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morinaga\Desktop\財政担当\令和５年度\〆切9月16日【総務省財務調査課】令和３年度財政状況資料集の作成について（地方公会計関係）\103〆切(総務省準備完了の連絡）〆切9月16日【総務省財務調査課】令和３年度財政状況資料集の作成について（2回目・地方公会計関係）\"/>
    </mc:Choice>
  </mc:AlternateContent>
  <xr:revisionPtr revIDLastSave="0" documentId="13_ncr:1_{69900A6F-13E9-4596-9112-D214F0571E4D}" xr6:coauthVersionLast="36" xr6:coauthVersionMax="36" xr10:uidLastSave="{00000000-0000-0000-0000-000000000000}"/>
  <bookViews>
    <workbookView xWindow="0" yWindow="0" windowWidth="23040" windowHeight="8604" tabRatio="779" firstSheet="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U34" i="10"/>
  <c r="U35"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<sst xmlns="http://schemas.openxmlformats.org/spreadsheetml/2006/main" count="1178" uniqueCount="604">
  <si>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</si>
  <si>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</si>
  <si>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</si>
  <si>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</si>
  <si>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</si>
  <si>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</si>
  <si>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</si>
  <si>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</si>
  <si>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</si>
  <si>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</si>
  <si>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</si>
  <si>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</si>
  <si>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</si>
  <si>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</si>
  <si>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</si>
  <si>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</si>
  <si>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</si>
  <si>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</si>
  <si>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</si>
  <si>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</si>
  <si>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</si>
  <si>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</si>
  <si>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</si>
  <si>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</si>
  <si>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</si>
  <si>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</si>
  <si>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</si>
  <si>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</si>
  <si>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</si>
  <si>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</si>
  <si>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</si>
  <si>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</si>
  <si>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</si>
  <si>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</si>
  <si>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</si>
  <si>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</si>
  <si>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</si>
  <si>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</si>
  <si>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</si>
  <si>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</si>
  <si>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</si>
  <si>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</si>
  <si>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</si>
  <si>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</si>
  <si>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</si>
  <si>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</si>
  <si>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</si>
  <si>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</si>
  <si>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</si>
  <si>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</si>
  <si>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</si>
  <si>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</si>
  <si>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</si>
  <si>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</si>
  <si>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</si>
  <si>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</si>
  <si>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</si>
  <si>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</si>
  <si>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</si>
  <si>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</si>
  <si>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</si>
  <si>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</si>
  <si>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</si>
  <si>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</si>
  <si>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</si>
  <si>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</si>
  <si>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</si>
  <si>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</si>
  <si>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</si>
  <si>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</si>
  <si>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</si>
  <si>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</si>
  <si>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</si>
  <si>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</si>
  <si>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</si>
  <si>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</si>
  <si>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</si>
  <si>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</si>
  <si>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</si>
  <si>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</si>
  <si>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</si>
  <si>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</si>
  <si>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</si>
  <si>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</si>
  <si>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</si>
  <si>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</si>
  <si>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</si>
  <si>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</si>
  <si>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</si>
  <si>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</si>
  <si>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</si>
  <si>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</si>
  <si>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</si>
  <si>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</si>
  <si>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</si>
  <si>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</si>
  <si>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</si>
  <si>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</si>
  <si>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</si>
  <si>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</si>
  <si>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</si>
  <si>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</si>
  <si>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</si>
  <si>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</si>
  <si>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</si>
  <si>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</si>
  <si>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</si>
  <si>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</si>
  <si>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</si>
  <si>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</si>
  <si>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</si>
  <si>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</si>
  <si>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</si>
  <si>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</si>
  <si>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</si>
  <si>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</si>
  <si>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</si>
  <si>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</si>
  <si>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</si>
  <si>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</si>
  <si>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</si>
  <si>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</si>
  <si>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</si>
  <si>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</si>
  <si>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</si>
  <si>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</si>
  <si>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</si>
  <si>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</si>
  <si>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</si>
  <si>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</si>
  <si>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</si>
  <si>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</si>
  <si>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</si>
  <si>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</si>
  <si>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</si>
  <si>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</si>
  <si>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</si>
  <si>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</si>
  <si>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</si>
  <si>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</si>
  <si>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</si>
  <si>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</si>
  <si>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</si>
  <si>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</si>
  <si>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</si>
  <si>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</si>
  <si>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</si>
  <si>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</si>
  <si>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</si>
  <si>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</si>
  <si>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</si>
  <si>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</si>
  <si>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</si>
  <si>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</si>
  <si>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</si>
  <si>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</si>
  <si>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</si>
  <si>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</si>
  <si>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</si>
  <si>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</si>
  <si>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</si>
  <si>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</si>
  <si>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</si>
  <si>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</si>
  <si>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</si>
  <si>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</si>
  <si>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</si>
  <si>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</si>
  <si>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</si>
  <si>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</si>
  <si>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</si>
  <si>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</si>
  <si>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</si>
  <si>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</si>
  <si>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</si>
  <si>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</si>
  <si>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</si>
  <si>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</si>
  <si>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</si>
  <si>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</si>
  <si>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</si>
  <si>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</si>
  <si>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</si>
  <si>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</si>
  <si>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</si>
  <si>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</si>
  <si>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</si>
  <si>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</si>
  <si>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</si>
  <si>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</si>
  <si>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</si>
  <si>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</si>
  <si>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</si>
  <si>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</si>
  <si>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</si>
  <si>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</si>
  <si>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</si>
  <si>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</si>
  <si>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</si>
  <si>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</si>
  <si>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</si>
  <si>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</si>
  <si>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</si>
  <si>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</si>
  <si>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</si>
  <si>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</si>
  <si>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</si>
  <si>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</si>
  <si>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</si>
  <si>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</si>
  <si>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</si>
  <si>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</si>
  <si>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</si>
  <si>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</si>
  <si>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</si>
  <si>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沖縄県久米島町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</si>
  <si>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</si>
  <si>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</si>
  <si>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</si>
  <si>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</si>
  <si>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</si>
  <si>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</si>
  <si>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</si>
  <si>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</si>
  <si>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</si>
  <si>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</si>
  <si>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</si>
  <si>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</si>
  <si>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</si>
  <si>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</si>
  <si>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</si>
  <si>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</si>
  <si>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</si>
  <si>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</si>
  <si>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</si>
  <si>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</si>
  <si>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</si>
  <si>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</si>
  <si>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</si>
  <si>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</si>
  <si>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</si>
  <si>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</si>
  <si>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</si>
  <si>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</si>
  <si>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</si>
  <si>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</si>
  <si>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</si>
  <si>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</si>
  <si>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</si>
  <si>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</si>
  <si>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</si>
  <si>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</si>
  <si>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</si>
  <si>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</si>
  <si>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</si>
  <si>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</si>
  <si>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</si>
  <si>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</si>
  <si>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</si>
  <si>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</si>
  <si>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</si>
  <si>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</si>
  <si>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</si>
  <si>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</si>
  <si>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</si>
  <si>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</si>
  <si>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</si>
  <si>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</si>
  <si>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</si>
  <si>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</si>
  <si>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</si>
  <si>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</si>
  <si>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</si>
  <si>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</si>
  <si>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</si>
  <si>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</si>
  <si>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</si>
  <si>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</si>
  <si>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</si>
  <si>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</si>
  <si>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</si>
  <si>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</si>
  <si>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</si>
  <si>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</si>
  <si>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</si>
  <si>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</si>
  <si>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</si>
  <si>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</si>
  <si>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</si>
  <si>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</si>
  <si>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</si>
  <si>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</si>
  <si>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</si>
  <si>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</si>
  <si>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</si>
  <si>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</si>
  <si>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</si>
  <si>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</si>
  <si>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</si>
  <si>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</si>
  <si>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</si>
  <si>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</si>
  <si>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</si>
  <si>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</si>
  <si>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</si>
  <si>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</si>
  <si>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</si>
  <si>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</si>
  <si>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</si>
  <si>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</si>
  <si>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</si>
  <si>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</si>
  <si>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</si>
  <si>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</si>
  <si>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</si>
  <si>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</si>
  <si>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</si>
  <si>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</si>
  <si>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</si>
  <si>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</si>
  <si>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</si>
  <si>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</si>
  <si>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</si>
  <si>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</si>
  <si>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</si>
  <si>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</si>
  <si>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</si>
  <si>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</si>
  <si>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</si>
  <si>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</si>
  <si>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</si>
  <si>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</si>
  <si>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</si>
  <si>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</si>
  <si>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</si>
  <si>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</si>
  <si>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</si>
  <si>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</si>
  <si>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</si>
  <si>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</si>
  <si>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</si>
  <si>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</si>
  <si>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</si>
  <si>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</si>
  <si>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</si>
  <si>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</si>
  <si>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</si>
  <si>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</si>
  <si>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</si>
  <si>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</si>
  <si>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</si>
  <si>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</si>
  <si>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</si>
  <si>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</si>
  <si>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</si>
  <si>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</si>
  <si>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</si>
  <si>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</si>
  <si>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</si>
  <si>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</si>
  <si>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</si>
  <si>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</si>
  <si>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</si>
  <si>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</si>
  <si>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</si>
  <si>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</si>
  <si>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</si>
  <si>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</si>
  <si>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</si>
  <si>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</si>
  <si>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沖縄県久米島町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</si>
  <si>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</si>
  <si>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</si>
  <si>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</si>
  <si>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</si>
  <si>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</si>
  <si>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</si>
  <si>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</si>
  <si>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</si>
  <si>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</si>
  <si>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</si>
  <si>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</si>
  <si>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</si>
  <si>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</si>
  <si>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</si>
  <si>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</si>
  <si>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</si>
  <si>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</si>
  <si>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</si>
  <si>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</si>
  <si>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</si>
  <si>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</si>
  <si>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</si>
  <si>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</si>
  <si>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</si>
  <si>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</si>
  <si>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</si>
  <si>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</si>
  <si>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</si>
  <si>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</si>
  <si>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</si>
  <si>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</si>
  <si>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</si>
  <si>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</si>
  <si>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</si>
  <si>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</si>
  <si>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</si>
  <si>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</si>
  <si>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</si>
  <si>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</si>
  <si>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</si>
  <si>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</si>
  <si>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</si>
  <si>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</si>
  <si>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</si>
  <si>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</si>
  <si>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</si>
  <si>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</si>
  <si>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</si>
  <si>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</si>
  <si>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</si>
  <si>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</si>
  <si>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</si>
  <si>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</si>
  <si>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</si>
  <si>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</si>
  <si>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</si>
  <si>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</si>
  <si>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</si>
  <si>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</si>
  <si>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</si>
  <si>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</si>
  <si>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</si>
  <si>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</si>
  <si>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</si>
  <si>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</si>
  <si>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</si>
  <si>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</si>
  <si>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</si>
  <si>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</si>
  <si>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</si>
  <si>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</si>
  <si>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</si>
  <si>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</si>
  <si>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</si>
  <si>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</si>
  <si>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</si>
  <si>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</si>
  <si>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</si>
  <si>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</si>
  <si>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</si>
  <si>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</si>
  <si>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</si>
  <si>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</si>
  <si>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</si>
  <si>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</si>
  <si>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</si>
  <si>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</si>
  <si>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</si>
  <si>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</si>
  <si>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</si>
  <si>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</si>
  <si>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</si>
  <si>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</si>
  <si>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</si>
  <si>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</si>
  <si>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</si>
  <si>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</si>
  <si>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</si>
  <si>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</si>
  <si>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</si>
  <si>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</si>
  <si>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</si>
  <si>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</si>
  <si>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</si>
  <si>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</si>
  <si>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</si>
  <si>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</si>
  <si>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</si>
  <si>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</si>
  <si>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</si>
  <si>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</si>
  <si>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</si>
  <si>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</si>
  <si>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</si>
  <si>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</si>
  <si>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</si>
  <si>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</si>
  <si>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</si>
  <si>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</si>
  <si>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</si>
  <si>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</si>
  <si>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</si>
  <si>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</si>
  <si>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</si>
  <si>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</si>
  <si>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</si>
  <si>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</si>
  <si>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</si>
  <si>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</si>
  <si>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</si>
  <si>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</si>
  <si>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</si>
  <si>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</si>
  <si>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</si>
  <si>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</si>
  <si>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</si>
  <si>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</si>
  <si>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</si>
  <si>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</si>
  <si>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</si>
  <si>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</si>
  <si>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</si>
  <si>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</si>
  <si>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</si>
  <si>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</si>
  <si>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</si>
  <si>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</si>
  <si>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</si>
  <si>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</si>
  <si>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</si>
  <si>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</si>
  <si>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</si>
  <si>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</si>
  <si>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</si>
  <si>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</si>
  <si>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</si>
  <si>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</si>
  <si>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</si>
  <si>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</si>
  <si>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</si>
  <si>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</si>
  <si>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</si>
  <si>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</si>
  <si>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</si>
  <si>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</si>
  <si>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</si>
  <si>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</si>
  <si>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</si>
  <si>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</si>
  <si>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</si>
  <si>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</si>
  <si>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</si>
  <si>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</si>
  <si>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</si>
  <si>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</si>
  <si>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</si>
  <si>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</si>
  <si>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</si>
  <si>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</si>
  <si>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</si>
  <si>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</si>
  <si>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</si>
  <si>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</si>
  <si>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</si>
  <si>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</si>
  <si>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</si>
  <si>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</si>
  <si>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</si>
  <si>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</si>
  <si>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</si>
  <si>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</si>
  <si>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</si>
  <si>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</si>
  <si>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</si>
  <si>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</si>
  <si>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</si>
  <si>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</si>
  <si>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</si>
  <si>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</si>
  <si>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</si>
  <si>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</si>
  <si>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</si>
  <si>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</si>
  <si>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</si>
  <si>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</si>
  <si>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</si>
  <si>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</si>
  <si>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</si>
  <si>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</si>
  <si>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</si>
  <si>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沖縄県自治会館管理組合</t>
    <rPh sb="0" eb="3">
      <t>オキナワケン</t>
    </rPh>
    <rPh sb="3" eb="5">
      <t>ジチ</t>
    </rPh>
    <rPh sb="5" eb="7">
      <t>カイカン</t>
    </rPh>
    <rPh sb="7" eb="9">
      <t>カンリ</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</si>
  <si>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</si>
  <si>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</si>
  <si>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</si>
  <si>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1">
      <t>シチョウソンケン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</si>
  <si>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</si>
  <si>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</si>
  <si>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</si>
  <si>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</si>
  <si>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4">
      <t>イリョウコウイキレンゴウ</t>
    </rPh>
    <rPh sb="15" eb="19">
      <t>イッパンカイケイ</t>
    </rPh>
    <phoneticPr fontId="2"/>
  </si>
  <si>
    <t>沖縄県後期高齢者医療広域連合（特別会計）</t>
    <rPh sb="0" eb="3">
      <t>オキナワケン</t>
    </rPh>
    <rPh sb="3" eb="8">
      <t>コウキコウレイシャ</t>
    </rPh>
    <rPh sb="8" eb="14">
      <t>イリョウコウイキレンゴウ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</si>
  <si>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4">
      <t>イッパンカイケイ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</si>
  <si>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</si>
  <si>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</si>
  <si>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将来負担比率について、令和３年度は令和２年度と比較すると充当可能基金及び基準財政需要額算入見込額の増加により数値は改善している。
減価償却率は右肩上がりとなっており今後起債発行や基金取崩し等により将来負担比率が増加が予想される。
今後は、ごみ焼却施設も始まり、給食センターなどの事業実施される予定であるため、債務償還・施設整備の両面で負担増加が懸念される。</t>
    <rPh sb="49" eb="51">
      <t>ゾウカ</t>
    </rPh>
    <rPh sb="54" eb="56">
      <t>スウチ</t>
    </rPh>
    <rPh sb="57" eb="59">
      <t>カイゼン</t>
    </rPh>
    <rPh sb="126" eb="127">
      <t>ハジ</t>
    </rPh>
    <rPh sb="130" eb="132">
      <t>キュウショク</t>
    </rPh>
    <rPh sb="139" eb="141">
      <t>ジギョウ</t>
    </rPh>
    <rPh sb="141" eb="143">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</si>
  <si>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</si>
  <si>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</si>
  <si>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</si>
  <si>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</si>
  <si>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</si>
  <si>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</si>
  <si>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標準税収入等、普通交付税額の増加が主な要因となり実質公債比率は減少している。
実質公債比率は年々改善されており類似団体平均を下回っているが、今後は将来負担比率の増加予想に伴い増加に転じる可能性も考えられるので長期的な視点をもった財政の健全化に努める。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</si>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</sst>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F8012F4-B030-4BFA-B43E-CD1A1DDAD22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E66C-4CEC-B364-C04BD90017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219916</c:v>
                </c:pt>
                <c:pt idx="1">
                  <c:v>168784</c:v>
                </c:pt>
                <c:pt idx="2">
                  <c:v>222654</c:v>
                </c:pt>
                <c:pt idx="3">
                  <c:v>268409</c:v>
                </c:pt>
                <c:pt idx="4">
                  <c:v>185573</c:v>
                </c:pt>
              </c:numCache>
            </c:numRef>
          </c:val>
          <c:smooth val="0"/>
          <c:extLst>
            <c:ext xmlns:c16="http://schemas.microsoft.com/office/drawing/2014/chart" uri="{C3380CC4-5D6E-409C-BE32-E72D297353CC}">
              <c16:uniqueId val="{00000001-E66C-4CEC-B364-C04BD90017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3.52</c:v>
                </c:pt>
                <c:pt idx="1">
                  <c:v>5.0999999999999996</c:v>
                </c:pt>
                <c:pt idx="2">
                  <c:v>7.95</c:v>
                </c:pt>
                <c:pt idx="3">
                  <c:v>16.71</c:v>
                </c:pt>
                <c:pt idx="4">
                  <c:v>10.56</c:v>
                </c:pt>
              </c:numCache>
            </c:numRef>
          </c:val>
          <c:extLst>
            <c:ext xmlns:c16="http://schemas.microsoft.com/office/drawing/2014/chart" uri="{C3380CC4-5D6E-409C-BE32-E72D297353CC}">
              <c16:uniqueId val="{00000000-790D-4DBE-8A1B-70C7C4BEE7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47.59</c:v>
                </c:pt>
                <c:pt idx="1">
                  <c:v>46.95</c:v>
                </c:pt>
                <c:pt idx="2">
                  <c:v>47.96</c:v>
                </c:pt>
                <c:pt idx="3">
                  <c:v>42.57</c:v>
                </c:pt>
                <c:pt idx="4">
                  <c:v>62.72</c:v>
                </c:pt>
              </c:numCache>
            </c:numRef>
          </c:val>
          <c:extLst>
            <c:ext xmlns:c16="http://schemas.microsoft.com/office/drawing/2014/chart" uri="{C3380CC4-5D6E-409C-BE32-E72D297353CC}">
              <c16:uniqueId val="{00000001-790D-4DBE-8A1B-70C7C4BEE7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0.02</c:v>
                </c:pt>
                <c:pt idx="2">
                  <c:v>2.94</c:v>
                </c:pt>
                <c:pt idx="3">
                  <c:v>5.43</c:v>
                </c:pt>
                <c:pt idx="4">
                  <c:v>18.07</c:v>
                </c:pt>
              </c:numCache>
            </c:numRef>
          </c:val>
          <c:smooth val="0"/>
          <c:extLst>
            <c:ext xmlns:c16="http://schemas.microsoft.com/office/drawing/2014/chart" uri="{C3380CC4-5D6E-409C-BE32-E72D297353CC}">
              <c16:uniqueId val="{00000002-790D-4DBE-8A1B-70C7C4BEE7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85-410C-A2AE-044D33A004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5-410C-A2AE-044D33A004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85-410C-A2AE-044D33A004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85-410C-A2AE-044D33A004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85-410C-A2AE-044D33A004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0.18</c:v>
                </c:pt>
                <c:pt idx="4">
                  <c:v>#N/A</c:v>
                </c:pt>
                <c:pt idx="5">
                  <c:v>0.03</c:v>
                </c:pt>
                <c:pt idx="6">
                  <c:v>#N/A</c:v>
                </c:pt>
                <c:pt idx="7">
                  <c:v>0.11</c:v>
                </c:pt>
                <c:pt idx="8">
                  <c:v>#N/A</c:v>
                </c:pt>
                <c:pt idx="9">
                  <c:v>0.01</c:v>
                </c:pt>
              </c:numCache>
            </c:numRef>
          </c:val>
          <c:extLst>
            <c:ext xmlns:c16="http://schemas.microsoft.com/office/drawing/2014/chart" uri="{C3380CC4-5D6E-409C-BE32-E72D297353CC}">
              <c16:uniqueId val="{00000005-0E85-410C-A2AE-044D33A004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0.39</c:v>
                </c:pt>
                <c:pt idx="4">
                  <c:v>#N/A</c:v>
                </c:pt>
                <c:pt idx="5">
                  <c:v>0.83</c:v>
                </c:pt>
                <c:pt idx="6">
                  <c:v>#N/A</c:v>
                </c:pt>
                <c:pt idx="7">
                  <c:v>0.31</c:v>
                </c:pt>
                <c:pt idx="8">
                  <c:v>#N/A</c:v>
                </c:pt>
                <c:pt idx="9">
                  <c:v>0.08</c:v>
                </c:pt>
              </c:numCache>
            </c:numRef>
          </c:val>
          <c:extLst>
            <c:ext xmlns:c16="http://schemas.microsoft.com/office/drawing/2014/chart" uri="{C3380CC4-5D6E-409C-BE32-E72D297353CC}">
              <c16:uniqueId val="{00000006-0E85-410C-A2AE-044D33A0044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0.2</c:v>
                </c:pt>
                <c:pt idx="4">
                  <c:v>#N/A</c:v>
                </c:pt>
                <c:pt idx="5">
                  <c:v>0.2</c:v>
                </c:pt>
                <c:pt idx="6">
                  <c:v>#N/A</c:v>
                </c:pt>
                <c:pt idx="7">
                  <c:v>0.06</c:v>
                </c:pt>
                <c:pt idx="8">
                  <c:v>#N/A</c:v>
                </c:pt>
                <c:pt idx="9">
                  <c:v>0.12</c:v>
                </c:pt>
              </c:numCache>
            </c:numRef>
          </c:val>
          <c:extLst>
            <c:ext xmlns:c16="http://schemas.microsoft.com/office/drawing/2014/chart" uri="{C3380CC4-5D6E-409C-BE32-E72D297353CC}">
              <c16:uniqueId val="{00000007-0E85-410C-A2AE-044D33A004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8.2100000000000009</c:v>
                </c:pt>
                <c:pt idx="2">
                  <c:v>#N/A</c:v>
                </c:pt>
                <c:pt idx="3">
                  <c:v>7.49</c:v>
                </c:pt>
                <c:pt idx="4">
                  <c:v>#N/A</c:v>
                </c:pt>
                <c:pt idx="5">
                  <c:v>7.33</c:v>
                </c:pt>
                <c:pt idx="6">
                  <c:v>#N/A</c:v>
                </c:pt>
                <c:pt idx="7">
                  <c:v>6.22</c:v>
                </c:pt>
                <c:pt idx="8">
                  <c:v>#N/A</c:v>
                </c:pt>
                <c:pt idx="9">
                  <c:v>5.92</c:v>
                </c:pt>
              </c:numCache>
            </c:numRef>
          </c:val>
          <c:extLst>
            <c:ext xmlns:c16="http://schemas.microsoft.com/office/drawing/2014/chart" uri="{C3380CC4-5D6E-409C-BE32-E72D297353CC}">
              <c16:uniqueId val="{00000008-0E85-410C-A2AE-044D33A004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3.51</c:v>
                </c:pt>
                <c:pt idx="2">
                  <c:v>#N/A</c:v>
                </c:pt>
                <c:pt idx="3">
                  <c:v>5.0999999999999996</c:v>
                </c:pt>
                <c:pt idx="4">
                  <c:v>#N/A</c:v>
                </c:pt>
                <c:pt idx="5">
                  <c:v>7.94</c:v>
                </c:pt>
                <c:pt idx="6">
                  <c:v>#N/A</c:v>
                </c:pt>
                <c:pt idx="7">
                  <c:v>16.71</c:v>
                </c:pt>
                <c:pt idx="8">
                  <c:v>#N/A</c:v>
                </c:pt>
                <c:pt idx="9">
                  <c:v>10.55</c:v>
                </c:pt>
              </c:numCache>
            </c:numRef>
          </c:val>
          <c:extLst>
            <c:ext xmlns:c16="http://schemas.microsoft.com/office/drawing/2014/chart" uri="{C3380CC4-5D6E-409C-BE32-E72D297353CC}">
              <c16:uniqueId val="{00000009-0E85-410C-A2AE-044D33A004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733</c:v>
                </c:pt>
                <c:pt idx="5">
                  <c:v>709</c:v>
                </c:pt>
                <c:pt idx="8">
                  <c:v>632</c:v>
                </c:pt>
                <c:pt idx="11">
                  <c:v>641</c:v>
                </c:pt>
                <c:pt idx="14">
                  <c:v>632</c:v>
                </c:pt>
              </c:numCache>
            </c:numRef>
          </c:val>
          <c:extLst>
            <c:ext xmlns:c16="http://schemas.microsoft.com/office/drawing/2014/chart" uri="{C3380CC4-5D6E-409C-BE32-E72D297353CC}">
              <c16:uniqueId val="{00000000-BFD2-4D93-90AB-E88959C11A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D2-4D93-90AB-E88959C11A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D2-4D93-90AB-E88959C11A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2-4D93-90AB-E88959C11A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c:v>
                </c:pt>
                <c:pt idx="3">
                  <c:v>129</c:v>
                </c:pt>
                <c:pt idx="6">
                  <c:v>131</c:v>
                </c:pt>
                <c:pt idx="9">
                  <c:v>133</c:v>
                </c:pt>
                <c:pt idx="12">
                  <c:v>135</c:v>
                </c:pt>
              </c:numCache>
            </c:numRef>
          </c:val>
          <c:extLst>
            <c:ext xmlns:c16="http://schemas.microsoft.com/office/drawing/2014/chart" uri="{C3380CC4-5D6E-409C-BE32-E72D297353CC}">
              <c16:uniqueId val="{00000004-BFD2-4D93-90AB-E88959C11A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2-4D93-90AB-E88959C11A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D2-4D93-90AB-E88959C11A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823</c:v>
                </c:pt>
                <c:pt idx="3">
                  <c:v>775</c:v>
                </c:pt>
                <c:pt idx="6">
                  <c:v>695</c:v>
                </c:pt>
                <c:pt idx="9">
                  <c:v>658</c:v>
                </c:pt>
                <c:pt idx="12">
                  <c:v>674</c:v>
                </c:pt>
              </c:numCache>
            </c:numRef>
          </c:val>
          <c:extLst>
            <c:ext xmlns:c16="http://schemas.microsoft.com/office/drawing/2014/chart" uri="{C3380CC4-5D6E-409C-BE32-E72D297353CC}">
              <c16:uniqueId val="{00000007-BFD2-4D93-90AB-E88959C11A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202</c:v>
                </c:pt>
                <c:pt idx="2">
                  <c:v>#N/A</c:v>
                </c:pt>
                <c:pt idx="3">
                  <c:v>#N/A</c:v>
                </c:pt>
                <c:pt idx="4">
                  <c:v>195</c:v>
                </c:pt>
                <c:pt idx="5">
                  <c:v>#N/A</c:v>
                </c:pt>
                <c:pt idx="6">
                  <c:v>#N/A</c:v>
                </c:pt>
                <c:pt idx="7">
                  <c:v>194</c:v>
                </c:pt>
                <c:pt idx="8">
                  <c:v>#N/A</c:v>
                </c:pt>
                <c:pt idx="9">
                  <c:v>#N/A</c:v>
                </c:pt>
                <c:pt idx="10">
                  <c:v>150</c:v>
                </c:pt>
                <c:pt idx="11">
                  <c:v>#N/A</c:v>
                </c:pt>
                <c:pt idx="12">
                  <c:v>#N/A</c:v>
                </c:pt>
                <c:pt idx="13">
                  <c:v>177</c:v>
                </c:pt>
                <c:pt idx="14">
                  <c:v>#N/A</c:v>
                </c:pt>
              </c:numCache>
            </c:numRef>
          </c:val>
          <c:smooth val="0"/>
          <c:extLst>
            <c:ext xmlns:c16="http://schemas.microsoft.com/office/drawing/2014/chart" uri="{C3380CC4-5D6E-409C-BE32-E72D297353CC}">
              <c16:uniqueId val="{00000008-BFD2-4D93-90AB-E88959C11A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5509</c:v>
                </c:pt>
                <c:pt idx="5">
                  <c:v>5397</c:v>
                </c:pt>
                <c:pt idx="8">
                  <c:v>5256</c:v>
                </c:pt>
                <c:pt idx="11">
                  <c:v>4868</c:v>
                </c:pt>
                <c:pt idx="14">
                  <c:v>4697</c:v>
                </c:pt>
              </c:numCache>
            </c:numRef>
          </c:val>
          <c:extLst>
            <c:ext xmlns:c16="http://schemas.microsoft.com/office/drawing/2014/chart" uri="{C3380CC4-5D6E-409C-BE32-E72D297353CC}">
              <c16:uniqueId val="{00000000-91FD-42AF-A818-CEA1E99B80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FD-42AF-A818-CEA1E99B80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2776</c:v>
                </c:pt>
                <c:pt idx="5">
                  <c:v>2760</c:v>
                </c:pt>
                <c:pt idx="8">
                  <c:v>2753</c:v>
                </c:pt>
                <c:pt idx="11">
                  <c:v>2662</c:v>
                </c:pt>
                <c:pt idx="14">
                  <c:v>3480</c:v>
                </c:pt>
              </c:numCache>
            </c:numRef>
          </c:val>
          <c:extLst>
            <c:ext xmlns:c16="http://schemas.microsoft.com/office/drawing/2014/chart" uri="{C3380CC4-5D6E-409C-BE32-E72D297353CC}">
              <c16:uniqueId val="{00000002-91FD-42AF-A818-CEA1E99B80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FD-42AF-A818-CEA1E99B80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D-42AF-A818-CEA1E99B80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78</c:v>
                </c:pt>
                <c:pt idx="3">
                  <c:v>44</c:v>
                </c:pt>
                <c:pt idx="6">
                  <c:v>37</c:v>
                </c:pt>
                <c:pt idx="9">
                  <c:v>5</c:v>
                </c:pt>
                <c:pt idx="12">
                  <c:v>3</c:v>
                </c:pt>
              </c:numCache>
            </c:numRef>
          </c:val>
          <c:extLst>
            <c:ext xmlns:c16="http://schemas.microsoft.com/office/drawing/2014/chart" uri="{C3380CC4-5D6E-409C-BE32-E72D297353CC}">
              <c16:uniqueId val="{00000005-91FD-42AF-A818-CEA1E99B80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854</c:v>
                </c:pt>
                <c:pt idx="3">
                  <c:v>707</c:v>
                </c:pt>
                <c:pt idx="6">
                  <c:v>579</c:v>
                </c:pt>
                <c:pt idx="9">
                  <c:v>551</c:v>
                </c:pt>
                <c:pt idx="12">
                  <c:v>347</c:v>
                </c:pt>
              </c:numCache>
            </c:numRef>
          </c:val>
          <c:extLst>
            <c:ext xmlns:c16="http://schemas.microsoft.com/office/drawing/2014/chart" uri="{C3380CC4-5D6E-409C-BE32-E72D297353CC}">
              <c16:uniqueId val="{00000006-91FD-42AF-A818-CEA1E99B80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97</c:v>
                </c:pt>
                <c:pt idx="3">
                  <c:v>90</c:v>
                </c:pt>
                <c:pt idx="6">
                  <c:v>82</c:v>
                </c:pt>
                <c:pt idx="9">
                  <c:v>74</c:v>
                </c:pt>
                <c:pt idx="12">
                  <c:v>83</c:v>
                </c:pt>
              </c:numCache>
            </c:numRef>
          </c:val>
          <c:extLst>
            <c:ext xmlns:c16="http://schemas.microsoft.com/office/drawing/2014/chart" uri="{C3380CC4-5D6E-409C-BE32-E72D297353CC}">
              <c16:uniqueId val="{00000007-91FD-42AF-A818-CEA1E99B80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1073</c:v>
                </c:pt>
                <c:pt idx="3">
                  <c:v>1108</c:v>
                </c:pt>
                <c:pt idx="6">
                  <c:v>1053</c:v>
                </c:pt>
                <c:pt idx="9">
                  <c:v>1005</c:v>
                </c:pt>
                <c:pt idx="12">
                  <c:v>858</c:v>
                </c:pt>
              </c:numCache>
            </c:numRef>
          </c:val>
          <c:extLst>
            <c:ext xmlns:c16="http://schemas.microsoft.com/office/drawing/2014/chart" uri="{C3380CC4-5D6E-409C-BE32-E72D297353CC}">
              <c16:uniqueId val="{00000008-91FD-42AF-A818-CEA1E99B80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FD-42AF-A818-CEA1E99B80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6561</c:v>
                </c:pt>
                <c:pt idx="3">
                  <c:v>6310</c:v>
                </c:pt>
                <c:pt idx="6">
                  <c:v>6264</c:v>
                </c:pt>
                <c:pt idx="9">
                  <c:v>6346</c:v>
                </c:pt>
                <c:pt idx="12">
                  <c:v>6231</c:v>
                </c:pt>
              </c:numCache>
            </c:numRef>
          </c:val>
          <c:extLst>
            <c:ext xmlns:c16="http://schemas.microsoft.com/office/drawing/2014/chart" uri="{C3380CC4-5D6E-409C-BE32-E72D297353CC}">
              <c16:uniqueId val="{0000000A-91FD-42AF-A818-CEA1E99B80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378</c:v>
                </c:pt>
                <c:pt idx="2">
                  <c:v>#N/A</c:v>
                </c:pt>
                <c:pt idx="3">
                  <c:v>#N/A</c:v>
                </c:pt>
                <c:pt idx="4">
                  <c:v>100</c:v>
                </c:pt>
                <c:pt idx="5">
                  <c:v>#N/A</c:v>
                </c:pt>
                <c:pt idx="6">
                  <c:v>#N/A</c:v>
                </c:pt>
                <c:pt idx="7">
                  <c:v>5</c:v>
                </c:pt>
                <c:pt idx="8">
                  <c:v>#N/A</c:v>
                </c:pt>
                <c:pt idx="9">
                  <c:v>#N/A</c:v>
                </c:pt>
                <c:pt idx="10">
                  <c:v>450</c:v>
                </c:pt>
                <c:pt idx="11">
                  <c:v>#N/A</c:v>
                </c:pt>
                <c:pt idx="12">
                  <c:v>#N/A</c:v>
                </c:pt>
                <c:pt idx="13">
                  <c:v>0</c:v>
                </c:pt>
                <c:pt idx="14">
                  <c:v>#N/A</c:v>
                </c:pt>
              </c:numCache>
            </c:numRef>
          </c:val>
          <c:smooth val="0"/>
          <c:extLst>
            <c:ext xmlns:c16="http://schemas.microsoft.com/office/drawing/2014/chart" uri="{C3380CC4-5D6E-409C-BE32-E72D297353CC}">
              <c16:uniqueId val="{0000000B-91FD-42AF-A818-CEA1E99B80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1821</c:v>
                </c:pt>
                <c:pt idx="1">
                  <c:v>1678</c:v>
                </c:pt>
                <c:pt idx="2">
                  <c:v>2655</c:v>
                </c:pt>
              </c:numCache>
            </c:numRef>
          </c:val>
          <c:extLst>
            <c:ext xmlns:c16="http://schemas.microsoft.com/office/drawing/2014/chart" uri="{C3380CC4-5D6E-409C-BE32-E72D297353CC}">
              <c16:uniqueId val="{00000000-EA15-4F28-BB11-AC9F13E5CF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EA15-4F28-BB11-AC9F13E5CF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1789</c:v>
                </c:pt>
                <c:pt idx="1">
                  <c:v>1822</c:v>
                </c:pt>
                <c:pt idx="2">
                  <c:v>1831</c:v>
                </c:pt>
              </c:numCache>
            </c:numRef>
          </c:val>
          <c:extLst>
            <c:ext xmlns:c16="http://schemas.microsoft.com/office/drawing/2014/chart" uri="{C3380CC4-5D6E-409C-BE32-E72D297353CC}">
              <c16:uniqueId val="{00000002-EA15-4F28-BB11-AC9F13E5CF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{5663EF40-BA0E-4FA1-98A2-99AB68A38725}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D9-41FE-8B4F-8E88FBDFAB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{982D726D-B3F2-443C-8E16-8D88E7A6D5C0}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9-41FE-8B4F-8E88FBDFAB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{7D8E4135-FC80-4D2C-B596-10FEFC7110CB}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9-41FE-8B4F-8E88FBDFAB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{D514DA9E-4FA1-48E2-8860-9D05DFCB4136}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9-41FE-8B4F-8E88FBDFAB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{B13C5669-1A56-42E2-8167-017DE29A0447}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9-41FE-8B4F-8E88FBDFAB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{949E368C-089E-4D06-BCA7-1AC629986C84}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D9-41FE-8B4F-8E88FBDFAB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{7ACD4D69-9C17-4F35-8FA2-E2869545BE34}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D9-41FE-8B4F-8E88FBDFAB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{CC70B8A5-2C8D-4E7D-91EE-86FFBCCAA6E9}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D9-41FE-8B4F-8E88FBDFAB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{2654B085-FF06-4E40-AD62-2C8D65CF9073}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D9-41FE-8B4F-8E88FBDFAB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57.7</c:v>
                </c:pt>
                <c:pt idx="16">
                  <c:v>59</c:v>
                </c:pt>
                <c:pt idx="24">
                  <c:v>59.3</c:v>
                </c:pt>
                <c:pt idx="32">
                  <c:v>60.5</c:v>
                </c:pt>
              </c:numCache>
            </c:numRef>
          </c:xVal>
          <c:yVal>
            <c:numRef>
              <c:f>公会計指標分析・財政指標組合せ分析表!$BP$51:$DC$51</c:f>
              <c:numCache>
                <c:formatCode>#,##0.0;"▲ "#,##0.0</c:formatCode>
                <c:ptCount val="40"/>
                <c:pt idx="0">
                  <c:v>11.8</c:v>
                </c:pt>
                <c:pt idx="8">
                  <c:v>3.1</c:v>
                </c:pt>
                <c:pt idx="16">
                  <c:v>0.1</c:v>
                </c:pt>
                <c:pt idx="24">
                  <c:v>13.6</c:v>
                </c:pt>
              </c:numCache>
            </c:numRef>
          </c:yVal>
          <c:smooth val="0"/>
          <c:extLst>
            <c:ext xmlns:c16="http://schemas.microsoft.com/office/drawing/2014/chart" uri="{C3380CC4-5D6E-409C-BE32-E72D297353CC}">
              <c16:uniqueId val="{00000009-56D9-41FE-8B4F-8E88FBDFAB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{410998C3-E7D9-4208-9B9D-545CFF8604F3}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D9-41FE-8B4F-8E88FBDFAB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{788F4031-1673-41B0-9E9A-390B34BE1D76}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9-41FE-8B4F-8E88FBDFAB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{B1C9630B-C69C-4F0C-9F63-C86454DEA69D}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9-41FE-8B4F-8E88FBDFAB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{8592C740-798A-4884-B0BA-A8BFDBFED188}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9-41FE-8B4F-8E88FBDFAB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{795F1FF9-850B-4598-8683-2D3377C197F0}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9-41FE-8B4F-8E88FBDFAB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{9821A1E9-C441-4624-B505-AD6680D801A6}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D9-41FE-8B4F-8E88FBDFAB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{F718E5C2-6920-419D-BA7F-4ED569EBE008}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D9-41FE-8B4F-8E88FBDFAB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{E2B04198-3486-42E7-99D7-4C60BEB7B35B}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D9-41FE-8B4F-8E88FBDFAB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{CE42E9F8-57E1-4042-99F1-1669AE1F91FC}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D9-41FE-8B4F-8E88FBDFAB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D9-41FE-8B4F-8E88FBDFAB62}"/>
            </c:ext>
          </c:extLst>
        </c:ser>
        <c:dLbls>
          <c:showLegendKey val="0"/>
          <c:showVal val="1"/>
          <c:showCatName val="0"/>
          <c:showSerName val="0"/>
          <c:showPercent val="0"/>
          <c:showBubbleSize val="0"/>
        </c:dLbls>
        <c:axId val="46179840"/>
        <c:axId val="46181760"/>
      </c:scatterChart>
      <c:valAx>
        <c:axId val="46179840"/>
        <c:scaling>
          <c:orientation val="maxMin"/>
          <c:max val="66"/>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{186574D8-3790-497D-B81B-6F4C9388701D}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81-47E2-893B-716E1BA5F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{31CB7746-7CC7-4C91-BD92-245918F6F173}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81-47E2-893B-716E1BA5F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{05EC46BF-C40D-4738-81DD-EB35B51CB718}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81-47E2-893B-716E1BA5F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{D4A84A00-53DC-4F35-8E0D-5DB08E30BABD}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81-47E2-893B-716E1BA5F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{659EB493-DDDB-4DD0-AF76-9DB4312D2A96}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81-47E2-893B-716E1BA5FDB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{141F986B-EDF0-4BEA-BC57-AA7CDB0DA4BA}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81-47E2-893B-716E1BA5FDB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{10999970-090F-439F-AD96-19C3DCD992D8}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81-47E2-893B-716E1BA5FDB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{25B10303-DB77-4610-A568-A28B043DC83F}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81-47E2-893B-716E1BA5FDB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{8427AC79-9ECE-437C-8CFE-62FCCAFE0B02}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81-47E2-893B-716E1BA5F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6.8</c:v>
                </c:pt>
                <c:pt idx="16">
                  <c:v>6.2</c:v>
                </c:pt>
                <c:pt idx="24">
                  <c:v>5.6</c:v>
                </c:pt>
                <c:pt idx="32">
                  <c:v>5.0999999999999996</c:v>
                </c:pt>
              </c:numCache>
            </c:numRef>
          </c:xVal>
          <c:yVal>
            <c:numRef>
              <c:f>公会計指標分析・財政指標組合せ分析表!$BP$73:$DC$73</c:f>
              <c:numCache>
                <c:formatCode>#,##0.0;"▲ "#,##0.0</c:formatCode>
                <c:ptCount val="40"/>
                <c:pt idx="0">
                  <c:v>11.8</c:v>
                </c:pt>
                <c:pt idx="8">
                  <c:v>3.1</c:v>
                </c:pt>
                <c:pt idx="16">
                  <c:v>0.1</c:v>
                </c:pt>
                <c:pt idx="24">
                  <c:v>13.6</c:v>
                </c:pt>
              </c:numCache>
            </c:numRef>
          </c:yVal>
          <c:smooth val="0"/>
          <c:extLst>
            <c:ext xmlns:c16="http://schemas.microsoft.com/office/drawing/2014/chart" uri="{C3380CC4-5D6E-409C-BE32-E72D297353CC}">
              <c16:uniqueId val="{00000009-4681-47E2-893B-716E1BA5FD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651E-2"/>
                  <c:y val="-9.78928794779393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{44B091A8-8915-4924-A967-8D0758AA2CCD}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81-47E2-893B-716E1BA5FD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{82AD1ECA-B3A0-4D7A-95A9-1499302AAA28}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81-47E2-893B-716E1BA5F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{6198C4A6-6F28-4963-9243-F9C3DB13C943}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81-47E2-893B-716E1BA5F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{A0288BAC-A999-4FD6-8E05-585198AC985F}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81-47E2-893B-716E1BA5F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{732FEC61-CD4D-4701-B6D3-EE4A6F787D4B}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81-47E2-893B-716E1BA5FDB3}"/>
                </c:ext>
              </c:extLst>
            </c:dLbl>
            <c:dLbl>
              <c:idx val="8"/>
              <c:layout>
                <c:manualLayout>
                  <c:x val="-3.6684985503450687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{4786D93D-0C25-4AD5-9374-416E50D4CD29}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81-47E2-893B-716E1BA5FDB3}"/>
                </c:ext>
              </c:extLst>
            </c:dLbl>
            <c:dLbl>
              <c:idx val="16"/>
              <c:layout>
                <c:manualLayout>
                  <c:x val="-3.1570342725075584E-2"/>
                  <c:y val="-2.57574626328937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{0D932661-29B4-444A-91A2-7D749B9039CE}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81-47E2-893B-716E1BA5FDB3}"/>
                </c:ext>
              </c:extLst>
            </c:dLbl>
            <c:dLbl>
              <c:idx val="24"/>
              <c:layout>
                <c:manualLayout>
                  <c:x val="-4.4905057365901176E-2"/>
                  <c:y val="-4.34959213155358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{E81987B3-E9A4-4BB2-AD94-B9A17DF9F264}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81-47E2-893B-716E1BA5FDB3}"/>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{6E78F794-45D9-4347-8940-46E7373A266F}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81-47E2-893B-716E1BA5F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81-47E2-893B-716E1BA5FDB3}"/>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実質公債費比率（分子）の構造について令和３年度の元金償還金等は</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674</a:t>
          </a:r>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百万円増加している。また、公営企業債の元利償還金に対する繰出金では、下水道事業等の地方債償還の財源に充てたと認められる財源として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百万円繰出している。</a:t>
          </a:r>
          <a:endParaRPr lang="ja-JP" altLang="ja-JP" sz="1400">
            <a:effectLst/>
          </a:endParaRPr>
        </a:p>
        <a:p>
          <a:r>
            <a:rPr lang="ja-JP" altLang="ja-JP" sz="1100">
              <a:solidFill>
                <a:schemeClr val="dk1"/>
              </a:solidFill>
              <a:effectLst/>
              <a:latin typeface="+mn-lt"/>
              <a:ea typeface="+mn-ea"/>
              <a:cs typeface="+mn-cs"/>
            </a:rPr>
            <a:t>　今後も総合計画に基づいた事業を展開し、公債費の抑制を図る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将来負担比率（分子）の構造について、令和３年度の将来負担額が</a:t>
          </a:r>
          <a:r>
            <a:rPr kumimoji="1" lang="en-US" altLang="ja-JP" sz="1100">
              <a:solidFill>
                <a:schemeClr val="dk1"/>
              </a:solidFill>
              <a:effectLst/>
              <a:latin typeface="+mn-lt"/>
              <a:ea typeface="+mn-ea"/>
              <a:cs typeface="+mn-cs"/>
            </a:rPr>
            <a:t>7,522</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百万円減少した。令和３年度の将来負担額の構成としては一般会計等に係る地方債の現在高が</a:t>
          </a:r>
          <a:r>
            <a:rPr kumimoji="1" lang="en-US" altLang="ja-JP" sz="1100">
              <a:solidFill>
                <a:schemeClr val="dk1"/>
              </a:solidFill>
              <a:effectLst/>
              <a:latin typeface="+mn-lt"/>
              <a:ea typeface="+mn-ea"/>
              <a:cs typeface="+mn-cs"/>
            </a:rPr>
            <a:t>6,231</a:t>
          </a:r>
          <a:r>
            <a:rPr kumimoji="1" lang="ja-JP" altLang="ja-JP" sz="1100">
              <a:solidFill>
                <a:schemeClr val="dk1"/>
              </a:solidFill>
              <a:effectLst/>
              <a:latin typeface="+mn-lt"/>
              <a:ea typeface="+mn-ea"/>
              <a:cs typeface="+mn-cs"/>
            </a:rPr>
            <a:t>百万円となっており、△</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万円増加した。充当可能財源等については</a:t>
          </a:r>
          <a:r>
            <a:rPr kumimoji="1" lang="en-US" altLang="ja-JP" sz="1100">
              <a:solidFill>
                <a:schemeClr val="dk1"/>
              </a:solidFill>
              <a:effectLst/>
              <a:latin typeface="+mn-lt"/>
              <a:ea typeface="+mn-ea"/>
              <a:cs typeface="+mn-cs"/>
            </a:rPr>
            <a:t>8,177</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647</a:t>
          </a:r>
          <a:r>
            <a:rPr kumimoji="1" lang="ja-JP" altLang="ja-JP" sz="1100">
              <a:solidFill>
                <a:schemeClr val="dk1"/>
              </a:solidFill>
              <a:effectLst/>
              <a:latin typeface="+mn-lt"/>
              <a:ea typeface="+mn-ea"/>
              <a:cs typeface="+mn-cs"/>
            </a:rPr>
            <a:t>百万円増加している。要因としては、基準財政需要額算入見込額が△</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百万円減少、充当可能基金が対前年度比</a:t>
          </a:r>
          <a:r>
            <a:rPr kumimoji="1" lang="en-US" altLang="ja-JP" sz="1100">
              <a:solidFill>
                <a:schemeClr val="dk1"/>
              </a:solidFill>
              <a:effectLst/>
              <a:latin typeface="+mn-lt"/>
              <a:ea typeface="+mn-ea"/>
              <a:cs typeface="+mn-cs"/>
            </a:rPr>
            <a:t>818</a:t>
          </a:r>
          <a:r>
            <a:rPr kumimoji="1" lang="ja-JP" altLang="ja-JP" sz="1100">
              <a:solidFill>
                <a:schemeClr val="dk1"/>
              </a:solidFill>
              <a:effectLst/>
              <a:latin typeface="+mn-lt"/>
              <a:ea typeface="+mn-ea"/>
              <a:cs typeface="+mn-cs"/>
            </a:rPr>
            <a:t>百万円増加したことが影響している。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以上を「財政調整基金」へ積み立てた一方、コロナウィルス感染症対策で取り崩し額の増加により</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2,655</a:t>
          </a:r>
          <a:r>
            <a:rPr kumimoji="1" lang="ja-JP" altLang="ja-JP" sz="1100">
              <a:solidFill>
                <a:schemeClr val="dk1"/>
              </a:solidFill>
              <a:effectLst/>
              <a:latin typeface="+mn-lt"/>
              <a:ea typeface="+mn-ea"/>
              <a:cs typeface="+mn-cs"/>
            </a:rPr>
            <a:t>百万円となった。「前村幸秀人材育成基金」も給付型育英基金であることから年々減少している。また、「ふるさと納税基金」は、△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ばらくは、コロナウィルス感染症対策に充てたため「財政調整基金」や「地域振興基金」の取り崩しや人財育成のため「人財育成基金」の取り崩し、また、「ふるさと納税基金」も、基金を各種事業に充てるため厳しい状況が続くことが予想されるため適正な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・地域振興基金：新型コロナウィルス感染症対策助を行った。</a:t>
          </a:r>
          <a:endParaRPr lang="ja-JP" altLang="ja-JP" sz="1400">
            <a:effectLst/>
          </a:endParaRPr>
        </a:p>
        <a:p>
          <a:r>
            <a:rPr kumimoji="1" lang="ja-JP" altLang="ja-JP" sz="1100">
              <a:solidFill>
                <a:schemeClr val="dk1"/>
              </a:solidFill>
              <a:effectLst/>
              <a:latin typeface="+mn-lt"/>
              <a:ea typeface="+mn-ea"/>
              <a:cs typeface="+mn-cs"/>
            </a:rPr>
            <a:t>・風の帰る森プロジェクト応援基金：町内外の子供の交流並びに福島原発事故による健康被害が危惧される子供及び心身に故障を生じた者の保養を寄付者と協働で　推進する。</a:t>
          </a:r>
          <a:endParaRPr lang="ja-JP" altLang="ja-JP" sz="1400">
            <a:effectLst/>
          </a:endParaRPr>
        </a:p>
        <a:p>
          <a:r>
            <a:rPr kumimoji="1" lang="ja-JP" altLang="ja-JP" sz="1100">
              <a:solidFill>
                <a:schemeClr val="dk1"/>
              </a:solidFill>
              <a:effectLst/>
              <a:latin typeface="+mn-lt"/>
              <a:ea typeface="+mn-ea"/>
              <a:cs typeface="+mn-cs"/>
            </a:rPr>
            <a:t>・庁舎等新改築基金：仲里庁舎</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化工事。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年度にコロナウィルス感染症対策で取り崩した基金を積み戻したことにより増額となった。（財政調整基金）</a:t>
          </a:r>
          <a:endParaRPr lang="ja-JP" altLang="ja-JP" sz="1400">
            <a:effectLst/>
          </a:endParaRPr>
        </a:p>
        <a:p>
          <a:pPr eaLnBrk="1" fontAlgn="auto" latinLnBrk="0" hangingPunct="1"/>
          <a:r>
            <a:rPr lang="ja-JP" altLang="ja-JP" sz="1100">
              <a:solidFill>
                <a:schemeClr val="dk1"/>
              </a:solidFill>
              <a:effectLst/>
              <a:latin typeface="+mn-lt"/>
              <a:ea typeface="+mn-ea"/>
              <a:cs typeface="+mn-cs"/>
            </a:rPr>
            <a:t>・老朽化した庁舎解体に伴う移転費用のため取り崩したことによる減。（地域振興基金）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・庁舎等新改築基金：合併後に庁舎を建設予定であることから、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年後を目途に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億円程度を積立予定。</a:t>
          </a:r>
          <a:endParaRPr lang="ja-JP" altLang="ja-JP" sz="1400">
            <a:effectLst/>
          </a:endParaRPr>
        </a:p>
        <a:p>
          <a:r>
            <a:rPr kumimoji="1" lang="ja-JP" altLang="ja-JP" sz="1100">
              <a:solidFill>
                <a:schemeClr val="dk1"/>
              </a:solidFill>
              <a:effectLst/>
              <a:latin typeface="+mn-lt"/>
              <a:ea typeface="+mn-ea"/>
              <a:cs typeface="+mn-cs"/>
            </a:rPr>
            <a:t>・ふるさと納税基金：令和２年度から寄付額が減少しており、より一層の広報活動に努め、環境美化、人材育成等の事業に充当し活性化に繋げる。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令和３年度末の基金残高は約</a:t>
          </a:r>
          <a:r>
            <a:rPr kumimoji="1" lang="en-US" altLang="ja-JP" sz="1100">
              <a:solidFill>
                <a:schemeClr val="dk1"/>
              </a:solidFill>
              <a:effectLst/>
              <a:latin typeface="+mn-lt"/>
              <a:ea typeface="+mn-ea"/>
              <a:cs typeface="+mn-cs"/>
            </a:rPr>
            <a:t>2,655</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以上の積み立て以上に、</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年度にコロナウィルス感染症対策で取り崩した基金を積み戻したことにより増額となった。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コロナウィルス感染症対策に加え、近年では燃料、物価等の高騰、軽石の漂着被害、松くい虫防除、自然災害以外の事態が起こっており緊急対応の増大が予想されるので、中長期的に適正な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預金利息の積み立てのみで同額となっている。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地方債の償還に備えて計画的に積み立てを行う。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FE9817-46A1-4B09-A6B2-B489622BD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8E9F7D7-F97F-4520-98B3-D5749F68B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B11D9305-2AA9-4C49-A978-8EDC4F0868E2}"/>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3D5CCDE-7018-4A65-B1B5-10FE2B641B5F}"/>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B1408FF5-225E-4E2C-857A-864D844F588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A285187-D68C-4BB5-8962-EA2AC4CFBC3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EAF117B-F739-4A4D-B65B-E797645C19E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F31656A6-8411-4934-A9F8-0A98A076635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8FA4187F-7A5B-40FC-9855-7953FE64914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47BD2F76-0A35-4665-B62B-9FF051F5954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EF5A857-E1EF-4D37-B595-F75D4E75364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5AC105A-117C-4019-93DE-983776F8396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9EA47C4-3236-4A3B-9795-6ABE139807C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5F827404-5261-4D36-9CF2-A5455182913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752ABFE-2871-4416-AAC1-AF3F5298496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A28E56D-F06D-4E82-9742-6C752B0FC42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2B6C707A-5BBB-4B18-837B-3146915879E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4B4A8AE6-B62A-42A6-9BEB-3A30A0EDE75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E6DD7A7-1B27-490F-AF4E-365DDB4E37CF}"/>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F73E23B7-6CD0-4E00-95DB-6D54B92D923A}"/>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B6DF321-1901-49E5-83FB-113CC779100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BBF5A61-DD75-49CD-994E-43846036B6C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CAE4A7B-E5ED-4C62-8386-035DA592AA4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F04B272-CE2A-44D9-A2C3-72FDDA02A50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30EDE13-6915-4A53-BEDB-B9E7E6664E4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A9B88FB-A672-4843-A27F-68CC87F0B286}"/>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08BDE9C-F568-4C6C-9139-34D07D80FBD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78D9E2E-E85F-4A79-A718-0619CB2F89B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DB8812E-3243-4AF9-BE12-A3F581A9E1C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8C58CF5-425A-4CDF-A688-EB3E1B95193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9BF40F8-CFD8-48C8-9B57-53847C5CE72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594C39B4-C4E2-489A-B0E5-132E6E1344BA}"/>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7E95B6D-6F32-4914-8761-87F5D400509F}"/>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AE1ACE0-0C86-44CF-8D59-35EEDD9DA86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18C05EDD-B2A2-40C8-BE12-257060CB8A4C}"/>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921EE8E-8EF9-45B2-8C2A-28261B079E8F}"/>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2657133-BCC6-4D4F-9D77-20BB0F0E8051}"/>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80893E2-63A6-4D44-BF1E-BF9129026CC4}"/>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AE9FE81-F6EA-457A-B679-38915F3BCCCE}"/>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B878196-9079-4E19-B2CF-31926594A66B}"/>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1FEDD651-7E9E-4E89-843B-09D21892B41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31B3433-FB82-469B-B8D5-AAF95D655D2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0350437-A5E8-467E-AB00-C5A75E94B621}"/>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566BF879-4226-4F05-B5D1-129AF2CA0C52}"/>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879F8C3-42E7-4103-98F8-A6EDE36D6F7D}"/>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BD412D0-5ABB-49D0-964F-F0543CFF0E0D}"/>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9D4E03F-2F55-4DBD-B4B2-CE469AAAECA8}"/>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79798FF-EF6C-4BE5-9C1F-9000BF672EB5}"/>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5712014-6A9B-453A-BFEB-A19EF0A82D9B}"/>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有形固定資産減価償却率は全体でみると全国平均、類似団体内平均を下回っているものの県平均を</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庁舎の１棟が除却されたため償却率は下がったが、</a:t>
          </a:r>
          <a:r>
            <a:rPr kumimoji="1" lang="ja-JP" altLang="ja-JP" sz="1100">
              <a:solidFill>
                <a:schemeClr val="dk1"/>
              </a:solidFill>
              <a:effectLst/>
              <a:latin typeface="+mn-lt"/>
              <a:ea typeface="+mn-ea"/>
              <a:cs typeface="+mn-cs"/>
            </a:rPr>
            <a:t>保健センター・保険所、福祉施設等建物</a:t>
          </a:r>
          <a:r>
            <a:rPr kumimoji="1" lang="ja-JP" altLang="en-US" sz="1100">
              <a:solidFill>
                <a:schemeClr val="dk1"/>
              </a:solidFill>
              <a:effectLst/>
              <a:latin typeface="+mn-lt"/>
              <a:ea typeface="+mn-ea"/>
              <a:cs typeface="+mn-cs"/>
            </a:rPr>
            <a:t>は耐用年数</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期限を迎え</a:t>
          </a:r>
          <a:r>
            <a:rPr kumimoji="1" lang="ja-JP" altLang="ja-JP" sz="1100">
              <a:solidFill>
                <a:schemeClr val="dk1"/>
              </a:solidFill>
              <a:effectLst/>
              <a:latin typeface="+mn-lt"/>
              <a:ea typeface="+mn-ea"/>
              <a:cs typeface="+mn-cs"/>
            </a:rPr>
            <a:t>償却率が高くなって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る。また、道路の償却率も</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％と大きくなっておりインフラ資産の減価償却率を上げる要因となっている。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F547DF1-BA5B-4751-A406-5DC2B21DFF9E}"/>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2C8E6431-F6BC-4073-B5A5-C377D4FF9072}"/>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33755E23-7178-46B3-B761-D05EFADF028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9AE01FED-321E-42A6-AF46-93E4BED7E152}"/>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5C22863C-557B-49CD-B9AB-C71D1E252BD7}"/>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80974189-29F0-42A5-801B-FEBF5FF5013B}"/>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26F1C63C-8C33-4F99-8EF2-184FB71A6E4C}"/>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6DF4A67-E4D1-46D7-8E57-184C4390A67B}"/>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B615716F-BD40-47BC-9D15-ACDEB5892BB6}"/>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777446E2-3F31-4BB5-A1BF-DF0DFF25C3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62F4A26C-7A66-43CD-BE22-8E9D19C86505}"/>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5AEBFFC-6E18-4C80-9288-9B93B303387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5EC78B3-2FD9-4F6F-8218-9D3F7986F1EE}"/>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7298E43-1F47-480F-9AE3-EF1757957601}"/>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5" name="直線コネクタ 64">
          <a:extLst>
            <a:ext uri="{FF2B5EF4-FFF2-40B4-BE49-F238E27FC236}">
              <a16:creationId xmlns:a16="http://schemas.microsoft.com/office/drawing/2014/main" id="{CDB2A295-DDF9-402A-8428-1D421ECD07AB}"/>
            </a:ext>
          </a:extLst>
        </xdr:cNvPr>
        <xdr:cNvCxnSpPr/>
      </xdr:nvCxnSpPr>
      <xdr:spPr>
        <a:xfrm flipV="1">
          <a:off x="4206240" y="5413883"/>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6" name="有形固定資産減価償却率最小値テキスト">
          <a:extLst>
            <a:ext uri="{FF2B5EF4-FFF2-40B4-BE49-F238E27FC236}">
              <a16:creationId xmlns:a16="http://schemas.microsoft.com/office/drawing/2014/main" id="{8AD41C8C-7C78-4D94-AC3C-DB3AB4D3057F}"/>
            </a:ext>
          </a:extLst>
        </xdr:cNvPr>
        <xdr:cNvSpPr txBox="1"/>
      </xdr:nvSpPr>
      <xdr:spPr>
        <a:xfrm>
          <a:off x="4258945" y="663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7" name="直線コネクタ 66">
          <a:extLst>
            <a:ext uri="{FF2B5EF4-FFF2-40B4-BE49-F238E27FC236}">
              <a16:creationId xmlns:a16="http://schemas.microsoft.com/office/drawing/2014/main" id="{FA574A48-C5D8-4173-A1E7-314A80C3CE61}"/>
            </a:ext>
          </a:extLst>
        </xdr:cNvPr>
        <xdr:cNvCxnSpPr/>
      </xdr:nvCxnSpPr>
      <xdr:spPr>
        <a:xfrm>
          <a:off x="4119245" y="66394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8" name="有形固定資産減価償却率最大値テキスト">
          <a:extLst>
            <a:ext uri="{FF2B5EF4-FFF2-40B4-BE49-F238E27FC236}">
              <a16:creationId xmlns:a16="http://schemas.microsoft.com/office/drawing/2014/main" id="{EE9BD7D5-6AA7-4365-B9BB-8F6C7E2A3D13}"/>
            </a:ext>
          </a:extLst>
        </xdr:cNvPr>
        <xdr:cNvSpPr txBox="1"/>
      </xdr:nvSpPr>
      <xdr:spPr>
        <a:xfrm>
          <a:off x="4258945" y="519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9" name="直線コネクタ 68">
          <a:extLst>
            <a:ext uri="{FF2B5EF4-FFF2-40B4-BE49-F238E27FC236}">
              <a16:creationId xmlns:a16="http://schemas.microsoft.com/office/drawing/2014/main" id="{4C1F8E49-6C8E-44BF-ADEE-F082ADDAB9B5}"/>
            </a:ext>
          </a:extLst>
        </xdr:cNvPr>
        <xdr:cNvCxnSpPr/>
      </xdr:nvCxnSpPr>
      <xdr:spPr>
        <a:xfrm>
          <a:off x="4119245" y="54138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0" name="有形固定資産減価償却率平均値テキスト">
          <a:extLst>
            <a:ext uri="{FF2B5EF4-FFF2-40B4-BE49-F238E27FC236}">
              <a16:creationId xmlns:a16="http://schemas.microsoft.com/office/drawing/2014/main" id="{682B739A-E177-4299-867B-238812E00D36}"/>
            </a:ext>
          </a:extLst>
        </xdr:cNvPr>
        <xdr:cNvSpPr txBox="1"/>
      </xdr:nvSpPr>
      <xdr:spPr>
        <a:xfrm>
          <a:off x="4258945" y="6157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1" name="フローチャート: 判断 70">
          <a:extLst>
            <a:ext uri="{FF2B5EF4-FFF2-40B4-BE49-F238E27FC236}">
              <a16:creationId xmlns:a16="http://schemas.microsoft.com/office/drawing/2014/main" id="{6F8A07F4-6DFE-439B-8CD0-D0B6B8CA008B}"/>
            </a:ext>
          </a:extLst>
        </xdr:cNvPr>
        <xdr:cNvSpPr/>
      </xdr:nvSpPr>
      <xdr:spPr>
        <a:xfrm>
          <a:off x="4157345" y="61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a:extLst>
            <a:ext uri="{FF2B5EF4-FFF2-40B4-BE49-F238E27FC236}">
              <a16:creationId xmlns:a16="http://schemas.microsoft.com/office/drawing/2014/main" id="{E25563B1-60D1-4B09-BDB8-120AF53E1183}"/>
            </a:ext>
          </a:extLst>
        </xdr:cNvPr>
        <xdr:cNvSpPr/>
      </xdr:nvSpPr>
      <xdr:spPr>
        <a:xfrm>
          <a:off x="3537585" y="6160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3" name="フローチャート: 判断 72">
          <a:extLst>
            <a:ext uri="{FF2B5EF4-FFF2-40B4-BE49-F238E27FC236}">
              <a16:creationId xmlns:a16="http://schemas.microsoft.com/office/drawing/2014/main" id="{886FF25A-502B-429D-A9A0-DA6305BABBFD}"/>
            </a:ext>
          </a:extLst>
        </xdr:cNvPr>
        <xdr:cNvSpPr/>
      </xdr:nvSpPr>
      <xdr:spPr>
        <a:xfrm>
          <a:off x="2867025" y="61121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4" name="フローチャート: 判断 73">
          <a:extLst>
            <a:ext uri="{FF2B5EF4-FFF2-40B4-BE49-F238E27FC236}">
              <a16:creationId xmlns:a16="http://schemas.microsoft.com/office/drawing/2014/main" id="{4A58FB84-F532-4AB5-B007-77E64C193C91}"/>
            </a:ext>
          </a:extLst>
        </xdr:cNvPr>
        <xdr:cNvSpPr/>
      </xdr:nvSpPr>
      <xdr:spPr>
        <a:xfrm>
          <a:off x="2196465" y="6079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5" name="フローチャート: 判断 74">
          <a:extLst>
            <a:ext uri="{FF2B5EF4-FFF2-40B4-BE49-F238E27FC236}">
              <a16:creationId xmlns:a16="http://schemas.microsoft.com/office/drawing/2014/main" id="{497A5223-4002-4D48-9838-D0E9C1D70A9B}"/>
            </a:ext>
          </a:extLst>
        </xdr:cNvPr>
        <xdr:cNvSpPr/>
      </xdr:nvSpPr>
      <xdr:spPr>
        <a:xfrm>
          <a:off x="1525905" y="6038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A1DBC3D-B896-42E9-8009-3B65090B0F9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9EA488-DCE3-4192-AC20-4F895F64D6FF}"/>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1DF0213-25A0-4E2D-9F5C-99BEB54DDB67}"/>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A34F6B1-4135-465D-B10D-7DBFF6A5B6E9}"/>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DE3A7ED-4D83-4D1D-A838-72C378DEE15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1" name="楕円 80">
          <a:extLst>
            <a:ext uri="{FF2B5EF4-FFF2-40B4-BE49-F238E27FC236}">
              <a16:creationId xmlns:a16="http://schemas.microsoft.com/office/drawing/2014/main" id="{87501746-07AE-4015-9B4A-50D1F94DE17E}"/>
            </a:ext>
          </a:extLst>
        </xdr:cNvPr>
        <xdr:cNvSpPr/>
      </xdr:nvSpPr>
      <xdr:spPr>
        <a:xfrm>
          <a:off x="4157345" y="6088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144797</xdr:rowOff>
    </xdr:from>
    <xdr:ext cx="405111" cy="259045"/>
    <xdr:sp macro="" textlink="">
      <xdr:nvSpPr>
        <xdr:cNvPr id="82" name="有形固定資産減価償却率該当値テキスト">
          <a:extLst>
            <a:ext uri="{FF2B5EF4-FFF2-40B4-BE49-F238E27FC236}">
              <a16:creationId xmlns:a16="http://schemas.microsoft.com/office/drawing/2014/main" id="{5BA69B15-3799-4DD0-B0CB-9A25E937CCA0}"/>
            </a:ext>
          </a:extLst>
        </xdr:cNvPr>
        <xdr:cNvSpPr txBox="1"/>
      </xdr:nvSpPr>
      <xdr:spPr>
        <a:xfrm>
          <a:off x="4258945"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96012</xdr:rowOff>
    </xdr:from>
    <xdr:to>
      <xdr:col>19</xdr:col>
      <xdr:colOff>187325</xdr:colOff>
      <xdr:row>32</xdr:row>
      <xdr:rowOff>26162</xdr:rowOff>
    </xdr:to>
    <xdr:sp macro="" textlink="">
      <xdr:nvSpPr>
        <xdr:cNvPr id="83" name="楕円 82">
          <a:extLst>
            <a:ext uri="{FF2B5EF4-FFF2-40B4-BE49-F238E27FC236}">
              <a16:creationId xmlns:a16="http://schemas.microsoft.com/office/drawing/2014/main" id="{31E75A45-6325-49D6-8B55-86C93D760212}"/>
            </a:ext>
          </a:extLst>
        </xdr:cNvPr>
        <xdr:cNvSpPr/>
      </xdr:nvSpPr>
      <xdr:spPr>
        <a:xfrm>
          <a:off x="3537585" y="6062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146812</xdr:rowOff>
    </xdr:from>
    <xdr:to>
      <xdr:col>23</xdr:col>
      <xdr:colOff>85725</xdr:colOff>
      <xdr:row>32</xdr:row>
      <xdr:rowOff>1270</xdr:rowOff>
    </xdr:to>
    <xdr:cxnSp macro="">
      <xdr:nvCxnSpPr>
        <xdr:cNvPr id="84" name="直線コネクタ 83">
          <a:extLst>
            <a:ext uri="{FF2B5EF4-FFF2-40B4-BE49-F238E27FC236}">
              <a16:creationId xmlns:a16="http://schemas.microsoft.com/office/drawing/2014/main" id="{308A6C24-D4A3-4CFA-AE76-10204763C05C}"/>
            </a:ext>
          </a:extLst>
        </xdr:cNvPr>
        <xdr:cNvCxnSpPr/>
      </xdr:nvCxnSpPr>
      <xdr:spPr>
        <a:xfrm>
          <a:off x="3588385" y="6113272"/>
          <a:ext cx="6197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5" name="楕円 84">
          <a:extLst>
            <a:ext uri="{FF2B5EF4-FFF2-40B4-BE49-F238E27FC236}">
              <a16:creationId xmlns:a16="http://schemas.microsoft.com/office/drawing/2014/main" id="{8EE155FC-DD5F-4F8A-A515-CA477FDE70AC}"/>
            </a:ext>
          </a:extLst>
        </xdr:cNvPr>
        <xdr:cNvSpPr/>
      </xdr:nvSpPr>
      <xdr:spPr>
        <a:xfrm>
          <a:off x="2867025" y="6055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146812</xdr:rowOff>
    </xdr:to>
    <xdr:cxnSp macro="">
      <xdr:nvCxnSpPr>
        <xdr:cNvPr id="86" name="直線コネクタ 85">
          <a:extLst>
            <a:ext uri="{FF2B5EF4-FFF2-40B4-BE49-F238E27FC236}">
              <a16:creationId xmlns:a16="http://schemas.microsoft.com/office/drawing/2014/main" id="{0CFA47AF-D094-4791-89E6-CE4129232606}"/>
            </a:ext>
          </a:extLst>
        </xdr:cNvPr>
        <xdr:cNvCxnSpPr/>
      </xdr:nvCxnSpPr>
      <xdr:spPr>
        <a:xfrm>
          <a:off x="2917825" y="6106795"/>
          <a:ext cx="670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7" name="楕円 86">
          <a:extLst>
            <a:ext uri="{FF2B5EF4-FFF2-40B4-BE49-F238E27FC236}">
              <a16:creationId xmlns:a16="http://schemas.microsoft.com/office/drawing/2014/main" id="{92BD1E67-BA58-4441-8675-C304D233C812}"/>
            </a:ext>
          </a:extLst>
        </xdr:cNvPr>
        <xdr:cNvSpPr/>
      </xdr:nvSpPr>
      <xdr:spPr>
        <a:xfrm>
          <a:off x="2196465" y="60279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112268</xdr:rowOff>
    </xdr:from>
    <xdr:to>
      <xdr:col>15</xdr:col>
      <xdr:colOff>136525</xdr:colOff>
      <xdr:row>31</xdr:row>
      <xdr:rowOff>140335</xdr:rowOff>
    </xdr:to>
    <xdr:cxnSp macro="">
      <xdr:nvCxnSpPr>
        <xdr:cNvPr id="88" name="直線コネクタ 87">
          <a:extLst>
            <a:ext uri="{FF2B5EF4-FFF2-40B4-BE49-F238E27FC236}">
              <a16:creationId xmlns:a16="http://schemas.microsoft.com/office/drawing/2014/main" id="{EF46024D-9082-46AD-9C5B-62357B2D69F0}"/>
            </a:ext>
          </a:extLst>
        </xdr:cNvPr>
        <xdr:cNvCxnSpPr/>
      </xdr:nvCxnSpPr>
      <xdr:spPr>
        <a:xfrm>
          <a:off x="2247265" y="6078728"/>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37719</xdr:rowOff>
    </xdr:from>
    <xdr:to>
      <xdr:col>7</xdr:col>
      <xdr:colOff>187325</xdr:colOff>
      <xdr:row>31</xdr:row>
      <xdr:rowOff>139319</xdr:rowOff>
    </xdr:to>
    <xdr:sp macro="" textlink="">
      <xdr:nvSpPr>
        <xdr:cNvPr id="89" name="楕円 88">
          <a:extLst>
            <a:ext uri="{FF2B5EF4-FFF2-40B4-BE49-F238E27FC236}">
              <a16:creationId xmlns:a16="http://schemas.microsoft.com/office/drawing/2014/main" id="{AA14ADDC-2602-4A89-92B6-668D7BC4B684}"/>
            </a:ext>
          </a:extLst>
        </xdr:cNvPr>
        <xdr:cNvSpPr/>
      </xdr:nvSpPr>
      <xdr:spPr>
        <a:xfrm>
          <a:off x="1525905" y="6004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88519</xdr:rowOff>
    </xdr:from>
    <xdr:to>
      <xdr:col>11</xdr:col>
      <xdr:colOff>136525</xdr:colOff>
      <xdr:row>31</xdr:row>
      <xdr:rowOff>112268</xdr:rowOff>
    </xdr:to>
    <xdr:cxnSp macro="">
      <xdr:nvCxnSpPr>
        <xdr:cNvPr id="90" name="直線コネクタ 89">
          <a:extLst>
            <a:ext uri="{FF2B5EF4-FFF2-40B4-BE49-F238E27FC236}">
              <a16:creationId xmlns:a16="http://schemas.microsoft.com/office/drawing/2014/main" id="{5394905A-2F80-45F9-8C6B-3A9D00B33EEA}"/>
            </a:ext>
          </a:extLst>
        </xdr:cNvPr>
        <xdr:cNvCxnSpPr/>
      </xdr:nvCxnSpPr>
      <xdr:spPr>
        <a:xfrm>
          <a:off x="1576705" y="6054979"/>
          <a:ext cx="67056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a:extLst>
            <a:ext uri="{FF2B5EF4-FFF2-40B4-BE49-F238E27FC236}">
              <a16:creationId xmlns:a16="http://schemas.microsoft.com/office/drawing/2014/main" id="{70A5EFD4-65D4-4154-A9FC-CF320A1189A9}"/>
            </a:ext>
          </a:extLst>
        </xdr:cNvPr>
        <xdr:cNvSpPr txBox="1"/>
      </xdr:nvSpPr>
      <xdr:spPr>
        <a:xfrm>
          <a:off x="3395989"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2" name="n_2aveValue有形固定資産減価償却率">
          <a:extLst>
            <a:ext uri="{FF2B5EF4-FFF2-40B4-BE49-F238E27FC236}">
              <a16:creationId xmlns:a16="http://schemas.microsoft.com/office/drawing/2014/main" id="{4EEB065E-80F2-4B84-971D-D51B40CDB400}"/>
            </a:ext>
          </a:extLst>
        </xdr:cNvPr>
        <xdr:cNvSpPr txBox="1"/>
      </xdr:nvSpPr>
      <xdr:spPr>
        <a:xfrm>
          <a:off x="2738129"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3" name="n_3aveValue有形固定資産減価償却率">
          <a:extLst>
            <a:ext uri="{FF2B5EF4-FFF2-40B4-BE49-F238E27FC236}">
              <a16:creationId xmlns:a16="http://schemas.microsoft.com/office/drawing/2014/main" id="{9299B1BD-BA20-4B16-BA18-B7A97E198579}"/>
            </a:ext>
          </a:extLst>
        </xdr:cNvPr>
        <xdr:cNvSpPr txBox="1"/>
      </xdr:nvSpPr>
      <xdr:spPr>
        <a:xfrm>
          <a:off x="2067569" y="616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4" name="n_4aveValue有形固定資産減価償却率">
          <a:extLst>
            <a:ext uri="{FF2B5EF4-FFF2-40B4-BE49-F238E27FC236}">
              <a16:creationId xmlns:a16="http://schemas.microsoft.com/office/drawing/2014/main" id="{BB76D714-8292-4C2A-8877-5555ECE4E869}"/>
            </a:ext>
          </a:extLst>
        </xdr:cNvPr>
        <xdr:cNvSpPr txBox="1"/>
      </xdr:nvSpPr>
      <xdr:spPr>
        <a:xfrm>
          <a:off x="1397009" y="613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42689</xdr:rowOff>
    </xdr:from>
    <xdr:ext cx="405111" cy="259045"/>
    <xdr:sp macro="" textlink="">
      <xdr:nvSpPr>
        <xdr:cNvPr id="95" name="n_1mainValue有形固定資産減価償却率">
          <a:extLst>
            <a:ext uri="{FF2B5EF4-FFF2-40B4-BE49-F238E27FC236}">
              <a16:creationId xmlns:a16="http://schemas.microsoft.com/office/drawing/2014/main" id="{49F576B5-DCB0-4009-BBD5-2ED2CB97ACB3}"/>
            </a:ext>
          </a:extLst>
        </xdr:cNvPr>
        <xdr:cNvSpPr txBox="1"/>
      </xdr:nvSpPr>
      <xdr:spPr>
        <a:xfrm>
          <a:off x="3395989" y="584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6" name="n_2mainValue有形固定資産減価償却率">
          <a:extLst>
            <a:ext uri="{FF2B5EF4-FFF2-40B4-BE49-F238E27FC236}">
              <a16:creationId xmlns:a16="http://schemas.microsoft.com/office/drawing/2014/main" id="{2E9113D8-0BE2-446B-AC8B-E70DB76BA605}"/>
            </a:ext>
          </a:extLst>
        </xdr:cNvPr>
        <xdr:cNvSpPr txBox="1"/>
      </xdr:nvSpPr>
      <xdr:spPr>
        <a:xfrm>
          <a:off x="273812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mainValue有形固定資産減価償却率">
          <a:extLst>
            <a:ext uri="{FF2B5EF4-FFF2-40B4-BE49-F238E27FC236}">
              <a16:creationId xmlns:a16="http://schemas.microsoft.com/office/drawing/2014/main" id="{BF8A994D-4214-4DDD-8F49-0386AA80300D}"/>
            </a:ext>
          </a:extLst>
        </xdr:cNvPr>
        <xdr:cNvSpPr txBox="1"/>
      </xdr:nvSpPr>
      <xdr:spPr>
        <a:xfrm>
          <a:off x="2067569" y="580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155846</xdr:rowOff>
    </xdr:from>
    <xdr:ext cx="405111" cy="259045"/>
    <xdr:sp macro="" textlink="">
      <xdr:nvSpPr>
        <xdr:cNvPr id="98" name="n_4mainValue有形固定資産減価償却率">
          <a:extLst>
            <a:ext uri="{FF2B5EF4-FFF2-40B4-BE49-F238E27FC236}">
              <a16:creationId xmlns:a16="http://schemas.microsoft.com/office/drawing/2014/main" id="{AC0EC94D-7F89-41B6-B28E-2D351F150B80}"/>
            </a:ext>
          </a:extLst>
        </xdr:cNvPr>
        <xdr:cNvSpPr txBox="1"/>
      </xdr:nvSpPr>
      <xdr:spPr>
        <a:xfrm>
          <a:off x="1397009" y="57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8415054-BF59-4D0B-B8C0-FCA7BA9FD3F4}"/>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6FEBD7F-A205-446D-9DCE-76558E5FD3A8}"/>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CE888E2-F1FD-4EAA-A556-FE39F72682AD}"/>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13AE0BA-05E2-4DAC-862D-EF6C7543DDFA}"/>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A517A8E-D775-4E0B-ADC2-847136078B1C}"/>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54C3B19-2916-4AF2-8EA3-65BD7ECDC30E}"/>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5E78AEB-05C9-486B-B035-3AE333265D95}"/>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3C477E5-E421-41C2-8804-8B7725F163E8}"/>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818938E-D24E-4FF1-A53E-332CE79EEB4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EC96BF1-8FB9-4624-BB52-75C88828CAF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F95D556-A75B-4D72-B739-4A82DCC0A0AA}"/>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099629B-6E51-4C85-B4A3-AA5964979A56}"/>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E445F7B-4E82-4F1E-BD53-F3D8E9250C2F}"/>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債務償還比率は年々改善され、今年度は類似団体平均を下回った。基金積立の増加等による</a:t>
          </a:r>
          <a:r>
            <a:rPr kumimoji="1" lang="ja-JP" altLang="ja-JP" sz="1100">
              <a:solidFill>
                <a:schemeClr val="dk1"/>
              </a:solidFill>
              <a:effectLst/>
              <a:latin typeface="+mn-lt"/>
              <a:ea typeface="+mn-ea"/>
              <a:cs typeface="+mn-cs"/>
            </a:rPr>
            <a:t>ものと考えられる。</a:t>
          </a:r>
          <a:endParaRPr lang="ja-JP" altLang="ja-JP">
            <a:effectLst/>
          </a:endParaRPr>
        </a:p>
        <a:p>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離島であるため常備消防や水道施設等を独自で管理していることから、類似団体と比べ負担が大きく債務償還比率</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一時的なものと考えられる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7D19B56-8728-4101-949B-3BA06AE4B76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4019EB8-8DEB-41E3-AFC4-6DC4561B504F}"/>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3136A8B-E365-43B0-9FF7-E6F9CE7B9B2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BFDF981-A831-487A-BC5E-5F8F494B480D}"/>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7197C7F-B056-4C27-B9A8-FE885AEDF9BD}"/>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F2A93ED-C078-40B5-B298-73644737D2A1}"/>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3E3CF237-0272-4ED6-873E-7913440E17CF}"/>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3C8A0358-A9E7-47A2-A982-AB1C6BDF6C54}"/>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E568C73-055E-48A6-AB21-4B621C7317B5}"/>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2FB2884-4741-40A3-8990-0A2207968154}"/>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BB3AE81-ECE4-43F9-8086-4ECA3C8F558B}"/>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73C0078-A7E4-4688-A408-961A73204DC9}"/>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B8832D0-328B-4363-888E-5EDA0786F4ED}"/>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31AD54F-387D-491A-B19C-E8DBF9BCAE0A}"/>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FDAA3487-09D3-4108-926D-71CDD90A93EA}"/>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96585B7-4DCD-4A4D-A9BB-4E0B37F932B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D9DDA90-AB94-48E0-A071-B8155E588F64}"/>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9" name="直線コネクタ 128">
          <a:extLst>
            <a:ext uri="{FF2B5EF4-FFF2-40B4-BE49-F238E27FC236}">
              <a16:creationId xmlns:a16="http://schemas.microsoft.com/office/drawing/2014/main" id="{4800C75C-853F-49A6-B8DD-2CC1D5E19440}"/>
            </a:ext>
          </a:extLst>
        </xdr:cNvPr>
        <xdr:cNvCxnSpPr/>
      </xdr:nvCxnSpPr>
      <xdr:spPr>
        <a:xfrm flipV="1">
          <a:off x="13027660" y="5160463"/>
          <a:ext cx="1269" cy="13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0" name="債務償還比率最小値テキスト">
          <a:extLst>
            <a:ext uri="{FF2B5EF4-FFF2-40B4-BE49-F238E27FC236}">
              <a16:creationId xmlns:a16="http://schemas.microsoft.com/office/drawing/2014/main" id="{F01411FE-3318-48AD-920C-ADF8D60EE8A7}"/>
            </a:ext>
          </a:extLst>
        </xdr:cNvPr>
        <xdr:cNvSpPr txBox="1"/>
      </xdr:nvSpPr>
      <xdr:spPr>
        <a:xfrm>
          <a:off x="13080365" y="6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1" name="直線コネクタ 130">
          <a:extLst>
            <a:ext uri="{FF2B5EF4-FFF2-40B4-BE49-F238E27FC236}">
              <a16:creationId xmlns:a16="http://schemas.microsoft.com/office/drawing/2014/main" id="{EE68C845-C5F3-4190-AC83-B07DDD702A2E}"/>
            </a:ext>
          </a:extLst>
        </xdr:cNvPr>
        <xdr:cNvCxnSpPr/>
      </xdr:nvCxnSpPr>
      <xdr:spPr>
        <a:xfrm>
          <a:off x="12963525" y="6520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261A4DA4-AF1C-45F5-A4F3-F9FC30B3F5DD}"/>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86B0D13-B4A4-4FC2-BC9B-3EB9351B7833}"/>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34" name="債務償還比率平均値テキスト">
          <a:extLst>
            <a:ext uri="{FF2B5EF4-FFF2-40B4-BE49-F238E27FC236}">
              <a16:creationId xmlns:a16="http://schemas.microsoft.com/office/drawing/2014/main" id="{A88549D3-CC16-47B1-A4AA-9BCE20097193}"/>
            </a:ext>
          </a:extLst>
        </xdr:cNvPr>
        <xdr:cNvSpPr txBox="1"/>
      </xdr:nvSpPr>
      <xdr:spPr>
        <a:xfrm>
          <a:off x="13080365" y="5579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5" name="フローチャート: 判断 134">
          <a:extLst>
            <a:ext uri="{FF2B5EF4-FFF2-40B4-BE49-F238E27FC236}">
              <a16:creationId xmlns:a16="http://schemas.microsoft.com/office/drawing/2014/main" id="{80AD78A1-DA75-4435-856A-1FAD0BDAC3A0}"/>
            </a:ext>
          </a:extLst>
        </xdr:cNvPr>
        <xdr:cNvSpPr/>
      </xdr:nvSpPr>
      <xdr:spPr>
        <a:xfrm>
          <a:off x="13001625" y="5600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6" name="フローチャート: 判断 135">
          <a:extLst>
            <a:ext uri="{FF2B5EF4-FFF2-40B4-BE49-F238E27FC236}">
              <a16:creationId xmlns:a16="http://schemas.microsoft.com/office/drawing/2014/main" id="{536E0C09-9003-4819-BF58-0CC330E83EE6}"/>
            </a:ext>
          </a:extLst>
        </xdr:cNvPr>
        <xdr:cNvSpPr/>
      </xdr:nvSpPr>
      <xdr:spPr>
        <a:xfrm>
          <a:off x="12359005" y="5718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7" name="フローチャート: 判断 136">
          <a:extLst>
            <a:ext uri="{FF2B5EF4-FFF2-40B4-BE49-F238E27FC236}">
              <a16:creationId xmlns:a16="http://schemas.microsoft.com/office/drawing/2014/main" id="{695A064D-099C-421D-9D5F-6D66C77ED3E7}"/>
            </a:ext>
          </a:extLst>
        </xdr:cNvPr>
        <xdr:cNvSpPr/>
      </xdr:nvSpPr>
      <xdr:spPr>
        <a:xfrm>
          <a:off x="11688445" y="572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8" name="フローチャート: 判断 137">
          <a:extLst>
            <a:ext uri="{FF2B5EF4-FFF2-40B4-BE49-F238E27FC236}">
              <a16:creationId xmlns:a16="http://schemas.microsoft.com/office/drawing/2014/main" id="{FA9A6887-B6DB-47CA-AD51-B42E70776199}"/>
            </a:ext>
          </a:extLst>
        </xdr:cNvPr>
        <xdr:cNvSpPr/>
      </xdr:nvSpPr>
      <xdr:spPr>
        <a:xfrm>
          <a:off x="11017885" y="5741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9" name="フローチャート: 判断 138">
          <a:extLst>
            <a:ext uri="{FF2B5EF4-FFF2-40B4-BE49-F238E27FC236}">
              <a16:creationId xmlns:a16="http://schemas.microsoft.com/office/drawing/2014/main" id="{F51381D9-F939-4D5B-8477-5DEA07985D50}"/>
            </a:ext>
          </a:extLst>
        </xdr:cNvPr>
        <xdr:cNvSpPr/>
      </xdr:nvSpPr>
      <xdr:spPr>
        <a:xfrm>
          <a:off x="10347325" y="5729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8EF376-F35D-4211-B5BE-ECAADCA56A32}"/>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00D2557-B05D-4966-9D34-A79B9B18B9CE}"/>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D52EA2D-8DB5-4951-ABBA-3D59DAB44248}"/>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6BBE106-18EE-457B-AE21-BB411E09E66F}"/>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D11F5BC-D4B8-41D2-AB32-A66C36DB793A}"/>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60434</xdr:rowOff>
    </xdr:from>
    <xdr:to>
      <xdr:col>76</xdr:col>
      <xdr:colOff>73025</xdr:colOff>
      <xdr:row>28</xdr:row>
      <xdr:rowOff>162034</xdr:rowOff>
    </xdr:to>
    <xdr:sp macro="" textlink="">
      <xdr:nvSpPr>
        <xdr:cNvPr id="145" name="楕円 144">
          <a:extLst>
            <a:ext uri="{FF2B5EF4-FFF2-40B4-BE49-F238E27FC236}">
              <a16:creationId xmlns:a16="http://schemas.microsoft.com/office/drawing/2014/main" id="{6D64DB5F-AF4B-4625-99BF-16A6E8512B7F}"/>
            </a:ext>
          </a:extLst>
        </xdr:cNvPr>
        <xdr:cNvSpPr/>
      </xdr:nvSpPr>
      <xdr:spPr>
        <a:xfrm>
          <a:off x="13001625" y="5523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83311</xdr:rowOff>
    </xdr:from>
    <xdr:ext cx="469744" cy="259045"/>
    <xdr:sp macro="" textlink="">
      <xdr:nvSpPr>
        <xdr:cNvPr id="146" name="債務償還比率該当値テキスト">
          <a:extLst>
            <a:ext uri="{FF2B5EF4-FFF2-40B4-BE49-F238E27FC236}">
              <a16:creationId xmlns:a16="http://schemas.microsoft.com/office/drawing/2014/main" id="{E8E2B4B3-8B89-42EC-96CC-C44CB4ECC538}"/>
            </a:ext>
          </a:extLst>
        </xdr:cNvPr>
        <xdr:cNvSpPr txBox="1"/>
      </xdr:nvSpPr>
      <xdr:spPr>
        <a:xfrm>
          <a:off x="13080365" y="537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68371</xdr:rowOff>
    </xdr:from>
    <xdr:to>
      <xdr:col>72</xdr:col>
      <xdr:colOff>123825</xdr:colOff>
      <xdr:row>30</xdr:row>
      <xdr:rowOff>169971</xdr:rowOff>
    </xdr:to>
    <xdr:sp macro="" textlink="">
      <xdr:nvSpPr>
        <xdr:cNvPr id="147" name="楕円 146">
          <a:extLst>
            <a:ext uri="{FF2B5EF4-FFF2-40B4-BE49-F238E27FC236}">
              <a16:creationId xmlns:a16="http://schemas.microsoft.com/office/drawing/2014/main" id="{A3607624-0E4C-4BD6-83ED-33587693728D}"/>
            </a:ext>
          </a:extLst>
        </xdr:cNvPr>
        <xdr:cNvSpPr/>
      </xdr:nvSpPr>
      <xdr:spPr>
        <a:xfrm>
          <a:off x="12359005" y="58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111234</xdr:rowOff>
    </xdr:from>
    <xdr:to>
      <xdr:col>76</xdr:col>
      <xdr:colOff>22225</xdr:colOff>
      <xdr:row>30</xdr:row>
      <xdr:rowOff>119171</xdr:rowOff>
    </xdr:to>
    <xdr:cxnSp macro="">
      <xdr:nvCxnSpPr>
        <xdr:cNvPr id="148" name="直線コネクタ 147">
          <a:extLst>
            <a:ext uri="{FF2B5EF4-FFF2-40B4-BE49-F238E27FC236}">
              <a16:creationId xmlns:a16="http://schemas.microsoft.com/office/drawing/2014/main" id="{71F811AC-A1AD-4F45-9A5E-F058F1455939}"/>
            </a:ext>
          </a:extLst>
        </xdr:cNvPr>
        <xdr:cNvCxnSpPr/>
      </xdr:nvCxnSpPr>
      <xdr:spPr>
        <a:xfrm flipV="1">
          <a:off x="12409805" y="5574774"/>
          <a:ext cx="619760" cy="3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10732</xdr:rowOff>
    </xdr:from>
    <xdr:to>
      <xdr:col>68</xdr:col>
      <xdr:colOff>123825</xdr:colOff>
      <xdr:row>31</xdr:row>
      <xdr:rowOff>112332</xdr:rowOff>
    </xdr:to>
    <xdr:sp macro="" textlink="">
      <xdr:nvSpPr>
        <xdr:cNvPr id="149" name="楕円 148">
          <a:extLst>
            <a:ext uri="{FF2B5EF4-FFF2-40B4-BE49-F238E27FC236}">
              <a16:creationId xmlns:a16="http://schemas.microsoft.com/office/drawing/2014/main" id="{6F87A4FA-CF08-4926-B864-B90BFC45FC78}"/>
            </a:ext>
          </a:extLst>
        </xdr:cNvPr>
        <xdr:cNvSpPr/>
      </xdr:nvSpPr>
      <xdr:spPr>
        <a:xfrm>
          <a:off x="11688445" y="59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119171</xdr:rowOff>
    </xdr:from>
    <xdr:to>
      <xdr:col>72</xdr:col>
      <xdr:colOff>73025</xdr:colOff>
      <xdr:row>31</xdr:row>
      <xdr:rowOff>61532</xdr:rowOff>
    </xdr:to>
    <xdr:cxnSp macro="">
      <xdr:nvCxnSpPr>
        <xdr:cNvPr id="150" name="直線コネクタ 149">
          <a:extLst>
            <a:ext uri="{FF2B5EF4-FFF2-40B4-BE49-F238E27FC236}">
              <a16:creationId xmlns:a16="http://schemas.microsoft.com/office/drawing/2014/main" id="{484DCF8A-95D5-44B9-A0F3-47C3372DE44E}"/>
            </a:ext>
          </a:extLst>
        </xdr:cNvPr>
        <xdr:cNvCxnSpPr/>
      </xdr:nvCxnSpPr>
      <xdr:spPr>
        <a:xfrm flipV="1">
          <a:off x="11739245" y="5917991"/>
          <a:ext cx="670560" cy="1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141777</xdr:rowOff>
    </xdr:from>
    <xdr:to>
      <xdr:col>64</xdr:col>
      <xdr:colOff>123825</xdr:colOff>
      <xdr:row>31</xdr:row>
      <xdr:rowOff>71927</xdr:rowOff>
    </xdr:to>
    <xdr:sp macro="" textlink="">
      <xdr:nvSpPr>
        <xdr:cNvPr id="151" name="楕円 150">
          <a:extLst>
            <a:ext uri="{FF2B5EF4-FFF2-40B4-BE49-F238E27FC236}">
              <a16:creationId xmlns:a16="http://schemas.microsoft.com/office/drawing/2014/main" id="{C4BB567D-9C8F-4727-A60D-7479B97E8754}"/>
            </a:ext>
          </a:extLst>
        </xdr:cNvPr>
        <xdr:cNvSpPr/>
      </xdr:nvSpPr>
      <xdr:spPr>
        <a:xfrm>
          <a:off x="11017885" y="5940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21127</xdr:rowOff>
    </xdr:from>
    <xdr:to>
      <xdr:col>68</xdr:col>
      <xdr:colOff>73025</xdr:colOff>
      <xdr:row>31</xdr:row>
      <xdr:rowOff>61532</xdr:rowOff>
    </xdr:to>
    <xdr:cxnSp macro="">
      <xdr:nvCxnSpPr>
        <xdr:cNvPr id="152" name="直線コネクタ 151">
          <a:extLst>
            <a:ext uri="{FF2B5EF4-FFF2-40B4-BE49-F238E27FC236}">
              <a16:creationId xmlns:a16="http://schemas.microsoft.com/office/drawing/2014/main" id="{5F28795E-5E97-41C2-9285-87DD58563C21}"/>
            </a:ext>
          </a:extLst>
        </xdr:cNvPr>
        <xdr:cNvCxnSpPr/>
      </xdr:nvCxnSpPr>
      <xdr:spPr>
        <a:xfrm>
          <a:off x="11068685" y="5987587"/>
          <a:ext cx="67056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15666</xdr:rowOff>
    </xdr:from>
    <xdr:to>
      <xdr:col>60</xdr:col>
      <xdr:colOff>123825</xdr:colOff>
      <xdr:row>31</xdr:row>
      <xdr:rowOff>117266</xdr:rowOff>
    </xdr:to>
    <xdr:sp macro="" textlink="">
      <xdr:nvSpPr>
        <xdr:cNvPr id="153" name="楕円 152">
          <a:extLst>
            <a:ext uri="{FF2B5EF4-FFF2-40B4-BE49-F238E27FC236}">
              <a16:creationId xmlns:a16="http://schemas.microsoft.com/office/drawing/2014/main" id="{C3DFD947-AD91-43EB-94C1-C6A6CAE5C0EC}"/>
            </a:ext>
          </a:extLst>
        </xdr:cNvPr>
        <xdr:cNvSpPr/>
      </xdr:nvSpPr>
      <xdr:spPr>
        <a:xfrm>
          <a:off x="10347325" y="59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21127</xdr:rowOff>
    </xdr:from>
    <xdr:to>
      <xdr:col>64</xdr:col>
      <xdr:colOff>73025</xdr:colOff>
      <xdr:row>31</xdr:row>
      <xdr:rowOff>66466</xdr:rowOff>
    </xdr:to>
    <xdr:cxnSp macro="">
      <xdr:nvCxnSpPr>
        <xdr:cNvPr id="154" name="直線コネクタ 153">
          <a:extLst>
            <a:ext uri="{FF2B5EF4-FFF2-40B4-BE49-F238E27FC236}">
              <a16:creationId xmlns:a16="http://schemas.microsoft.com/office/drawing/2014/main" id="{D1EC5CF1-E93E-49DB-96E7-65A92A918C9B}"/>
            </a:ext>
          </a:extLst>
        </xdr:cNvPr>
        <xdr:cNvCxnSpPr/>
      </xdr:nvCxnSpPr>
      <xdr:spPr>
        <a:xfrm flipV="1">
          <a:off x="10398125" y="5987587"/>
          <a:ext cx="6705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5" name="n_1aveValue債務償還比率">
          <a:extLst>
            <a:ext uri="{FF2B5EF4-FFF2-40B4-BE49-F238E27FC236}">
              <a16:creationId xmlns:a16="http://schemas.microsoft.com/office/drawing/2014/main" id="{72DD753B-D8FD-4072-8468-22C2D9AFFBA0}"/>
            </a:ext>
          </a:extLst>
        </xdr:cNvPr>
        <xdr:cNvSpPr txBox="1"/>
      </xdr:nvSpPr>
      <xdr:spPr>
        <a:xfrm>
          <a:off x="12185092" y="549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6" name="n_2aveValue債務償還比率">
          <a:extLst>
            <a:ext uri="{FF2B5EF4-FFF2-40B4-BE49-F238E27FC236}">
              <a16:creationId xmlns:a16="http://schemas.microsoft.com/office/drawing/2014/main" id="{B2A04DEF-82B8-44B1-9F95-2A36E9381222}"/>
            </a:ext>
          </a:extLst>
        </xdr:cNvPr>
        <xdr:cNvSpPr txBox="1"/>
      </xdr:nvSpPr>
      <xdr:spPr>
        <a:xfrm>
          <a:off x="11527232" y="5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7" name="n_3aveValue債務償還比率">
          <a:extLst>
            <a:ext uri="{FF2B5EF4-FFF2-40B4-BE49-F238E27FC236}">
              <a16:creationId xmlns:a16="http://schemas.microsoft.com/office/drawing/2014/main" id="{381B0F74-5183-4259-9B9F-0F6429E70CF8}"/>
            </a:ext>
          </a:extLst>
        </xdr:cNvPr>
        <xdr:cNvSpPr txBox="1"/>
      </xdr:nvSpPr>
      <xdr:spPr>
        <a:xfrm>
          <a:off x="10856672" y="55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8" name="n_4aveValue債務償還比率">
          <a:extLst>
            <a:ext uri="{FF2B5EF4-FFF2-40B4-BE49-F238E27FC236}">
              <a16:creationId xmlns:a16="http://schemas.microsoft.com/office/drawing/2014/main" id="{BD6C1CFB-B828-4151-B8C4-22693AE77897}"/>
            </a:ext>
          </a:extLst>
        </xdr:cNvPr>
        <xdr:cNvSpPr txBox="1"/>
      </xdr:nvSpPr>
      <xdr:spPr>
        <a:xfrm>
          <a:off x="10186112" y="550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161098</xdr:rowOff>
    </xdr:from>
    <xdr:ext cx="469744" cy="259045"/>
    <xdr:sp macro="" textlink="">
      <xdr:nvSpPr>
        <xdr:cNvPr id="159" name="n_1mainValue債務償還比率">
          <a:extLst>
            <a:ext uri="{FF2B5EF4-FFF2-40B4-BE49-F238E27FC236}">
              <a16:creationId xmlns:a16="http://schemas.microsoft.com/office/drawing/2014/main" id="{42FA3FC8-2076-43E9-A163-E9F0821E8B51}"/>
            </a:ext>
          </a:extLst>
        </xdr:cNvPr>
        <xdr:cNvSpPr txBox="1"/>
      </xdr:nvSpPr>
      <xdr:spPr>
        <a:xfrm>
          <a:off x="12185092" y="59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103459</xdr:rowOff>
    </xdr:from>
    <xdr:ext cx="469744" cy="259045"/>
    <xdr:sp macro="" textlink="">
      <xdr:nvSpPr>
        <xdr:cNvPr id="160" name="n_2mainValue債務償還比率">
          <a:extLst>
            <a:ext uri="{FF2B5EF4-FFF2-40B4-BE49-F238E27FC236}">
              <a16:creationId xmlns:a16="http://schemas.microsoft.com/office/drawing/2014/main" id="{86C91BE4-39B2-408B-9E1C-32D97A26591E}"/>
            </a:ext>
          </a:extLst>
        </xdr:cNvPr>
        <xdr:cNvSpPr txBox="1"/>
      </xdr:nvSpPr>
      <xdr:spPr>
        <a:xfrm>
          <a:off x="11527232" y="60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63054</xdr:rowOff>
    </xdr:from>
    <xdr:ext cx="469744" cy="259045"/>
    <xdr:sp macro="" textlink="">
      <xdr:nvSpPr>
        <xdr:cNvPr id="161" name="n_3mainValue債務償還比率">
          <a:extLst>
            <a:ext uri="{FF2B5EF4-FFF2-40B4-BE49-F238E27FC236}">
              <a16:creationId xmlns:a16="http://schemas.microsoft.com/office/drawing/2014/main" id="{66FDA3A1-13DA-4C0F-BFE8-AEDBED0CEB71}"/>
            </a:ext>
          </a:extLst>
        </xdr:cNvPr>
        <xdr:cNvSpPr txBox="1"/>
      </xdr:nvSpPr>
      <xdr:spPr>
        <a:xfrm>
          <a:off x="10856672" y="602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108393</xdr:rowOff>
    </xdr:from>
    <xdr:ext cx="469744" cy="259045"/>
    <xdr:sp macro="" textlink="">
      <xdr:nvSpPr>
        <xdr:cNvPr id="162" name="n_4mainValue債務償還比率">
          <a:extLst>
            <a:ext uri="{FF2B5EF4-FFF2-40B4-BE49-F238E27FC236}">
              <a16:creationId xmlns:a16="http://schemas.microsoft.com/office/drawing/2014/main" id="{11C1B93A-1564-4C56-AE83-555CC8483EC6}"/>
            </a:ext>
          </a:extLst>
        </xdr:cNvPr>
        <xdr:cNvSpPr txBox="1"/>
      </xdr:nvSpPr>
      <xdr:spPr>
        <a:xfrm>
          <a:off x="10186112" y="607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AD509C8-2FA3-4E0A-917A-DE11B106EAD6}"/>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6B5ABD5-C00A-4217-8604-DE199810F15F}"/>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C3BFF49-ED30-48D3-97DC-36433FA562E2}"/>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9E28507-DB02-4CA9-B35C-60CCE4A47BFE}"/>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1DA35DA-2899-4F6B-ADDF-725552F2B658}"/>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B2AE2D4-7CD9-4BF2-8273-22B937FBC739}"/>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3A86AB-50C0-4E94-AB0E-B78DD839E36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9902EA-0179-4FB5-B1B2-13023B9C64F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C96CA3-EB2F-49B1-9405-18919937C57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AA2B40-B221-447A-A15F-2C2FE3B52B7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6C2AAD-C6F9-4119-AE1B-D965A672E65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B90C61-5FC5-4FBB-92BD-443619D659A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0A8A59-611E-4C67-B787-B2F881F4623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E3A223-BBFF-49E0-99CC-73B2899A23C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6514B0-D29B-4917-9515-C8135A9658A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12AF0D-B542-49AA-B2D5-ED55CA62B69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65E47C-D692-469D-9422-A42CFEF9FF3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EDEABA-8E77-49E7-86B5-D43399DE9A2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AFCB35-C20E-4413-A131-61771AC69C8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C05B16-E09D-45FA-A6EF-9CEEDCD21F9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FE9930-7DAA-4650-B0EE-CAB3D37E9CF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99CAE7-CE30-49C7-B934-211DA0E517B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976467-499F-4162-A37E-07304D25EB3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71FFDB-5377-4ADF-A6A8-74FE6B1C662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137A75-A522-44CA-B690-010F0B44644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566454-2B8D-480B-8212-4D0660D1331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422146-DFFD-47A8-913F-957C9F8A4A3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93A816-53AC-43EF-9E79-C20CDB49BCE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B0830A-168F-497D-AD05-FAC38A44CF3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B75A64-1B16-429A-B2E0-FECD085A838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0C998E-ACB5-4ECF-BB97-E5CE011168C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0A87F5-B406-496D-9BF2-A454CC65C81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8DB80E-96FC-486F-A3F4-D0443C6BDA9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E3A81D-852F-4D8B-B1F9-B2AB27CEF3C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422F71-81F5-4C0B-8B15-223C1C0C542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86F35E-5658-4EE8-BA79-38137040D22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6D96C8-1EE1-464D-B36A-21226142E22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3ED9A3-B13E-4212-9714-09244F299B0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55E678-1059-415A-A4FD-D4084F36505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A02C1C-B778-4410-8083-8AC018F2BA7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618E21-26E9-40B5-89A5-98EA7ABF5C5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E847B3-2568-460E-8EE0-851190492F1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0A26BD-10A4-4345-8D01-4991F8B4E37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1470C2-6E42-4B9B-A79E-50031C169C1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C285BC-74DD-4545-8226-004E1A0BA67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3A3D13-5A2F-4145-A54F-C6410F201A3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02F639-E9AC-4F38-9CA1-5D760B0B669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AA89AA-3B45-444E-BCB4-7E2F1D5DD4F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03A844-75F3-4C30-8815-CCC389BCC31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3D2F14C-8C9D-473C-AC12-460E18531C1C}"/>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4A151D-6D62-4192-B1B4-BFA75C16AEC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44C3DD0-04E2-4142-94E7-71093D3D118F}"/>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465029F-CC24-443A-A7C3-28681DA1D9A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29E3598-F0D5-4D0F-A4B5-A3B6F39948F7}"/>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C921E83-2CAF-4789-AFF4-23C51340BAF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460C79D-6C31-4783-85B9-D0631729843A}"/>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44E8EFC-160E-46FA-8097-8CAD6AE989E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32EA225-ADD5-4D60-ADD6-5F87421AF37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B2B07D5-60EB-401C-A5E9-F32E6B598B48}"/>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5CAC0F-F80B-4D5A-A70A-1C272FDCF5CC}"/>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A98E3D-0DF8-4B5D-AB2E-4B28383AB4E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5A3416-BD27-4A0C-9B4D-95A66E114C4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9C82352D-20C3-43AE-A1F6-AC7BA3BF63D1}"/>
            </a:ext>
          </a:extLst>
        </xdr:cNvPr>
        <xdr:cNvCxnSpPr/>
      </xdr:nvCxnSpPr>
      <xdr:spPr>
        <a:xfrm flipV="1">
          <a:off x="4086225" y="5631180"/>
          <a:ext cx="0" cy="141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6DF2D6F8-1041-45FD-B5BE-DF8BB414A56F}"/>
            </a:ext>
          </a:extLst>
        </xdr:cNvPr>
        <xdr:cNvSpPr txBox="1"/>
      </xdr:nvSpPr>
      <xdr:spPr>
        <a:xfrm>
          <a:off x="412496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EA41F617-D9EC-4911-9F8E-41B64E945ABD}"/>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26A28716-2E76-44F8-9EFD-CCF260174350}"/>
            </a:ext>
          </a:extLst>
        </xdr:cNvPr>
        <xdr:cNvSpPr txBox="1"/>
      </xdr:nvSpPr>
      <xdr:spPr>
        <a:xfrm>
          <a:off x="4124960" y="541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DCA11F5E-08DA-4C41-8CC5-2FCF9984102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A8053D8B-D6FE-4737-B93A-7C96EE13514D}"/>
            </a:ext>
          </a:extLst>
        </xdr:cNvPr>
        <xdr:cNvSpPr txBox="1"/>
      </xdr:nvSpPr>
      <xdr:spPr>
        <a:xfrm>
          <a:off x="4124960" y="6436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EEBB3432-DEEE-4092-B462-B14BCAAC9FEF}"/>
            </a:ext>
          </a:extLst>
        </xdr:cNvPr>
        <xdr:cNvSpPr/>
      </xdr:nvSpPr>
      <xdr:spPr>
        <a:xfrm>
          <a:off x="403606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E85354A2-28FC-456C-A325-FC99A1782B7E}"/>
            </a:ext>
          </a:extLst>
        </xdr:cNvPr>
        <xdr:cNvSpPr/>
      </xdr:nvSpPr>
      <xdr:spPr>
        <a:xfrm>
          <a:off x="331216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75D21EAC-7062-4A39-8DAA-97B3561E7BDA}"/>
            </a:ext>
          </a:extLst>
        </xdr:cNvPr>
        <xdr:cNvSpPr/>
      </xdr:nvSpPr>
      <xdr:spPr>
        <a:xfrm>
          <a:off x="2514600" y="649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85CDBFB-0ED0-4FD3-87ED-A89893A3C0C8}"/>
            </a:ext>
          </a:extLst>
        </xdr:cNvPr>
        <xdr:cNvSpPr/>
      </xdr:nvSpPr>
      <xdr:spPr>
        <a:xfrm>
          <a:off x="17399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D570B53-9598-43B4-96EE-1E7C87C3719B}"/>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8A2735-4F93-466C-8002-CA56E9CA11A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309878-8FCA-446E-BCC0-7D4C39F1747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A7D7E9-9E2D-400C-899E-34BCB15D804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38DA67-B807-4981-B8CD-3A7F297CB38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F3E278-125F-4439-907A-D6DA495BBE7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4" name="楕円 73">
          <a:extLst>
            <a:ext uri="{FF2B5EF4-FFF2-40B4-BE49-F238E27FC236}">
              <a16:creationId xmlns:a16="http://schemas.microsoft.com/office/drawing/2014/main" id="{522D5C27-F5DA-42E7-813F-3DD28A4862EB}"/>
            </a:ext>
          </a:extLst>
        </xdr:cNvPr>
        <xdr:cNvSpPr/>
      </xdr:nvSpPr>
      <xdr:spPr>
        <a:xfrm>
          <a:off x="4036060" y="6622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5" name="【道路】&#10;有形固定資産減価償却率該当値テキスト">
          <a:extLst>
            <a:ext uri="{FF2B5EF4-FFF2-40B4-BE49-F238E27FC236}">
              <a16:creationId xmlns:a16="http://schemas.microsoft.com/office/drawing/2014/main" id="{2942D35E-762F-4AAE-9AF8-C7FE287A7D74}"/>
            </a:ext>
          </a:extLst>
        </xdr:cNvPr>
        <xdr:cNvSpPr txBox="1"/>
      </xdr:nvSpPr>
      <xdr:spPr>
        <a:xfrm>
          <a:off x="412496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64588</xdr:rowOff>
    </xdr:from>
    <xdr:to>
      <xdr:col>20</xdr:col>
      <xdr:colOff>38100</xdr:colOff>
      <xdr:row>39</xdr:row>
      <xdr:rowOff>166188</xdr:rowOff>
    </xdr:to>
    <xdr:sp macro="" textlink="">
      <xdr:nvSpPr>
        <xdr:cNvPr id="76" name="楕円 75">
          <a:extLst>
            <a:ext uri="{FF2B5EF4-FFF2-40B4-BE49-F238E27FC236}">
              <a16:creationId xmlns:a16="http://schemas.microsoft.com/office/drawing/2014/main" id="{8CEA23D1-2D54-44BC-8445-0AC40F0902D2}"/>
            </a:ext>
          </a:extLst>
        </xdr:cNvPr>
        <xdr:cNvSpPr/>
      </xdr:nvSpPr>
      <xdr:spPr>
        <a:xfrm>
          <a:off x="3312160" y="66025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115388</xdr:rowOff>
    </xdr:from>
    <xdr:to>
      <xdr:col>24</xdr:col>
      <xdr:colOff>63500</xdr:colOff>
      <xdr:row>39</xdr:row>
      <xdr:rowOff>134983</xdr:rowOff>
    </xdr:to>
    <xdr:cxnSp macro="">
      <xdr:nvCxnSpPr>
        <xdr:cNvPr id="77" name="直線コネクタ 76">
          <a:extLst>
            <a:ext uri="{FF2B5EF4-FFF2-40B4-BE49-F238E27FC236}">
              <a16:creationId xmlns:a16="http://schemas.microsoft.com/office/drawing/2014/main" id="{830450FA-61D7-406B-8572-36C9AB6593B5}"/>
            </a:ext>
          </a:extLst>
        </xdr:cNvPr>
        <xdr:cNvCxnSpPr/>
      </xdr:nvCxnSpPr>
      <xdr:spPr>
        <a:xfrm>
          <a:off x="3355340" y="6653348"/>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8" name="楕円 77">
          <a:extLst>
            <a:ext uri="{FF2B5EF4-FFF2-40B4-BE49-F238E27FC236}">
              <a16:creationId xmlns:a16="http://schemas.microsoft.com/office/drawing/2014/main" id="{166EA15B-D8BD-48BB-9A49-F35BC1A27B8D}"/>
            </a:ext>
          </a:extLst>
        </xdr:cNvPr>
        <xdr:cNvSpPr/>
      </xdr:nvSpPr>
      <xdr:spPr>
        <a:xfrm>
          <a:off x="25146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115388</xdr:rowOff>
    </xdr:to>
    <xdr:cxnSp macro="">
      <xdr:nvCxnSpPr>
        <xdr:cNvPr id="79" name="直線コネクタ 78">
          <a:extLst>
            <a:ext uri="{FF2B5EF4-FFF2-40B4-BE49-F238E27FC236}">
              <a16:creationId xmlns:a16="http://schemas.microsoft.com/office/drawing/2014/main" id="{5851BCAE-9309-4B3E-ADF0-61E6EEBA9B8F}"/>
            </a:ext>
          </a:extLst>
        </xdr:cNvPr>
        <xdr:cNvCxnSpPr/>
      </xdr:nvCxnSpPr>
      <xdr:spPr>
        <a:xfrm>
          <a:off x="2565400" y="662559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22134</xdr:rowOff>
    </xdr:from>
    <xdr:to>
      <xdr:col>10</xdr:col>
      <xdr:colOff>165100</xdr:colOff>
      <xdr:row>39</xdr:row>
      <xdr:rowOff>123734</xdr:rowOff>
    </xdr:to>
    <xdr:sp macro="" textlink="">
      <xdr:nvSpPr>
        <xdr:cNvPr id="80" name="楕円 79">
          <a:extLst>
            <a:ext uri="{FF2B5EF4-FFF2-40B4-BE49-F238E27FC236}">
              <a16:creationId xmlns:a16="http://schemas.microsoft.com/office/drawing/2014/main" id="{715AE307-AE69-440B-993F-F5EC67CBF4B1}"/>
            </a:ext>
          </a:extLst>
        </xdr:cNvPr>
        <xdr:cNvSpPr/>
      </xdr:nvSpPr>
      <xdr:spPr>
        <a:xfrm>
          <a:off x="17399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72934</xdr:rowOff>
    </xdr:from>
    <xdr:to>
      <xdr:col>15</xdr:col>
      <xdr:colOff>50800</xdr:colOff>
      <xdr:row>39</xdr:row>
      <xdr:rowOff>87630</xdr:rowOff>
    </xdr:to>
    <xdr:cxnSp macro="">
      <xdr:nvCxnSpPr>
        <xdr:cNvPr id="81" name="直線コネクタ 80">
          <a:extLst>
            <a:ext uri="{FF2B5EF4-FFF2-40B4-BE49-F238E27FC236}">
              <a16:creationId xmlns:a16="http://schemas.microsoft.com/office/drawing/2014/main" id="{DC6E4757-3DA1-4698-9AE7-0D55DC9663B5}"/>
            </a:ext>
          </a:extLst>
        </xdr:cNvPr>
        <xdr:cNvCxnSpPr/>
      </xdr:nvCxnSpPr>
      <xdr:spPr>
        <a:xfrm>
          <a:off x="1790700" y="6610894"/>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54791</xdr:rowOff>
    </xdr:from>
    <xdr:to>
      <xdr:col>6</xdr:col>
      <xdr:colOff>38100</xdr:colOff>
      <xdr:row>39</xdr:row>
      <xdr:rowOff>156391</xdr:rowOff>
    </xdr:to>
    <xdr:sp macro="" textlink="">
      <xdr:nvSpPr>
        <xdr:cNvPr id="82" name="楕円 81">
          <a:extLst>
            <a:ext uri="{FF2B5EF4-FFF2-40B4-BE49-F238E27FC236}">
              <a16:creationId xmlns:a16="http://schemas.microsoft.com/office/drawing/2014/main" id="{D4DCC675-2A05-49D7-BEEB-E106F5FAE627}"/>
            </a:ext>
          </a:extLst>
        </xdr:cNvPr>
        <xdr:cNvSpPr/>
      </xdr:nvSpPr>
      <xdr:spPr>
        <a:xfrm>
          <a:off x="965200" y="65927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72934</xdr:rowOff>
    </xdr:from>
    <xdr:to>
      <xdr:col>10</xdr:col>
      <xdr:colOff>114300</xdr:colOff>
      <xdr:row>39</xdr:row>
      <xdr:rowOff>105591</xdr:rowOff>
    </xdr:to>
    <xdr:cxnSp macro="">
      <xdr:nvCxnSpPr>
        <xdr:cNvPr id="83" name="直線コネクタ 82">
          <a:extLst>
            <a:ext uri="{FF2B5EF4-FFF2-40B4-BE49-F238E27FC236}">
              <a16:creationId xmlns:a16="http://schemas.microsoft.com/office/drawing/2014/main" id="{437AABE7-DB37-4E7C-9F29-D517C8002824}"/>
            </a:ext>
          </a:extLst>
        </xdr:cNvPr>
        <xdr:cNvCxnSpPr/>
      </xdr:nvCxnSpPr>
      <xdr:spPr>
        <a:xfrm flipV="1">
          <a:off x="1008380" y="661089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975E961F-C769-4D4F-8EA8-1132BDFD9673}"/>
            </a:ext>
          </a:extLst>
        </xdr:cNvPr>
        <xdr:cNvSpPr txBox="1"/>
      </xdr:nvSpPr>
      <xdr:spPr>
        <a:xfrm>
          <a:off x="317056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24CD5D96-FB95-485F-B28F-C9EA450DED27}"/>
            </a:ext>
          </a:extLst>
        </xdr:cNvPr>
        <xdr:cNvSpPr txBox="1"/>
      </xdr:nvSpPr>
      <xdr:spPr>
        <a:xfrm>
          <a:off x="2385704"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78E46F89-412D-4143-91B3-AA8767238505}"/>
            </a:ext>
          </a:extLst>
        </xdr:cNvPr>
        <xdr:cNvSpPr txBox="1"/>
      </xdr:nvSpPr>
      <xdr:spPr>
        <a:xfrm>
          <a:off x="161100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8F3DE238-145B-448C-8283-4E750D9AA8BD}"/>
            </a:ext>
          </a:extLst>
        </xdr:cNvPr>
        <xdr:cNvSpPr txBox="1"/>
      </xdr:nvSpPr>
      <xdr:spPr>
        <a:xfrm>
          <a:off x="83630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157315</xdr:rowOff>
    </xdr:from>
    <xdr:ext cx="405111" cy="259045"/>
    <xdr:sp macro="" textlink="">
      <xdr:nvSpPr>
        <xdr:cNvPr id="88" name="n_1mainValue【道路】&#10;有形固定資産減価償却率">
          <a:extLst>
            <a:ext uri="{FF2B5EF4-FFF2-40B4-BE49-F238E27FC236}">
              <a16:creationId xmlns:a16="http://schemas.microsoft.com/office/drawing/2014/main" id="{518C1646-B796-4075-AF9A-F0327C8D9F7E}"/>
            </a:ext>
          </a:extLst>
        </xdr:cNvPr>
        <xdr:cNvSpPr txBox="1"/>
      </xdr:nvSpPr>
      <xdr:spPr>
        <a:xfrm>
          <a:off x="3170564" y="669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9" name="n_2mainValue【道路】&#10;有形固定資産減価償却率">
          <a:extLst>
            <a:ext uri="{FF2B5EF4-FFF2-40B4-BE49-F238E27FC236}">
              <a16:creationId xmlns:a16="http://schemas.microsoft.com/office/drawing/2014/main" id="{6D8251CA-7F15-42E3-922F-9C1B1A5D52DE}"/>
            </a:ext>
          </a:extLst>
        </xdr:cNvPr>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114861</xdr:rowOff>
    </xdr:from>
    <xdr:ext cx="405111" cy="259045"/>
    <xdr:sp macro="" textlink="">
      <xdr:nvSpPr>
        <xdr:cNvPr id="90" name="n_3mainValue【道路】&#10;有形固定資産減価償却率">
          <a:extLst>
            <a:ext uri="{FF2B5EF4-FFF2-40B4-BE49-F238E27FC236}">
              <a16:creationId xmlns:a16="http://schemas.microsoft.com/office/drawing/2014/main" id="{0B153375-05C2-4E6F-94E2-ED829D219228}"/>
            </a:ext>
          </a:extLst>
        </xdr:cNvPr>
        <xdr:cNvSpPr txBox="1"/>
      </xdr:nvSpPr>
      <xdr:spPr>
        <a:xfrm>
          <a:off x="161100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147518</xdr:rowOff>
    </xdr:from>
    <xdr:ext cx="405111" cy="259045"/>
    <xdr:sp macro="" textlink="">
      <xdr:nvSpPr>
        <xdr:cNvPr id="91" name="n_4mainValue【道路】&#10;有形固定資産減価償却率">
          <a:extLst>
            <a:ext uri="{FF2B5EF4-FFF2-40B4-BE49-F238E27FC236}">
              <a16:creationId xmlns:a16="http://schemas.microsoft.com/office/drawing/2014/main" id="{83BF437A-E065-464C-9CD7-D6D84A47DEA8}"/>
            </a:ext>
          </a:extLst>
        </xdr:cNvPr>
        <xdr:cNvSpPr txBox="1"/>
      </xdr:nvSpPr>
      <xdr:spPr>
        <a:xfrm>
          <a:off x="83630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332935-4CF8-4966-8467-BD79761497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A400B1F-9053-4AFA-848F-7436BD6A0B7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854083B-87CB-4B4C-BCB9-2088891A488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D1DB8D2-1455-4BEC-80CD-039DD55BC50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A600BDD-05E4-4E81-A72E-5971AE5C730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D25EAD-F637-42C2-887E-CF0FA74246F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059B36C-0533-467A-A846-62C49AC9F27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CE70D8D-BA95-4733-A9A4-2957F7B0585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093059C-289E-435C-89B5-60B4872A9FB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11729C4-B4D9-4D3B-82C2-A673447D2A8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B3259CD-7949-4B89-9C51-4E0CE83E3C3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F2B0B37-E74F-459B-86E7-91998235D79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F6D81E-C355-4910-B8CD-45213C8FB73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F880F2C-FDC4-465B-9C17-20D2F6D1E328}"/>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EEC25A4-CC8E-49A0-8B8D-9240F7C5530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34477F9-884C-49D9-A014-06800FEC3BE9}"/>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11E311B-D0A5-4985-AB87-0151E7DCFC2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944FD65-AA17-4270-824F-C2A3EFC8DD35}"/>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4C1CC09-C2AA-4FA1-A049-1EE8AF471F0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9D20DF23-EF03-45DE-8D68-75AFB28B3BE1}"/>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A08396A-8BA5-4DC4-AD9B-4D029B18536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22BBF05-7F9B-40D1-8F03-C69FCF06892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8C25757-E981-4E55-BB2F-9407E85501B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A9A9846-35A0-446D-820A-7637A43F2614}"/>
            </a:ext>
          </a:extLst>
        </xdr:cNvPr>
        <xdr:cNvCxnSpPr/>
      </xdr:nvCxnSpPr>
      <xdr:spPr>
        <a:xfrm flipV="1">
          <a:off x="9219565" y="5766830"/>
          <a:ext cx="0" cy="130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D3B4F60-A3AC-428C-AA9E-79AB53C8C01E}"/>
            </a:ext>
          </a:extLst>
        </xdr:cNvPr>
        <xdr:cNvSpPr txBox="1"/>
      </xdr:nvSpPr>
      <xdr:spPr>
        <a:xfrm>
          <a:off x="9258300" y="70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4911E255-7DC9-4D68-875D-77351307A3AC}"/>
            </a:ext>
          </a:extLst>
        </xdr:cNvPr>
        <xdr:cNvCxnSpPr/>
      </xdr:nvCxnSpPr>
      <xdr:spPr>
        <a:xfrm>
          <a:off x="9154160" y="707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8BEE2A0F-DFCC-4C86-8A44-9684FFADE0B0}"/>
            </a:ext>
          </a:extLst>
        </xdr:cNvPr>
        <xdr:cNvSpPr txBox="1"/>
      </xdr:nvSpPr>
      <xdr:spPr>
        <a:xfrm>
          <a:off x="9258300" y="5545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74364E9C-586D-46DC-B94F-E7FBDF64E8BA}"/>
            </a:ext>
          </a:extLst>
        </xdr:cNvPr>
        <xdr:cNvCxnSpPr/>
      </xdr:nvCxnSpPr>
      <xdr:spPr>
        <a:xfrm>
          <a:off x="9154160" y="5766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3CEF629D-2C9E-4904-9DC3-A6EB202DA9D6}"/>
            </a:ext>
          </a:extLst>
        </xdr:cNvPr>
        <xdr:cNvSpPr txBox="1"/>
      </xdr:nvSpPr>
      <xdr:spPr>
        <a:xfrm>
          <a:off x="9258300" y="678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2150D8A9-E8BC-4686-B85F-91F94093546D}"/>
            </a:ext>
          </a:extLst>
        </xdr:cNvPr>
        <xdr:cNvSpPr/>
      </xdr:nvSpPr>
      <xdr:spPr>
        <a:xfrm>
          <a:off x="9192260" y="6930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91A59B8B-A4C7-45FF-A322-51A6A8B85663}"/>
            </a:ext>
          </a:extLst>
        </xdr:cNvPr>
        <xdr:cNvSpPr/>
      </xdr:nvSpPr>
      <xdr:spPr>
        <a:xfrm>
          <a:off x="8445500" y="6960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8A2CD645-F24A-48D6-AE53-33AEF18BE94A}"/>
            </a:ext>
          </a:extLst>
        </xdr:cNvPr>
        <xdr:cNvSpPr/>
      </xdr:nvSpPr>
      <xdr:spPr>
        <a:xfrm>
          <a:off x="7670800" y="6955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36E6232D-89F8-4D6A-AC8B-64B5A3D845B6}"/>
            </a:ext>
          </a:extLst>
        </xdr:cNvPr>
        <xdr:cNvSpPr/>
      </xdr:nvSpPr>
      <xdr:spPr>
        <a:xfrm>
          <a:off x="6873240" y="69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FB6D65DE-E11C-42E9-A3B5-E13254A02B3F}"/>
            </a:ext>
          </a:extLst>
        </xdr:cNvPr>
        <xdr:cNvSpPr/>
      </xdr:nvSpPr>
      <xdr:spPr>
        <a:xfrm>
          <a:off x="60985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5639CE0-0CCA-49A0-B270-037B605C55D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0D7646-3D68-49AB-9432-9F0EFEAEB98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953DD5-9AF7-4DDC-A243-876ADE114C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583CDC-797A-4F06-8E7C-9432AD1000E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2283C7F-3547-4F9F-9E4E-19CE055AB13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106775</xdr:rowOff>
    </xdr:from>
    <xdr:to>
      <xdr:col>55</xdr:col>
      <xdr:colOff>50800</xdr:colOff>
      <xdr:row>42</xdr:row>
      <xdr:rowOff>36925</xdr:rowOff>
    </xdr:to>
    <xdr:sp macro="" textlink="">
      <xdr:nvSpPr>
        <xdr:cNvPr id="131" name="楕円 130">
          <a:extLst>
            <a:ext uri="{FF2B5EF4-FFF2-40B4-BE49-F238E27FC236}">
              <a16:creationId xmlns:a16="http://schemas.microsoft.com/office/drawing/2014/main" id="{00757DD0-D486-4898-984D-B7F6C3704FFE}"/>
            </a:ext>
          </a:extLst>
        </xdr:cNvPr>
        <xdr:cNvSpPr/>
      </xdr:nvSpPr>
      <xdr:spPr>
        <a:xfrm>
          <a:off x="9192260" y="6980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2D375A52-A00E-4F8E-A3E2-3D46C162FAE0}"/>
            </a:ext>
          </a:extLst>
        </xdr:cNvPr>
        <xdr:cNvSpPr txBox="1"/>
      </xdr:nvSpPr>
      <xdr:spPr>
        <a:xfrm>
          <a:off x="9258300" y="69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107562</xdr:rowOff>
    </xdr:from>
    <xdr:to>
      <xdr:col>50</xdr:col>
      <xdr:colOff>165100</xdr:colOff>
      <xdr:row>42</xdr:row>
      <xdr:rowOff>37712</xdr:rowOff>
    </xdr:to>
    <xdr:sp macro="" textlink="">
      <xdr:nvSpPr>
        <xdr:cNvPr id="133" name="楕円 132">
          <a:extLst>
            <a:ext uri="{FF2B5EF4-FFF2-40B4-BE49-F238E27FC236}">
              <a16:creationId xmlns:a16="http://schemas.microsoft.com/office/drawing/2014/main" id="{3334140B-8AC0-46C9-9BF9-4E220AF86A49}"/>
            </a:ext>
          </a:extLst>
        </xdr:cNvPr>
        <xdr:cNvSpPr/>
      </xdr:nvSpPr>
      <xdr:spPr>
        <a:xfrm>
          <a:off x="8445500" y="6980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157575</xdr:rowOff>
    </xdr:from>
    <xdr:to>
      <xdr:col>55</xdr:col>
      <xdr:colOff>0</xdr:colOff>
      <xdr:row>41</xdr:row>
      <xdr:rowOff>158362</xdr:rowOff>
    </xdr:to>
    <xdr:cxnSp macro="">
      <xdr:nvCxnSpPr>
        <xdr:cNvPr id="134" name="直線コネクタ 133">
          <a:extLst>
            <a:ext uri="{FF2B5EF4-FFF2-40B4-BE49-F238E27FC236}">
              <a16:creationId xmlns:a16="http://schemas.microsoft.com/office/drawing/2014/main" id="{2EA3AAAF-D590-43A5-B772-E0ED140BCABB}"/>
            </a:ext>
          </a:extLst>
        </xdr:cNvPr>
        <xdr:cNvCxnSpPr/>
      </xdr:nvCxnSpPr>
      <xdr:spPr>
        <a:xfrm flipV="1">
          <a:off x="8496300" y="7030815"/>
          <a:ext cx="7239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108077</xdr:rowOff>
    </xdr:from>
    <xdr:to>
      <xdr:col>46</xdr:col>
      <xdr:colOff>38100</xdr:colOff>
      <xdr:row>42</xdr:row>
      <xdr:rowOff>38227</xdr:rowOff>
    </xdr:to>
    <xdr:sp macro="" textlink="">
      <xdr:nvSpPr>
        <xdr:cNvPr id="135" name="楕円 134">
          <a:extLst>
            <a:ext uri="{FF2B5EF4-FFF2-40B4-BE49-F238E27FC236}">
              <a16:creationId xmlns:a16="http://schemas.microsoft.com/office/drawing/2014/main" id="{95067949-D2BD-4A4F-8B08-0AD9EF672DE4}"/>
            </a:ext>
          </a:extLst>
        </xdr:cNvPr>
        <xdr:cNvSpPr/>
      </xdr:nvSpPr>
      <xdr:spPr>
        <a:xfrm>
          <a:off x="7670800" y="6981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158362</xdr:rowOff>
    </xdr:from>
    <xdr:to>
      <xdr:col>50</xdr:col>
      <xdr:colOff>114300</xdr:colOff>
      <xdr:row>41</xdr:row>
      <xdr:rowOff>158877</xdr:rowOff>
    </xdr:to>
    <xdr:cxnSp macro="">
      <xdr:nvCxnSpPr>
        <xdr:cNvPr id="136" name="直線コネクタ 135">
          <a:extLst>
            <a:ext uri="{FF2B5EF4-FFF2-40B4-BE49-F238E27FC236}">
              <a16:creationId xmlns:a16="http://schemas.microsoft.com/office/drawing/2014/main" id="{07731FCF-80E3-4808-B5EB-BA5674DB4606}"/>
            </a:ext>
          </a:extLst>
        </xdr:cNvPr>
        <xdr:cNvCxnSpPr/>
      </xdr:nvCxnSpPr>
      <xdr:spPr>
        <a:xfrm flipV="1">
          <a:off x="7713980" y="7031602"/>
          <a:ext cx="78232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108871</xdr:rowOff>
    </xdr:from>
    <xdr:to>
      <xdr:col>41</xdr:col>
      <xdr:colOff>101600</xdr:colOff>
      <xdr:row>42</xdr:row>
      <xdr:rowOff>39021</xdr:rowOff>
    </xdr:to>
    <xdr:sp macro="" textlink="">
      <xdr:nvSpPr>
        <xdr:cNvPr id="137" name="楕円 136">
          <a:extLst>
            <a:ext uri="{FF2B5EF4-FFF2-40B4-BE49-F238E27FC236}">
              <a16:creationId xmlns:a16="http://schemas.microsoft.com/office/drawing/2014/main" id="{7242EAD9-82E7-4993-8E9D-841C4B8A0427}"/>
            </a:ext>
          </a:extLst>
        </xdr:cNvPr>
        <xdr:cNvSpPr/>
      </xdr:nvSpPr>
      <xdr:spPr>
        <a:xfrm>
          <a:off x="6873240" y="6982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158877</xdr:rowOff>
    </xdr:from>
    <xdr:to>
      <xdr:col>45</xdr:col>
      <xdr:colOff>177800</xdr:colOff>
      <xdr:row>41</xdr:row>
      <xdr:rowOff>159671</xdr:rowOff>
    </xdr:to>
    <xdr:cxnSp macro="">
      <xdr:nvCxnSpPr>
        <xdr:cNvPr id="138" name="直線コネクタ 137">
          <a:extLst>
            <a:ext uri="{FF2B5EF4-FFF2-40B4-BE49-F238E27FC236}">
              <a16:creationId xmlns:a16="http://schemas.microsoft.com/office/drawing/2014/main" id="{4C4C8FEB-92B1-4E39-ADF7-3ED8693F0AC4}"/>
            </a:ext>
          </a:extLst>
        </xdr:cNvPr>
        <xdr:cNvCxnSpPr/>
      </xdr:nvCxnSpPr>
      <xdr:spPr>
        <a:xfrm flipV="1">
          <a:off x="6924040" y="7032117"/>
          <a:ext cx="78994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114078</xdr:rowOff>
    </xdr:from>
    <xdr:to>
      <xdr:col>36</xdr:col>
      <xdr:colOff>165100</xdr:colOff>
      <xdr:row>42</xdr:row>
      <xdr:rowOff>44228</xdr:rowOff>
    </xdr:to>
    <xdr:sp macro="" textlink="">
      <xdr:nvSpPr>
        <xdr:cNvPr id="139" name="楕円 138">
          <a:extLst>
            <a:ext uri="{FF2B5EF4-FFF2-40B4-BE49-F238E27FC236}">
              <a16:creationId xmlns:a16="http://schemas.microsoft.com/office/drawing/2014/main" id="{87874115-C09D-4A60-A20A-100295F8458C}"/>
            </a:ext>
          </a:extLst>
        </xdr:cNvPr>
        <xdr:cNvSpPr/>
      </xdr:nvSpPr>
      <xdr:spPr>
        <a:xfrm>
          <a:off x="6098540" y="6987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159671</xdr:rowOff>
    </xdr:from>
    <xdr:to>
      <xdr:col>41</xdr:col>
      <xdr:colOff>50800</xdr:colOff>
      <xdr:row>41</xdr:row>
      <xdr:rowOff>164878</xdr:rowOff>
    </xdr:to>
    <xdr:cxnSp macro="">
      <xdr:nvCxnSpPr>
        <xdr:cNvPr id="140" name="直線コネクタ 139">
          <a:extLst>
            <a:ext uri="{FF2B5EF4-FFF2-40B4-BE49-F238E27FC236}">
              <a16:creationId xmlns:a16="http://schemas.microsoft.com/office/drawing/2014/main" id="{B1D7452F-BB9E-41BB-BA96-4919FFB667C4}"/>
            </a:ext>
          </a:extLst>
        </xdr:cNvPr>
        <xdr:cNvCxnSpPr/>
      </xdr:nvCxnSpPr>
      <xdr:spPr>
        <a:xfrm flipV="1">
          <a:off x="6149340" y="7032911"/>
          <a:ext cx="7747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9FF81BE-DD5F-4D2C-90DF-4B419B5BAF34}"/>
            </a:ext>
          </a:extLst>
        </xdr:cNvPr>
        <xdr:cNvSpPr txBox="1"/>
      </xdr:nvSpPr>
      <xdr:spPr>
        <a:xfrm>
          <a:off x="8239271" y="6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4BF18212-A342-4EEC-81F5-63E325BBA405}"/>
            </a:ext>
          </a:extLst>
        </xdr:cNvPr>
        <xdr:cNvSpPr txBox="1"/>
      </xdr:nvSpPr>
      <xdr:spPr>
        <a:xfrm>
          <a:off x="747727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762F652E-4783-4D83-8452-C843661EBBD8}"/>
            </a:ext>
          </a:extLst>
        </xdr:cNvPr>
        <xdr:cNvSpPr txBox="1"/>
      </xdr:nvSpPr>
      <xdr:spPr>
        <a:xfrm>
          <a:off x="6702571" y="67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EAA9730A-C2F8-40E2-8DFF-5B83E2B23619}"/>
            </a:ext>
          </a:extLst>
        </xdr:cNvPr>
        <xdr:cNvSpPr txBox="1"/>
      </xdr:nvSpPr>
      <xdr:spPr>
        <a:xfrm>
          <a:off x="5905011" y="67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28839</xdr:rowOff>
    </xdr:from>
    <xdr:ext cx="534377" cy="259045"/>
    <xdr:sp macro="" textlink="">
      <xdr:nvSpPr>
        <xdr:cNvPr id="145" name="n_1mainValue【道路】&#10;一人当たり延長">
          <a:extLst>
            <a:ext uri="{FF2B5EF4-FFF2-40B4-BE49-F238E27FC236}">
              <a16:creationId xmlns:a16="http://schemas.microsoft.com/office/drawing/2014/main" id="{E24A1938-BA67-4C8D-B52F-A6724935288E}"/>
            </a:ext>
          </a:extLst>
        </xdr:cNvPr>
        <xdr:cNvSpPr txBox="1"/>
      </xdr:nvSpPr>
      <xdr:spPr>
        <a:xfrm>
          <a:off x="8239271" y="70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29354</xdr:rowOff>
    </xdr:from>
    <xdr:ext cx="534377" cy="259045"/>
    <xdr:sp macro="" textlink="">
      <xdr:nvSpPr>
        <xdr:cNvPr id="146" name="n_2mainValue【道路】&#10;一人当たり延長">
          <a:extLst>
            <a:ext uri="{FF2B5EF4-FFF2-40B4-BE49-F238E27FC236}">
              <a16:creationId xmlns:a16="http://schemas.microsoft.com/office/drawing/2014/main" id="{5DBDED62-6025-4739-93F5-924F8E298F01}"/>
            </a:ext>
          </a:extLst>
        </xdr:cNvPr>
        <xdr:cNvSpPr txBox="1"/>
      </xdr:nvSpPr>
      <xdr:spPr>
        <a:xfrm>
          <a:off x="7477271" y="70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30148</xdr:rowOff>
    </xdr:from>
    <xdr:ext cx="534377" cy="259045"/>
    <xdr:sp macro="" textlink="">
      <xdr:nvSpPr>
        <xdr:cNvPr id="147" name="n_3mainValue【道路】&#10;一人当たり延長">
          <a:extLst>
            <a:ext uri="{FF2B5EF4-FFF2-40B4-BE49-F238E27FC236}">
              <a16:creationId xmlns:a16="http://schemas.microsoft.com/office/drawing/2014/main" id="{81C55ADB-BD3B-4001-B544-AD2C3A15FB2D}"/>
            </a:ext>
          </a:extLst>
        </xdr:cNvPr>
        <xdr:cNvSpPr txBox="1"/>
      </xdr:nvSpPr>
      <xdr:spPr>
        <a:xfrm>
          <a:off x="6702571" y="70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35355</xdr:rowOff>
    </xdr:from>
    <xdr:ext cx="534377" cy="259045"/>
    <xdr:sp macro="" textlink="">
      <xdr:nvSpPr>
        <xdr:cNvPr id="148" name="n_4mainValue【道路】&#10;一人当たり延長">
          <a:extLst>
            <a:ext uri="{FF2B5EF4-FFF2-40B4-BE49-F238E27FC236}">
              <a16:creationId xmlns:a16="http://schemas.microsoft.com/office/drawing/2014/main" id="{9EA66B54-54F5-4847-B56E-95E500DEBA42}"/>
            </a:ext>
          </a:extLst>
        </xdr:cNvPr>
        <xdr:cNvSpPr txBox="1"/>
      </xdr:nvSpPr>
      <xdr:spPr>
        <a:xfrm>
          <a:off x="5905011" y="7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B4B3ECA-2341-4772-A759-058BCECB9D2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14FD70C-7073-4F58-B6EA-946626CF927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88DC8C5-370A-4FBF-BE73-616B58123FF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F599EAF-9623-42FF-B8B3-9A9ED8F46D5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F5D9875-2A3E-4D3D-A49B-047FA78D54F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23DD35A-9F7A-413E-BEB4-5998F942C11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7359D85-7414-4AAA-B9E3-71192B19D4B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183A124-3581-44D4-A4B8-DD40A70E4CC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1B46057-DE29-4936-B7E5-6D846CD95C9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3AFDFA8-8DC4-4D0A-94C8-3EC75289568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DAC68FF-5612-423C-9AF1-737AEAFC7FA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1DC4169-B04A-4EE1-B4A2-EF29E30CE53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2849EED-7AF4-48BD-966C-B00D27C409C2}"/>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4B9A4D3-6B6B-4F64-8A30-274E441D692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00C8BEE-2BF5-4F35-BBEB-7D2CA910B50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E3536A2-1736-4E09-92AD-2ABD5B1A871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C76AA17-4758-4E79-9A21-81C6AE3F14C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EE7AE6F-B9D7-4787-80FE-5CC6BF8E2F3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A4E52FD-0CCB-43F7-9B8F-8B67038BED2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CE2E146-E54F-4BF8-BB0F-6AD1E8E1C04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5970C8-2356-4478-AEB4-0B9A8CD0B232}"/>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5821A27-4EEC-4E81-8C1D-6DAD7884C13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F091834-15F0-45B6-A3A0-441DDB099AB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09AD82D-B1CD-4406-B978-332AF0F0D9C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6BDE87D-FA11-4CE2-B7F4-4768A9348B7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8441D402-C846-4EE4-BF42-28DACCE0D929}"/>
            </a:ext>
          </a:extLst>
        </xdr:cNvPr>
        <xdr:cNvCxnSpPr/>
      </xdr:nvCxnSpPr>
      <xdr:spPr>
        <a:xfrm flipV="1">
          <a:off x="4086225" y="9321437"/>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3B88455-DE6D-41A6-90B8-E31060A365AB}"/>
            </a:ext>
          </a:extLst>
        </xdr:cNvPr>
        <xdr:cNvSpPr txBox="1"/>
      </xdr:nvSpPr>
      <xdr:spPr>
        <a:xfrm>
          <a:off x="4124960" y="1079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25F3359D-6556-473D-8F73-125F7C3F077A}"/>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0C81D76-8B2A-4732-AAC1-8F717DCB51FD}"/>
            </a:ext>
          </a:extLst>
        </xdr:cNvPr>
        <xdr:cNvSpPr txBox="1"/>
      </xdr:nvSpPr>
      <xdr:spPr>
        <a:xfrm>
          <a:off x="4124960" y="9100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94ACB8D3-521A-4335-9CC3-3B86094AF425}"/>
            </a:ext>
          </a:extLst>
        </xdr:cNvPr>
        <xdr:cNvCxnSpPr/>
      </xdr:nvCxnSpPr>
      <xdr:spPr>
        <a:xfrm>
          <a:off x="4020820" y="9321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F4D1C4C-F845-4C35-B9F7-9C09E9A3F9E9}"/>
            </a:ext>
          </a:extLst>
        </xdr:cNvPr>
        <xdr:cNvSpPr txBox="1"/>
      </xdr:nvSpPr>
      <xdr:spPr>
        <a:xfrm>
          <a:off x="412496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F3F359C4-7B18-43C3-A97D-1C87C5B93C47}"/>
            </a:ext>
          </a:extLst>
        </xdr:cNvPr>
        <xdr:cNvSpPr/>
      </xdr:nvSpPr>
      <xdr:spPr>
        <a:xfrm>
          <a:off x="403606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9A5FCDA1-2446-4875-9C86-C6EBA35355E5}"/>
            </a:ext>
          </a:extLst>
        </xdr:cNvPr>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22CAE72A-C1C5-416E-8E0B-F0FB8BC712C5}"/>
            </a:ext>
          </a:extLst>
        </xdr:cNvPr>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32196EC1-BFD2-4094-8859-8ABD2797B0D8}"/>
            </a:ext>
          </a:extLst>
        </xdr:cNvPr>
        <xdr:cNvSpPr/>
      </xdr:nvSpPr>
      <xdr:spPr>
        <a:xfrm>
          <a:off x="17399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C6244F18-775E-4FB6-9156-E1397EF7789A}"/>
            </a:ext>
          </a:extLst>
        </xdr:cNvPr>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10A78C-555F-40BC-ACF0-4822C122F67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EA226E7-8A42-4CD7-ABBB-0B54CCEC095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C95D7AD-5D61-4404-B9F3-20BABD1644A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88C83E1-05FA-43DE-A655-828FB7F6D4D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21B058F-4FCB-4001-BF34-E950A665850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90" name="楕円 189">
          <a:extLst>
            <a:ext uri="{FF2B5EF4-FFF2-40B4-BE49-F238E27FC236}">
              <a16:creationId xmlns:a16="http://schemas.microsoft.com/office/drawing/2014/main" id="{4B1B53F0-951D-4CE5-9DD3-DF41CF6FCA8E}"/>
            </a:ext>
          </a:extLst>
        </xdr:cNvPr>
        <xdr:cNvSpPr/>
      </xdr:nvSpPr>
      <xdr:spPr>
        <a:xfrm>
          <a:off x="4036060" y="982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9F25F69-9C23-412E-B9B4-FAE81013C8F6}"/>
            </a:ext>
          </a:extLst>
        </xdr:cNvPr>
        <xdr:cNvSpPr txBox="1"/>
      </xdr:nvSpPr>
      <xdr:spPr>
        <a:xfrm>
          <a:off x="4124960" y="967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92" name="楕円 191">
          <a:extLst>
            <a:ext uri="{FF2B5EF4-FFF2-40B4-BE49-F238E27FC236}">
              <a16:creationId xmlns:a16="http://schemas.microsoft.com/office/drawing/2014/main" id="{574F647E-B71E-4F23-958C-7114E63FCACC}"/>
            </a:ext>
          </a:extLst>
        </xdr:cNvPr>
        <xdr:cNvSpPr/>
      </xdr:nvSpPr>
      <xdr:spPr>
        <a:xfrm>
          <a:off x="3312160" y="9807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150223</xdr:rowOff>
    </xdr:to>
    <xdr:cxnSp macro="">
      <xdr:nvCxnSpPr>
        <xdr:cNvPr id="193" name="直線コネクタ 192">
          <a:extLst>
            <a:ext uri="{FF2B5EF4-FFF2-40B4-BE49-F238E27FC236}">
              <a16:creationId xmlns:a16="http://schemas.microsoft.com/office/drawing/2014/main" id="{5D2C80B3-6F16-49ED-A150-36C68C8EC72C}"/>
            </a:ext>
          </a:extLst>
        </xdr:cNvPr>
        <xdr:cNvCxnSpPr/>
      </xdr:nvCxnSpPr>
      <xdr:spPr>
        <a:xfrm>
          <a:off x="3355340" y="9858647"/>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194" name="楕円 193">
          <a:extLst>
            <a:ext uri="{FF2B5EF4-FFF2-40B4-BE49-F238E27FC236}">
              <a16:creationId xmlns:a16="http://schemas.microsoft.com/office/drawing/2014/main" id="{6B960A78-0D73-4417-805C-FA2B38894C7E}"/>
            </a:ext>
          </a:extLst>
        </xdr:cNvPr>
        <xdr:cNvSpPr/>
      </xdr:nvSpPr>
      <xdr:spPr>
        <a:xfrm>
          <a:off x="2514600" y="9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135527</xdr:rowOff>
    </xdr:to>
    <xdr:cxnSp macro="">
      <xdr:nvCxnSpPr>
        <xdr:cNvPr id="195" name="直線コネクタ 194">
          <a:extLst>
            <a:ext uri="{FF2B5EF4-FFF2-40B4-BE49-F238E27FC236}">
              <a16:creationId xmlns:a16="http://schemas.microsoft.com/office/drawing/2014/main" id="{7EAC14CB-B2AE-4E31-8FE4-9A327F8AC055}"/>
            </a:ext>
          </a:extLst>
        </xdr:cNvPr>
        <xdr:cNvCxnSpPr/>
      </xdr:nvCxnSpPr>
      <xdr:spPr>
        <a:xfrm>
          <a:off x="2565400" y="983252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30843</xdr:rowOff>
    </xdr:from>
    <xdr:to>
      <xdr:col>10</xdr:col>
      <xdr:colOff>165100</xdr:colOff>
      <xdr:row>58</xdr:row>
      <xdr:rowOff>132443</xdr:rowOff>
    </xdr:to>
    <xdr:sp macro="" textlink="">
      <xdr:nvSpPr>
        <xdr:cNvPr id="196" name="楕円 195">
          <a:extLst>
            <a:ext uri="{FF2B5EF4-FFF2-40B4-BE49-F238E27FC236}">
              <a16:creationId xmlns:a16="http://schemas.microsoft.com/office/drawing/2014/main" id="{867B2043-B223-4A3C-85A7-F7FBEB3E9570}"/>
            </a:ext>
          </a:extLst>
        </xdr:cNvPr>
        <xdr:cNvSpPr/>
      </xdr:nvSpPr>
      <xdr:spPr>
        <a:xfrm>
          <a:off x="173990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109401</xdr:rowOff>
    </xdr:to>
    <xdr:cxnSp macro="">
      <xdr:nvCxnSpPr>
        <xdr:cNvPr id="197" name="直線コネクタ 196">
          <a:extLst>
            <a:ext uri="{FF2B5EF4-FFF2-40B4-BE49-F238E27FC236}">
              <a16:creationId xmlns:a16="http://schemas.microsoft.com/office/drawing/2014/main" id="{66021D89-E604-415B-9EE7-E74870513CA7}"/>
            </a:ext>
          </a:extLst>
        </xdr:cNvPr>
        <xdr:cNvCxnSpPr/>
      </xdr:nvCxnSpPr>
      <xdr:spPr>
        <a:xfrm>
          <a:off x="1790700" y="980476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xdr:rowOff>
    </xdr:from>
    <xdr:to>
      <xdr:col>6</xdr:col>
      <xdr:colOff>38100</xdr:colOff>
      <xdr:row>58</xdr:row>
      <xdr:rowOff>104684</xdr:rowOff>
    </xdr:to>
    <xdr:sp macro="" textlink="">
      <xdr:nvSpPr>
        <xdr:cNvPr id="198" name="楕円 197">
          <a:extLst>
            <a:ext uri="{FF2B5EF4-FFF2-40B4-BE49-F238E27FC236}">
              <a16:creationId xmlns:a16="http://schemas.microsoft.com/office/drawing/2014/main" id="{8F88F1B5-AB0F-4676-AE41-B79897844D0A}"/>
            </a:ext>
          </a:extLst>
        </xdr:cNvPr>
        <xdr:cNvSpPr/>
      </xdr:nvSpPr>
      <xdr:spPr>
        <a:xfrm>
          <a:off x="965200" y="9726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53884</xdr:rowOff>
    </xdr:from>
    <xdr:to>
      <xdr:col>10</xdr:col>
      <xdr:colOff>114300</xdr:colOff>
      <xdr:row>58</xdr:row>
      <xdr:rowOff>81643</xdr:rowOff>
    </xdr:to>
    <xdr:cxnSp macro="">
      <xdr:nvCxnSpPr>
        <xdr:cNvPr id="199" name="直線コネクタ 198">
          <a:extLst>
            <a:ext uri="{FF2B5EF4-FFF2-40B4-BE49-F238E27FC236}">
              <a16:creationId xmlns:a16="http://schemas.microsoft.com/office/drawing/2014/main" id="{EB734087-B545-4721-A178-4EE6077235DB}"/>
            </a:ext>
          </a:extLst>
        </xdr:cNvPr>
        <xdr:cNvCxnSpPr/>
      </xdr:nvCxnSpPr>
      <xdr:spPr>
        <a:xfrm>
          <a:off x="1008380" y="977700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9B5AC93-6F31-4EE3-A4F8-E028A2F18DF7}"/>
            </a:ext>
          </a:extLst>
        </xdr:cNvPr>
        <xdr:cNvSpPr txBox="1"/>
      </xdr:nvSpPr>
      <xdr:spPr>
        <a:xfrm>
          <a:off x="317056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66B9D75-BD05-4831-B31B-678EE87B14BF}"/>
            </a:ext>
          </a:extLst>
        </xdr:cNvPr>
        <xdr:cNvSpPr txBox="1"/>
      </xdr:nvSpPr>
      <xdr:spPr>
        <a:xfrm>
          <a:off x="238570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24C9231-2653-46C5-B115-D1270D73DB38}"/>
            </a:ext>
          </a:extLst>
        </xdr:cNvPr>
        <xdr:cNvSpPr txBox="1"/>
      </xdr:nvSpPr>
      <xdr:spPr>
        <a:xfrm>
          <a:off x="161100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D881DCC-A0F5-4422-ABAA-55DA96902D7D}"/>
            </a:ext>
          </a:extLst>
        </xdr:cNvPr>
        <xdr:cNvSpPr txBox="1"/>
      </xdr:nvSpPr>
      <xdr:spPr>
        <a:xfrm>
          <a:off x="8363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F5DC6A4-6889-420B-A121-78D751AD661B}"/>
            </a:ext>
          </a:extLst>
        </xdr:cNvPr>
        <xdr:cNvSpPr txBox="1"/>
      </xdr:nvSpPr>
      <xdr:spPr>
        <a:xfrm>
          <a:off x="317056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B01D59A-563A-480F-9840-41CCEE59B6C0}"/>
            </a:ext>
          </a:extLst>
        </xdr:cNvPr>
        <xdr:cNvSpPr txBox="1"/>
      </xdr:nvSpPr>
      <xdr:spPr>
        <a:xfrm>
          <a:off x="238570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148970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1C9F8B4-4501-4CAA-A687-EF2E61A25875}"/>
            </a:ext>
          </a:extLst>
        </xdr:cNvPr>
        <xdr:cNvSpPr txBox="1"/>
      </xdr:nvSpPr>
      <xdr:spPr>
        <a:xfrm>
          <a:off x="161100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121211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28F4682-D0F5-40D5-A1B4-92352B5C0431}"/>
            </a:ext>
          </a:extLst>
        </xdr:cNvPr>
        <xdr:cNvSpPr txBox="1"/>
      </xdr:nvSpPr>
      <xdr:spPr>
        <a:xfrm>
          <a:off x="836304" y="95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935CD34-C13C-4ECF-868F-B299B82DFC6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29FF37F-6E32-414A-938B-E2AA94E504E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B0822A7-08DF-4C81-9647-020ED7B43F8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F3B1596-3A62-4A53-8805-57C3C31F22B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44CDD69-F007-4F45-8512-A7E034E18BA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04CDF39-1E6C-407B-A7E1-1020852BBB3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05098D1-BE77-47B7-9A16-68B574A317F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A607557-346E-4FE4-890F-96C91434C05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938A700-001A-4F02-AC37-EEFA6B182EA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BD4A3D3-376B-47AF-85AF-641F4718E96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C3D1D5B-4B23-4496-A209-159C4CA2B30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0D1914B-735D-4BB4-B1F7-7B9E02B1F7D7}"/>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6091744-3050-486D-80F0-22919060F43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2036A4B-908C-447F-950D-E12BCC2BC709}"/>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467BD3F-3758-4367-8419-68144A919B2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608A0BA-D200-461A-82BF-0A91F59E49AB}"/>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809094A-1106-4868-BFF5-992ABDC5D739}"/>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2E0B97D-7C2A-473E-9C16-0D4C1CF55654}"/>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03A3056-F000-414C-948B-78291EB280C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9BAAE05-AB8C-472C-BA2D-D1390D113DF5}"/>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FACBCD1-64F6-4306-8165-CB02898DE03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53BA9D8B-AF48-4F4A-AD18-ABEEE23FD2F3}"/>
            </a:ext>
          </a:extLst>
        </xdr:cNvPr>
        <xdr:cNvCxnSpPr/>
      </xdr:nvCxnSpPr>
      <xdr:spPr>
        <a:xfrm flipV="1">
          <a:off x="9219565" y="9256951"/>
          <a:ext cx="0" cy="146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BBE72FB-5F29-4867-B94B-209222C30136}"/>
            </a:ext>
          </a:extLst>
        </xdr:cNvPr>
        <xdr:cNvSpPr txBox="1"/>
      </xdr:nvSpPr>
      <xdr:spPr>
        <a:xfrm>
          <a:off x="9258300" y="107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DF159C17-F945-4800-8179-5A3E1EAD6E02}"/>
            </a:ext>
          </a:extLst>
        </xdr:cNvPr>
        <xdr:cNvCxnSpPr/>
      </xdr:nvCxnSpPr>
      <xdr:spPr>
        <a:xfrm>
          <a:off x="9154160" y="10722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26EEBC7-41F5-4A47-A9F4-CE883DF4363B}"/>
            </a:ext>
          </a:extLst>
        </xdr:cNvPr>
        <xdr:cNvSpPr txBox="1"/>
      </xdr:nvSpPr>
      <xdr:spPr>
        <a:xfrm>
          <a:off x="9258300" y="9039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9D4CAE45-F1DB-4EB5-B69C-080ADEB78548}"/>
            </a:ext>
          </a:extLst>
        </xdr:cNvPr>
        <xdr:cNvCxnSpPr/>
      </xdr:nvCxnSpPr>
      <xdr:spPr>
        <a:xfrm>
          <a:off x="9154160" y="9256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86B5243-4ED0-4DC5-BCB0-312EEBADE7F8}"/>
            </a:ext>
          </a:extLst>
        </xdr:cNvPr>
        <xdr:cNvSpPr txBox="1"/>
      </xdr:nvSpPr>
      <xdr:spPr>
        <a:xfrm>
          <a:off x="9258300" y="10175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823860D6-505E-4B15-9562-2C6892081DD6}"/>
            </a:ext>
          </a:extLst>
        </xdr:cNvPr>
        <xdr:cNvSpPr/>
      </xdr:nvSpPr>
      <xdr:spPr>
        <a:xfrm>
          <a:off x="9192260" y="10320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CD5B5A65-D7FE-4D90-92E0-AFB066AA6F5B}"/>
            </a:ext>
          </a:extLst>
        </xdr:cNvPr>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9FD52270-BB66-471D-8503-24CD99AA7CF1}"/>
            </a:ext>
          </a:extLst>
        </xdr:cNvPr>
        <xdr:cNvSpPr/>
      </xdr:nvSpPr>
      <xdr:spPr>
        <a:xfrm>
          <a:off x="7670800" y="102578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C175B47B-AF89-4067-B19B-641D96CE939C}"/>
            </a:ext>
          </a:extLst>
        </xdr:cNvPr>
        <xdr:cNvSpPr/>
      </xdr:nvSpPr>
      <xdr:spPr>
        <a:xfrm>
          <a:off x="6873240" y="1026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3D846EBF-F5BE-45CE-B9BB-2B4999AD7AC9}"/>
            </a:ext>
          </a:extLst>
        </xdr:cNvPr>
        <xdr:cNvSpPr/>
      </xdr:nvSpPr>
      <xdr:spPr>
        <a:xfrm>
          <a:off x="6098540" y="10349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F7D78E1-01CB-473F-B03C-82B85F8E36D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472749-EC38-4904-A9DF-D001EC93653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484158-F2EF-4CA5-91A2-283D43EB8C2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700890-66D6-4C86-89FB-78A648611E6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5D3000B-E931-459B-92B6-2CB72B48013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153538</xdr:rowOff>
    </xdr:from>
    <xdr:to>
      <xdr:col>55</xdr:col>
      <xdr:colOff>50800</xdr:colOff>
      <xdr:row>63</xdr:row>
      <xdr:rowOff>83688</xdr:rowOff>
    </xdr:to>
    <xdr:sp macro="" textlink="">
      <xdr:nvSpPr>
        <xdr:cNvPr id="245" name="楕円 244">
          <a:extLst>
            <a:ext uri="{FF2B5EF4-FFF2-40B4-BE49-F238E27FC236}">
              <a16:creationId xmlns:a16="http://schemas.microsoft.com/office/drawing/2014/main" id="{822230FD-4663-4A52-855C-B23386C17802}"/>
            </a:ext>
          </a:extLst>
        </xdr:cNvPr>
        <xdr:cNvSpPr/>
      </xdr:nvSpPr>
      <xdr:spPr>
        <a:xfrm>
          <a:off x="9192260" y="10547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131965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A129E12-39F5-4471-A2E2-4B44AC1D51CF}"/>
            </a:ext>
          </a:extLst>
        </xdr:cNvPr>
        <xdr:cNvSpPr txBox="1"/>
      </xdr:nvSpPr>
      <xdr:spPr>
        <a:xfrm>
          <a:off x="9258300" y="105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158042</xdr:rowOff>
    </xdr:from>
    <xdr:to>
      <xdr:col>50</xdr:col>
      <xdr:colOff>165100</xdr:colOff>
      <xdr:row>63</xdr:row>
      <xdr:rowOff>88192</xdr:rowOff>
    </xdr:to>
    <xdr:sp macro="" textlink="">
      <xdr:nvSpPr>
        <xdr:cNvPr id="247" name="楕円 246">
          <a:extLst>
            <a:ext uri="{FF2B5EF4-FFF2-40B4-BE49-F238E27FC236}">
              <a16:creationId xmlns:a16="http://schemas.microsoft.com/office/drawing/2014/main" id="{D672FEF3-F80E-4E2C-8D08-F5F7CAD2CDA4}"/>
            </a:ext>
          </a:extLst>
        </xdr:cNvPr>
        <xdr:cNvSpPr/>
      </xdr:nvSpPr>
      <xdr:spPr>
        <a:xfrm>
          <a:off x="8445500" y="10551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32888</xdr:rowOff>
    </xdr:from>
    <xdr:to>
      <xdr:col>55</xdr:col>
      <xdr:colOff>0</xdr:colOff>
      <xdr:row>63</xdr:row>
      <xdr:rowOff>37392</xdr:rowOff>
    </xdr:to>
    <xdr:cxnSp macro="">
      <xdr:nvCxnSpPr>
        <xdr:cNvPr id="248" name="直線コネクタ 247">
          <a:extLst>
            <a:ext uri="{FF2B5EF4-FFF2-40B4-BE49-F238E27FC236}">
              <a16:creationId xmlns:a16="http://schemas.microsoft.com/office/drawing/2014/main" id="{6F13426A-550B-4373-9739-8DB9DA7D65CF}"/>
            </a:ext>
          </a:extLst>
        </xdr:cNvPr>
        <xdr:cNvCxnSpPr/>
      </xdr:nvCxnSpPr>
      <xdr:spPr>
        <a:xfrm flipV="1">
          <a:off x="8496300" y="10594208"/>
          <a:ext cx="7239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159944</xdr:rowOff>
    </xdr:from>
    <xdr:to>
      <xdr:col>46</xdr:col>
      <xdr:colOff>38100</xdr:colOff>
      <xdr:row>63</xdr:row>
      <xdr:rowOff>90094</xdr:rowOff>
    </xdr:to>
    <xdr:sp macro="" textlink="">
      <xdr:nvSpPr>
        <xdr:cNvPr id="249" name="楕円 248">
          <a:extLst>
            <a:ext uri="{FF2B5EF4-FFF2-40B4-BE49-F238E27FC236}">
              <a16:creationId xmlns:a16="http://schemas.microsoft.com/office/drawing/2014/main" id="{E85A60BE-5C07-496E-B563-458FA0A0F18A}"/>
            </a:ext>
          </a:extLst>
        </xdr:cNvPr>
        <xdr:cNvSpPr/>
      </xdr:nvSpPr>
      <xdr:spPr>
        <a:xfrm>
          <a:off x="7670800" y="105536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37392</xdr:rowOff>
    </xdr:from>
    <xdr:to>
      <xdr:col>50</xdr:col>
      <xdr:colOff>114300</xdr:colOff>
      <xdr:row>63</xdr:row>
      <xdr:rowOff>39294</xdr:rowOff>
    </xdr:to>
    <xdr:cxnSp macro="">
      <xdr:nvCxnSpPr>
        <xdr:cNvPr id="250" name="直線コネクタ 249">
          <a:extLst>
            <a:ext uri="{FF2B5EF4-FFF2-40B4-BE49-F238E27FC236}">
              <a16:creationId xmlns:a16="http://schemas.microsoft.com/office/drawing/2014/main" id="{839AAA75-6D60-4B3A-9252-BBD14CD78D9F}"/>
            </a:ext>
          </a:extLst>
        </xdr:cNvPr>
        <xdr:cNvCxnSpPr/>
      </xdr:nvCxnSpPr>
      <xdr:spPr>
        <a:xfrm flipV="1">
          <a:off x="7713980" y="10598712"/>
          <a:ext cx="78232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161639</xdr:rowOff>
    </xdr:from>
    <xdr:to>
      <xdr:col>41</xdr:col>
      <xdr:colOff>101600</xdr:colOff>
      <xdr:row>63</xdr:row>
      <xdr:rowOff>91789</xdr:rowOff>
    </xdr:to>
    <xdr:sp macro="" textlink="">
      <xdr:nvSpPr>
        <xdr:cNvPr id="251" name="楕円 250">
          <a:extLst>
            <a:ext uri="{FF2B5EF4-FFF2-40B4-BE49-F238E27FC236}">
              <a16:creationId xmlns:a16="http://schemas.microsoft.com/office/drawing/2014/main" id="{9AB36A88-D4B8-468E-BA35-C7206959039E}"/>
            </a:ext>
          </a:extLst>
        </xdr:cNvPr>
        <xdr:cNvSpPr/>
      </xdr:nvSpPr>
      <xdr:spPr>
        <a:xfrm>
          <a:off x="6873240" y="10555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39294</xdr:rowOff>
    </xdr:from>
    <xdr:to>
      <xdr:col>45</xdr:col>
      <xdr:colOff>177800</xdr:colOff>
      <xdr:row>63</xdr:row>
      <xdr:rowOff>40989</xdr:rowOff>
    </xdr:to>
    <xdr:cxnSp macro="">
      <xdr:nvCxnSpPr>
        <xdr:cNvPr id="252" name="直線コネクタ 251">
          <a:extLst>
            <a:ext uri="{FF2B5EF4-FFF2-40B4-BE49-F238E27FC236}">
              <a16:creationId xmlns:a16="http://schemas.microsoft.com/office/drawing/2014/main" id="{8E06D9C6-CDFB-465E-8B30-89EB20721A6C}"/>
            </a:ext>
          </a:extLst>
        </xdr:cNvPr>
        <xdr:cNvCxnSpPr/>
      </xdr:nvCxnSpPr>
      <xdr:spPr>
        <a:xfrm flipV="1">
          <a:off x="6924040" y="10600614"/>
          <a:ext cx="78994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163613</xdr:rowOff>
    </xdr:from>
    <xdr:to>
      <xdr:col>36</xdr:col>
      <xdr:colOff>165100</xdr:colOff>
      <xdr:row>63</xdr:row>
      <xdr:rowOff>93763</xdr:rowOff>
    </xdr:to>
    <xdr:sp macro="" textlink="">
      <xdr:nvSpPr>
        <xdr:cNvPr id="253" name="楕円 252">
          <a:extLst>
            <a:ext uri="{FF2B5EF4-FFF2-40B4-BE49-F238E27FC236}">
              <a16:creationId xmlns:a16="http://schemas.microsoft.com/office/drawing/2014/main" id="{489FAB0B-94CD-4091-9079-1DEBC0C4B27E}"/>
            </a:ext>
          </a:extLst>
        </xdr:cNvPr>
        <xdr:cNvSpPr/>
      </xdr:nvSpPr>
      <xdr:spPr>
        <a:xfrm>
          <a:off x="6098540" y="10557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40989</xdr:rowOff>
    </xdr:from>
    <xdr:to>
      <xdr:col>41</xdr:col>
      <xdr:colOff>50800</xdr:colOff>
      <xdr:row>63</xdr:row>
      <xdr:rowOff>42963</xdr:rowOff>
    </xdr:to>
    <xdr:cxnSp macro="">
      <xdr:nvCxnSpPr>
        <xdr:cNvPr id="254" name="直線コネクタ 253">
          <a:extLst>
            <a:ext uri="{FF2B5EF4-FFF2-40B4-BE49-F238E27FC236}">
              <a16:creationId xmlns:a16="http://schemas.microsoft.com/office/drawing/2014/main" id="{E14E7CC0-108F-4DFE-B6DD-8969C41BC819}"/>
            </a:ext>
          </a:extLst>
        </xdr:cNvPr>
        <xdr:cNvCxnSpPr/>
      </xdr:nvCxnSpPr>
      <xdr:spPr>
        <a:xfrm flipV="1">
          <a:off x="6149340" y="10602309"/>
          <a:ext cx="7747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8E135090-080D-4A8E-B00B-8DF00252767B}"/>
            </a:ext>
          </a:extLst>
        </xdr:cNvPr>
        <xdr:cNvSpPr txBox="1"/>
      </xdr:nvSpPr>
      <xdr:spPr>
        <a:xfrm>
          <a:off x="8214575" y="10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8661925B-B832-4005-A781-6FD73EE4455C}"/>
            </a:ext>
          </a:extLst>
        </xdr:cNvPr>
        <xdr:cNvSpPr txBox="1"/>
      </xdr:nvSpPr>
      <xdr:spPr>
        <a:xfrm>
          <a:off x="7444955" y="1004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B0515CCB-C85B-4EDC-90AC-CDFBA64115C1}"/>
            </a:ext>
          </a:extLst>
        </xdr:cNvPr>
        <xdr:cNvSpPr txBox="1"/>
      </xdr:nvSpPr>
      <xdr:spPr>
        <a:xfrm>
          <a:off x="6670255" y="100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E1367B9-87A8-4B08-B9B9-29C08AECE566}"/>
            </a:ext>
          </a:extLst>
        </xdr:cNvPr>
        <xdr:cNvSpPr txBox="1"/>
      </xdr:nvSpPr>
      <xdr:spPr>
        <a:xfrm>
          <a:off x="5872695" y="1012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79319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1A7A798-2E8F-48CB-9A19-36B422DD33C7}"/>
            </a:ext>
          </a:extLst>
        </xdr:cNvPr>
        <xdr:cNvSpPr txBox="1"/>
      </xdr:nvSpPr>
      <xdr:spPr>
        <a:xfrm>
          <a:off x="8214575" y="1064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81221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80CF8677-AA89-4727-9A94-34B3DBB2A808}"/>
            </a:ext>
          </a:extLst>
        </xdr:cNvPr>
        <xdr:cNvSpPr txBox="1"/>
      </xdr:nvSpPr>
      <xdr:spPr>
        <a:xfrm>
          <a:off x="7444955" y="1064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82916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81483F3-D37A-4AD4-8B9F-C12F7EF50BBC}"/>
            </a:ext>
          </a:extLst>
        </xdr:cNvPr>
        <xdr:cNvSpPr txBox="1"/>
      </xdr:nvSpPr>
      <xdr:spPr>
        <a:xfrm>
          <a:off x="6670255" y="106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84890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E16CF8F-F008-479F-805C-B0A591FDCCC5}"/>
            </a:ext>
          </a:extLst>
        </xdr:cNvPr>
        <xdr:cNvSpPr txBox="1"/>
      </xdr:nvSpPr>
      <xdr:spPr>
        <a:xfrm>
          <a:off x="5872695" y="106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0F2CB6F-C3CC-41F8-8E2D-0C2C9E3613F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034F7CB-448E-4F58-A4BA-E2E24260857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61D4EFF-CD55-40A1-B4A9-04566E91254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CEACC4F-6705-4CF3-8339-D3BF3379C60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5B5DAC4-926C-419C-BE84-9D63B86A2D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89D598B-B472-4200-9B1A-C15CF77DBEC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83BB968-9BA2-48AD-BB8D-876E1955986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531F4E8-E530-45BE-B1F0-D57CDDA69CC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49DBEC0-A369-4B0A-A3DA-6EB7000B4B0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1944B83-EAD6-44A4-95C9-8F607F5A3B9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BF3BE2D-ACC7-4EA3-A02E-5DE5BAF628D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2507EE7A-C55D-4454-B514-6DFE123722F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52FCEB0-3756-4987-8C6D-B41319B1C654}"/>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71F0314A-802C-4144-A0FA-ECF936C3006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343D3F8E-BAB8-48A5-AD4B-238563290C8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A17FE935-13DA-4050-A937-B1D8AE5E6E1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D6C71178-1C4F-4193-87B1-1BB6DAA1E73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FB131FCE-B16D-4B49-8A8D-6DEDA68F935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7DED7D9-1746-4631-9E31-06D9D139E83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521D4F4C-488F-47CC-9FA3-611230DB6D8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D7A35D06-2A25-4EB4-BAAB-3B64B89E847E}"/>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D36B103-6159-4C88-A1DE-D0A3D318BFD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D95B93D-2166-4361-9CA5-F8DECB8D11C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7D4FD67-99DE-46B3-8487-E2AFA86BEE5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1D0342D6-1BBD-43DC-BD99-78433A58C320}"/>
            </a:ext>
          </a:extLst>
        </xdr:cNvPr>
        <xdr:cNvCxnSpPr/>
      </xdr:nvCxnSpPr>
      <xdr:spPr>
        <a:xfrm flipV="1">
          <a:off x="4086225" y="12940666"/>
          <a:ext cx="0" cy="154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2B0EE003-0841-40CB-BBDB-0EF5428011B9}"/>
            </a:ext>
          </a:extLst>
        </xdr:cNvPr>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5ADDCEE-FDC5-409D-97E2-EAC4C81CF54E}"/>
            </a:ext>
          </a:extLst>
        </xdr:cNvPr>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1A3E509-6150-4EF3-8214-653E926B268F}"/>
            </a:ext>
          </a:extLst>
        </xdr:cNvPr>
        <xdr:cNvSpPr txBox="1"/>
      </xdr:nvSpPr>
      <xdr:spPr>
        <a:xfrm>
          <a:off x="4124960" y="1272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17BA1F58-26C2-4B99-A07C-079CF17A7B7A}"/>
            </a:ext>
          </a:extLst>
        </xdr:cNvPr>
        <xdr:cNvCxnSpPr/>
      </xdr:nvCxnSpPr>
      <xdr:spPr>
        <a:xfrm>
          <a:off x="402082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605609AF-AE2B-4044-8ED2-A8C37827EC39}"/>
            </a:ext>
          </a:extLst>
        </xdr:cNvPr>
        <xdr:cNvSpPr txBox="1"/>
      </xdr:nvSpPr>
      <xdr:spPr>
        <a:xfrm>
          <a:off x="4124960" y="13832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CA46C832-5206-4B5B-A84F-405E05B89667}"/>
            </a:ext>
          </a:extLst>
        </xdr:cNvPr>
        <xdr:cNvSpPr/>
      </xdr:nvSpPr>
      <xdr:spPr>
        <a:xfrm>
          <a:off x="403606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C545FCA1-5CCA-4D1C-8658-CF012B9E5F90}"/>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E0F31950-9C9A-4047-BE70-BECC52209911}"/>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3BDB51B1-5428-4088-82AE-F4F3584D29E6}"/>
            </a:ext>
          </a:extLst>
        </xdr:cNvPr>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FA0BE9E0-EDB4-4694-97ED-6749D6DA18BC}"/>
            </a:ext>
          </a:extLst>
        </xdr:cNvPr>
        <xdr:cNvSpPr/>
      </xdr:nvSpPr>
      <xdr:spPr>
        <a:xfrm>
          <a:off x="965200" y="13792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215944F-5BEF-411C-A97B-AF6C7A49D54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6EFBDD6-BA98-4F54-90FC-37D947729AE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D4DB60D-980B-4B88-BF0A-B672300A792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F8ACF9-5374-4D0E-A1A1-7CE1C199FD5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C7F294-E75B-46A1-895B-9D3FE7A743E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3" name="楕円 302">
          <a:extLst>
            <a:ext uri="{FF2B5EF4-FFF2-40B4-BE49-F238E27FC236}">
              <a16:creationId xmlns:a16="http://schemas.microsoft.com/office/drawing/2014/main" id="{25D55792-8BE3-4069-9FDA-1706DF3A0D9B}"/>
            </a:ext>
          </a:extLst>
        </xdr:cNvPr>
        <xdr:cNvSpPr/>
      </xdr:nvSpPr>
      <xdr:spPr>
        <a:xfrm>
          <a:off x="403606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D202B55-3EF6-4029-81FF-AF5243CD84BE}"/>
            </a:ext>
          </a:extLst>
        </xdr:cNvPr>
        <xdr:cNvSpPr txBox="1"/>
      </xdr:nvSpPr>
      <xdr:spPr>
        <a:xfrm>
          <a:off x="412496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5" name="楕円 304">
          <a:extLst>
            <a:ext uri="{FF2B5EF4-FFF2-40B4-BE49-F238E27FC236}">
              <a16:creationId xmlns:a16="http://schemas.microsoft.com/office/drawing/2014/main" id="{0E3B84DB-F925-4DDE-9EF4-B55CFB805B7F}"/>
            </a:ext>
          </a:extLst>
        </xdr:cNvPr>
        <xdr:cNvSpPr/>
      </xdr:nvSpPr>
      <xdr:spPr>
        <a:xfrm>
          <a:off x="3312160" y="1360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121920</xdr:rowOff>
    </xdr:to>
    <xdr:cxnSp macro="">
      <xdr:nvCxnSpPr>
        <xdr:cNvPr id="306" name="直線コネクタ 305">
          <a:extLst>
            <a:ext uri="{FF2B5EF4-FFF2-40B4-BE49-F238E27FC236}">
              <a16:creationId xmlns:a16="http://schemas.microsoft.com/office/drawing/2014/main" id="{EEF5EA44-C833-4458-9223-666DC429356A}"/>
            </a:ext>
          </a:extLst>
        </xdr:cNvPr>
        <xdr:cNvCxnSpPr/>
      </xdr:nvCxnSpPr>
      <xdr:spPr>
        <a:xfrm>
          <a:off x="3355340" y="13658851"/>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07" name="楕円 306">
          <a:extLst>
            <a:ext uri="{FF2B5EF4-FFF2-40B4-BE49-F238E27FC236}">
              <a16:creationId xmlns:a16="http://schemas.microsoft.com/office/drawing/2014/main" id="{E25B32B0-E097-41DB-B37E-E5FC6F5F05BE}"/>
            </a:ext>
          </a:extLst>
        </xdr:cNvPr>
        <xdr:cNvSpPr/>
      </xdr:nvSpPr>
      <xdr:spPr>
        <a:xfrm>
          <a:off x="2514600" y="137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82</xdr:row>
      <xdr:rowOff>70486</xdr:rowOff>
    </xdr:to>
    <xdr:cxnSp macro="">
      <xdr:nvCxnSpPr>
        <xdr:cNvPr id="308" name="直線コネクタ 307">
          <a:extLst>
            <a:ext uri="{FF2B5EF4-FFF2-40B4-BE49-F238E27FC236}">
              <a16:creationId xmlns:a16="http://schemas.microsoft.com/office/drawing/2014/main" id="{CFEA5E23-5AA6-4CF7-AC00-9E82F49F8137}"/>
            </a:ext>
          </a:extLst>
        </xdr:cNvPr>
        <xdr:cNvCxnSpPr/>
      </xdr:nvCxnSpPr>
      <xdr:spPr>
        <a:xfrm flipV="1">
          <a:off x="2565400" y="13658851"/>
          <a:ext cx="78994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09" name="楕円 308">
          <a:extLst>
            <a:ext uri="{FF2B5EF4-FFF2-40B4-BE49-F238E27FC236}">
              <a16:creationId xmlns:a16="http://schemas.microsoft.com/office/drawing/2014/main" id="{DDD20728-D17E-41D9-AD14-81E4CFAB3649}"/>
            </a:ext>
          </a:extLst>
        </xdr:cNvPr>
        <xdr:cNvSpPr/>
      </xdr:nvSpPr>
      <xdr:spPr>
        <a:xfrm>
          <a:off x="173990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70486</xdr:rowOff>
    </xdr:to>
    <xdr:cxnSp macro="">
      <xdr:nvCxnSpPr>
        <xdr:cNvPr id="310" name="直線コネクタ 309">
          <a:extLst>
            <a:ext uri="{FF2B5EF4-FFF2-40B4-BE49-F238E27FC236}">
              <a16:creationId xmlns:a16="http://schemas.microsoft.com/office/drawing/2014/main" id="{EA12B384-BFA0-45D5-9AB4-512FBF634C9B}"/>
            </a:ext>
          </a:extLst>
        </xdr:cNvPr>
        <xdr:cNvCxnSpPr/>
      </xdr:nvCxnSpPr>
      <xdr:spPr>
        <a:xfrm>
          <a:off x="1790700" y="13775055"/>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1" name="楕円 310">
          <a:extLst>
            <a:ext uri="{FF2B5EF4-FFF2-40B4-BE49-F238E27FC236}">
              <a16:creationId xmlns:a16="http://schemas.microsoft.com/office/drawing/2014/main" id="{02377F47-72E5-4B66-97A1-350880C72BB4}"/>
            </a:ext>
          </a:extLst>
        </xdr:cNvPr>
        <xdr:cNvSpPr/>
      </xdr:nvSpPr>
      <xdr:spPr>
        <a:xfrm>
          <a:off x="96520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28575</xdr:rowOff>
    </xdr:to>
    <xdr:cxnSp macro="">
      <xdr:nvCxnSpPr>
        <xdr:cNvPr id="312" name="直線コネクタ 311">
          <a:extLst>
            <a:ext uri="{FF2B5EF4-FFF2-40B4-BE49-F238E27FC236}">
              <a16:creationId xmlns:a16="http://schemas.microsoft.com/office/drawing/2014/main" id="{2B9C0FE6-E2CD-4BE3-8030-EACBA5E28F60}"/>
            </a:ext>
          </a:extLst>
        </xdr:cNvPr>
        <xdr:cNvCxnSpPr/>
      </xdr:nvCxnSpPr>
      <xdr:spPr>
        <a:xfrm>
          <a:off x="1008380" y="1376934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5101CFF9-DF4B-4B0A-80C3-F3BB0398E29C}"/>
            </a:ext>
          </a:extLst>
        </xdr:cNvPr>
        <xdr:cNvSpPr txBox="1"/>
      </xdr:nvSpPr>
      <xdr:spPr>
        <a:xfrm>
          <a:off x="317056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E66E51F9-ABD7-4AAA-91CA-FBF922B0D916}"/>
            </a:ext>
          </a:extLst>
        </xdr:cNvPr>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C54363D6-8800-4C04-BFFD-6013EC8165BD}"/>
            </a:ext>
          </a:extLst>
        </xdr:cNvPr>
        <xdr:cNvSpPr txBox="1"/>
      </xdr:nvSpPr>
      <xdr:spPr>
        <a:xfrm>
          <a:off x="16110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FEF26A23-C54C-4A9B-A42E-9EB0C0894CE4}"/>
            </a:ext>
          </a:extLst>
        </xdr:cNvPr>
        <xdr:cNvSpPr txBox="1"/>
      </xdr:nvSpPr>
      <xdr:spPr>
        <a:xfrm>
          <a:off x="83630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7" name="n_1mainValue【公営住宅】&#10;有形固定資産減価償却率">
          <a:extLst>
            <a:ext uri="{FF2B5EF4-FFF2-40B4-BE49-F238E27FC236}">
              <a16:creationId xmlns:a16="http://schemas.microsoft.com/office/drawing/2014/main" id="{81824E55-F312-42CD-986E-9116BFB82DCF}"/>
            </a:ext>
          </a:extLst>
        </xdr:cNvPr>
        <xdr:cNvSpPr txBox="1"/>
      </xdr:nvSpPr>
      <xdr:spPr>
        <a:xfrm>
          <a:off x="317056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318" name="n_2mainValue【公営住宅】&#10;有形固定資産減価償却率">
          <a:extLst>
            <a:ext uri="{FF2B5EF4-FFF2-40B4-BE49-F238E27FC236}">
              <a16:creationId xmlns:a16="http://schemas.microsoft.com/office/drawing/2014/main" id="{62294CBB-2DB7-43BD-BCDE-3839DBBB452E}"/>
            </a:ext>
          </a:extLst>
        </xdr:cNvPr>
        <xdr:cNvSpPr txBox="1"/>
      </xdr:nvSpPr>
      <xdr:spPr>
        <a:xfrm>
          <a:off x="238570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19" name="n_3mainValue【公営住宅】&#10;有形固定資産減価償却率">
          <a:extLst>
            <a:ext uri="{FF2B5EF4-FFF2-40B4-BE49-F238E27FC236}">
              <a16:creationId xmlns:a16="http://schemas.microsoft.com/office/drawing/2014/main" id="{6F1E8916-5722-4EED-879A-04A6D266ADE1}"/>
            </a:ext>
          </a:extLst>
        </xdr:cNvPr>
        <xdr:cNvSpPr txBox="1"/>
      </xdr:nvSpPr>
      <xdr:spPr>
        <a:xfrm>
          <a:off x="16110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90188</xdr:rowOff>
    </xdr:from>
    <xdr:ext cx="405111" cy="259045"/>
    <xdr:sp macro="" textlink="">
      <xdr:nvSpPr>
        <xdr:cNvPr id="320" name="n_4mainValue【公営住宅】&#10;有形固定資産減価償却率">
          <a:extLst>
            <a:ext uri="{FF2B5EF4-FFF2-40B4-BE49-F238E27FC236}">
              <a16:creationId xmlns:a16="http://schemas.microsoft.com/office/drawing/2014/main" id="{B3F36908-CA20-406E-B6B8-FC10A87B2EFB}"/>
            </a:ext>
          </a:extLst>
        </xdr:cNvPr>
        <xdr:cNvSpPr txBox="1"/>
      </xdr:nvSpPr>
      <xdr:spPr>
        <a:xfrm>
          <a:off x="8363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933471F-79F6-489F-983B-7C0B343D7A5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FD1585E-1191-4915-8481-A31FABAC273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9024A61-C534-4131-9E18-4C83113B922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4FBAC79-C90F-438F-A764-EC859874427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005FF7A-7805-488A-BEFE-9E973EB7F28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12ABFD5-1A8B-4EF0-845D-BEFDEA7760D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EA939BC-E0AC-4FA2-BA65-3468B35C49D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3B54B5D-4F9C-4DC8-B7D3-B35E5723159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58E3640-3A19-43C3-BE0A-1C49F0D3479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3ABEAB8-73D2-482A-85B6-D4467D6A6DF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D8C79170-684A-406A-A80B-3B3983C97D2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3702243-1C08-4886-9512-95559363D399}"/>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B0612B0B-00ED-4800-B0D9-72FCB9BA529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F96442CA-1FD3-43A3-A705-94A69BF15914}"/>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7477CBCD-7A18-4489-B150-42300B016182}"/>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AEDFC236-7060-4943-9B52-B10BD86F2CB6}"/>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32A413E4-0369-4A53-A7C1-A1E05AD7E8E5}"/>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1FF7FF7F-3A67-49F6-B50C-703CAE2FF901}"/>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D1FC497-BC3B-4D6A-B407-F0BE665546F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FBF60167-B30E-42D4-9848-C3AB0BB0C5B4}"/>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47AEF2D-6002-4749-A2B7-8F8E579C9A6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D85CBE6B-D7B0-4F1B-A3CB-58D4DD3B08B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72FE4AC5-A96B-4265-A206-B677223D807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D7F9F508-5CB7-4399-8F64-4C9FE458A36D}"/>
            </a:ext>
          </a:extLst>
        </xdr:cNvPr>
        <xdr:cNvCxnSpPr/>
      </xdr:nvCxnSpPr>
      <xdr:spPr>
        <a:xfrm flipV="1">
          <a:off x="9219565" y="13168046"/>
          <a:ext cx="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4AAF253A-554D-4005-AB9F-FB1DCB5C28B3}"/>
            </a:ext>
          </a:extLst>
        </xdr:cNvPr>
        <xdr:cNvSpPr txBox="1"/>
      </xdr:nvSpPr>
      <xdr:spPr>
        <a:xfrm>
          <a:off x="9258300" y="145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11801BBF-654E-4027-9ACA-3744E6BD5AFD}"/>
            </a:ext>
          </a:extLst>
        </xdr:cNvPr>
        <xdr:cNvCxnSpPr/>
      </xdr:nvCxnSpPr>
      <xdr:spPr>
        <a:xfrm>
          <a:off x="9154160" y="14520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871EE7ED-1519-4BFF-A258-C05F4CF311DF}"/>
            </a:ext>
          </a:extLst>
        </xdr:cNvPr>
        <xdr:cNvSpPr txBox="1"/>
      </xdr:nvSpPr>
      <xdr:spPr>
        <a:xfrm>
          <a:off x="9258300" y="129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AC9169E1-C8E6-4392-86DB-49A21F7DE0B0}"/>
            </a:ext>
          </a:extLst>
        </xdr:cNvPr>
        <xdr:cNvCxnSpPr/>
      </xdr:nvCxnSpPr>
      <xdr:spPr>
        <a:xfrm>
          <a:off x="9154160" y="1316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BD7C98CB-EC89-49EC-94B2-3AC0CD5FA3A3}"/>
            </a:ext>
          </a:extLst>
        </xdr:cNvPr>
        <xdr:cNvSpPr txBox="1"/>
      </xdr:nvSpPr>
      <xdr:spPr>
        <a:xfrm>
          <a:off x="9258300" y="1411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3BCFF05D-425F-40F4-9B80-6672B8386624}"/>
            </a:ext>
          </a:extLst>
        </xdr:cNvPr>
        <xdr:cNvSpPr/>
      </xdr:nvSpPr>
      <xdr:spPr>
        <a:xfrm>
          <a:off x="9192260" y="1425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96CF03C5-B606-4411-8724-5BB179B9EEA8}"/>
            </a:ext>
          </a:extLst>
        </xdr:cNvPr>
        <xdr:cNvSpPr/>
      </xdr:nvSpPr>
      <xdr:spPr>
        <a:xfrm>
          <a:off x="8445500" y="142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FCAA9E43-9A59-4793-B9CB-8DFEAB82E5B2}"/>
            </a:ext>
          </a:extLst>
        </xdr:cNvPr>
        <xdr:cNvSpPr/>
      </xdr:nvSpPr>
      <xdr:spPr>
        <a:xfrm>
          <a:off x="7670800" y="14263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97AE3516-C936-449B-B720-60CAD2DEA895}"/>
            </a:ext>
          </a:extLst>
        </xdr:cNvPr>
        <xdr:cNvSpPr/>
      </xdr:nvSpPr>
      <xdr:spPr>
        <a:xfrm>
          <a:off x="6873240" y="1425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C80DDC2A-6710-419B-9865-7A4B33845248}"/>
            </a:ext>
          </a:extLst>
        </xdr:cNvPr>
        <xdr:cNvSpPr/>
      </xdr:nvSpPr>
      <xdr:spPr>
        <a:xfrm>
          <a:off x="60985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6309592-AB55-4C93-B2CB-6E6D7DE110B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774838-2EC5-49A5-9158-0AC8440BA94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5E8F0C2-87CA-4DEA-9079-E673615CE84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F12C70E-D53B-462A-8471-495F670DC51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4D40CCF-27D7-4751-B0E9-75B97AC3998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30657</xdr:rowOff>
    </xdr:from>
    <xdr:to>
      <xdr:col>55</xdr:col>
      <xdr:colOff>50800</xdr:colOff>
      <xdr:row>86</xdr:row>
      <xdr:rowOff>132257</xdr:rowOff>
    </xdr:to>
    <xdr:sp macro="" textlink="">
      <xdr:nvSpPr>
        <xdr:cNvPr id="360" name="楕円 359">
          <a:extLst>
            <a:ext uri="{FF2B5EF4-FFF2-40B4-BE49-F238E27FC236}">
              <a16:creationId xmlns:a16="http://schemas.microsoft.com/office/drawing/2014/main" id="{4582AE99-EDD2-4CEE-BCC6-98D1BEED5F60}"/>
            </a:ext>
          </a:extLst>
        </xdr:cNvPr>
        <xdr:cNvSpPr/>
      </xdr:nvSpPr>
      <xdr:spPr>
        <a:xfrm>
          <a:off x="9192260" y="14447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117034</xdr:rowOff>
    </xdr:from>
    <xdr:ext cx="469744" cy="259045"/>
    <xdr:sp macro="" textlink="">
      <xdr:nvSpPr>
        <xdr:cNvPr id="361" name="【公営住宅】&#10;一人当たり面積該当値テキスト">
          <a:extLst>
            <a:ext uri="{FF2B5EF4-FFF2-40B4-BE49-F238E27FC236}">
              <a16:creationId xmlns:a16="http://schemas.microsoft.com/office/drawing/2014/main" id="{B71E4042-0814-4196-B650-1EE743CA28D5}"/>
            </a:ext>
          </a:extLst>
        </xdr:cNvPr>
        <xdr:cNvSpPr txBox="1"/>
      </xdr:nvSpPr>
      <xdr:spPr>
        <a:xfrm>
          <a:off x="9258300" y="143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31114</xdr:rowOff>
    </xdr:from>
    <xdr:to>
      <xdr:col>50</xdr:col>
      <xdr:colOff>165100</xdr:colOff>
      <xdr:row>86</xdr:row>
      <xdr:rowOff>132714</xdr:rowOff>
    </xdr:to>
    <xdr:sp macro="" textlink="">
      <xdr:nvSpPr>
        <xdr:cNvPr id="362" name="楕円 361">
          <a:extLst>
            <a:ext uri="{FF2B5EF4-FFF2-40B4-BE49-F238E27FC236}">
              <a16:creationId xmlns:a16="http://schemas.microsoft.com/office/drawing/2014/main" id="{FAA931B1-2881-479B-97BD-7168188F897F}"/>
            </a:ext>
          </a:extLst>
        </xdr:cNvPr>
        <xdr:cNvSpPr/>
      </xdr:nvSpPr>
      <xdr:spPr>
        <a:xfrm>
          <a:off x="8445500" y="144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81457</xdr:rowOff>
    </xdr:from>
    <xdr:to>
      <xdr:col>55</xdr:col>
      <xdr:colOff>0</xdr:colOff>
      <xdr:row>86</xdr:row>
      <xdr:rowOff>81914</xdr:rowOff>
    </xdr:to>
    <xdr:cxnSp macro="">
      <xdr:nvCxnSpPr>
        <xdr:cNvPr id="363" name="直線コネクタ 362">
          <a:extLst>
            <a:ext uri="{FF2B5EF4-FFF2-40B4-BE49-F238E27FC236}">
              <a16:creationId xmlns:a16="http://schemas.microsoft.com/office/drawing/2014/main" id="{AADC312E-6FB4-47A4-A286-3B70889598CC}"/>
            </a:ext>
          </a:extLst>
        </xdr:cNvPr>
        <xdr:cNvCxnSpPr/>
      </xdr:nvCxnSpPr>
      <xdr:spPr>
        <a:xfrm flipV="1">
          <a:off x="8496300" y="14498497"/>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102</xdr:rowOff>
    </xdr:from>
    <xdr:to>
      <xdr:col>46</xdr:col>
      <xdr:colOff>38100</xdr:colOff>
      <xdr:row>86</xdr:row>
      <xdr:rowOff>101702</xdr:rowOff>
    </xdr:to>
    <xdr:sp macro="" textlink="">
      <xdr:nvSpPr>
        <xdr:cNvPr id="364" name="楕円 363">
          <a:extLst>
            <a:ext uri="{FF2B5EF4-FFF2-40B4-BE49-F238E27FC236}">
              <a16:creationId xmlns:a16="http://schemas.microsoft.com/office/drawing/2014/main" id="{EF5E3EAA-36E0-4FD7-9B13-604DBAF6149E}"/>
            </a:ext>
          </a:extLst>
        </xdr:cNvPr>
        <xdr:cNvSpPr/>
      </xdr:nvSpPr>
      <xdr:spPr>
        <a:xfrm>
          <a:off x="7670800" y="14417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50902</xdr:rowOff>
    </xdr:from>
    <xdr:to>
      <xdr:col>50</xdr:col>
      <xdr:colOff>114300</xdr:colOff>
      <xdr:row>86</xdr:row>
      <xdr:rowOff>81914</xdr:rowOff>
    </xdr:to>
    <xdr:cxnSp macro="">
      <xdr:nvCxnSpPr>
        <xdr:cNvPr id="365" name="直線コネクタ 364">
          <a:extLst>
            <a:ext uri="{FF2B5EF4-FFF2-40B4-BE49-F238E27FC236}">
              <a16:creationId xmlns:a16="http://schemas.microsoft.com/office/drawing/2014/main" id="{D87B2A0E-3A35-4395-9B0F-BAAE0486F2D4}"/>
            </a:ext>
          </a:extLst>
        </xdr:cNvPr>
        <xdr:cNvCxnSpPr/>
      </xdr:nvCxnSpPr>
      <xdr:spPr>
        <a:xfrm>
          <a:off x="7713980" y="14467942"/>
          <a:ext cx="78232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864</xdr:rowOff>
    </xdr:from>
    <xdr:to>
      <xdr:col>41</xdr:col>
      <xdr:colOff>101600</xdr:colOff>
      <xdr:row>86</xdr:row>
      <xdr:rowOff>102464</xdr:rowOff>
    </xdr:to>
    <xdr:sp macro="" textlink="">
      <xdr:nvSpPr>
        <xdr:cNvPr id="366" name="楕円 365">
          <a:extLst>
            <a:ext uri="{FF2B5EF4-FFF2-40B4-BE49-F238E27FC236}">
              <a16:creationId xmlns:a16="http://schemas.microsoft.com/office/drawing/2014/main" id="{89CE8239-DB9C-4A6B-9D41-5C21976A3193}"/>
            </a:ext>
          </a:extLst>
        </xdr:cNvPr>
        <xdr:cNvSpPr/>
      </xdr:nvSpPr>
      <xdr:spPr>
        <a:xfrm>
          <a:off x="6873240" y="144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50902</xdr:rowOff>
    </xdr:from>
    <xdr:to>
      <xdr:col>45</xdr:col>
      <xdr:colOff>177800</xdr:colOff>
      <xdr:row>86</xdr:row>
      <xdr:rowOff>51664</xdr:rowOff>
    </xdr:to>
    <xdr:cxnSp macro="">
      <xdr:nvCxnSpPr>
        <xdr:cNvPr id="367" name="直線コネクタ 366">
          <a:extLst>
            <a:ext uri="{FF2B5EF4-FFF2-40B4-BE49-F238E27FC236}">
              <a16:creationId xmlns:a16="http://schemas.microsoft.com/office/drawing/2014/main" id="{C3562F47-3A99-4B02-BDE9-AF1967F1F64B}"/>
            </a:ext>
          </a:extLst>
        </xdr:cNvPr>
        <xdr:cNvCxnSpPr/>
      </xdr:nvCxnSpPr>
      <xdr:spPr>
        <a:xfrm flipV="1">
          <a:off x="6924040" y="1446794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1854</xdr:rowOff>
    </xdr:from>
    <xdr:to>
      <xdr:col>36</xdr:col>
      <xdr:colOff>165100</xdr:colOff>
      <xdr:row>86</xdr:row>
      <xdr:rowOff>103454</xdr:rowOff>
    </xdr:to>
    <xdr:sp macro="" textlink="">
      <xdr:nvSpPr>
        <xdr:cNvPr id="368" name="楕円 367">
          <a:extLst>
            <a:ext uri="{FF2B5EF4-FFF2-40B4-BE49-F238E27FC236}">
              <a16:creationId xmlns:a16="http://schemas.microsoft.com/office/drawing/2014/main" id="{74DD643D-DFDA-4B55-B096-E4F5EEB2146F}"/>
            </a:ext>
          </a:extLst>
        </xdr:cNvPr>
        <xdr:cNvSpPr/>
      </xdr:nvSpPr>
      <xdr:spPr>
        <a:xfrm>
          <a:off x="6098540" y="144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51664</xdr:rowOff>
    </xdr:from>
    <xdr:to>
      <xdr:col>41</xdr:col>
      <xdr:colOff>50800</xdr:colOff>
      <xdr:row>86</xdr:row>
      <xdr:rowOff>52654</xdr:rowOff>
    </xdr:to>
    <xdr:cxnSp macro="">
      <xdr:nvCxnSpPr>
        <xdr:cNvPr id="369" name="直線コネクタ 368">
          <a:extLst>
            <a:ext uri="{FF2B5EF4-FFF2-40B4-BE49-F238E27FC236}">
              <a16:creationId xmlns:a16="http://schemas.microsoft.com/office/drawing/2014/main" id="{A9FC81A0-9D74-4599-B2FA-42E275800BB9}"/>
            </a:ext>
          </a:extLst>
        </xdr:cNvPr>
        <xdr:cNvCxnSpPr/>
      </xdr:nvCxnSpPr>
      <xdr:spPr>
        <a:xfrm flipV="1">
          <a:off x="6149340" y="14468704"/>
          <a:ext cx="7747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FDF00121-F200-4691-9C99-87A09D9FEE4B}"/>
            </a:ext>
          </a:extLst>
        </xdr:cNvPr>
        <xdr:cNvSpPr txBox="1"/>
      </xdr:nvSpPr>
      <xdr:spPr>
        <a:xfrm>
          <a:off x="8271587" y="140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1B2C571B-95CC-4B95-9AC7-C1E1AC655AAC}"/>
            </a:ext>
          </a:extLst>
        </xdr:cNvPr>
        <xdr:cNvSpPr txBox="1"/>
      </xdr:nvSpPr>
      <xdr:spPr>
        <a:xfrm>
          <a:off x="7509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5C5EEC82-81AF-4E28-9E0D-DEE31A31462F}"/>
            </a:ext>
          </a:extLst>
        </xdr:cNvPr>
        <xdr:cNvSpPr txBox="1"/>
      </xdr:nvSpPr>
      <xdr:spPr>
        <a:xfrm>
          <a:off x="671202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56A77AD2-19B7-4A7B-AF77-E870BCCC6837}"/>
            </a:ext>
          </a:extLst>
        </xdr:cNvPr>
        <xdr:cNvSpPr txBox="1"/>
      </xdr:nvSpPr>
      <xdr:spPr>
        <a:xfrm>
          <a:off x="59373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123841</xdr:rowOff>
    </xdr:from>
    <xdr:ext cx="469744" cy="259045"/>
    <xdr:sp macro="" textlink="">
      <xdr:nvSpPr>
        <xdr:cNvPr id="374" name="n_1mainValue【公営住宅】&#10;一人当たり面積">
          <a:extLst>
            <a:ext uri="{FF2B5EF4-FFF2-40B4-BE49-F238E27FC236}">
              <a16:creationId xmlns:a16="http://schemas.microsoft.com/office/drawing/2014/main" id="{EEB4FC76-A5AF-4C91-A6DB-953F9B1117FE}"/>
            </a:ext>
          </a:extLst>
        </xdr:cNvPr>
        <xdr:cNvSpPr txBox="1"/>
      </xdr:nvSpPr>
      <xdr:spPr>
        <a:xfrm>
          <a:off x="8271587" y="1454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92829</xdr:rowOff>
    </xdr:from>
    <xdr:ext cx="469744" cy="259045"/>
    <xdr:sp macro="" textlink="">
      <xdr:nvSpPr>
        <xdr:cNvPr id="375" name="n_2mainValue【公営住宅】&#10;一人当たり面積">
          <a:extLst>
            <a:ext uri="{FF2B5EF4-FFF2-40B4-BE49-F238E27FC236}">
              <a16:creationId xmlns:a16="http://schemas.microsoft.com/office/drawing/2014/main" id="{B10900C7-F2B9-42C0-93B7-D3D969D97340}"/>
            </a:ext>
          </a:extLst>
        </xdr:cNvPr>
        <xdr:cNvSpPr txBox="1"/>
      </xdr:nvSpPr>
      <xdr:spPr>
        <a:xfrm>
          <a:off x="7509587" y="1450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93591</xdr:rowOff>
    </xdr:from>
    <xdr:ext cx="469744" cy="259045"/>
    <xdr:sp macro="" textlink="">
      <xdr:nvSpPr>
        <xdr:cNvPr id="376" name="n_3mainValue【公営住宅】&#10;一人当たり面積">
          <a:extLst>
            <a:ext uri="{FF2B5EF4-FFF2-40B4-BE49-F238E27FC236}">
              <a16:creationId xmlns:a16="http://schemas.microsoft.com/office/drawing/2014/main" id="{6C06151F-1246-45E8-A8D0-97A4446645CD}"/>
            </a:ext>
          </a:extLst>
        </xdr:cNvPr>
        <xdr:cNvSpPr txBox="1"/>
      </xdr:nvSpPr>
      <xdr:spPr>
        <a:xfrm>
          <a:off x="6712027" y="145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94581</xdr:rowOff>
    </xdr:from>
    <xdr:ext cx="469744" cy="259045"/>
    <xdr:sp macro="" textlink="">
      <xdr:nvSpPr>
        <xdr:cNvPr id="377" name="n_4mainValue【公営住宅】&#10;一人当たり面積">
          <a:extLst>
            <a:ext uri="{FF2B5EF4-FFF2-40B4-BE49-F238E27FC236}">
              <a16:creationId xmlns:a16="http://schemas.microsoft.com/office/drawing/2014/main" id="{EDF01CFE-23E7-433D-A658-F720AF9A32ED}"/>
            </a:ext>
          </a:extLst>
        </xdr:cNvPr>
        <xdr:cNvSpPr txBox="1"/>
      </xdr:nvSpPr>
      <xdr:spPr>
        <a:xfrm>
          <a:off x="5937327" y="1451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117D8DDF-EA35-452A-9F65-826E8734DF3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7EA3BF8-7251-4DD8-B2FE-8E16BD568C3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0180C74-E4D4-49FF-A7EF-9952608A37B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D6F7024-3F7B-4944-B952-C7F429F33F0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290C90D-BB9F-4026-B3A1-1B701A5423D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2F71BD8-5761-4196-B3F2-472F298F9E8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CB4549A-2FF0-422E-902C-F7E04C3834D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B7C0FF7-E96F-4DA7-9A56-865C239AD5D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ABAE058B-D06A-412B-87D4-C4D6489E584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6B4591C-8337-4158-AB21-8BC42475BF4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FF127B55-AC66-4220-AD1B-8DB1A2599B9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82F631CB-36EC-4FC6-BCD3-0D12F2350D33}"/>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87BD7E8A-9697-4596-8D5E-48438D77B935}"/>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AE138A72-836A-433E-8C18-BB5A82A103C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A192E0C7-B9FD-4802-9051-1FFC0526BCBD}"/>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311AC79E-779D-4380-A9F7-EF0FE547464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A0B1F517-2663-40EA-A5D3-C9DFC2783158}"/>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40F16763-7075-4D68-9A36-E58815A45777}"/>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CC043C13-671A-47C0-8E55-F4997B6968E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AB5DC8A6-4594-4EB2-982C-BE35A1571925}"/>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78919558-5FF2-453E-96CA-44ECDD6CDC5A}"/>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2E7169AB-5A7C-4AD4-BB4B-F56EA5FF6E37}"/>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8F1119A6-9DD0-4ADA-940F-D3751CFDDB05}"/>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AFA828B5-12BF-4228-8ED7-5892FDA6DA4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EE5B0B3-723B-456F-98BD-7BBEF165887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AE552F1E-4C13-4365-A9E3-E5048C9D59FC}"/>
            </a:ext>
          </a:extLst>
        </xdr:cNvPr>
        <xdr:cNvCxnSpPr/>
      </xdr:nvCxnSpPr>
      <xdr:spPr>
        <a:xfrm flipV="1">
          <a:off x="4086225" y="16791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5AEE2D09-2B8D-4418-B971-60EEE17458E8}"/>
            </a:ext>
          </a:extLst>
        </xdr:cNvPr>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4AAC0D12-005A-4468-800E-BC306BF9A774}"/>
            </a:ext>
          </a:extLst>
        </xdr:cNvPr>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BEE2EF8E-41CD-49F8-825B-A89632A7CE28}"/>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7B40838B-C159-4249-90C6-89CDC7AD312B}"/>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8201F0AA-5890-41B1-90AF-46E8FC8B1264}"/>
            </a:ext>
          </a:extLst>
        </xdr:cNvPr>
        <xdr:cNvSpPr txBox="1"/>
      </xdr:nvSpPr>
      <xdr:spPr>
        <a:xfrm>
          <a:off x="4124960" y="17551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111381-9BAC-462D-831E-24BC0BD78622}"/>
            </a:ext>
          </a:extLst>
        </xdr:cNvPr>
        <xdr:cNvSpPr/>
      </xdr:nvSpPr>
      <xdr:spPr>
        <a:xfrm>
          <a:off x="403606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111D3AE0-C955-4C86-A55E-2C0F1342BBA1}"/>
            </a:ext>
          </a:extLst>
        </xdr:cNvPr>
        <xdr:cNvSpPr/>
      </xdr:nvSpPr>
      <xdr:spPr>
        <a:xfrm>
          <a:off x="3312160" y="17725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44DF2880-49B5-4292-A006-2B6A06E46D0E}"/>
            </a:ext>
          </a:extLst>
        </xdr:cNvPr>
        <xdr:cNvSpPr/>
      </xdr:nvSpPr>
      <xdr:spPr>
        <a:xfrm>
          <a:off x="25146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48423F95-C35F-4EDA-AB17-6FFAA6FF3668}"/>
            </a:ext>
          </a:extLst>
        </xdr:cNvPr>
        <xdr:cNvSpPr/>
      </xdr:nvSpPr>
      <xdr:spPr>
        <a:xfrm>
          <a:off x="173990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10687101-7DAD-4358-93BB-DD9AB31A2D8D}"/>
            </a:ext>
          </a:extLst>
        </xdr:cNvPr>
        <xdr:cNvSpPr/>
      </xdr:nvSpPr>
      <xdr:spPr>
        <a:xfrm>
          <a:off x="9652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0FA2EC0-02C3-48B7-8B77-6827D6552EA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9316C65-D871-4A3F-8F96-34957BDA595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B3ACF52-49DF-4ABB-9992-9CADADFDB7B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03F8143-35E8-4530-8713-798C9074D2C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E5F033F-93EB-465B-B22C-E218A44C7EC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113574</xdr:rowOff>
    </xdr:from>
    <xdr:to>
      <xdr:col>24</xdr:col>
      <xdr:colOff>114300</xdr:colOff>
      <xdr:row>105</xdr:row>
      <xdr:rowOff>43724</xdr:rowOff>
    </xdr:to>
    <xdr:sp macro="" textlink="">
      <xdr:nvSpPr>
        <xdr:cNvPr id="419" name="楕円 418">
          <a:extLst>
            <a:ext uri="{FF2B5EF4-FFF2-40B4-BE49-F238E27FC236}">
              <a16:creationId xmlns:a16="http://schemas.microsoft.com/office/drawing/2014/main" id="{93C44923-D3BF-4EBC-AE48-948E7EF0C246}"/>
            </a:ext>
          </a:extLst>
        </xdr:cNvPr>
        <xdr:cNvSpPr/>
      </xdr:nvSpPr>
      <xdr:spPr>
        <a:xfrm>
          <a:off x="4036060" y="1754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136451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589A0C6-6A90-4DFE-B717-31237F47E5A3}"/>
            </a:ext>
          </a:extLst>
        </xdr:cNvPr>
        <xdr:cNvSpPr txBox="1"/>
      </xdr:nvSpPr>
      <xdr:spPr>
        <a:xfrm>
          <a:off x="4124960" y="1740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77651</xdr:rowOff>
    </xdr:from>
    <xdr:to>
      <xdr:col>20</xdr:col>
      <xdr:colOff>38100</xdr:colOff>
      <xdr:row>105</xdr:row>
      <xdr:rowOff>7801</xdr:rowOff>
    </xdr:to>
    <xdr:sp macro="" textlink="">
      <xdr:nvSpPr>
        <xdr:cNvPr id="421" name="楕円 420">
          <a:extLst>
            <a:ext uri="{FF2B5EF4-FFF2-40B4-BE49-F238E27FC236}">
              <a16:creationId xmlns:a16="http://schemas.microsoft.com/office/drawing/2014/main" id="{41EF3E05-74A6-49F2-AE41-0711AFCA6A6B}"/>
            </a:ext>
          </a:extLst>
        </xdr:cNvPr>
        <xdr:cNvSpPr/>
      </xdr:nvSpPr>
      <xdr:spPr>
        <a:xfrm>
          <a:off x="3312160" y="175122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128451</xdr:rowOff>
    </xdr:from>
    <xdr:to>
      <xdr:col>24</xdr:col>
      <xdr:colOff>63500</xdr:colOff>
      <xdr:row>104</xdr:row>
      <xdr:rowOff>164374</xdr:rowOff>
    </xdr:to>
    <xdr:cxnSp macro="">
      <xdr:nvCxnSpPr>
        <xdr:cNvPr id="422" name="直線コネクタ 421">
          <a:extLst>
            <a:ext uri="{FF2B5EF4-FFF2-40B4-BE49-F238E27FC236}">
              <a16:creationId xmlns:a16="http://schemas.microsoft.com/office/drawing/2014/main" id="{384E9277-0A09-4985-B098-6253E94AC8C8}"/>
            </a:ext>
          </a:extLst>
        </xdr:cNvPr>
        <xdr:cNvCxnSpPr/>
      </xdr:nvCxnSpPr>
      <xdr:spPr>
        <a:xfrm>
          <a:off x="3355340" y="1756301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23" name="楕円 422">
          <a:extLst>
            <a:ext uri="{FF2B5EF4-FFF2-40B4-BE49-F238E27FC236}">
              <a16:creationId xmlns:a16="http://schemas.microsoft.com/office/drawing/2014/main" id="{F9035B51-CAFA-41A7-8F93-CF2C3E0C547D}"/>
            </a:ext>
          </a:extLst>
        </xdr:cNvPr>
        <xdr:cNvSpPr/>
      </xdr:nvSpPr>
      <xdr:spPr>
        <a:xfrm>
          <a:off x="2514600" y="1758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128451</xdr:rowOff>
    </xdr:from>
    <xdr:to>
      <xdr:col>19</xdr:col>
      <xdr:colOff>177800</xdr:colOff>
      <xdr:row>105</xdr:row>
      <xdr:rowOff>33745</xdr:rowOff>
    </xdr:to>
    <xdr:cxnSp macro="">
      <xdr:nvCxnSpPr>
        <xdr:cNvPr id="424" name="直線コネクタ 423">
          <a:extLst>
            <a:ext uri="{FF2B5EF4-FFF2-40B4-BE49-F238E27FC236}">
              <a16:creationId xmlns:a16="http://schemas.microsoft.com/office/drawing/2014/main" id="{FDAA89B2-6CD5-4105-83E2-766800D42EFE}"/>
            </a:ext>
          </a:extLst>
        </xdr:cNvPr>
        <xdr:cNvCxnSpPr/>
      </xdr:nvCxnSpPr>
      <xdr:spPr>
        <a:xfrm flipV="1">
          <a:off x="2565400" y="17563011"/>
          <a:ext cx="78994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25" name="楕円 424">
          <a:extLst>
            <a:ext uri="{FF2B5EF4-FFF2-40B4-BE49-F238E27FC236}">
              <a16:creationId xmlns:a16="http://schemas.microsoft.com/office/drawing/2014/main" id="{73E185B5-F046-4A85-B64A-63224CE0178C}"/>
            </a:ext>
          </a:extLst>
        </xdr:cNvPr>
        <xdr:cNvSpPr/>
      </xdr:nvSpPr>
      <xdr:spPr>
        <a:xfrm>
          <a:off x="1739900" y="1754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164374</xdr:rowOff>
    </xdr:from>
    <xdr:to>
      <xdr:col>15</xdr:col>
      <xdr:colOff>50800</xdr:colOff>
      <xdr:row>105</xdr:row>
      <xdr:rowOff>33745</xdr:rowOff>
    </xdr:to>
    <xdr:cxnSp macro="">
      <xdr:nvCxnSpPr>
        <xdr:cNvPr id="426" name="直線コネクタ 425">
          <a:extLst>
            <a:ext uri="{FF2B5EF4-FFF2-40B4-BE49-F238E27FC236}">
              <a16:creationId xmlns:a16="http://schemas.microsoft.com/office/drawing/2014/main" id="{A9B3E9ED-CE3C-4F77-8ECB-F09BC9EF0293}"/>
            </a:ext>
          </a:extLst>
        </xdr:cNvPr>
        <xdr:cNvCxnSpPr/>
      </xdr:nvCxnSpPr>
      <xdr:spPr>
        <a:xfrm>
          <a:off x="1790700" y="17598934"/>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72752</xdr:rowOff>
    </xdr:from>
    <xdr:to>
      <xdr:col>6</xdr:col>
      <xdr:colOff>38100</xdr:colOff>
      <xdr:row>105</xdr:row>
      <xdr:rowOff>2902</xdr:rowOff>
    </xdr:to>
    <xdr:sp macro="" textlink="">
      <xdr:nvSpPr>
        <xdr:cNvPr id="427" name="楕円 426">
          <a:extLst>
            <a:ext uri="{FF2B5EF4-FFF2-40B4-BE49-F238E27FC236}">
              <a16:creationId xmlns:a16="http://schemas.microsoft.com/office/drawing/2014/main" id="{370A0BF0-D390-45BE-9461-5FB61A98E4E8}"/>
            </a:ext>
          </a:extLst>
        </xdr:cNvPr>
        <xdr:cNvSpPr/>
      </xdr:nvSpPr>
      <xdr:spPr>
        <a:xfrm>
          <a:off x="965200" y="17507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123552</xdr:rowOff>
    </xdr:from>
    <xdr:to>
      <xdr:col>10</xdr:col>
      <xdr:colOff>114300</xdr:colOff>
      <xdr:row>104</xdr:row>
      <xdr:rowOff>164374</xdr:rowOff>
    </xdr:to>
    <xdr:cxnSp macro="">
      <xdr:nvCxnSpPr>
        <xdr:cNvPr id="428" name="直線コネクタ 427">
          <a:extLst>
            <a:ext uri="{FF2B5EF4-FFF2-40B4-BE49-F238E27FC236}">
              <a16:creationId xmlns:a16="http://schemas.microsoft.com/office/drawing/2014/main" id="{C0CE625C-0764-4CF4-B897-0964BCE32FDD}"/>
            </a:ext>
          </a:extLst>
        </xdr:cNvPr>
        <xdr:cNvCxnSpPr/>
      </xdr:nvCxnSpPr>
      <xdr:spPr>
        <a:xfrm>
          <a:off x="1008380" y="17558112"/>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088BAEEC-744F-4E83-A039-B0078A3B8064}"/>
            </a:ext>
          </a:extLst>
        </xdr:cNvPr>
        <xdr:cNvSpPr txBox="1"/>
      </xdr:nvSpPr>
      <xdr:spPr>
        <a:xfrm>
          <a:off x="3170564" y="1781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F82F68A4-22C2-4674-86A4-58D504B1153D}"/>
            </a:ext>
          </a:extLst>
        </xdr:cNvPr>
        <xdr:cNvSpPr txBox="1"/>
      </xdr:nvSpPr>
      <xdr:spPr>
        <a:xfrm>
          <a:off x="23857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5048C93D-C9CD-4CAA-883D-35A00C7069DE}"/>
            </a:ext>
          </a:extLst>
        </xdr:cNvPr>
        <xdr:cNvSpPr txBox="1"/>
      </xdr:nvSpPr>
      <xdr:spPr>
        <a:xfrm>
          <a:off x="16110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2B04AF0B-125D-49CF-96FF-8E9238FC7B96}"/>
            </a:ext>
          </a:extLst>
        </xdr:cNvPr>
        <xdr:cNvSpPr txBox="1"/>
      </xdr:nvSpPr>
      <xdr:spPr>
        <a:xfrm>
          <a:off x="8363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24328</xdr:rowOff>
    </xdr:from>
    <xdr:ext cx="405111" cy="259045"/>
    <xdr:sp macro="" textlink="">
      <xdr:nvSpPr>
        <xdr:cNvPr id="433" name="n_1mainValue【港湾・漁港】&#10;有形固定資産減価償却率">
          <a:extLst>
            <a:ext uri="{FF2B5EF4-FFF2-40B4-BE49-F238E27FC236}">
              <a16:creationId xmlns:a16="http://schemas.microsoft.com/office/drawing/2014/main" id="{A41055C7-213D-4484-A174-E3CE8B6BB165}"/>
            </a:ext>
          </a:extLst>
        </xdr:cNvPr>
        <xdr:cNvSpPr txBox="1"/>
      </xdr:nvSpPr>
      <xdr:spPr>
        <a:xfrm>
          <a:off x="3170564"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434" name="n_2mainValue【港湾・漁港】&#10;有形固定資産減価償却率">
          <a:extLst>
            <a:ext uri="{FF2B5EF4-FFF2-40B4-BE49-F238E27FC236}">
              <a16:creationId xmlns:a16="http://schemas.microsoft.com/office/drawing/2014/main" id="{C32A321E-C8EC-438F-84CA-1656E26D12D9}"/>
            </a:ext>
          </a:extLst>
        </xdr:cNvPr>
        <xdr:cNvSpPr txBox="1"/>
      </xdr:nvSpPr>
      <xdr:spPr>
        <a:xfrm>
          <a:off x="238570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5" name="n_3mainValue【港湾・漁港】&#10;有形固定資産減価償却率">
          <a:extLst>
            <a:ext uri="{FF2B5EF4-FFF2-40B4-BE49-F238E27FC236}">
              <a16:creationId xmlns:a16="http://schemas.microsoft.com/office/drawing/2014/main" id="{E1CE9B20-A5C4-42BE-8109-033041D3F121}"/>
            </a:ext>
          </a:extLst>
        </xdr:cNvPr>
        <xdr:cNvSpPr txBox="1"/>
      </xdr:nvSpPr>
      <xdr:spPr>
        <a:xfrm>
          <a:off x="1611004" y="173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36" name="n_4mainValue【港湾・漁港】&#10;有形固定資産減価償却率">
          <a:extLst>
            <a:ext uri="{FF2B5EF4-FFF2-40B4-BE49-F238E27FC236}">
              <a16:creationId xmlns:a16="http://schemas.microsoft.com/office/drawing/2014/main" id="{F79B718D-F03B-4263-AB8D-9BC766AFC874}"/>
            </a:ext>
          </a:extLst>
        </xdr:cNvPr>
        <xdr:cNvSpPr txBox="1"/>
      </xdr:nvSpPr>
      <xdr:spPr>
        <a:xfrm>
          <a:off x="83630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6856C62C-A9E5-4221-AE62-88449A9FA93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99E7E787-1BA9-45FF-BE59-1A041CB8A4C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EA18BF85-E768-4D36-8A03-65F64E5B3C3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354C4DF-A0C1-42F4-AED0-ECB8FC10C6B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D4685F02-97DD-429D-93C2-E481A903DAC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16FAD3F2-9E21-41FF-A798-9494143539B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3C9A368-1C0A-41E3-A3F2-29FB44D28DB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6C1094F-12AF-48DD-A6CC-A6EBF20684E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FA09C56B-BABC-45C2-A6B3-D8E8DDCCAC6D}"/>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491AD8C6-8B3D-4FD4-A012-82707161055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C8C3877A-D5A6-4CD2-B885-63942D7D8CED}"/>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E249DACD-B0D9-421E-88EF-4DBC9D1E7211}"/>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987E28C0-4FF6-4B72-8610-37BF1B12A20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36AA4C1B-5A9A-4E4B-9DD8-7001AB985587}"/>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2B5E185F-D510-41E9-BBC7-B0817E40397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41CDDA2F-1FB9-4237-A44F-96D6658E8A4A}"/>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F481C750-090D-4FB1-87E2-D8D95F4509FB}"/>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91186696-14AE-473C-9CF6-34B0AF7E0C48}"/>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4D913B23-AB69-4312-B6E0-F3D8090D73CD}"/>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4D4CA1F-8EF4-4646-9C31-63D3062C762A}"/>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A5E9D701-C9F7-4C7D-9925-2E655F03878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1AD79CB4-AC84-438D-AF31-090B13894837}"/>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121C1E6-5FD2-43FD-8B80-4BDC2BE3BA2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69B8F1CF-F1E4-4D0C-B666-353E22CCC99C}"/>
            </a:ext>
          </a:extLst>
        </xdr:cNvPr>
        <xdr:cNvCxnSpPr/>
      </xdr:nvCxnSpPr>
      <xdr:spPr>
        <a:xfrm flipV="1">
          <a:off x="9219565" y="16947269"/>
          <a:ext cx="0" cy="130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E4E2DB25-C270-4D49-8552-261F6B5EDBD4}"/>
            </a:ext>
          </a:extLst>
        </xdr:cNvPr>
        <xdr:cNvSpPr txBox="1"/>
      </xdr:nvSpPr>
      <xdr:spPr>
        <a:xfrm>
          <a:off x="9258300" y="1825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79C9D663-1FC8-427B-A85C-31C965773C82}"/>
            </a:ext>
          </a:extLst>
        </xdr:cNvPr>
        <xdr:cNvCxnSpPr/>
      </xdr:nvCxnSpPr>
      <xdr:spPr>
        <a:xfrm>
          <a:off x="9154160" y="182561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27D483B3-3A18-4A1D-A859-D50BA716101B}"/>
            </a:ext>
          </a:extLst>
        </xdr:cNvPr>
        <xdr:cNvSpPr txBox="1"/>
      </xdr:nvSpPr>
      <xdr:spPr>
        <a:xfrm>
          <a:off x="9258300" y="16730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309D48EF-5322-4101-AEF5-B99512DE411A}"/>
            </a:ext>
          </a:extLst>
        </xdr:cNvPr>
        <xdr:cNvCxnSpPr/>
      </xdr:nvCxnSpPr>
      <xdr:spPr>
        <a:xfrm>
          <a:off x="9154160" y="16947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3375E0E3-0E44-4636-9587-CEC9C3787DBB}"/>
            </a:ext>
          </a:extLst>
        </xdr:cNvPr>
        <xdr:cNvSpPr txBox="1"/>
      </xdr:nvSpPr>
      <xdr:spPr>
        <a:xfrm>
          <a:off x="9258300" y="179268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53D88BF6-9435-474B-9435-CE01E1975B81}"/>
            </a:ext>
          </a:extLst>
        </xdr:cNvPr>
        <xdr:cNvSpPr/>
      </xdr:nvSpPr>
      <xdr:spPr>
        <a:xfrm>
          <a:off x="9192260" y="179446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E175C8B6-D5F1-4A68-8067-650162E011D6}"/>
            </a:ext>
          </a:extLst>
        </xdr:cNvPr>
        <xdr:cNvSpPr/>
      </xdr:nvSpPr>
      <xdr:spPr>
        <a:xfrm>
          <a:off x="8445500" y="1782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EEEF790D-5B69-4970-806B-E937CF875997}"/>
            </a:ext>
          </a:extLst>
        </xdr:cNvPr>
        <xdr:cNvSpPr/>
      </xdr:nvSpPr>
      <xdr:spPr>
        <a:xfrm>
          <a:off x="7670800" y="178549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AE050F42-1B68-4606-A7CA-750DA4F0D2E0}"/>
            </a:ext>
          </a:extLst>
        </xdr:cNvPr>
        <xdr:cNvSpPr/>
      </xdr:nvSpPr>
      <xdr:spPr>
        <a:xfrm>
          <a:off x="6873240" y="178835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7CEADA11-1222-4EE5-ACE9-6838EB2C85D7}"/>
            </a:ext>
          </a:extLst>
        </xdr:cNvPr>
        <xdr:cNvSpPr/>
      </xdr:nvSpPr>
      <xdr:spPr>
        <a:xfrm>
          <a:off x="6098540" y="17877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2DEED94-BB3C-4EA6-9629-0BFEC7B0C96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8846387-09D9-4B47-BCE1-1ABDE36D394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C849041-5BA3-4D86-90DB-B2ECD431ED4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D68DDB1-9254-4582-93F5-1649866348A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783EE10-CF11-4F77-A1DC-AC88CADEA57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28484</xdr:rowOff>
    </xdr:from>
    <xdr:to>
      <xdr:col>55</xdr:col>
      <xdr:colOff>50800</xdr:colOff>
      <xdr:row>106</xdr:row>
      <xdr:rowOff>130084</xdr:rowOff>
    </xdr:to>
    <xdr:sp macro="" textlink="">
      <xdr:nvSpPr>
        <xdr:cNvPr id="476" name="楕円 475">
          <a:extLst>
            <a:ext uri="{FF2B5EF4-FFF2-40B4-BE49-F238E27FC236}">
              <a16:creationId xmlns:a16="http://schemas.microsoft.com/office/drawing/2014/main" id="{3A717C8B-9EC8-48FA-87E6-AF3EE8FE2726}"/>
            </a:ext>
          </a:extLst>
        </xdr:cNvPr>
        <xdr:cNvSpPr/>
      </xdr:nvSpPr>
      <xdr:spPr>
        <a:xfrm>
          <a:off x="9192260" y="17798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51361</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BD2F1309-ABDB-4AAD-A5D4-0CDAF7E8F1CA}"/>
            </a:ext>
          </a:extLst>
        </xdr:cNvPr>
        <xdr:cNvSpPr txBox="1"/>
      </xdr:nvSpPr>
      <xdr:spPr>
        <a:xfrm>
          <a:off x="9258300" y="17653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29113</xdr:rowOff>
    </xdr:from>
    <xdr:to>
      <xdr:col>50</xdr:col>
      <xdr:colOff>165100</xdr:colOff>
      <xdr:row>106</xdr:row>
      <xdr:rowOff>130713</xdr:rowOff>
    </xdr:to>
    <xdr:sp macro="" textlink="">
      <xdr:nvSpPr>
        <xdr:cNvPr id="478" name="楕円 477">
          <a:extLst>
            <a:ext uri="{FF2B5EF4-FFF2-40B4-BE49-F238E27FC236}">
              <a16:creationId xmlns:a16="http://schemas.microsoft.com/office/drawing/2014/main" id="{6C2A6115-93DA-45B7-A3F3-DDB059B53090}"/>
            </a:ext>
          </a:extLst>
        </xdr:cNvPr>
        <xdr:cNvSpPr/>
      </xdr:nvSpPr>
      <xdr:spPr>
        <a:xfrm>
          <a:off x="8445500" y="177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79284</xdr:rowOff>
    </xdr:from>
    <xdr:to>
      <xdr:col>55</xdr:col>
      <xdr:colOff>0</xdr:colOff>
      <xdr:row>106</xdr:row>
      <xdr:rowOff>79913</xdr:rowOff>
    </xdr:to>
    <xdr:cxnSp macro="">
      <xdr:nvCxnSpPr>
        <xdr:cNvPr id="479" name="直線コネクタ 478">
          <a:extLst>
            <a:ext uri="{FF2B5EF4-FFF2-40B4-BE49-F238E27FC236}">
              <a16:creationId xmlns:a16="http://schemas.microsoft.com/office/drawing/2014/main" id="{84387269-8694-45C3-8475-4EB1FBA6E5E0}"/>
            </a:ext>
          </a:extLst>
        </xdr:cNvPr>
        <xdr:cNvCxnSpPr/>
      </xdr:nvCxnSpPr>
      <xdr:spPr>
        <a:xfrm flipV="1">
          <a:off x="8496300" y="17849124"/>
          <a:ext cx="7239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75569</xdr:rowOff>
    </xdr:from>
    <xdr:to>
      <xdr:col>46</xdr:col>
      <xdr:colOff>38100</xdr:colOff>
      <xdr:row>109</xdr:row>
      <xdr:rowOff>5719</xdr:rowOff>
    </xdr:to>
    <xdr:sp macro="" textlink="">
      <xdr:nvSpPr>
        <xdr:cNvPr id="480" name="楕円 479">
          <a:extLst>
            <a:ext uri="{FF2B5EF4-FFF2-40B4-BE49-F238E27FC236}">
              <a16:creationId xmlns:a16="http://schemas.microsoft.com/office/drawing/2014/main" id="{919F734D-C7B2-4B57-97A2-E6FAA56FFC2D}"/>
            </a:ext>
          </a:extLst>
        </xdr:cNvPr>
        <xdr:cNvSpPr/>
      </xdr:nvSpPr>
      <xdr:spPr>
        <a:xfrm>
          <a:off x="7670800" y="18180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79913</xdr:rowOff>
    </xdr:from>
    <xdr:to>
      <xdr:col>50</xdr:col>
      <xdr:colOff>114300</xdr:colOff>
      <xdr:row>108</xdr:row>
      <xdr:rowOff>126369</xdr:rowOff>
    </xdr:to>
    <xdr:cxnSp macro="">
      <xdr:nvCxnSpPr>
        <xdr:cNvPr id="481" name="直線コネクタ 480">
          <a:extLst>
            <a:ext uri="{FF2B5EF4-FFF2-40B4-BE49-F238E27FC236}">
              <a16:creationId xmlns:a16="http://schemas.microsoft.com/office/drawing/2014/main" id="{4670DE52-A0DE-4C74-B449-BE7C96593E82}"/>
            </a:ext>
          </a:extLst>
        </xdr:cNvPr>
        <xdr:cNvCxnSpPr/>
      </xdr:nvCxnSpPr>
      <xdr:spPr>
        <a:xfrm flipV="1">
          <a:off x="7713980" y="17849753"/>
          <a:ext cx="782320" cy="3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75902</xdr:rowOff>
    </xdr:from>
    <xdr:to>
      <xdr:col>41</xdr:col>
      <xdr:colOff>101600</xdr:colOff>
      <xdr:row>109</xdr:row>
      <xdr:rowOff>6052</xdr:rowOff>
    </xdr:to>
    <xdr:sp macro="" textlink="">
      <xdr:nvSpPr>
        <xdr:cNvPr id="482" name="楕円 481">
          <a:extLst>
            <a:ext uri="{FF2B5EF4-FFF2-40B4-BE49-F238E27FC236}">
              <a16:creationId xmlns:a16="http://schemas.microsoft.com/office/drawing/2014/main" id="{F61620F7-7DD1-4572-8BBC-3EC7D508B302}"/>
            </a:ext>
          </a:extLst>
        </xdr:cNvPr>
        <xdr:cNvSpPr/>
      </xdr:nvSpPr>
      <xdr:spPr>
        <a:xfrm>
          <a:off x="6873240" y="18181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126369</xdr:rowOff>
    </xdr:from>
    <xdr:to>
      <xdr:col>45</xdr:col>
      <xdr:colOff>177800</xdr:colOff>
      <xdr:row>108</xdr:row>
      <xdr:rowOff>126702</xdr:rowOff>
    </xdr:to>
    <xdr:cxnSp macro="">
      <xdr:nvCxnSpPr>
        <xdr:cNvPr id="483" name="直線コネクタ 482">
          <a:extLst>
            <a:ext uri="{FF2B5EF4-FFF2-40B4-BE49-F238E27FC236}">
              <a16:creationId xmlns:a16="http://schemas.microsoft.com/office/drawing/2014/main" id="{47C7859C-54B8-4677-B3B1-9436698C994E}"/>
            </a:ext>
          </a:extLst>
        </xdr:cNvPr>
        <xdr:cNvCxnSpPr/>
      </xdr:nvCxnSpPr>
      <xdr:spPr>
        <a:xfrm flipV="1">
          <a:off x="6924040" y="18231489"/>
          <a:ext cx="78994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76291</xdr:rowOff>
    </xdr:from>
    <xdr:to>
      <xdr:col>36</xdr:col>
      <xdr:colOff>165100</xdr:colOff>
      <xdr:row>109</xdr:row>
      <xdr:rowOff>6441</xdr:rowOff>
    </xdr:to>
    <xdr:sp macro="" textlink="">
      <xdr:nvSpPr>
        <xdr:cNvPr id="484" name="楕円 483">
          <a:extLst>
            <a:ext uri="{FF2B5EF4-FFF2-40B4-BE49-F238E27FC236}">
              <a16:creationId xmlns:a16="http://schemas.microsoft.com/office/drawing/2014/main" id="{E2880C36-9DC6-4C41-82BE-809F5D24A825}"/>
            </a:ext>
          </a:extLst>
        </xdr:cNvPr>
        <xdr:cNvSpPr/>
      </xdr:nvSpPr>
      <xdr:spPr>
        <a:xfrm>
          <a:off x="6098540" y="18181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126702</xdr:rowOff>
    </xdr:from>
    <xdr:to>
      <xdr:col>41</xdr:col>
      <xdr:colOff>50800</xdr:colOff>
      <xdr:row>108</xdr:row>
      <xdr:rowOff>127091</xdr:rowOff>
    </xdr:to>
    <xdr:cxnSp macro="">
      <xdr:nvCxnSpPr>
        <xdr:cNvPr id="485" name="直線コネクタ 484">
          <a:extLst>
            <a:ext uri="{FF2B5EF4-FFF2-40B4-BE49-F238E27FC236}">
              <a16:creationId xmlns:a16="http://schemas.microsoft.com/office/drawing/2014/main" id="{A677A9D8-8FEB-43A7-94AF-C2968B04E49B}"/>
            </a:ext>
          </a:extLst>
        </xdr:cNvPr>
        <xdr:cNvCxnSpPr/>
      </xdr:nvCxnSpPr>
      <xdr:spPr>
        <a:xfrm flipV="1">
          <a:off x="6149340" y="18231822"/>
          <a:ext cx="7747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148059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1151CDA1-180A-4317-B972-B46BF2CF24DB}"/>
            </a:ext>
          </a:extLst>
        </xdr:cNvPr>
        <xdr:cNvSpPr txBox="1"/>
      </xdr:nvSpPr>
      <xdr:spPr>
        <a:xfrm>
          <a:off x="8184225" y="17917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7E249B8E-301E-46E1-A18F-BDC75645FFC9}"/>
            </a:ext>
          </a:extLst>
        </xdr:cNvPr>
        <xdr:cNvSpPr txBox="1"/>
      </xdr:nvSpPr>
      <xdr:spPr>
        <a:xfrm>
          <a:off x="7444955" y="176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E2EA1494-6A1B-482B-B888-4C31F9B027D2}"/>
            </a:ext>
          </a:extLst>
        </xdr:cNvPr>
        <xdr:cNvSpPr txBox="1"/>
      </xdr:nvSpPr>
      <xdr:spPr>
        <a:xfrm>
          <a:off x="6670255" y="1766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954216A6-5CF8-491B-923B-78FC73BD9048}"/>
            </a:ext>
          </a:extLst>
        </xdr:cNvPr>
        <xdr:cNvSpPr txBox="1"/>
      </xdr:nvSpPr>
      <xdr:spPr>
        <a:xfrm>
          <a:off x="5872695" y="176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147240</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22E962C3-92E0-45A6-841B-DF844BB16CF8}"/>
            </a:ext>
          </a:extLst>
        </xdr:cNvPr>
        <xdr:cNvSpPr txBox="1"/>
      </xdr:nvSpPr>
      <xdr:spPr>
        <a:xfrm>
          <a:off x="8184225" y="17581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168296</xdr:rowOff>
    </xdr:from>
    <xdr:ext cx="534377" cy="259045"/>
    <xdr:sp macro="" textlink="">
      <xdr:nvSpPr>
        <xdr:cNvPr id="491" name="n_2mainValue【港湾・漁港】&#10;一人当たり有形固定資産（償却資産）額">
          <a:extLst>
            <a:ext uri="{FF2B5EF4-FFF2-40B4-BE49-F238E27FC236}">
              <a16:creationId xmlns:a16="http://schemas.microsoft.com/office/drawing/2014/main" id="{94CD7A0F-75D2-4B03-89D6-B57533414FDA}"/>
            </a:ext>
          </a:extLst>
        </xdr:cNvPr>
        <xdr:cNvSpPr txBox="1"/>
      </xdr:nvSpPr>
      <xdr:spPr>
        <a:xfrm>
          <a:off x="7477271" y="182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168629</xdr:rowOff>
    </xdr:from>
    <xdr:ext cx="534377" cy="259045"/>
    <xdr:sp macro="" textlink="">
      <xdr:nvSpPr>
        <xdr:cNvPr id="492" name="n_3mainValue【港湾・漁港】&#10;一人当たり有形固定資産（償却資産）額">
          <a:extLst>
            <a:ext uri="{FF2B5EF4-FFF2-40B4-BE49-F238E27FC236}">
              <a16:creationId xmlns:a16="http://schemas.microsoft.com/office/drawing/2014/main" id="{B562BADB-2E49-41BF-9014-A2C032FAD594}"/>
            </a:ext>
          </a:extLst>
        </xdr:cNvPr>
        <xdr:cNvSpPr txBox="1"/>
      </xdr:nvSpPr>
      <xdr:spPr>
        <a:xfrm>
          <a:off x="6702571" y="182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169018</xdr:rowOff>
    </xdr:from>
    <xdr:ext cx="534377" cy="259045"/>
    <xdr:sp macro="" textlink="">
      <xdr:nvSpPr>
        <xdr:cNvPr id="493" name="n_4mainValue【港湾・漁港】&#10;一人当たり有形固定資産（償却資産）額">
          <a:extLst>
            <a:ext uri="{FF2B5EF4-FFF2-40B4-BE49-F238E27FC236}">
              <a16:creationId xmlns:a16="http://schemas.microsoft.com/office/drawing/2014/main" id="{F2747FE3-8EE9-40FD-9038-8C510266448B}"/>
            </a:ext>
          </a:extLst>
        </xdr:cNvPr>
        <xdr:cNvSpPr txBox="1"/>
      </xdr:nvSpPr>
      <xdr:spPr>
        <a:xfrm>
          <a:off x="5905011" y="182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24DC7115-5EDB-4473-B6CC-FD0F558D2CC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6AF8068C-435F-4F79-B013-1DCE677E7C0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749D71D7-C1ED-474B-BC6F-0251F44AA71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8C54BF88-D144-472A-83FB-469CCAE603D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AE5BDB75-BD2B-4AE9-AF54-D0BA2E4350E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1EFC4789-851B-4D29-B65C-9CC3A05719A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FA260A41-298C-4BC8-9C1E-C7350B549EB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D45E9B4D-DF0D-46DA-9874-E54B0879340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1AE6F53-5E05-4A08-AFC7-EE5F0321EF4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14A1C0FE-3878-4EFE-97E1-F225D36B575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8DA4A2BE-10AB-4F32-B422-3A75DF3FBDF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503514A3-95BF-4A88-875F-5DE4FFC1F22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569971C0-4C34-444A-B033-AFE2FB37FAA8}"/>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EA996573-EF7A-4623-B2BE-9CC111F476CA}"/>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4A14C888-C6F8-4483-9AF3-7480887CDAF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41457F84-0FC7-462C-9E6A-997B4832FEF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D2A8A85C-A408-4605-BEB8-B8C903C8D364}"/>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58C08541-C05F-4B6A-8DDA-3E9C9A7358F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9F1B914-D4F7-427C-A867-1E748A49FFC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11EDEA17-6F84-4AA6-AD22-6C2837E112A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F6E5780C-9546-4AE8-BF1D-7C148EF05D4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CDEE205D-5360-4A2E-9CD2-4FF2F2D2A85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2E53A73-1004-4A94-BD50-93530322112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D025F3EC-6C59-455F-96A2-D50525F2B0B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E83B87EF-FC17-41EF-8311-B4698567706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5ECAC57D-0071-4079-899E-C4BA07BC7821}"/>
            </a:ext>
          </a:extLst>
        </xdr:cNvPr>
        <xdr:cNvCxnSpPr/>
      </xdr:nvCxnSpPr>
      <xdr:spPr>
        <a:xfrm flipV="1">
          <a:off x="14375764" y="569322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58A8716E-027E-4EB0-BCC5-4AED332EFFE6}"/>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265BFDEE-D180-475D-B1CB-4EA77FC4491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1CE1A30B-92BE-43EA-90B6-34559BCFCDB4}"/>
            </a:ext>
          </a:extLst>
        </xdr:cNvPr>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EB624C72-0375-4CA8-8EC3-365C2DD0377F}"/>
            </a:ext>
          </a:extLst>
        </xdr:cNvPr>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63BB8DF3-AA42-4ED3-8597-1F413C540F3A}"/>
            </a:ext>
          </a:extLst>
        </xdr:cNvPr>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74634B45-8F5B-4422-A785-297D633C93CE}"/>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DFA7550F-5809-4C3E-B5D5-395E13948139}"/>
            </a:ext>
          </a:extLst>
        </xdr:cNvPr>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18E2C2B9-CD04-45B9-B87A-C141791257E7}"/>
            </a:ext>
          </a:extLst>
        </xdr:cNvPr>
        <xdr:cNvSpPr/>
      </xdr:nvSpPr>
      <xdr:spPr>
        <a:xfrm>
          <a:off x="128041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5A775B86-A1D8-43A9-ADB7-C1C7225DE897}"/>
            </a:ext>
          </a:extLst>
        </xdr:cNvPr>
        <xdr:cNvSpPr/>
      </xdr:nvSpPr>
      <xdr:spPr>
        <a:xfrm>
          <a:off x="1202944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2B23C333-00DB-4260-8E4A-D0498952CDB3}"/>
            </a:ext>
          </a:extLst>
        </xdr:cNvPr>
        <xdr:cNvSpPr/>
      </xdr:nvSpPr>
      <xdr:spPr>
        <a:xfrm>
          <a:off x="1123188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D6EF80A-D26E-438A-AECE-9EF5B7EBC98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65F782E-563D-45A4-A7E4-B5B44DA9B66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91D45ED-6851-4A1F-85EB-0C53357CF61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6461029-EB3C-4FE6-9901-6EAD69BEDA6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452F35A-5B10-4677-8D38-22D2798C43D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35" name="楕円 534">
          <a:extLst>
            <a:ext uri="{FF2B5EF4-FFF2-40B4-BE49-F238E27FC236}">
              <a16:creationId xmlns:a16="http://schemas.microsoft.com/office/drawing/2014/main" id="{04261A72-3950-4037-9EF7-FE0C3CD9E007}"/>
            </a:ext>
          </a:extLst>
        </xdr:cNvPr>
        <xdr:cNvSpPr/>
      </xdr:nvSpPr>
      <xdr:spPr>
        <a:xfrm>
          <a:off x="14325600" y="64300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AA70AE7F-00EC-4369-AD39-C1D30B4BD194}"/>
            </a:ext>
          </a:extLst>
        </xdr:cNvPr>
        <xdr:cNvSpPr txBox="1"/>
      </xdr:nvSpPr>
      <xdr:spPr>
        <a:xfrm>
          <a:off x="144145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537" name="楕円 536">
          <a:extLst>
            <a:ext uri="{FF2B5EF4-FFF2-40B4-BE49-F238E27FC236}">
              <a16:creationId xmlns:a16="http://schemas.microsoft.com/office/drawing/2014/main" id="{2FA57515-151B-4704-8629-B89B21DE45A5}"/>
            </a:ext>
          </a:extLst>
        </xdr:cNvPr>
        <xdr:cNvSpPr/>
      </xdr:nvSpPr>
      <xdr:spPr>
        <a:xfrm>
          <a:off x="1357884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110490</xdr:rowOff>
    </xdr:to>
    <xdr:cxnSp macro="">
      <xdr:nvCxnSpPr>
        <xdr:cNvPr id="538" name="直線コネクタ 537">
          <a:extLst>
            <a:ext uri="{FF2B5EF4-FFF2-40B4-BE49-F238E27FC236}">
              <a16:creationId xmlns:a16="http://schemas.microsoft.com/office/drawing/2014/main" id="{D9689C0C-AF1F-4FEA-8BA6-1F31C9D37A6A}"/>
            </a:ext>
          </a:extLst>
        </xdr:cNvPr>
        <xdr:cNvCxnSpPr/>
      </xdr:nvCxnSpPr>
      <xdr:spPr>
        <a:xfrm>
          <a:off x="13629640" y="6459583"/>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539" name="楕円 538">
          <a:extLst>
            <a:ext uri="{FF2B5EF4-FFF2-40B4-BE49-F238E27FC236}">
              <a16:creationId xmlns:a16="http://schemas.microsoft.com/office/drawing/2014/main" id="{14FC5922-30DA-4F7B-B15D-90589B857177}"/>
            </a:ext>
          </a:extLst>
        </xdr:cNvPr>
        <xdr:cNvSpPr/>
      </xdr:nvSpPr>
      <xdr:spPr>
        <a:xfrm>
          <a:off x="12804140" y="6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89263</xdr:rowOff>
    </xdr:to>
    <xdr:cxnSp macro="">
      <xdr:nvCxnSpPr>
        <xdr:cNvPr id="540" name="直線コネクタ 539">
          <a:extLst>
            <a:ext uri="{FF2B5EF4-FFF2-40B4-BE49-F238E27FC236}">
              <a16:creationId xmlns:a16="http://schemas.microsoft.com/office/drawing/2014/main" id="{E305A5A3-0B30-4ECD-86F5-2F6ACEB8AEED}"/>
            </a:ext>
          </a:extLst>
        </xdr:cNvPr>
        <xdr:cNvCxnSpPr/>
      </xdr:nvCxnSpPr>
      <xdr:spPr>
        <a:xfrm>
          <a:off x="12854940" y="643182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41" name="楕円 540">
          <a:extLst>
            <a:ext uri="{FF2B5EF4-FFF2-40B4-BE49-F238E27FC236}">
              <a16:creationId xmlns:a16="http://schemas.microsoft.com/office/drawing/2014/main" id="{A621A92D-622B-4F67-9660-0B95410C8F93}"/>
            </a:ext>
          </a:extLst>
        </xdr:cNvPr>
        <xdr:cNvSpPr/>
      </xdr:nvSpPr>
      <xdr:spPr>
        <a:xfrm>
          <a:off x="12029440" y="6357076"/>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33746</xdr:rowOff>
    </xdr:from>
    <xdr:to>
      <xdr:col>76</xdr:col>
      <xdr:colOff>114300</xdr:colOff>
      <xdr:row>38</xdr:row>
      <xdr:rowOff>61504</xdr:rowOff>
    </xdr:to>
    <xdr:cxnSp macro="">
      <xdr:nvCxnSpPr>
        <xdr:cNvPr id="542" name="直線コネクタ 541">
          <a:extLst>
            <a:ext uri="{FF2B5EF4-FFF2-40B4-BE49-F238E27FC236}">
              <a16:creationId xmlns:a16="http://schemas.microsoft.com/office/drawing/2014/main" id="{3F696FBB-BDA1-4C9C-A2CA-29CD07663275}"/>
            </a:ext>
          </a:extLst>
        </xdr:cNvPr>
        <xdr:cNvCxnSpPr/>
      </xdr:nvCxnSpPr>
      <xdr:spPr>
        <a:xfrm>
          <a:off x="12072620" y="640406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121739</xdr:rowOff>
    </xdr:from>
    <xdr:to>
      <xdr:col>67</xdr:col>
      <xdr:colOff>101600</xdr:colOff>
      <xdr:row>38</xdr:row>
      <xdr:rowOff>51888</xdr:rowOff>
    </xdr:to>
    <xdr:sp macro="" textlink="">
      <xdr:nvSpPr>
        <xdr:cNvPr id="543" name="楕円 542">
          <a:extLst>
            <a:ext uri="{FF2B5EF4-FFF2-40B4-BE49-F238E27FC236}">
              <a16:creationId xmlns:a16="http://schemas.microsoft.com/office/drawing/2014/main" id="{82AC03D9-C9BA-4F7F-B45B-3619E3212BEE}"/>
            </a:ext>
          </a:extLst>
        </xdr:cNvPr>
        <xdr:cNvSpPr/>
      </xdr:nvSpPr>
      <xdr:spPr>
        <a:xfrm>
          <a:off x="11231880" y="632441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xdr:rowOff>
    </xdr:from>
    <xdr:to>
      <xdr:col>71</xdr:col>
      <xdr:colOff>177800</xdr:colOff>
      <xdr:row>38</xdr:row>
      <xdr:rowOff>33746</xdr:rowOff>
    </xdr:to>
    <xdr:cxnSp macro="">
      <xdr:nvCxnSpPr>
        <xdr:cNvPr id="544" name="直線コネクタ 543">
          <a:extLst>
            <a:ext uri="{FF2B5EF4-FFF2-40B4-BE49-F238E27FC236}">
              <a16:creationId xmlns:a16="http://schemas.microsoft.com/office/drawing/2014/main" id="{BBBAB18F-F594-448F-BFD6-2EAB8DB3D32B}"/>
            </a:ext>
          </a:extLst>
        </xdr:cNvPr>
        <xdr:cNvCxnSpPr/>
      </xdr:nvCxnSpPr>
      <xdr:spPr>
        <a:xfrm>
          <a:off x="11282680" y="6371408"/>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FE2C082B-5361-46D2-B4D6-A6E41B01EA4B}"/>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5057F09D-1970-4E85-83E9-036B9FC4B59B}"/>
            </a:ext>
          </a:extLst>
        </xdr:cNvPr>
        <xdr:cNvSpPr txBox="1"/>
      </xdr:nvSpPr>
      <xdr:spPr>
        <a:xfrm>
          <a:off x="12675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20A282B6-A3F6-44AD-8698-6E13BF48681E}"/>
            </a:ext>
          </a:extLst>
        </xdr:cNvPr>
        <xdr:cNvSpPr txBox="1"/>
      </xdr:nvSpPr>
      <xdr:spPr>
        <a:xfrm>
          <a:off x="119005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31D97A67-9980-4896-AA2A-CA7887705173}"/>
            </a:ext>
          </a:extLst>
        </xdr:cNvPr>
        <xdr:cNvSpPr txBox="1"/>
      </xdr:nvSpPr>
      <xdr:spPr>
        <a:xfrm>
          <a:off x="1110298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131190</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6AD6529F-AD8B-4234-AE4B-709D790FD198}"/>
            </a:ext>
          </a:extLst>
        </xdr:cNvPr>
        <xdr:cNvSpPr txBox="1"/>
      </xdr:nvSpPr>
      <xdr:spPr>
        <a:xfrm>
          <a:off x="1343724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DA225111-BCB4-460C-BF3F-30DADE9CFA3D}"/>
            </a:ext>
          </a:extLst>
        </xdr:cNvPr>
        <xdr:cNvSpPr txBox="1"/>
      </xdr:nvSpPr>
      <xdr:spPr>
        <a:xfrm>
          <a:off x="12675244" y="64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3F3D7205-A19C-45CF-A04C-6A6C9957F874}"/>
            </a:ext>
          </a:extLst>
        </xdr:cNvPr>
        <xdr:cNvSpPr txBox="1"/>
      </xdr:nvSpPr>
      <xdr:spPr>
        <a:xfrm>
          <a:off x="119005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D6E9E5E8-14E2-40C3-A1D3-B03DFD7B7F68}"/>
            </a:ext>
          </a:extLst>
        </xdr:cNvPr>
        <xdr:cNvSpPr txBox="1"/>
      </xdr:nvSpPr>
      <xdr:spPr>
        <a:xfrm>
          <a:off x="1110298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7B4294B-9218-4E3A-9F23-2743F73D974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D8D7589-924B-4ABA-8E51-A5DFD9A66E3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9EDB799-8212-4086-917D-780D15C833A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A52D3D54-8F73-4E72-852C-55B7E2C334C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6093F37-C588-495F-A3B7-0B51737B404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1ACD4B1A-BB44-4866-AB7E-517908B5B95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62D45F2-B991-488C-880F-03FFFE00B45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4836894-EC6D-4AFA-A5CD-C3A8E3DBEE2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2A9ED9A-0CF1-4255-BBFB-9D36FC1E480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A775B2E-DE2A-48D4-BF17-EAE0D71F99B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1E226F2A-AD5D-4B56-BB8B-955FE4E9B16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99185391-E352-4C04-B714-3CF2270CCE3B}"/>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CA80F41A-3370-4A36-92B2-6BF9BBC8947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3144ABF8-EE52-48F9-81C1-42CDFCD754CE}"/>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F61F6207-5CB7-4A96-8E26-37CEF0A8C57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3D33313E-6F4F-4AA0-880A-D18CF02D8181}"/>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5C530CDC-DE71-499B-A770-A67FDA2EA76C}"/>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300D721-939B-4133-9740-BB6D8B9CA323}"/>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4A0CBADD-301F-4820-AF4B-BD40972A744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7961C2CD-F5CD-45FD-BD77-16C31E6538B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C4CD66A1-269C-4888-B889-0EB7C9E6548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C4F7E6B3-94E7-4422-A54F-942B109BC95C}"/>
            </a:ext>
          </a:extLst>
        </xdr:cNvPr>
        <xdr:cNvCxnSpPr/>
      </xdr:nvCxnSpPr>
      <xdr:spPr>
        <a:xfrm flipV="1">
          <a:off x="19509104" y="5557571"/>
          <a:ext cx="0" cy="142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9F2DAA19-02A7-4EFF-AB23-F69A5455431E}"/>
            </a:ext>
          </a:extLst>
        </xdr:cNvPr>
        <xdr:cNvSpPr txBox="1"/>
      </xdr:nvSpPr>
      <xdr:spPr>
        <a:xfrm>
          <a:off x="19547840" y="69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57F4A18A-9B77-492F-A565-FA286DA8E35A}"/>
            </a:ext>
          </a:extLst>
        </xdr:cNvPr>
        <xdr:cNvCxnSpPr/>
      </xdr:nvCxnSpPr>
      <xdr:spPr>
        <a:xfrm>
          <a:off x="19443700" y="6984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2860FCDB-AE4B-45E2-B918-3F2A352BA760}"/>
            </a:ext>
          </a:extLst>
        </xdr:cNvPr>
        <xdr:cNvSpPr txBox="1"/>
      </xdr:nvSpPr>
      <xdr:spPr>
        <a:xfrm>
          <a:off x="19547840" y="53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E7AB2C73-01A5-47B1-92E1-B9E3564C7DD8}"/>
            </a:ext>
          </a:extLst>
        </xdr:cNvPr>
        <xdr:cNvCxnSpPr/>
      </xdr:nvCxnSpPr>
      <xdr:spPr>
        <a:xfrm>
          <a:off x="19443700" y="555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DBF63EB7-7A9C-4BD9-9175-1E7F3FEC0EFC}"/>
            </a:ext>
          </a:extLst>
        </xdr:cNvPr>
        <xdr:cNvSpPr txBox="1"/>
      </xdr:nvSpPr>
      <xdr:spPr>
        <a:xfrm>
          <a:off x="19547840" y="6619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FE3831C9-B6AF-4AEC-B16A-0D1628259616}"/>
            </a:ext>
          </a:extLst>
        </xdr:cNvPr>
        <xdr:cNvSpPr/>
      </xdr:nvSpPr>
      <xdr:spPr>
        <a:xfrm>
          <a:off x="19458940" y="6641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3C5E3039-785E-43B2-A041-8384E2025D57}"/>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2CFB9400-90FE-4980-8039-844A5AEF6FC6}"/>
            </a:ext>
          </a:extLst>
        </xdr:cNvPr>
        <xdr:cNvSpPr/>
      </xdr:nvSpPr>
      <xdr:spPr>
        <a:xfrm>
          <a:off x="17937480" y="665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C09A9E96-F918-4BBD-98EC-70887AABA112}"/>
            </a:ext>
          </a:extLst>
        </xdr:cNvPr>
        <xdr:cNvSpPr/>
      </xdr:nvSpPr>
      <xdr:spPr>
        <a:xfrm>
          <a:off x="17162780" y="6038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C70F820F-9794-4463-B466-7EE68527E803}"/>
            </a:ext>
          </a:extLst>
        </xdr:cNvPr>
        <xdr:cNvSpPr/>
      </xdr:nvSpPr>
      <xdr:spPr>
        <a:xfrm>
          <a:off x="16388080" y="6687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F69678F-A0D4-4C04-8098-5168DAD1CD1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40037E1-6082-4742-9B4A-1153BF6C54F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4B2144B-624B-4135-8534-8FFF6F453A6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59DA23E-3C13-4A8D-80D5-43424FC3A0C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10CF4B4-E19C-425E-9996-CDC9DFCD977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170790</xdr:rowOff>
    </xdr:from>
    <xdr:to>
      <xdr:col>116</xdr:col>
      <xdr:colOff>114300</xdr:colOff>
      <xdr:row>39</xdr:row>
      <xdr:rowOff>100940</xdr:rowOff>
    </xdr:to>
    <xdr:sp macro="" textlink="">
      <xdr:nvSpPr>
        <xdr:cNvPr id="590" name="楕円 589">
          <a:extLst>
            <a:ext uri="{FF2B5EF4-FFF2-40B4-BE49-F238E27FC236}">
              <a16:creationId xmlns:a16="http://schemas.microsoft.com/office/drawing/2014/main" id="{3EE70AE5-481F-4202-B5DC-6FD9EB15DDA1}"/>
            </a:ext>
          </a:extLst>
        </xdr:cNvPr>
        <xdr:cNvSpPr/>
      </xdr:nvSpPr>
      <xdr:spPr>
        <a:xfrm>
          <a:off x="19458940" y="654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22217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D4743CFB-1FB4-4E39-AC1E-37A9CB25CB79}"/>
            </a:ext>
          </a:extLst>
        </xdr:cNvPr>
        <xdr:cNvSpPr txBox="1"/>
      </xdr:nvSpPr>
      <xdr:spPr>
        <a:xfrm>
          <a:off x="1954784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5741</xdr:rowOff>
    </xdr:from>
    <xdr:to>
      <xdr:col>112</xdr:col>
      <xdr:colOff>38100</xdr:colOff>
      <xdr:row>39</xdr:row>
      <xdr:rowOff>107341</xdr:rowOff>
    </xdr:to>
    <xdr:sp macro="" textlink="">
      <xdr:nvSpPr>
        <xdr:cNvPr id="592" name="楕円 591">
          <a:extLst>
            <a:ext uri="{FF2B5EF4-FFF2-40B4-BE49-F238E27FC236}">
              <a16:creationId xmlns:a16="http://schemas.microsoft.com/office/drawing/2014/main" id="{15199B6D-C8E3-4732-B8E1-520FE75CC4A2}"/>
            </a:ext>
          </a:extLst>
        </xdr:cNvPr>
        <xdr:cNvSpPr/>
      </xdr:nvSpPr>
      <xdr:spPr>
        <a:xfrm>
          <a:off x="18735040" y="6543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50140</xdr:rowOff>
    </xdr:from>
    <xdr:to>
      <xdr:col>116</xdr:col>
      <xdr:colOff>63500</xdr:colOff>
      <xdr:row>39</xdr:row>
      <xdr:rowOff>56541</xdr:rowOff>
    </xdr:to>
    <xdr:cxnSp macro="">
      <xdr:nvCxnSpPr>
        <xdr:cNvPr id="593" name="直線コネクタ 592">
          <a:extLst>
            <a:ext uri="{FF2B5EF4-FFF2-40B4-BE49-F238E27FC236}">
              <a16:creationId xmlns:a16="http://schemas.microsoft.com/office/drawing/2014/main" id="{D17769F2-C583-4230-B717-BCCD88614BFA}"/>
            </a:ext>
          </a:extLst>
        </xdr:cNvPr>
        <xdr:cNvCxnSpPr/>
      </xdr:nvCxnSpPr>
      <xdr:spPr>
        <a:xfrm flipV="1">
          <a:off x="18778220" y="6588100"/>
          <a:ext cx="7315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20371</xdr:rowOff>
    </xdr:from>
    <xdr:to>
      <xdr:col>107</xdr:col>
      <xdr:colOff>101600</xdr:colOff>
      <xdr:row>39</xdr:row>
      <xdr:rowOff>121971</xdr:rowOff>
    </xdr:to>
    <xdr:sp macro="" textlink="">
      <xdr:nvSpPr>
        <xdr:cNvPr id="594" name="楕円 593">
          <a:extLst>
            <a:ext uri="{FF2B5EF4-FFF2-40B4-BE49-F238E27FC236}">
              <a16:creationId xmlns:a16="http://schemas.microsoft.com/office/drawing/2014/main" id="{C0BAC60D-E771-45B7-A1D8-9B32D414EC51}"/>
            </a:ext>
          </a:extLst>
        </xdr:cNvPr>
        <xdr:cNvSpPr/>
      </xdr:nvSpPr>
      <xdr:spPr>
        <a:xfrm>
          <a:off x="17937480" y="65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56541</xdr:rowOff>
    </xdr:from>
    <xdr:to>
      <xdr:col>111</xdr:col>
      <xdr:colOff>177800</xdr:colOff>
      <xdr:row>39</xdr:row>
      <xdr:rowOff>71171</xdr:rowOff>
    </xdr:to>
    <xdr:cxnSp macro="">
      <xdr:nvCxnSpPr>
        <xdr:cNvPr id="595" name="直線コネクタ 594">
          <a:extLst>
            <a:ext uri="{FF2B5EF4-FFF2-40B4-BE49-F238E27FC236}">
              <a16:creationId xmlns:a16="http://schemas.microsoft.com/office/drawing/2014/main" id="{D3FB3420-3C6A-4C8D-BA32-3A5B9A96439C}"/>
            </a:ext>
          </a:extLst>
        </xdr:cNvPr>
        <xdr:cNvCxnSpPr/>
      </xdr:nvCxnSpPr>
      <xdr:spPr>
        <a:xfrm flipV="1">
          <a:off x="17988280" y="6594501"/>
          <a:ext cx="78994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24943</xdr:rowOff>
    </xdr:from>
    <xdr:to>
      <xdr:col>102</xdr:col>
      <xdr:colOff>165100</xdr:colOff>
      <xdr:row>39</xdr:row>
      <xdr:rowOff>126543</xdr:rowOff>
    </xdr:to>
    <xdr:sp macro="" textlink="">
      <xdr:nvSpPr>
        <xdr:cNvPr id="596" name="楕円 595">
          <a:extLst>
            <a:ext uri="{FF2B5EF4-FFF2-40B4-BE49-F238E27FC236}">
              <a16:creationId xmlns:a16="http://schemas.microsoft.com/office/drawing/2014/main" id="{79AEFE20-F8C5-4B8C-BF46-9F5E4EF0C698}"/>
            </a:ext>
          </a:extLst>
        </xdr:cNvPr>
        <xdr:cNvSpPr/>
      </xdr:nvSpPr>
      <xdr:spPr>
        <a:xfrm>
          <a:off x="17162780" y="65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71171</xdr:rowOff>
    </xdr:from>
    <xdr:to>
      <xdr:col>107</xdr:col>
      <xdr:colOff>50800</xdr:colOff>
      <xdr:row>39</xdr:row>
      <xdr:rowOff>75743</xdr:rowOff>
    </xdr:to>
    <xdr:cxnSp macro="">
      <xdr:nvCxnSpPr>
        <xdr:cNvPr id="597" name="直線コネクタ 596">
          <a:extLst>
            <a:ext uri="{FF2B5EF4-FFF2-40B4-BE49-F238E27FC236}">
              <a16:creationId xmlns:a16="http://schemas.microsoft.com/office/drawing/2014/main" id="{EDD7BC43-5529-4E0E-B1DD-A68952BE0D3E}"/>
            </a:ext>
          </a:extLst>
        </xdr:cNvPr>
        <xdr:cNvCxnSpPr/>
      </xdr:nvCxnSpPr>
      <xdr:spPr>
        <a:xfrm flipV="1">
          <a:off x="17213580" y="6609131"/>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31344</xdr:rowOff>
    </xdr:from>
    <xdr:to>
      <xdr:col>98</xdr:col>
      <xdr:colOff>38100</xdr:colOff>
      <xdr:row>39</xdr:row>
      <xdr:rowOff>132944</xdr:rowOff>
    </xdr:to>
    <xdr:sp macro="" textlink="">
      <xdr:nvSpPr>
        <xdr:cNvPr id="598" name="楕円 597">
          <a:extLst>
            <a:ext uri="{FF2B5EF4-FFF2-40B4-BE49-F238E27FC236}">
              <a16:creationId xmlns:a16="http://schemas.microsoft.com/office/drawing/2014/main" id="{AFD28EBF-31C2-49F4-AB90-222487CFAC77}"/>
            </a:ext>
          </a:extLst>
        </xdr:cNvPr>
        <xdr:cNvSpPr/>
      </xdr:nvSpPr>
      <xdr:spPr>
        <a:xfrm>
          <a:off x="16388080" y="6569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75743</xdr:rowOff>
    </xdr:from>
    <xdr:to>
      <xdr:col>102</xdr:col>
      <xdr:colOff>114300</xdr:colOff>
      <xdr:row>39</xdr:row>
      <xdr:rowOff>82144</xdr:rowOff>
    </xdr:to>
    <xdr:cxnSp macro="">
      <xdr:nvCxnSpPr>
        <xdr:cNvPr id="599" name="直線コネクタ 598">
          <a:extLst>
            <a:ext uri="{FF2B5EF4-FFF2-40B4-BE49-F238E27FC236}">
              <a16:creationId xmlns:a16="http://schemas.microsoft.com/office/drawing/2014/main" id="{20927BE7-EA56-4164-9127-B5DF1ABFD105}"/>
            </a:ext>
          </a:extLst>
        </xdr:cNvPr>
        <xdr:cNvCxnSpPr/>
      </xdr:nvCxnSpPr>
      <xdr:spPr>
        <a:xfrm flipV="1">
          <a:off x="16431260" y="6613703"/>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1ED1B47C-A40C-488F-B5EA-3A62ADC582EE}"/>
            </a:ext>
          </a:extLst>
        </xdr:cNvPr>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BDA03E94-E634-4686-8D6A-ED29C608836A}"/>
            </a:ext>
          </a:extLst>
        </xdr:cNvPr>
        <xdr:cNvSpPr txBox="1"/>
      </xdr:nvSpPr>
      <xdr:spPr>
        <a:xfrm>
          <a:off x="17776267" y="67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A9E979EF-6785-4842-8DC0-AE4E724FE201}"/>
            </a:ext>
          </a:extLst>
        </xdr:cNvPr>
        <xdr:cNvSpPr txBox="1"/>
      </xdr:nvSpPr>
      <xdr:spPr>
        <a:xfrm>
          <a:off x="17001567" y="58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B9E0562D-5AE9-47BE-8479-74327FD6A03D}"/>
            </a:ext>
          </a:extLst>
        </xdr:cNvPr>
        <xdr:cNvSpPr txBox="1"/>
      </xdr:nvSpPr>
      <xdr:spPr>
        <a:xfrm>
          <a:off x="16226867" y="67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123867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863E74C1-2DF0-4A7A-86C8-673B73CEC886}"/>
            </a:ext>
          </a:extLst>
        </xdr:cNvPr>
        <xdr:cNvSpPr txBox="1"/>
      </xdr:nvSpPr>
      <xdr:spPr>
        <a:xfrm>
          <a:off x="18561127" y="63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138498</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91B15FBE-30B4-40E2-AECD-9F432C941FAA}"/>
            </a:ext>
          </a:extLst>
        </xdr:cNvPr>
        <xdr:cNvSpPr txBox="1"/>
      </xdr:nvSpPr>
      <xdr:spPr>
        <a:xfrm>
          <a:off x="17776267" y="634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117670</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34EE9598-DC31-445B-93BF-BEC84FF849C4}"/>
            </a:ext>
          </a:extLst>
        </xdr:cNvPr>
        <xdr:cNvSpPr txBox="1"/>
      </xdr:nvSpPr>
      <xdr:spPr>
        <a:xfrm>
          <a:off x="17001567" y="665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149471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AF8EBF49-E78B-4E49-B089-B44DDF8E07A3}"/>
            </a:ext>
          </a:extLst>
        </xdr:cNvPr>
        <xdr:cNvSpPr txBox="1"/>
      </xdr:nvSpPr>
      <xdr:spPr>
        <a:xfrm>
          <a:off x="16226867" y="63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2E26F51B-418F-433D-9DDC-556C915C32B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634F74F0-C757-4AB6-A482-399D3951D52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FF698CF-BAAC-452F-B6FB-6B41FA7E047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31D1677C-9BF7-4D1D-A7B7-90A25E3F954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49EFF7DF-E6D7-4FC1-9497-4B60F665FC0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4CD9746-5914-41CF-9134-D5210567132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72C2EA7C-A3A1-4B5E-B565-00EF9ADD09B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C2B90D5C-E433-454A-A65F-547FA5290F9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DE5CC713-D3D6-4B5A-B5A5-43B808CE58A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D1847EB6-DB03-4716-8ED5-ADF6FEC3502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A601CD5F-EACE-467D-9BFB-FBAB50A5A2C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B5354FE5-847D-4398-9730-BB0B9243921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BD6483DE-5434-4FDB-ADF7-E007107A199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7289E1B9-7337-4047-A233-26582289F25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A3F7635A-F955-48EB-9A31-733B08C05A7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F0445733-4E01-4729-917D-B14F1A84A79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B2568307-E496-4695-8A39-C2499A3A527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681335E2-E1CE-4606-B7E0-CB85E263D6C6}"/>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8DD14F7B-EDE5-426F-BEC1-F7951836E22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EA93132C-C822-458E-8ABA-99FF2D32A9A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A15B3116-A3FF-44BD-893D-BC78F4D7F911}"/>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6F922651-A51D-467E-8F76-EBD489A7F95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9E4194E0-EC50-4275-8CFA-F068C670A234}"/>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30A4E6F0-5B0C-4145-8FFF-66998BC8A3C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8C4D2338-94F0-460F-9728-DC046FD12D33}"/>
            </a:ext>
          </a:extLst>
        </xdr:cNvPr>
        <xdr:cNvCxnSpPr/>
      </xdr:nvCxnSpPr>
      <xdr:spPr>
        <a:xfrm flipV="1">
          <a:off x="14375764" y="933259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EEA29188-31F1-4842-A3C1-E0C1A58260AF}"/>
            </a:ext>
          </a:extLst>
        </xdr:cNvPr>
        <xdr:cNvSpPr txBox="1"/>
      </xdr:nvSpPr>
      <xdr:spPr>
        <a:xfrm>
          <a:off x="144145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CE3F39AE-9B95-4E07-97C9-D5B93412FC12}"/>
            </a:ext>
          </a:extLst>
        </xdr:cNvPr>
        <xdr:cNvCxnSpPr/>
      </xdr:nvCxnSpPr>
      <xdr:spPr>
        <a:xfrm>
          <a:off x="14287500" y="106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A72BAA87-C43B-405E-8912-96FFB8559E74}"/>
            </a:ext>
          </a:extLst>
        </xdr:cNvPr>
        <xdr:cNvSpPr txBox="1"/>
      </xdr:nvSpPr>
      <xdr:spPr>
        <a:xfrm>
          <a:off x="14414500" y="911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379D7D4D-54D5-4481-89EA-AFE0792EC78C}"/>
            </a:ext>
          </a:extLst>
        </xdr:cNvPr>
        <xdr:cNvCxnSpPr/>
      </xdr:nvCxnSpPr>
      <xdr:spPr>
        <a:xfrm>
          <a:off x="14287500" y="933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286F6C8A-4B76-4C8E-B700-F44FDBB0DC23}"/>
            </a:ext>
          </a:extLst>
        </xdr:cNvPr>
        <xdr:cNvSpPr txBox="1"/>
      </xdr:nvSpPr>
      <xdr:spPr>
        <a:xfrm>
          <a:off x="14414500" y="1004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C96DCE41-4244-4A26-8B14-9010E5286B99}"/>
            </a:ext>
          </a:extLst>
        </xdr:cNvPr>
        <xdr:cNvSpPr/>
      </xdr:nvSpPr>
      <xdr:spPr>
        <a:xfrm>
          <a:off x="14325600" y="10059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3C13E37-1825-4E20-9A28-880CF7EDE747}"/>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FC8417A0-F64F-4021-964C-7A055ADD593C}"/>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99B079AD-3E35-460E-A0DB-6B13C9359A91}"/>
            </a:ext>
          </a:extLst>
        </xdr:cNvPr>
        <xdr:cNvSpPr/>
      </xdr:nvSpPr>
      <xdr:spPr>
        <a:xfrm>
          <a:off x="1202944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3466AB8C-DBCE-442C-8DD6-F5FF5F2DFB22}"/>
            </a:ext>
          </a:extLst>
        </xdr:cNvPr>
        <xdr:cNvSpPr/>
      </xdr:nvSpPr>
      <xdr:spPr>
        <a:xfrm>
          <a:off x="1123188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FAAE3B2-BC76-4A44-9848-2877C214DEC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2E538B6-7C37-4C8C-98DE-B69DF4DF463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B2F9E4D-D28E-46DB-92C1-2C1C5C4CFEB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5EA9289-08D7-40DE-93FE-82496251B57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926C029-8847-4BA6-B6AA-6CC037B49CF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648" name="楕円 647">
          <a:extLst>
            <a:ext uri="{FF2B5EF4-FFF2-40B4-BE49-F238E27FC236}">
              <a16:creationId xmlns:a16="http://schemas.microsoft.com/office/drawing/2014/main" id="{B88B2DEE-2D8F-47E1-8413-2663882E9570}"/>
            </a:ext>
          </a:extLst>
        </xdr:cNvPr>
        <xdr:cNvSpPr/>
      </xdr:nvSpPr>
      <xdr:spPr>
        <a:xfrm>
          <a:off x="14325600" y="9956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B4FFB431-D80B-451C-B335-6095283DF32D}"/>
            </a:ext>
          </a:extLst>
        </xdr:cNvPr>
        <xdr:cNvSpPr txBox="1"/>
      </xdr:nvSpPr>
      <xdr:spPr>
        <a:xfrm>
          <a:off x="144145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xdr:rowOff>
    </xdr:from>
    <xdr:to>
      <xdr:col>81</xdr:col>
      <xdr:colOff>101600</xdr:colOff>
      <xdr:row>59</xdr:row>
      <xdr:rowOff>117475</xdr:rowOff>
    </xdr:to>
    <xdr:sp macro="" textlink="">
      <xdr:nvSpPr>
        <xdr:cNvPr id="650" name="楕円 649">
          <a:extLst>
            <a:ext uri="{FF2B5EF4-FFF2-40B4-BE49-F238E27FC236}">
              <a16:creationId xmlns:a16="http://schemas.microsoft.com/office/drawing/2014/main" id="{37A0F193-ECD6-4B3C-BDFB-888FCB459B8F}"/>
            </a:ext>
          </a:extLst>
        </xdr:cNvPr>
        <xdr:cNvSpPr/>
      </xdr:nvSpPr>
      <xdr:spPr>
        <a:xfrm>
          <a:off x="1357884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66675</xdr:rowOff>
    </xdr:from>
    <xdr:to>
      <xdr:col>85</xdr:col>
      <xdr:colOff>127000</xdr:colOff>
      <xdr:row>59</xdr:row>
      <xdr:rowOff>116205</xdr:rowOff>
    </xdr:to>
    <xdr:cxnSp macro="">
      <xdr:nvCxnSpPr>
        <xdr:cNvPr id="651" name="直線コネクタ 650">
          <a:extLst>
            <a:ext uri="{FF2B5EF4-FFF2-40B4-BE49-F238E27FC236}">
              <a16:creationId xmlns:a16="http://schemas.microsoft.com/office/drawing/2014/main" id="{CA18BB41-59AF-407E-B3DF-6CE23D1D18FD}"/>
            </a:ext>
          </a:extLst>
        </xdr:cNvPr>
        <xdr:cNvCxnSpPr/>
      </xdr:nvCxnSpPr>
      <xdr:spPr>
        <a:xfrm>
          <a:off x="13629640" y="995743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652" name="楕円 651">
          <a:extLst>
            <a:ext uri="{FF2B5EF4-FFF2-40B4-BE49-F238E27FC236}">
              <a16:creationId xmlns:a16="http://schemas.microsoft.com/office/drawing/2014/main" id="{80F1C6D0-B3CC-4E4B-8CCE-C36101929F47}"/>
            </a:ext>
          </a:extLst>
        </xdr:cNvPr>
        <xdr:cNvSpPr/>
      </xdr:nvSpPr>
      <xdr:spPr>
        <a:xfrm>
          <a:off x="1280414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118110</xdr:rowOff>
    </xdr:to>
    <xdr:cxnSp macro="">
      <xdr:nvCxnSpPr>
        <xdr:cNvPr id="653" name="直線コネクタ 652">
          <a:extLst>
            <a:ext uri="{FF2B5EF4-FFF2-40B4-BE49-F238E27FC236}">
              <a16:creationId xmlns:a16="http://schemas.microsoft.com/office/drawing/2014/main" id="{ABA30E65-4A7D-4A97-AF90-65D359A990F7}"/>
            </a:ext>
          </a:extLst>
        </xdr:cNvPr>
        <xdr:cNvCxnSpPr/>
      </xdr:nvCxnSpPr>
      <xdr:spPr>
        <a:xfrm flipV="1">
          <a:off x="12854940" y="995743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654" name="楕円 653">
          <a:extLst>
            <a:ext uri="{FF2B5EF4-FFF2-40B4-BE49-F238E27FC236}">
              <a16:creationId xmlns:a16="http://schemas.microsoft.com/office/drawing/2014/main" id="{429F0DBD-F1C6-44AD-A94A-BD6DEF0AA3C8}"/>
            </a:ext>
          </a:extLst>
        </xdr:cNvPr>
        <xdr:cNvSpPr/>
      </xdr:nvSpPr>
      <xdr:spPr>
        <a:xfrm>
          <a:off x="12029440" y="9927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118110</xdr:rowOff>
    </xdr:to>
    <xdr:cxnSp macro="">
      <xdr:nvCxnSpPr>
        <xdr:cNvPr id="655" name="直線コネクタ 654">
          <a:extLst>
            <a:ext uri="{FF2B5EF4-FFF2-40B4-BE49-F238E27FC236}">
              <a16:creationId xmlns:a16="http://schemas.microsoft.com/office/drawing/2014/main" id="{03755ABB-B2DD-4959-9742-E5B153AA7D88}"/>
            </a:ext>
          </a:extLst>
        </xdr:cNvPr>
        <xdr:cNvCxnSpPr/>
      </xdr:nvCxnSpPr>
      <xdr:spPr>
        <a:xfrm>
          <a:off x="12072620" y="997839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56" name="楕円 655">
          <a:extLst>
            <a:ext uri="{FF2B5EF4-FFF2-40B4-BE49-F238E27FC236}">
              <a16:creationId xmlns:a16="http://schemas.microsoft.com/office/drawing/2014/main" id="{AF694DF6-579C-4E43-A85D-39A5C738F515}"/>
            </a:ext>
          </a:extLst>
        </xdr:cNvPr>
        <xdr:cNvSpPr/>
      </xdr:nvSpPr>
      <xdr:spPr>
        <a:xfrm>
          <a:off x="11231880"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43815</xdr:rowOff>
    </xdr:from>
    <xdr:to>
      <xdr:col>71</xdr:col>
      <xdr:colOff>177800</xdr:colOff>
      <xdr:row>59</xdr:row>
      <xdr:rowOff>87630</xdr:rowOff>
    </xdr:to>
    <xdr:cxnSp macro="">
      <xdr:nvCxnSpPr>
        <xdr:cNvPr id="657" name="直線コネクタ 656">
          <a:extLst>
            <a:ext uri="{FF2B5EF4-FFF2-40B4-BE49-F238E27FC236}">
              <a16:creationId xmlns:a16="http://schemas.microsoft.com/office/drawing/2014/main" id="{EFE4F72F-2A18-43C7-B690-967C56F31A44}"/>
            </a:ext>
          </a:extLst>
        </xdr:cNvPr>
        <xdr:cNvCxnSpPr/>
      </xdr:nvCxnSpPr>
      <xdr:spPr>
        <a:xfrm>
          <a:off x="11282680" y="993457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8" name="n_1aveValue【学校施設】&#10;有形固定資産減価償却率">
          <a:extLst>
            <a:ext uri="{FF2B5EF4-FFF2-40B4-BE49-F238E27FC236}">
              <a16:creationId xmlns:a16="http://schemas.microsoft.com/office/drawing/2014/main" id="{3F5BA054-593A-480F-AC1B-15AE7751FDC9}"/>
            </a:ext>
          </a:extLst>
        </xdr:cNvPr>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E50152AE-39FD-4FA0-A983-F198EE43C02E}"/>
            </a:ext>
          </a:extLst>
        </xdr:cNvPr>
        <xdr:cNvSpPr txBox="1"/>
      </xdr:nvSpPr>
      <xdr:spPr>
        <a:xfrm>
          <a:off x="12675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72B079E2-257C-4480-902F-4D7708C8A5F4}"/>
            </a:ext>
          </a:extLst>
        </xdr:cNvPr>
        <xdr:cNvSpPr txBox="1"/>
      </xdr:nvSpPr>
      <xdr:spPr>
        <a:xfrm>
          <a:off x="119005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598C1668-8F45-41BF-B800-B4B9B3642148}"/>
            </a:ext>
          </a:extLst>
        </xdr:cNvPr>
        <xdr:cNvSpPr txBox="1"/>
      </xdr:nvSpPr>
      <xdr:spPr>
        <a:xfrm>
          <a:off x="1110298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134002</xdr:rowOff>
    </xdr:from>
    <xdr:ext cx="405111" cy="259045"/>
    <xdr:sp macro="" textlink="">
      <xdr:nvSpPr>
        <xdr:cNvPr id="662" name="n_1mainValue【学校施設】&#10;有形固定資産減価償却率">
          <a:extLst>
            <a:ext uri="{FF2B5EF4-FFF2-40B4-BE49-F238E27FC236}">
              <a16:creationId xmlns:a16="http://schemas.microsoft.com/office/drawing/2014/main" id="{3FF4454B-80F0-4FB3-9289-E6486C8EE843}"/>
            </a:ext>
          </a:extLst>
        </xdr:cNvPr>
        <xdr:cNvSpPr txBox="1"/>
      </xdr:nvSpPr>
      <xdr:spPr>
        <a:xfrm>
          <a:off x="134372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663" name="n_2mainValue【学校施設】&#10;有形固定資産減価償却率">
          <a:extLst>
            <a:ext uri="{FF2B5EF4-FFF2-40B4-BE49-F238E27FC236}">
              <a16:creationId xmlns:a16="http://schemas.microsoft.com/office/drawing/2014/main" id="{C77FEB81-0754-482C-A041-10F53DABF658}"/>
            </a:ext>
          </a:extLst>
        </xdr:cNvPr>
        <xdr:cNvSpPr txBox="1"/>
      </xdr:nvSpPr>
      <xdr:spPr>
        <a:xfrm>
          <a:off x="126752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664" name="n_3mainValue【学校施設】&#10;有形固定資産減価償却率">
          <a:extLst>
            <a:ext uri="{FF2B5EF4-FFF2-40B4-BE49-F238E27FC236}">
              <a16:creationId xmlns:a16="http://schemas.microsoft.com/office/drawing/2014/main" id="{186CA396-0C88-4FF0-A4A0-F457D6BE50C7}"/>
            </a:ext>
          </a:extLst>
        </xdr:cNvPr>
        <xdr:cNvSpPr txBox="1"/>
      </xdr:nvSpPr>
      <xdr:spPr>
        <a:xfrm>
          <a:off x="119005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665" name="n_4mainValue【学校施設】&#10;有形固定資産減価償却率">
          <a:extLst>
            <a:ext uri="{FF2B5EF4-FFF2-40B4-BE49-F238E27FC236}">
              <a16:creationId xmlns:a16="http://schemas.microsoft.com/office/drawing/2014/main" id="{01746F68-025A-4EDE-8F03-4C8BA025F27C}"/>
            </a:ext>
          </a:extLst>
        </xdr:cNvPr>
        <xdr:cNvSpPr txBox="1"/>
      </xdr:nvSpPr>
      <xdr:spPr>
        <a:xfrm>
          <a:off x="1110298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C96B73A7-E4BD-428C-87F2-4F8CFAE96BC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163A9F52-962F-4C44-84AF-84CCBE97A1E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E71AC3D6-0348-408E-BD8C-6CF486DB488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C1581120-340F-42DA-86D1-195B920F156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F7F0199-9D2E-4C88-9619-F8D1A17B2C2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4CFFD7D-9BF8-49DB-8B88-A8317EFAD78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FDBEBF80-728B-47E0-B822-16C42F7D9EC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14751000-7839-485D-94B5-4854274752C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3D91FB5E-F2FC-4565-A388-C6F4EE4DDCC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BF20665-5EAA-4A0D-809D-23BCECBE4D8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9ED374B4-F411-49BC-B9B1-8EFDEB198D8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779515DE-7360-452E-A810-2A2D3423C3F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A1A108C3-4163-4C67-A0CD-D6153D7B1C4D}"/>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E652B7F7-52A7-43E7-A882-3E3A1C44817B}"/>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1462C2F5-AA62-4D9C-AEF2-7EF91D467E8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999A3E67-7E72-448B-80CC-29291D331FAE}"/>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45CA7EC6-A30E-4E73-9C9C-E7FE464E94D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848A87B4-AED1-4F91-BF13-3B814A7F7B02}"/>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E9E66F6C-F8B9-47B8-B227-5ECCAF0574C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FB2DB88C-BB40-4057-8794-A774BF59E79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E10A2FD2-5F85-45BC-9E61-898F3681EAF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F5068569-4856-401E-A3E4-5132B7EE81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719376DA-00A9-463A-B014-A7E1161E387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BF6EF3B-2830-4C0F-87CF-7A46871BC8A1}"/>
            </a:ext>
          </a:extLst>
        </xdr:cNvPr>
        <xdr:cNvCxnSpPr/>
      </xdr:nvCxnSpPr>
      <xdr:spPr>
        <a:xfrm flipV="1">
          <a:off x="19509104" y="9445828"/>
          <a:ext cx="0" cy="12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7119797D-AEAB-403F-BB2C-1096AD85C629}"/>
            </a:ext>
          </a:extLst>
        </xdr:cNvPr>
        <xdr:cNvSpPr txBox="1"/>
      </xdr:nvSpPr>
      <xdr:spPr>
        <a:xfrm>
          <a:off x="1954784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E32D3926-D12F-4941-81CE-7F199ED26078}"/>
            </a:ext>
          </a:extLst>
        </xdr:cNvPr>
        <xdr:cNvCxnSpPr/>
      </xdr:nvCxnSpPr>
      <xdr:spPr>
        <a:xfrm>
          <a:off x="19443700" y="1069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13E28A7-E007-442F-8AA8-F43E76525980}"/>
            </a:ext>
          </a:extLst>
        </xdr:cNvPr>
        <xdr:cNvSpPr txBox="1"/>
      </xdr:nvSpPr>
      <xdr:spPr>
        <a:xfrm>
          <a:off x="19547840" y="92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576AA693-4ABA-472B-A06E-2D62078190FC}"/>
            </a:ext>
          </a:extLst>
        </xdr:cNvPr>
        <xdr:cNvCxnSpPr/>
      </xdr:nvCxnSpPr>
      <xdr:spPr>
        <a:xfrm>
          <a:off x="19443700" y="944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3E37425E-CE1B-471A-A4DE-BFFCB2091C9E}"/>
            </a:ext>
          </a:extLst>
        </xdr:cNvPr>
        <xdr:cNvSpPr txBox="1"/>
      </xdr:nvSpPr>
      <xdr:spPr>
        <a:xfrm>
          <a:off x="19547840" y="1048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A5BE0BA2-6747-4F5F-9106-0351E6BB88A3}"/>
            </a:ext>
          </a:extLst>
        </xdr:cNvPr>
        <xdr:cNvSpPr/>
      </xdr:nvSpPr>
      <xdr:spPr>
        <a:xfrm>
          <a:off x="19458940" y="10505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EDB1016A-38AC-41D7-9A75-F15F2DACC826}"/>
            </a:ext>
          </a:extLst>
        </xdr:cNvPr>
        <xdr:cNvSpPr/>
      </xdr:nvSpPr>
      <xdr:spPr>
        <a:xfrm>
          <a:off x="18735040" y="10513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3A4EAFF2-B4F3-478C-AC97-6389A55A2C35}"/>
            </a:ext>
          </a:extLst>
        </xdr:cNvPr>
        <xdr:cNvSpPr/>
      </xdr:nvSpPr>
      <xdr:spPr>
        <a:xfrm>
          <a:off x="17937480" y="10501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2B69C14-D0AC-4BC3-AABF-9516F5A399DD}"/>
            </a:ext>
          </a:extLst>
        </xdr:cNvPr>
        <xdr:cNvSpPr/>
      </xdr:nvSpPr>
      <xdr:spPr>
        <a:xfrm>
          <a:off x="171627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BFA91499-CB17-47C7-9628-BB2FADFC8B54}"/>
            </a:ext>
          </a:extLst>
        </xdr:cNvPr>
        <xdr:cNvSpPr/>
      </xdr:nvSpPr>
      <xdr:spPr>
        <a:xfrm>
          <a:off x="16388080" y="10508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F3DA4F4-E39B-44FD-BD37-F0562C0C9DE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CBC306D-AC01-4477-9975-4C37CC726E2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53F0AA8-2952-4659-9963-A3E79C35346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9D7ACE4-E4C6-4FB1-9B81-3B55CAEC3B8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EF3FD99-26A2-43E8-92CB-8FA925D2703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705" name="楕円 704">
          <a:extLst>
            <a:ext uri="{FF2B5EF4-FFF2-40B4-BE49-F238E27FC236}">
              <a16:creationId xmlns:a16="http://schemas.microsoft.com/office/drawing/2014/main" id="{C89CC909-5E6B-4D6C-A506-D6B9AA5BB947}"/>
            </a:ext>
          </a:extLst>
        </xdr:cNvPr>
        <xdr:cNvSpPr/>
      </xdr:nvSpPr>
      <xdr:spPr>
        <a:xfrm>
          <a:off x="1945894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706" name="【学校施設】&#10;一人当たり面積該当値テキスト">
          <a:extLst>
            <a:ext uri="{FF2B5EF4-FFF2-40B4-BE49-F238E27FC236}">
              <a16:creationId xmlns:a16="http://schemas.microsoft.com/office/drawing/2014/main" id="{7FAAEB9C-EACC-4F85-BF6E-7F5B0AD218A1}"/>
            </a:ext>
          </a:extLst>
        </xdr:cNvPr>
        <xdr:cNvSpPr txBox="1"/>
      </xdr:nvSpPr>
      <xdr:spPr>
        <a:xfrm>
          <a:off x="19547840"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122098</xdr:rowOff>
    </xdr:from>
    <xdr:to>
      <xdr:col>112</xdr:col>
      <xdr:colOff>38100</xdr:colOff>
      <xdr:row>62</xdr:row>
      <xdr:rowOff>52248</xdr:rowOff>
    </xdr:to>
    <xdr:sp macro="" textlink="">
      <xdr:nvSpPr>
        <xdr:cNvPr id="707" name="楕円 706">
          <a:extLst>
            <a:ext uri="{FF2B5EF4-FFF2-40B4-BE49-F238E27FC236}">
              <a16:creationId xmlns:a16="http://schemas.microsoft.com/office/drawing/2014/main" id="{360C7EF0-C743-4F4D-943F-B0D6BE8442DF}"/>
            </a:ext>
          </a:extLst>
        </xdr:cNvPr>
        <xdr:cNvSpPr/>
      </xdr:nvSpPr>
      <xdr:spPr>
        <a:xfrm>
          <a:off x="18735040" y="10348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1448</xdr:rowOff>
    </xdr:to>
    <xdr:cxnSp macro="">
      <xdr:nvCxnSpPr>
        <xdr:cNvPr id="708" name="直線コネクタ 707">
          <a:extLst>
            <a:ext uri="{FF2B5EF4-FFF2-40B4-BE49-F238E27FC236}">
              <a16:creationId xmlns:a16="http://schemas.microsoft.com/office/drawing/2014/main" id="{741A4399-08BF-480C-965A-DC6A6C3FF8EA}"/>
            </a:ext>
          </a:extLst>
        </xdr:cNvPr>
        <xdr:cNvCxnSpPr/>
      </xdr:nvCxnSpPr>
      <xdr:spPr>
        <a:xfrm flipV="1">
          <a:off x="18778220" y="10392918"/>
          <a:ext cx="73152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3073</xdr:rowOff>
    </xdr:from>
    <xdr:to>
      <xdr:col>107</xdr:col>
      <xdr:colOff>101600</xdr:colOff>
      <xdr:row>62</xdr:row>
      <xdr:rowOff>104673</xdr:rowOff>
    </xdr:to>
    <xdr:sp macro="" textlink="">
      <xdr:nvSpPr>
        <xdr:cNvPr id="709" name="楕円 708">
          <a:extLst>
            <a:ext uri="{FF2B5EF4-FFF2-40B4-BE49-F238E27FC236}">
              <a16:creationId xmlns:a16="http://schemas.microsoft.com/office/drawing/2014/main" id="{73F51073-9AAD-4074-AC81-D30007F151AE}"/>
            </a:ext>
          </a:extLst>
        </xdr:cNvPr>
        <xdr:cNvSpPr/>
      </xdr:nvSpPr>
      <xdr:spPr>
        <a:xfrm>
          <a:off x="17937480" y="103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1448</xdr:rowOff>
    </xdr:from>
    <xdr:to>
      <xdr:col>111</xdr:col>
      <xdr:colOff>177800</xdr:colOff>
      <xdr:row>62</xdr:row>
      <xdr:rowOff>53873</xdr:rowOff>
    </xdr:to>
    <xdr:cxnSp macro="">
      <xdr:nvCxnSpPr>
        <xdr:cNvPr id="710" name="直線コネクタ 709">
          <a:extLst>
            <a:ext uri="{FF2B5EF4-FFF2-40B4-BE49-F238E27FC236}">
              <a16:creationId xmlns:a16="http://schemas.microsoft.com/office/drawing/2014/main" id="{148C5683-B58F-4B90-ACEE-E8476900E726}"/>
            </a:ext>
          </a:extLst>
        </xdr:cNvPr>
        <xdr:cNvCxnSpPr/>
      </xdr:nvCxnSpPr>
      <xdr:spPr>
        <a:xfrm flipV="1">
          <a:off x="17988280" y="10395128"/>
          <a:ext cx="78994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7798</xdr:rowOff>
    </xdr:from>
    <xdr:to>
      <xdr:col>102</xdr:col>
      <xdr:colOff>165100</xdr:colOff>
      <xdr:row>62</xdr:row>
      <xdr:rowOff>109398</xdr:rowOff>
    </xdr:to>
    <xdr:sp macro="" textlink="">
      <xdr:nvSpPr>
        <xdr:cNvPr id="711" name="楕円 710">
          <a:extLst>
            <a:ext uri="{FF2B5EF4-FFF2-40B4-BE49-F238E27FC236}">
              <a16:creationId xmlns:a16="http://schemas.microsoft.com/office/drawing/2014/main" id="{48A804E0-9A83-44FD-8E69-541997442DF0}"/>
            </a:ext>
          </a:extLst>
        </xdr:cNvPr>
        <xdr:cNvSpPr/>
      </xdr:nvSpPr>
      <xdr:spPr>
        <a:xfrm>
          <a:off x="17162780" y="104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53873</xdr:rowOff>
    </xdr:from>
    <xdr:to>
      <xdr:col>107</xdr:col>
      <xdr:colOff>50800</xdr:colOff>
      <xdr:row>62</xdr:row>
      <xdr:rowOff>58598</xdr:rowOff>
    </xdr:to>
    <xdr:cxnSp macro="">
      <xdr:nvCxnSpPr>
        <xdr:cNvPr id="712" name="直線コネクタ 711">
          <a:extLst>
            <a:ext uri="{FF2B5EF4-FFF2-40B4-BE49-F238E27FC236}">
              <a16:creationId xmlns:a16="http://schemas.microsoft.com/office/drawing/2014/main" id="{9F7E30BE-4396-438B-8F85-BB583AEB96C7}"/>
            </a:ext>
          </a:extLst>
        </xdr:cNvPr>
        <xdr:cNvCxnSpPr/>
      </xdr:nvCxnSpPr>
      <xdr:spPr>
        <a:xfrm flipV="1">
          <a:off x="17213580" y="10447553"/>
          <a:ext cx="7747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xdr:rowOff>
    </xdr:from>
    <xdr:to>
      <xdr:col>98</xdr:col>
      <xdr:colOff>38100</xdr:colOff>
      <xdr:row>62</xdr:row>
      <xdr:rowOff>114808</xdr:rowOff>
    </xdr:to>
    <xdr:sp macro="" textlink="">
      <xdr:nvSpPr>
        <xdr:cNvPr id="713" name="楕円 712">
          <a:extLst>
            <a:ext uri="{FF2B5EF4-FFF2-40B4-BE49-F238E27FC236}">
              <a16:creationId xmlns:a16="http://schemas.microsoft.com/office/drawing/2014/main" id="{5DC181F7-1514-4542-8787-03686F2B3CE8}"/>
            </a:ext>
          </a:extLst>
        </xdr:cNvPr>
        <xdr:cNvSpPr/>
      </xdr:nvSpPr>
      <xdr:spPr>
        <a:xfrm>
          <a:off x="16388080" y="10406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58598</xdr:rowOff>
    </xdr:from>
    <xdr:to>
      <xdr:col>102</xdr:col>
      <xdr:colOff>114300</xdr:colOff>
      <xdr:row>62</xdr:row>
      <xdr:rowOff>64008</xdr:rowOff>
    </xdr:to>
    <xdr:cxnSp macro="">
      <xdr:nvCxnSpPr>
        <xdr:cNvPr id="714" name="直線コネクタ 713">
          <a:extLst>
            <a:ext uri="{FF2B5EF4-FFF2-40B4-BE49-F238E27FC236}">
              <a16:creationId xmlns:a16="http://schemas.microsoft.com/office/drawing/2014/main" id="{D318615B-4CD9-45B6-943B-3B085206DEA0}"/>
            </a:ext>
          </a:extLst>
        </xdr:cNvPr>
        <xdr:cNvCxnSpPr/>
      </xdr:nvCxnSpPr>
      <xdr:spPr>
        <a:xfrm flipV="1">
          <a:off x="16431260" y="10452278"/>
          <a:ext cx="78232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E71B3F0D-E404-4220-90C3-788E2F28285F}"/>
            </a:ext>
          </a:extLst>
        </xdr:cNvPr>
        <xdr:cNvSpPr txBox="1"/>
      </xdr:nvSpPr>
      <xdr:spPr>
        <a:xfrm>
          <a:off x="18561127" y="1060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a:extLst>
            <a:ext uri="{FF2B5EF4-FFF2-40B4-BE49-F238E27FC236}">
              <a16:creationId xmlns:a16="http://schemas.microsoft.com/office/drawing/2014/main" id="{72CDEA2E-72A2-4F3E-A1AD-04A2C4EFCEC4}"/>
            </a:ext>
          </a:extLst>
        </xdr:cNvPr>
        <xdr:cNvSpPr txBox="1"/>
      </xdr:nvSpPr>
      <xdr:spPr>
        <a:xfrm>
          <a:off x="17776267" y="105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a:extLst>
            <a:ext uri="{FF2B5EF4-FFF2-40B4-BE49-F238E27FC236}">
              <a16:creationId xmlns:a16="http://schemas.microsoft.com/office/drawing/2014/main" id="{71FFB760-424A-4B22-BF30-9C162FBAB412}"/>
            </a:ext>
          </a:extLst>
        </xdr:cNvPr>
        <xdr:cNvSpPr txBox="1"/>
      </xdr:nvSpPr>
      <xdr:spPr>
        <a:xfrm>
          <a:off x="17001567" y="105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a:extLst>
            <a:ext uri="{FF2B5EF4-FFF2-40B4-BE49-F238E27FC236}">
              <a16:creationId xmlns:a16="http://schemas.microsoft.com/office/drawing/2014/main" id="{8A58464B-C20F-4C8A-AC7A-566D323E5666}"/>
            </a:ext>
          </a:extLst>
        </xdr:cNvPr>
        <xdr:cNvSpPr txBox="1"/>
      </xdr:nvSpPr>
      <xdr:spPr>
        <a:xfrm>
          <a:off x="16226867" y="105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68775</xdr:rowOff>
    </xdr:from>
    <xdr:ext cx="469744" cy="259045"/>
    <xdr:sp macro="" textlink="">
      <xdr:nvSpPr>
        <xdr:cNvPr id="719" name="n_1mainValue【学校施設】&#10;一人当たり面積">
          <a:extLst>
            <a:ext uri="{FF2B5EF4-FFF2-40B4-BE49-F238E27FC236}">
              <a16:creationId xmlns:a16="http://schemas.microsoft.com/office/drawing/2014/main" id="{7951F2DD-4701-4299-B587-1F334AC702C5}"/>
            </a:ext>
          </a:extLst>
        </xdr:cNvPr>
        <xdr:cNvSpPr txBox="1"/>
      </xdr:nvSpPr>
      <xdr:spPr>
        <a:xfrm>
          <a:off x="18561127" y="1012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121200</xdr:rowOff>
    </xdr:from>
    <xdr:ext cx="469744" cy="259045"/>
    <xdr:sp macro="" textlink="">
      <xdr:nvSpPr>
        <xdr:cNvPr id="720" name="n_2mainValue【学校施設】&#10;一人当たり面積">
          <a:extLst>
            <a:ext uri="{FF2B5EF4-FFF2-40B4-BE49-F238E27FC236}">
              <a16:creationId xmlns:a16="http://schemas.microsoft.com/office/drawing/2014/main" id="{A8BBF13C-954F-4068-9415-75CA696569C6}"/>
            </a:ext>
          </a:extLst>
        </xdr:cNvPr>
        <xdr:cNvSpPr txBox="1"/>
      </xdr:nvSpPr>
      <xdr:spPr>
        <a:xfrm>
          <a:off x="17776267" y="101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125925</xdr:rowOff>
    </xdr:from>
    <xdr:ext cx="469744" cy="259045"/>
    <xdr:sp macro="" textlink="">
      <xdr:nvSpPr>
        <xdr:cNvPr id="721" name="n_3mainValue【学校施設】&#10;一人当たり面積">
          <a:extLst>
            <a:ext uri="{FF2B5EF4-FFF2-40B4-BE49-F238E27FC236}">
              <a16:creationId xmlns:a16="http://schemas.microsoft.com/office/drawing/2014/main" id="{063FC528-6D22-4E93-9FF3-2AB31F06D495}"/>
            </a:ext>
          </a:extLst>
        </xdr:cNvPr>
        <xdr:cNvSpPr txBox="1"/>
      </xdr:nvSpPr>
      <xdr:spPr>
        <a:xfrm>
          <a:off x="17001567" y="101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722" name="n_4mainValue【学校施設】&#10;一人当たり面積">
          <a:extLst>
            <a:ext uri="{FF2B5EF4-FFF2-40B4-BE49-F238E27FC236}">
              <a16:creationId xmlns:a16="http://schemas.microsoft.com/office/drawing/2014/main" id="{CFB91618-0DE4-49CA-A366-06CCCAAF0705}"/>
            </a:ext>
          </a:extLst>
        </xdr:cNvPr>
        <xdr:cNvSpPr txBox="1"/>
      </xdr:nvSpPr>
      <xdr:spPr>
        <a:xfrm>
          <a:off x="1622686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566E8941-63BC-4F96-A566-DF5149672EB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86EE28B6-743C-4F8E-AFD4-D233CAAA14E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7ADD008C-EEDF-4A78-AD39-4DE22AA3E9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4A48A2D4-C437-4C94-BE1F-40A18C8BB8F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D5F8F007-04AC-4648-A136-7740369AA75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4C201381-BE9A-4D12-811F-E4797283B25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DC32BAE-D41F-4463-9392-4A91F498A7B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AC6C8E04-5E4A-415B-9B2F-75835ACC106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30059D6E-A153-4E21-9194-672FCAA5D35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37639147-4B00-4FA9-B1C6-E726C8BD78D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3DC81EE9-D7B2-444E-99D6-79BFDD43C24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33F3A83F-E113-4FD8-BA20-B25FE20D160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ABD77F02-E142-4794-ABE1-0E37FC37400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E05421A6-8077-4521-A766-D74F983492A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298A9B34-9B15-4EEB-A962-21DC6F4D01F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81BDA984-95FA-4019-8D21-6BAB04B7705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214469D-2856-479D-93E4-03F9F060B0C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5D835510-6E78-4B03-84F6-109EFB0A00B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403E32C7-256B-4074-BD0C-10D38C544A4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1D0A12F-7511-4328-A9E9-26218B4F181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203A883D-E70F-4D6D-B34D-E143FBB10FA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259F331F-AEA6-4EE5-81C5-1590651BE36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598CE41D-B148-4541-A8F8-A3EE6FCEF89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930BC040-4CC9-4262-AD96-38326BF1F8D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36261CB-EC01-4647-B014-64D85E36309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DAA977CA-45D1-42B0-A00A-F82D3CDEB2F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B99614B-BC39-45B7-89C1-BC779FE2EF7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EEFD348F-5D6E-4606-940C-2BAA29E6CD8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A0CEEC19-AB0F-436C-841A-A4CF01A92CB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DF29FD9F-1D5D-40B0-8420-FFFFA49710C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6CD9EBB-DAF3-4021-B900-ACB8CFAC8BF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64DD415A-BB1A-4FB4-80EA-86E2DECF4E4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FDF293F8-AFED-43AB-A519-4C20AE94F21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66A584EB-9A8A-4D87-8EB5-E685E9C6477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99E72061-7D7E-49B3-8740-A2952EB7ECA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15392657-5B4A-497E-839C-BB30B2D0D65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D4BB3DA7-9023-4ABC-B773-79DECE1FCB9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EF9853BE-ABAE-422D-89DB-6DAF2535C1B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DDCCC58C-B891-4A52-8728-6A5EDAD6DEC3}"/>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FC5DD1D5-58E2-47DE-898C-F3F45AB94F8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1224210C-3B33-495E-B1D9-3B08BF6AA3D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8A791EE4-75B2-4588-99A0-9BBB526532D1}"/>
            </a:ext>
          </a:extLst>
        </xdr:cNvPr>
        <xdr:cNvCxnSpPr/>
      </xdr:nvCxnSpPr>
      <xdr:spPr>
        <a:xfrm flipV="1">
          <a:off x="14375764" y="1677325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5C89083A-BFA5-4CD2-B027-1C88F80123AE}"/>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F0A51E99-8C64-4F54-968C-7D974062424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4E9B35EC-A69E-4915-97E8-301E1C626D9C}"/>
            </a:ext>
          </a:extLst>
        </xdr:cNvPr>
        <xdr:cNvSpPr txBox="1"/>
      </xdr:nvSpPr>
      <xdr:spPr>
        <a:xfrm>
          <a:off x="14414500" y="16556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6D431463-EC35-4985-A642-DCF44A1053EB}"/>
            </a:ext>
          </a:extLst>
        </xdr:cNvPr>
        <xdr:cNvCxnSpPr/>
      </xdr:nvCxnSpPr>
      <xdr:spPr>
        <a:xfrm>
          <a:off x="14287500" y="1677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9" name="【公民館】&#10;有形固定資産減価償却率平均値テキスト">
          <a:extLst>
            <a:ext uri="{FF2B5EF4-FFF2-40B4-BE49-F238E27FC236}">
              <a16:creationId xmlns:a16="http://schemas.microsoft.com/office/drawing/2014/main" id="{7140436D-BD69-4E16-825B-0805E9CE2CEC}"/>
            </a:ext>
          </a:extLst>
        </xdr:cNvPr>
        <xdr:cNvSpPr txBox="1"/>
      </xdr:nvSpPr>
      <xdr:spPr>
        <a:xfrm>
          <a:off x="14414500" y="1772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9AC0C1F1-650F-4653-A631-5505AADA1182}"/>
            </a:ext>
          </a:extLst>
        </xdr:cNvPr>
        <xdr:cNvSpPr/>
      </xdr:nvSpPr>
      <xdr:spPr>
        <a:xfrm>
          <a:off x="14325600" y="177451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C35647AD-183C-4CAE-9DC1-18FB8D337061}"/>
            </a:ext>
          </a:extLst>
        </xdr:cNvPr>
        <xdr:cNvSpPr/>
      </xdr:nvSpPr>
      <xdr:spPr>
        <a:xfrm>
          <a:off x="135788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908E4264-1783-4681-9B15-9C349F7A3570}"/>
            </a:ext>
          </a:extLst>
        </xdr:cNvPr>
        <xdr:cNvSpPr/>
      </xdr:nvSpPr>
      <xdr:spPr>
        <a:xfrm>
          <a:off x="1280414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A1B7727E-62F8-4F73-9E85-AA8775B3B033}"/>
            </a:ext>
          </a:extLst>
        </xdr:cNvPr>
        <xdr:cNvSpPr/>
      </xdr:nvSpPr>
      <xdr:spPr>
        <a:xfrm>
          <a:off x="12029440" y="17712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6EC0465F-8EC1-47FB-9A3F-37EC55FC9404}"/>
            </a:ext>
          </a:extLst>
        </xdr:cNvPr>
        <xdr:cNvSpPr/>
      </xdr:nvSpPr>
      <xdr:spPr>
        <a:xfrm>
          <a:off x="11231880" y="1775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9782E81-9D71-439D-9CEB-671BAA479EC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5235B28-42A0-442F-8A0B-E51AA13417B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7DE7760-B6CC-4339-B0D2-43263EC33D2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B1E8A86-811E-4997-AE59-AA5A75513B5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2565538-970E-4695-9AE4-51E0D63CF3C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780" name="楕円 779">
          <a:extLst>
            <a:ext uri="{FF2B5EF4-FFF2-40B4-BE49-F238E27FC236}">
              <a16:creationId xmlns:a16="http://schemas.microsoft.com/office/drawing/2014/main" id="{5275659B-F16E-410F-A25A-968CB49791DC}"/>
            </a:ext>
          </a:extLst>
        </xdr:cNvPr>
        <xdr:cNvSpPr/>
      </xdr:nvSpPr>
      <xdr:spPr>
        <a:xfrm>
          <a:off x="14325600" y="177288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149514</xdr:rowOff>
    </xdr:from>
    <xdr:ext cx="405111" cy="259045"/>
    <xdr:sp macro="" textlink="">
      <xdr:nvSpPr>
        <xdr:cNvPr id="781" name="【公民館】&#10;有形固定資産減価償却率該当値テキスト">
          <a:extLst>
            <a:ext uri="{FF2B5EF4-FFF2-40B4-BE49-F238E27FC236}">
              <a16:creationId xmlns:a16="http://schemas.microsoft.com/office/drawing/2014/main" id="{53703151-58C4-458D-980E-F0C40B643349}"/>
            </a:ext>
          </a:extLst>
        </xdr:cNvPr>
        <xdr:cNvSpPr txBox="1"/>
      </xdr:nvSpPr>
      <xdr:spPr>
        <a:xfrm>
          <a:off x="14414500" y="1758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782" name="楕円 781">
          <a:extLst>
            <a:ext uri="{FF2B5EF4-FFF2-40B4-BE49-F238E27FC236}">
              <a16:creationId xmlns:a16="http://schemas.microsoft.com/office/drawing/2014/main" id="{A01B9E19-BA22-4A96-83D6-C92A095C5366}"/>
            </a:ext>
          </a:extLst>
        </xdr:cNvPr>
        <xdr:cNvSpPr/>
      </xdr:nvSpPr>
      <xdr:spPr>
        <a:xfrm>
          <a:off x="1357884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5987</xdr:rowOff>
    </xdr:to>
    <xdr:cxnSp macro="">
      <xdr:nvCxnSpPr>
        <xdr:cNvPr id="783" name="直線コネクタ 782">
          <a:extLst>
            <a:ext uri="{FF2B5EF4-FFF2-40B4-BE49-F238E27FC236}">
              <a16:creationId xmlns:a16="http://schemas.microsoft.com/office/drawing/2014/main" id="{1652AD9C-78E6-4860-BB11-982AF802FF10}"/>
            </a:ext>
          </a:extLst>
        </xdr:cNvPr>
        <xdr:cNvCxnSpPr/>
      </xdr:nvCxnSpPr>
      <xdr:spPr>
        <a:xfrm>
          <a:off x="13629640" y="17748613"/>
          <a:ext cx="74676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784" name="楕円 783">
          <a:extLst>
            <a:ext uri="{FF2B5EF4-FFF2-40B4-BE49-F238E27FC236}">
              <a16:creationId xmlns:a16="http://schemas.microsoft.com/office/drawing/2014/main" id="{D06A4B4F-643B-4C3D-B96D-5655C0ED477F}"/>
            </a:ext>
          </a:extLst>
        </xdr:cNvPr>
        <xdr:cNvSpPr/>
      </xdr:nvSpPr>
      <xdr:spPr>
        <a:xfrm>
          <a:off x="1280414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106</xdr:row>
      <xdr:rowOff>100693</xdr:rowOff>
    </xdr:to>
    <xdr:cxnSp macro="">
      <xdr:nvCxnSpPr>
        <xdr:cNvPr id="785" name="直線コネクタ 784">
          <a:extLst>
            <a:ext uri="{FF2B5EF4-FFF2-40B4-BE49-F238E27FC236}">
              <a16:creationId xmlns:a16="http://schemas.microsoft.com/office/drawing/2014/main" id="{97E89047-C487-4AFC-B733-16C6BA1A4649}"/>
            </a:ext>
          </a:extLst>
        </xdr:cNvPr>
        <xdr:cNvCxnSpPr/>
      </xdr:nvCxnSpPr>
      <xdr:spPr>
        <a:xfrm flipV="1">
          <a:off x="12854940" y="17748613"/>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786" name="楕円 785">
          <a:extLst>
            <a:ext uri="{FF2B5EF4-FFF2-40B4-BE49-F238E27FC236}">
              <a16:creationId xmlns:a16="http://schemas.microsoft.com/office/drawing/2014/main" id="{DAE7562A-3F9E-49B2-8521-229F245D72F9}"/>
            </a:ext>
          </a:extLst>
        </xdr:cNvPr>
        <xdr:cNvSpPr/>
      </xdr:nvSpPr>
      <xdr:spPr>
        <a:xfrm>
          <a:off x="1202944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100693</xdr:rowOff>
    </xdr:to>
    <xdr:cxnSp macro="">
      <xdr:nvCxnSpPr>
        <xdr:cNvPr id="787" name="直線コネクタ 786">
          <a:extLst>
            <a:ext uri="{FF2B5EF4-FFF2-40B4-BE49-F238E27FC236}">
              <a16:creationId xmlns:a16="http://schemas.microsoft.com/office/drawing/2014/main" id="{E60818FE-DC2D-4387-942E-77B69837680F}"/>
            </a:ext>
          </a:extLst>
        </xdr:cNvPr>
        <xdr:cNvCxnSpPr/>
      </xdr:nvCxnSpPr>
      <xdr:spPr>
        <a:xfrm>
          <a:off x="12072620" y="17836242"/>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788" name="楕円 787">
          <a:extLst>
            <a:ext uri="{FF2B5EF4-FFF2-40B4-BE49-F238E27FC236}">
              <a16:creationId xmlns:a16="http://schemas.microsoft.com/office/drawing/2014/main" id="{559C5E0A-8CA8-409B-9A30-9D16E9605C77}"/>
            </a:ext>
          </a:extLst>
        </xdr:cNvPr>
        <xdr:cNvSpPr/>
      </xdr:nvSpPr>
      <xdr:spPr>
        <a:xfrm>
          <a:off x="1123188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33745</xdr:rowOff>
    </xdr:from>
    <xdr:to>
      <xdr:col>71</xdr:col>
      <xdr:colOff>177800</xdr:colOff>
      <xdr:row>106</xdr:row>
      <xdr:rowOff>66402</xdr:rowOff>
    </xdr:to>
    <xdr:cxnSp macro="">
      <xdr:nvCxnSpPr>
        <xdr:cNvPr id="789" name="直線コネクタ 788">
          <a:extLst>
            <a:ext uri="{FF2B5EF4-FFF2-40B4-BE49-F238E27FC236}">
              <a16:creationId xmlns:a16="http://schemas.microsoft.com/office/drawing/2014/main" id="{7F4E9812-88C2-4563-AEBF-972907D3DF6B}"/>
            </a:ext>
          </a:extLst>
        </xdr:cNvPr>
        <xdr:cNvCxnSpPr/>
      </xdr:nvCxnSpPr>
      <xdr:spPr>
        <a:xfrm>
          <a:off x="11282680" y="1780358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90" name="n_1aveValue【公民館】&#10;有形固定資産減価償却率">
          <a:extLst>
            <a:ext uri="{FF2B5EF4-FFF2-40B4-BE49-F238E27FC236}">
              <a16:creationId xmlns:a16="http://schemas.microsoft.com/office/drawing/2014/main" id="{512B8D4E-6F7E-4CF7-A1AB-81538AA0B343}"/>
            </a:ext>
          </a:extLst>
        </xdr:cNvPr>
        <xdr:cNvSpPr txBox="1"/>
      </xdr:nvSpPr>
      <xdr:spPr>
        <a:xfrm>
          <a:off x="13437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364F06E5-56CF-4CAE-AD8D-E2F17A273653}"/>
            </a:ext>
          </a:extLst>
        </xdr:cNvPr>
        <xdr:cNvSpPr txBox="1"/>
      </xdr:nvSpPr>
      <xdr:spPr>
        <a:xfrm>
          <a:off x="12675244" y="1750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6DA865A6-0D71-416C-9408-B36944795C5F}"/>
            </a:ext>
          </a:extLst>
        </xdr:cNvPr>
        <xdr:cNvSpPr txBox="1"/>
      </xdr:nvSpPr>
      <xdr:spPr>
        <a:xfrm>
          <a:off x="119005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a:extLst>
            <a:ext uri="{FF2B5EF4-FFF2-40B4-BE49-F238E27FC236}">
              <a16:creationId xmlns:a16="http://schemas.microsoft.com/office/drawing/2014/main" id="{BD407915-508F-416F-BE95-AA12F42BD48D}"/>
            </a:ext>
          </a:extLst>
        </xdr:cNvPr>
        <xdr:cNvSpPr txBox="1"/>
      </xdr:nvSpPr>
      <xdr:spPr>
        <a:xfrm>
          <a:off x="11102984" y="1753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42290</xdr:rowOff>
    </xdr:from>
    <xdr:ext cx="405111" cy="259045"/>
    <xdr:sp macro="" textlink="">
      <xdr:nvSpPr>
        <xdr:cNvPr id="794" name="n_1mainValue【公民館】&#10;有形固定資産減価償却率">
          <a:extLst>
            <a:ext uri="{FF2B5EF4-FFF2-40B4-BE49-F238E27FC236}">
              <a16:creationId xmlns:a16="http://schemas.microsoft.com/office/drawing/2014/main" id="{8504185E-A1AF-4CDB-9AB1-98E5A5C432E0}"/>
            </a:ext>
          </a:extLst>
        </xdr:cNvPr>
        <xdr:cNvSpPr txBox="1"/>
      </xdr:nvSpPr>
      <xdr:spPr>
        <a:xfrm>
          <a:off x="13437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795" name="n_2mainValue【公民館】&#10;有形固定資産減価償却率">
          <a:extLst>
            <a:ext uri="{FF2B5EF4-FFF2-40B4-BE49-F238E27FC236}">
              <a16:creationId xmlns:a16="http://schemas.microsoft.com/office/drawing/2014/main" id="{96065B94-DB9A-4178-9DE5-ABE99215DE22}"/>
            </a:ext>
          </a:extLst>
        </xdr:cNvPr>
        <xdr:cNvSpPr txBox="1"/>
      </xdr:nvSpPr>
      <xdr:spPr>
        <a:xfrm>
          <a:off x="12675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796" name="n_3mainValue【公民館】&#10;有形固定資産減価償却率">
          <a:extLst>
            <a:ext uri="{FF2B5EF4-FFF2-40B4-BE49-F238E27FC236}">
              <a16:creationId xmlns:a16="http://schemas.microsoft.com/office/drawing/2014/main" id="{0A900A8F-9353-4322-B272-082A312CBAB7}"/>
            </a:ext>
          </a:extLst>
        </xdr:cNvPr>
        <xdr:cNvSpPr txBox="1"/>
      </xdr:nvSpPr>
      <xdr:spPr>
        <a:xfrm>
          <a:off x="11900544"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797" name="n_4mainValue【公民館】&#10;有形固定資産減価償却率">
          <a:extLst>
            <a:ext uri="{FF2B5EF4-FFF2-40B4-BE49-F238E27FC236}">
              <a16:creationId xmlns:a16="http://schemas.microsoft.com/office/drawing/2014/main" id="{602DCB69-A8ED-4475-8212-991431BF906F}"/>
            </a:ext>
          </a:extLst>
        </xdr:cNvPr>
        <xdr:cNvSpPr txBox="1"/>
      </xdr:nvSpPr>
      <xdr:spPr>
        <a:xfrm>
          <a:off x="11102984" y="1784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D77160A-0D05-405D-B054-8D4066F1696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A8658BA-8138-4455-A332-6B6F2698E69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6CB2AEB8-2B5C-40CD-93D8-0B2F4F69DD9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3D842770-2F31-46F8-8669-258846DEBA9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C39D01C-7D35-481A-87C0-F56D812D2D5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EBB21A26-F837-4435-8EA8-B433625D17C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C5AB8A55-2040-471B-A5ED-7C5171393E0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B43728C-DEB3-487B-8FC6-C88A800A546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1401FACB-7A6E-4D82-A103-37A556A1310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DA45A74F-694D-4AFF-912D-39A6E5A3CC5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34AC1E11-3E9A-4F9D-A5FA-9503A2363FC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F2D2630A-7E28-46CE-B323-28D0F20B2AC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1232B78B-2699-40E4-8764-BEBB7D090F05}"/>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19A6BAE9-3B1B-411B-8126-62F69B58C7EE}"/>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AF5BDCFF-46B2-41E5-87B1-1057AA60764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DAE75F9B-E667-433C-95D5-B5925FC7D4D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52C1D192-ACA5-40FE-B5C2-3363D2111E2F}"/>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A9E637DA-8DC9-475E-8CDE-9F57BA1B776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C9092936-7F69-4049-8CD7-2F30F258498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3C9EF3CF-0C3E-4414-B9BA-D8EEF0950043}"/>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50EAD1EF-9CC8-4A12-9777-6740D885195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F845CC57-31B3-48B2-A566-AF138B90DF4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C0DD847D-CC1A-42F9-BE3C-C8C17D9E547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8900689F-2157-43B4-BC6B-47B79E420DB4}"/>
            </a:ext>
          </a:extLst>
        </xdr:cNvPr>
        <xdr:cNvCxnSpPr/>
      </xdr:nvCxnSpPr>
      <xdr:spPr>
        <a:xfrm flipV="1">
          <a:off x="19509104" y="16757142"/>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B0456081-2DBE-482E-BA17-4FE136E9E3FB}"/>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A7AC1C50-42B5-408F-B3A8-C33407722BD3}"/>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9898506C-BBF5-4FCF-B969-A16DC076ECEF}"/>
            </a:ext>
          </a:extLst>
        </xdr:cNvPr>
        <xdr:cNvSpPr txBox="1"/>
      </xdr:nvSpPr>
      <xdr:spPr>
        <a:xfrm>
          <a:off x="19547840" y="165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7B94F2AC-15F9-4468-A96F-5423BB5CC89A}"/>
            </a:ext>
          </a:extLst>
        </xdr:cNvPr>
        <xdr:cNvCxnSpPr/>
      </xdr:nvCxnSpPr>
      <xdr:spPr>
        <a:xfrm>
          <a:off x="19443700" y="16757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a:extLst>
            <a:ext uri="{FF2B5EF4-FFF2-40B4-BE49-F238E27FC236}">
              <a16:creationId xmlns:a16="http://schemas.microsoft.com/office/drawing/2014/main" id="{62EE20BD-C9CE-4422-94AB-9C34A21D8F3F}"/>
            </a:ext>
          </a:extLst>
        </xdr:cNvPr>
        <xdr:cNvSpPr txBox="1"/>
      </xdr:nvSpPr>
      <xdr:spPr>
        <a:xfrm>
          <a:off x="19547840" y="1766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F6F8389A-628B-40DD-BDF8-29C91D1ED93B}"/>
            </a:ext>
          </a:extLst>
        </xdr:cNvPr>
        <xdr:cNvSpPr/>
      </xdr:nvSpPr>
      <xdr:spPr>
        <a:xfrm>
          <a:off x="19458940" y="178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12B0B211-CF55-4E40-B71C-F5F307D71144}"/>
            </a:ext>
          </a:extLst>
        </xdr:cNvPr>
        <xdr:cNvSpPr/>
      </xdr:nvSpPr>
      <xdr:spPr>
        <a:xfrm>
          <a:off x="18735040" y="17828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F34F25DE-CF97-4C41-943F-0C7F63536B0D}"/>
            </a:ext>
          </a:extLst>
        </xdr:cNvPr>
        <xdr:cNvSpPr/>
      </xdr:nvSpPr>
      <xdr:spPr>
        <a:xfrm>
          <a:off x="17937480" y="1782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51E225C8-54F2-4E9A-BEA0-A30385BBB6E8}"/>
            </a:ext>
          </a:extLst>
        </xdr:cNvPr>
        <xdr:cNvSpPr/>
      </xdr:nvSpPr>
      <xdr:spPr>
        <a:xfrm>
          <a:off x="171627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00D0E80A-B933-4860-8FBB-786284C664C7}"/>
            </a:ext>
          </a:extLst>
        </xdr:cNvPr>
        <xdr:cNvSpPr/>
      </xdr:nvSpPr>
      <xdr:spPr>
        <a:xfrm>
          <a:off x="16388080" y="17872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EC2A4E6-F6D1-4AAD-BB76-9229A7EB39F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F2BC4CF-8C96-42FC-9589-B674A209642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15F74F9-D252-49BD-8A4C-007CDF757B1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2C3DE49-2B6E-4000-BE16-5051B140286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FBDFE93-2D34-40F3-BEC0-1DB809A4897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42926</xdr:rowOff>
    </xdr:from>
    <xdr:to>
      <xdr:col>116</xdr:col>
      <xdr:colOff>114300</xdr:colOff>
      <xdr:row>106</xdr:row>
      <xdr:rowOff>144526</xdr:rowOff>
    </xdr:to>
    <xdr:sp macro="" textlink="">
      <xdr:nvSpPr>
        <xdr:cNvPr id="837" name="楕円 836">
          <a:extLst>
            <a:ext uri="{FF2B5EF4-FFF2-40B4-BE49-F238E27FC236}">
              <a16:creationId xmlns:a16="http://schemas.microsoft.com/office/drawing/2014/main" id="{9748C97A-79FE-4EA4-85E4-5927E46F1825}"/>
            </a:ext>
          </a:extLst>
        </xdr:cNvPr>
        <xdr:cNvSpPr/>
      </xdr:nvSpPr>
      <xdr:spPr>
        <a:xfrm>
          <a:off x="19458940" y="178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21353</xdr:rowOff>
    </xdr:from>
    <xdr:ext cx="469744" cy="259045"/>
    <xdr:sp macro="" textlink="">
      <xdr:nvSpPr>
        <xdr:cNvPr id="838" name="【公民館】&#10;一人当たり面積該当値テキスト">
          <a:extLst>
            <a:ext uri="{FF2B5EF4-FFF2-40B4-BE49-F238E27FC236}">
              <a16:creationId xmlns:a16="http://schemas.microsoft.com/office/drawing/2014/main" id="{2BAA69E2-4D1F-44F9-87B0-F86B4D4BF1A4}"/>
            </a:ext>
          </a:extLst>
        </xdr:cNvPr>
        <xdr:cNvSpPr txBox="1"/>
      </xdr:nvSpPr>
      <xdr:spPr>
        <a:xfrm>
          <a:off x="19547840" y="177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9" name="楕円 838">
          <a:extLst>
            <a:ext uri="{FF2B5EF4-FFF2-40B4-BE49-F238E27FC236}">
              <a16:creationId xmlns:a16="http://schemas.microsoft.com/office/drawing/2014/main" id="{7C6E639A-554C-4837-AA3E-414EFF1BFEBB}"/>
            </a:ext>
          </a:extLst>
        </xdr:cNvPr>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93726</xdr:rowOff>
    </xdr:from>
    <xdr:to>
      <xdr:col>116</xdr:col>
      <xdr:colOff>63500</xdr:colOff>
      <xdr:row>106</xdr:row>
      <xdr:rowOff>99061</xdr:rowOff>
    </xdr:to>
    <xdr:cxnSp macro="">
      <xdr:nvCxnSpPr>
        <xdr:cNvPr id="840" name="直線コネクタ 839">
          <a:extLst>
            <a:ext uri="{FF2B5EF4-FFF2-40B4-BE49-F238E27FC236}">
              <a16:creationId xmlns:a16="http://schemas.microsoft.com/office/drawing/2014/main" id="{66997601-7CDC-442A-AE0E-8DF7AEC045EE}"/>
            </a:ext>
          </a:extLst>
        </xdr:cNvPr>
        <xdr:cNvCxnSpPr/>
      </xdr:nvCxnSpPr>
      <xdr:spPr>
        <a:xfrm flipV="1">
          <a:off x="18778220" y="17863566"/>
          <a:ext cx="73152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81787</xdr:rowOff>
    </xdr:from>
    <xdr:to>
      <xdr:col>107</xdr:col>
      <xdr:colOff>101600</xdr:colOff>
      <xdr:row>107</xdr:row>
      <xdr:rowOff>11937</xdr:rowOff>
    </xdr:to>
    <xdr:sp macro="" textlink="">
      <xdr:nvSpPr>
        <xdr:cNvPr id="841" name="楕円 840">
          <a:extLst>
            <a:ext uri="{FF2B5EF4-FFF2-40B4-BE49-F238E27FC236}">
              <a16:creationId xmlns:a16="http://schemas.microsoft.com/office/drawing/2014/main" id="{0711D8DB-16E0-4204-9284-08E3A9C7C779}"/>
            </a:ext>
          </a:extLst>
        </xdr:cNvPr>
        <xdr:cNvSpPr/>
      </xdr:nvSpPr>
      <xdr:spPr>
        <a:xfrm>
          <a:off x="17937480" y="17851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132587</xdr:rowOff>
    </xdr:to>
    <xdr:cxnSp macro="">
      <xdr:nvCxnSpPr>
        <xdr:cNvPr id="842" name="直線コネクタ 841">
          <a:extLst>
            <a:ext uri="{FF2B5EF4-FFF2-40B4-BE49-F238E27FC236}">
              <a16:creationId xmlns:a16="http://schemas.microsoft.com/office/drawing/2014/main" id="{43E4C006-A2F9-4D33-9A59-4D374947FCAE}"/>
            </a:ext>
          </a:extLst>
        </xdr:cNvPr>
        <xdr:cNvCxnSpPr/>
      </xdr:nvCxnSpPr>
      <xdr:spPr>
        <a:xfrm flipV="1">
          <a:off x="17988280" y="17868901"/>
          <a:ext cx="78994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43" name="楕円 842">
          <a:extLst>
            <a:ext uri="{FF2B5EF4-FFF2-40B4-BE49-F238E27FC236}">
              <a16:creationId xmlns:a16="http://schemas.microsoft.com/office/drawing/2014/main" id="{CD53030D-5AD2-493F-9AD7-3CE5B259ABDD}"/>
            </a:ext>
          </a:extLst>
        </xdr:cNvPr>
        <xdr:cNvSpPr/>
      </xdr:nvSpPr>
      <xdr:spPr>
        <a:xfrm>
          <a:off x="171627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132587</xdr:rowOff>
    </xdr:from>
    <xdr:to>
      <xdr:col>107</xdr:col>
      <xdr:colOff>50800</xdr:colOff>
      <xdr:row>106</xdr:row>
      <xdr:rowOff>137161</xdr:rowOff>
    </xdr:to>
    <xdr:cxnSp macro="">
      <xdr:nvCxnSpPr>
        <xdr:cNvPr id="844" name="直線コネクタ 843">
          <a:extLst>
            <a:ext uri="{FF2B5EF4-FFF2-40B4-BE49-F238E27FC236}">
              <a16:creationId xmlns:a16="http://schemas.microsoft.com/office/drawing/2014/main" id="{988C11D5-3949-46AB-9C47-7FB9141E7C72}"/>
            </a:ext>
          </a:extLst>
        </xdr:cNvPr>
        <xdr:cNvCxnSpPr/>
      </xdr:nvCxnSpPr>
      <xdr:spPr>
        <a:xfrm flipV="1">
          <a:off x="17213580" y="17902427"/>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91694</xdr:rowOff>
    </xdr:from>
    <xdr:to>
      <xdr:col>98</xdr:col>
      <xdr:colOff>38100</xdr:colOff>
      <xdr:row>107</xdr:row>
      <xdr:rowOff>21844</xdr:rowOff>
    </xdr:to>
    <xdr:sp macro="" textlink="">
      <xdr:nvSpPr>
        <xdr:cNvPr id="845" name="楕円 844">
          <a:extLst>
            <a:ext uri="{FF2B5EF4-FFF2-40B4-BE49-F238E27FC236}">
              <a16:creationId xmlns:a16="http://schemas.microsoft.com/office/drawing/2014/main" id="{1F02336C-D31B-4E3A-947A-8D848C8BEF6E}"/>
            </a:ext>
          </a:extLst>
        </xdr:cNvPr>
        <xdr:cNvSpPr/>
      </xdr:nvSpPr>
      <xdr:spPr>
        <a:xfrm>
          <a:off x="16388080" y="1786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142494</xdr:rowOff>
    </xdr:to>
    <xdr:cxnSp macro="">
      <xdr:nvCxnSpPr>
        <xdr:cNvPr id="846" name="直線コネクタ 845">
          <a:extLst>
            <a:ext uri="{FF2B5EF4-FFF2-40B4-BE49-F238E27FC236}">
              <a16:creationId xmlns:a16="http://schemas.microsoft.com/office/drawing/2014/main" id="{67E1F54A-0959-4F3D-8F5B-4A9495CE79F0}"/>
            </a:ext>
          </a:extLst>
        </xdr:cNvPr>
        <xdr:cNvCxnSpPr/>
      </xdr:nvCxnSpPr>
      <xdr:spPr>
        <a:xfrm flipV="1">
          <a:off x="16431260" y="17907001"/>
          <a:ext cx="78232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7" name="n_1aveValue【公民館】&#10;一人当たり面積">
          <a:extLst>
            <a:ext uri="{FF2B5EF4-FFF2-40B4-BE49-F238E27FC236}">
              <a16:creationId xmlns:a16="http://schemas.microsoft.com/office/drawing/2014/main" id="{51DF2E31-0C07-40C3-917C-F05EBA1F4405}"/>
            </a:ext>
          </a:extLst>
        </xdr:cNvPr>
        <xdr:cNvSpPr txBox="1"/>
      </xdr:nvSpPr>
      <xdr:spPr>
        <a:xfrm>
          <a:off x="18561127" y="179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a:extLst>
            <a:ext uri="{FF2B5EF4-FFF2-40B4-BE49-F238E27FC236}">
              <a16:creationId xmlns:a16="http://schemas.microsoft.com/office/drawing/2014/main" id="{55217D2E-B61A-4D16-BF2A-C78B69B0D066}"/>
            </a:ext>
          </a:extLst>
        </xdr:cNvPr>
        <xdr:cNvSpPr txBox="1"/>
      </xdr:nvSpPr>
      <xdr:spPr>
        <a:xfrm>
          <a:off x="1777626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a:extLst>
            <a:ext uri="{FF2B5EF4-FFF2-40B4-BE49-F238E27FC236}">
              <a16:creationId xmlns:a16="http://schemas.microsoft.com/office/drawing/2014/main" id="{72DF4CB2-8B0C-40F8-B1AD-00CBF5D4DD7C}"/>
            </a:ext>
          </a:extLst>
        </xdr:cNvPr>
        <xdr:cNvSpPr txBox="1"/>
      </xdr:nvSpPr>
      <xdr:spPr>
        <a:xfrm>
          <a:off x="1700156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50" name="n_4aveValue【公民館】&#10;一人当たり面積">
          <a:extLst>
            <a:ext uri="{FF2B5EF4-FFF2-40B4-BE49-F238E27FC236}">
              <a16:creationId xmlns:a16="http://schemas.microsoft.com/office/drawing/2014/main" id="{2C7BCDD3-D4CD-40A0-922E-0535C239024D}"/>
            </a:ext>
          </a:extLst>
        </xdr:cNvPr>
        <xdr:cNvSpPr txBox="1"/>
      </xdr:nvSpPr>
      <xdr:spPr>
        <a:xfrm>
          <a:off x="162268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851" name="n_1mainValue【公民館】&#10;一人当たり面積">
          <a:extLst>
            <a:ext uri="{FF2B5EF4-FFF2-40B4-BE49-F238E27FC236}">
              <a16:creationId xmlns:a16="http://schemas.microsoft.com/office/drawing/2014/main" id="{60001BD4-EB8A-45DA-B0EB-E3B1998DBC0B}"/>
            </a:ext>
          </a:extLst>
        </xdr:cNvPr>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3064</xdr:rowOff>
    </xdr:from>
    <xdr:ext cx="469744" cy="259045"/>
    <xdr:sp macro="" textlink="">
      <xdr:nvSpPr>
        <xdr:cNvPr id="852" name="n_2mainValue【公民館】&#10;一人当たり面積">
          <a:extLst>
            <a:ext uri="{FF2B5EF4-FFF2-40B4-BE49-F238E27FC236}">
              <a16:creationId xmlns:a16="http://schemas.microsoft.com/office/drawing/2014/main" id="{0285EBB3-EE77-4EF2-9CAA-E6F68FF7D706}"/>
            </a:ext>
          </a:extLst>
        </xdr:cNvPr>
        <xdr:cNvSpPr txBox="1"/>
      </xdr:nvSpPr>
      <xdr:spPr>
        <a:xfrm>
          <a:off x="17776267" y="179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53" name="n_3mainValue【公民館】&#10;一人当たり面積">
          <a:extLst>
            <a:ext uri="{FF2B5EF4-FFF2-40B4-BE49-F238E27FC236}">
              <a16:creationId xmlns:a16="http://schemas.microsoft.com/office/drawing/2014/main" id="{AAECF03B-64CF-48F0-BCE3-67F1A9C089F8}"/>
            </a:ext>
          </a:extLst>
        </xdr:cNvPr>
        <xdr:cNvSpPr txBox="1"/>
      </xdr:nvSpPr>
      <xdr:spPr>
        <a:xfrm>
          <a:off x="170015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38371</xdr:rowOff>
    </xdr:from>
    <xdr:ext cx="469744" cy="259045"/>
    <xdr:sp macro="" textlink="">
      <xdr:nvSpPr>
        <xdr:cNvPr id="854" name="n_4mainValue【公民館】&#10;一人当たり面積">
          <a:extLst>
            <a:ext uri="{FF2B5EF4-FFF2-40B4-BE49-F238E27FC236}">
              <a16:creationId xmlns:a16="http://schemas.microsoft.com/office/drawing/2014/main" id="{5E18351A-8D3D-486C-B3F7-D66CC22FF8D2}"/>
            </a:ext>
          </a:extLst>
        </xdr:cNvPr>
        <xdr:cNvSpPr txBox="1"/>
      </xdr:nvSpPr>
      <xdr:spPr>
        <a:xfrm>
          <a:off x="1622686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F60CDA3C-C005-4542-8108-1A23907DFE6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521F3DF8-A620-4297-AE96-533EC517B11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98FD1752-CA04-4F81-99CB-697A80A9957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橋梁、学校施設、公民住宅、港湾・漁港、では全国平均、類似団体平均を下回っているものの、道路、保育施設においては平均を上回っており減価償却率が高い。</a:t>
          </a:r>
          <a:endParaRPr lang="ja-JP" altLang="ja-JP" sz="1400">
            <a:effectLst/>
          </a:endParaRPr>
        </a:p>
        <a:p>
          <a:r>
            <a:rPr kumimoji="1" lang="ja-JP" altLang="ja-JP" sz="1100">
              <a:solidFill>
                <a:schemeClr val="dk1"/>
              </a:solidFill>
              <a:effectLst/>
              <a:latin typeface="+mn-lt"/>
              <a:ea typeface="+mn-ea"/>
              <a:cs typeface="+mn-cs"/>
            </a:rPr>
            <a:t>公民館においては大原公民館、鳥島公民館、大田公民館が耐用年数を超えており、</a:t>
          </a:r>
          <a:r>
            <a:rPr kumimoji="1" lang="ja-JP" altLang="en-US" sz="1100">
              <a:solidFill>
                <a:schemeClr val="dk1"/>
              </a:solidFill>
              <a:effectLst/>
              <a:latin typeface="+mn-lt"/>
              <a:ea typeface="+mn-ea"/>
              <a:cs typeface="+mn-cs"/>
            </a:rPr>
            <a:t>統廃合も見据えた</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除却及び</a:t>
          </a:r>
          <a:r>
            <a:rPr kumimoji="1" lang="ja-JP" altLang="ja-JP" sz="1100">
              <a:solidFill>
                <a:schemeClr val="dk1"/>
              </a:solidFill>
              <a:effectLst/>
              <a:latin typeface="+mn-lt"/>
              <a:ea typeface="+mn-ea"/>
              <a:cs typeface="+mn-cs"/>
            </a:rPr>
            <a:t>資産更新を早急に検討する必要がある。</a:t>
          </a:r>
          <a:endParaRPr lang="ja-JP" altLang="ja-JP" sz="1400">
            <a:effectLst/>
          </a:endParaRPr>
        </a:p>
        <a:p>
          <a:r>
            <a:rPr kumimoji="1" lang="ja-JP" altLang="ja-JP" sz="1100">
              <a:solidFill>
                <a:schemeClr val="dk1"/>
              </a:solidFill>
              <a:effectLst/>
              <a:latin typeface="+mn-lt"/>
              <a:ea typeface="+mn-ea"/>
              <a:cs typeface="+mn-cs"/>
            </a:rPr>
            <a:t>保育施設においては建物自体は耐用年数を迎えていないものの、建物附属設備である電気設備・機械設備が耐用年数を迎えており、更新を検討する必要がある。</a:t>
          </a:r>
          <a:endParaRPr lang="ja-JP" altLang="ja-JP" sz="1400">
            <a:effectLst/>
          </a:endParaRPr>
        </a:p>
        <a:p>
          <a:r>
            <a:rPr kumimoji="1" lang="ja-JP" altLang="ja-JP" sz="1100">
              <a:solidFill>
                <a:schemeClr val="dk1"/>
              </a:solidFill>
              <a:effectLst/>
              <a:latin typeface="+mn-lt"/>
              <a:ea typeface="+mn-ea"/>
              <a:cs typeface="+mn-cs"/>
            </a:rPr>
            <a:t>また、道路においては毎年部分的な修繕等を行っているものの減価償却率が改善するには至っていない。</a:t>
          </a:r>
          <a:r>
            <a:rPr kumimoji="1" lang="ja-JP" altLang="en-US" sz="1100">
              <a:solidFill>
                <a:schemeClr val="dk1"/>
              </a:solidFill>
              <a:effectLst/>
              <a:latin typeface="+mn-lt"/>
              <a:ea typeface="+mn-ea"/>
              <a:cs typeface="+mn-cs"/>
            </a:rPr>
            <a:t>今後は公共施設等適正管理事業債等の活用を検討する必要がある。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DFBA5E-C88E-468E-A5FF-07DF2C36B78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2BE655-1069-4FBB-AB7D-C87B8851351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6A80E4-B699-4102-92A4-B46EC1F53E8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515AA0-EC83-44E0-9649-902C8D7FCBA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A4A56C-DC4E-43F1-87E5-C92652E5DE2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F6563F-0F23-4BF9-9465-7815D84B25E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BE1812-269A-489B-B54F-9D4C5BFD446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B5DBBC-0F77-42D8-B752-CD24F053842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80B159-6865-44DC-B586-529305530D7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156100-12DB-4836-A4E8-B2501EE7745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E9BCA6-DD0F-486D-8E31-1F6FC8D714E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39B9F7-568F-4AD0-9B08-859FC4D3C23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461214-FC32-4C23-AE04-7487ED952A3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1E5A0A-735E-4A90-80A6-EF49A32C02C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8CDA14-C4C4-4054-9B5E-70B57AE601D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4C26F1-4257-4851-BC35-7470D2F1C06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22E8E8-EFDD-4998-8647-9E0878543F8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FEE7A6-BC37-49C2-A7E8-E2A399D1245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0422AD-73CA-466F-B769-DEB4B5A6182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7FF08C-861F-4A0D-816C-2CA6D58C5D4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203C45-64CD-4C85-A704-B3CBBB7B551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2FBC5B-BD9B-49C2-A82A-FCBB0411E22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DB0164-0A91-4704-9B88-3F7DCF19294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CC4B31-C012-4386-8DC0-AF6FD0AEC8E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B180C2-F13B-414A-B344-EFBBC0B384A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C12262-7715-4906-993A-62AE50463B4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D0FF7A-1B37-47B1-96A0-7E2B18D9848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166739-8489-4D57-94E8-DE7E3E5C53D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CC815A-36E0-4B10-86EC-A8F3E892408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A535C3-A8A0-465D-AEAC-E83ADA086BC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4E0C7E-199F-4357-A6A0-B04383D7EF8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1733C7-8395-43F5-BAA9-53831535F15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A1D968-3B25-405F-BFD0-58128DE21EE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37EA3F-4A4C-4D05-85BE-AA36B2184FC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3F9CE3-5C7B-4C0C-B5B7-2FDF9265449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72217F-0A53-45D3-A7D8-C605F164E87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27B518-5921-4CE2-BFB4-617A855651E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2DCEC5-7402-40B5-8854-A823996738F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862C1C-BC2B-43FA-838D-00FBC7BD75D3}"/>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DD9CC93-D677-496F-8BAC-5D5AA8D93B2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C112103-0ABA-4A6F-98A1-52383ED5418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3191DD-CB43-49A7-8EBA-9356306F2E4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DB5206B-CEB0-496B-89F3-28FA56B36A6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E8E39CE-225B-4357-BA98-11BCBA72F43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8133D5F-4F18-42CB-99B4-CC731AAEFF2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C6089A7-1827-43B0-882E-DF74D7CD191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C12561-ECE1-4A01-A7F4-E937970CDFA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1FD3D50-2D08-47CF-8D3F-46F12EF0DB4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44E302-A063-4F88-AB4B-0B45E0E5B43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048DE69-B17A-4028-B6C4-E3D40BECA86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AC21BF3-5031-45AC-93D8-4B671A42518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ED4572F-B837-4AFE-94EA-7FE047E2D42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BFA6795-5C5B-4E20-A4A2-5F07F4246A0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76F2627-1BE9-4A8B-92C6-0C1E63ED24A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00733CE-43CC-422B-9F3E-982A937D77C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8442AC3-E42B-4B7B-9300-EE4D664ED6F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E89A5F4-8E17-4ACA-A38D-26C9ABC50C1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1B22C8F-AD9F-4D5F-B900-0E6C4C34D9A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640B49C-3860-43F3-B780-A608E7A3C3F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4225132-1E36-4963-9409-F2DEAE22E0E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8AD0D96-1C03-4CB9-8551-06F7FF2716F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9F6E10C-C354-4AAC-BD75-7D80A2DA435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971BF79-0273-4D88-80A1-2B2A754B1C52}"/>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2E3D450-A067-45C6-A05C-451054212A8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1F3D9AF-C930-4DAD-AE20-D94A4B954576}"/>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786916E-8B1F-4270-928C-D293F3667B7D}"/>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6437BF3-AD7E-4005-8AD7-C9EB3AFD31B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0DBB8E9-D820-43C6-99BE-6AC31880BBA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D83A328-1451-4C1B-B931-4CD358A3CAB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E6037BE-8E40-478B-85FF-3062EB52B12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981F57D-0289-42BF-8403-4A0BC08DEAF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E1D50D8-C60A-4FBA-8AE3-5BC0C7FF8B2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A552705-CFD5-4B50-BBDF-6D51ED203381}"/>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06F65F8-BF8F-4F0D-8EB2-95F1D6D1394D}"/>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942C569-8286-455E-89CA-849299EF49A4}"/>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051897C-7592-4AA2-A81E-F1042D6C0C6A}"/>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E26676B2-2EF1-40A8-9149-5D03663CEC8E}"/>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8CCBE30-DEB9-466E-848A-CD9FF64F0327}"/>
            </a:ext>
          </a:extLst>
        </xdr:cNvPr>
        <xdr:cNvSpPr txBox="1"/>
      </xdr:nvSpPr>
      <xdr:spPr>
        <a:xfrm>
          <a:off x="4124960" y="1029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DD4E1835-A976-4527-B98B-6AA28BCC2A30}"/>
            </a:ext>
          </a:extLst>
        </xdr:cNvPr>
        <xdr:cNvSpPr/>
      </xdr:nvSpPr>
      <xdr:spPr>
        <a:xfrm>
          <a:off x="403606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A6FF95D3-0034-4E74-88A3-636F20F65784}"/>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F31DF46-5BBF-4665-8780-3381ED1954A3}"/>
            </a:ext>
          </a:extLst>
        </xdr:cNvPr>
        <xdr:cNvSpPr/>
      </xdr:nvSpPr>
      <xdr:spPr>
        <a:xfrm>
          <a:off x="2514600" y="10221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A1E09BC8-E282-4357-AB8B-B00A4CDBC963}"/>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CFDA004C-2FC4-421F-9B0B-BBCA48A0CB66}"/>
            </a:ext>
          </a:extLst>
        </xdr:cNvPr>
        <xdr:cNvSpPr/>
      </xdr:nvSpPr>
      <xdr:spPr>
        <a:xfrm>
          <a:off x="96520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1A9254F-920A-4979-A30A-FA31C6569EA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E93BF09-F772-4032-844D-F97D364623C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512B05F-C6BD-42EC-BA9C-9C04D7EA8AD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61FC229-08D8-4856-8969-6F433C72EDE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4601BC9-9A2E-46A8-9651-AFB124F59E0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90" name="楕円 89">
          <a:extLst>
            <a:ext uri="{FF2B5EF4-FFF2-40B4-BE49-F238E27FC236}">
              <a16:creationId xmlns:a16="http://schemas.microsoft.com/office/drawing/2014/main" id="{D8451726-DD3F-4C80-8AC9-618A6AB19728}"/>
            </a:ext>
          </a:extLst>
        </xdr:cNvPr>
        <xdr:cNvSpPr/>
      </xdr:nvSpPr>
      <xdr:spPr>
        <a:xfrm>
          <a:off x="4036060" y="10188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411367F-271D-454C-A033-051837DCC775}"/>
            </a:ext>
          </a:extLst>
        </xdr:cNvPr>
        <xdr:cNvSpPr txBox="1"/>
      </xdr:nvSpPr>
      <xdr:spPr>
        <a:xfrm>
          <a:off x="4124960"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92" name="楕円 91">
          <a:extLst>
            <a:ext uri="{FF2B5EF4-FFF2-40B4-BE49-F238E27FC236}">
              <a16:creationId xmlns:a16="http://schemas.microsoft.com/office/drawing/2014/main" id="{CB424052-07D8-430A-918C-5AABDDC4C87F}"/>
            </a:ext>
          </a:extLst>
        </xdr:cNvPr>
        <xdr:cNvSpPr/>
      </xdr:nvSpPr>
      <xdr:spPr>
        <a:xfrm>
          <a:off x="3312160" y="1015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9797</xdr:rowOff>
    </xdr:to>
    <xdr:cxnSp macro="">
      <xdr:nvCxnSpPr>
        <xdr:cNvPr id="93" name="直線コネクタ 92">
          <a:extLst>
            <a:ext uri="{FF2B5EF4-FFF2-40B4-BE49-F238E27FC236}">
              <a16:creationId xmlns:a16="http://schemas.microsoft.com/office/drawing/2014/main" id="{12D5C5CE-983B-401A-8728-216FBD2C9044}"/>
            </a:ext>
          </a:extLst>
        </xdr:cNvPr>
        <xdr:cNvCxnSpPr/>
      </xdr:nvCxnSpPr>
      <xdr:spPr>
        <a:xfrm>
          <a:off x="3355340" y="10208623"/>
          <a:ext cx="7315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94" name="楕円 93">
          <a:extLst>
            <a:ext uri="{FF2B5EF4-FFF2-40B4-BE49-F238E27FC236}">
              <a16:creationId xmlns:a16="http://schemas.microsoft.com/office/drawing/2014/main" id="{8E5A0CCC-8727-467D-ABB9-2E0B02BD0198}"/>
            </a:ext>
          </a:extLst>
        </xdr:cNvPr>
        <xdr:cNvSpPr/>
      </xdr:nvSpPr>
      <xdr:spPr>
        <a:xfrm>
          <a:off x="25146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150223</xdr:rowOff>
    </xdr:to>
    <xdr:cxnSp macro="">
      <xdr:nvCxnSpPr>
        <xdr:cNvPr id="95" name="直線コネクタ 94">
          <a:extLst>
            <a:ext uri="{FF2B5EF4-FFF2-40B4-BE49-F238E27FC236}">
              <a16:creationId xmlns:a16="http://schemas.microsoft.com/office/drawing/2014/main" id="{ACF24EFC-8D29-46E0-A3FF-79CA105C095B}"/>
            </a:ext>
          </a:extLst>
        </xdr:cNvPr>
        <xdr:cNvCxnSpPr/>
      </xdr:nvCxnSpPr>
      <xdr:spPr>
        <a:xfrm>
          <a:off x="2565400" y="1017596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96" name="楕円 95">
          <a:extLst>
            <a:ext uri="{FF2B5EF4-FFF2-40B4-BE49-F238E27FC236}">
              <a16:creationId xmlns:a16="http://schemas.microsoft.com/office/drawing/2014/main" id="{B2CC9E57-6DE0-41A9-A085-63BE4155FAE8}"/>
            </a:ext>
          </a:extLst>
        </xdr:cNvPr>
        <xdr:cNvSpPr/>
      </xdr:nvSpPr>
      <xdr:spPr>
        <a:xfrm>
          <a:off x="17399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117566</xdr:rowOff>
    </xdr:to>
    <xdr:cxnSp macro="">
      <xdr:nvCxnSpPr>
        <xdr:cNvPr id="97" name="直線コネクタ 96">
          <a:extLst>
            <a:ext uri="{FF2B5EF4-FFF2-40B4-BE49-F238E27FC236}">
              <a16:creationId xmlns:a16="http://schemas.microsoft.com/office/drawing/2014/main" id="{9619D37C-56CA-4496-B2A0-ECBB501DE884}"/>
            </a:ext>
          </a:extLst>
        </xdr:cNvPr>
        <xdr:cNvCxnSpPr/>
      </xdr:nvCxnSpPr>
      <xdr:spPr>
        <a:xfrm>
          <a:off x="1790700" y="10144941"/>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98" name="楕円 97">
          <a:extLst>
            <a:ext uri="{FF2B5EF4-FFF2-40B4-BE49-F238E27FC236}">
              <a16:creationId xmlns:a16="http://schemas.microsoft.com/office/drawing/2014/main" id="{B4CD537C-3C5F-4623-94C8-8E45BB917C4A}"/>
            </a:ext>
          </a:extLst>
        </xdr:cNvPr>
        <xdr:cNvSpPr/>
      </xdr:nvSpPr>
      <xdr:spPr>
        <a:xfrm>
          <a:off x="96520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86541</xdr:rowOff>
    </xdr:to>
    <xdr:cxnSp macro="">
      <xdr:nvCxnSpPr>
        <xdr:cNvPr id="99" name="直線コネクタ 98">
          <a:extLst>
            <a:ext uri="{FF2B5EF4-FFF2-40B4-BE49-F238E27FC236}">
              <a16:creationId xmlns:a16="http://schemas.microsoft.com/office/drawing/2014/main" id="{EBA275B8-EB57-4292-9B6F-E225B8A1D446}"/>
            </a:ext>
          </a:extLst>
        </xdr:cNvPr>
        <xdr:cNvCxnSpPr/>
      </xdr:nvCxnSpPr>
      <xdr:spPr>
        <a:xfrm>
          <a:off x="1008380" y="10099222"/>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1DBDEE5-41D1-4686-9337-764F0035FADB}"/>
            </a:ext>
          </a:extLst>
        </xdr:cNvPr>
        <xdr:cNvSpPr txBox="1"/>
      </xdr:nvSpPr>
      <xdr:spPr>
        <a:xfrm>
          <a:off x="3170564" y="1037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012DE0B0-7527-475C-A0FF-704005D9FAA5}"/>
            </a:ext>
          </a:extLst>
        </xdr:cNvPr>
        <xdr:cNvSpPr txBox="1"/>
      </xdr:nvSpPr>
      <xdr:spPr>
        <a:xfrm>
          <a:off x="238570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0DDF276C-EAFC-4BB3-B1C7-CF78EF6700CE}"/>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51BF9CAC-8B2E-4A29-BD3B-052DF8FD1FA7}"/>
            </a:ext>
          </a:extLst>
        </xdr:cNvPr>
        <xdr:cNvSpPr txBox="1"/>
      </xdr:nvSpPr>
      <xdr:spPr>
        <a:xfrm>
          <a:off x="8363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104" name="n_1mainValue【体育館・プール】&#10;有形固定資産減価償却率">
          <a:extLst>
            <a:ext uri="{FF2B5EF4-FFF2-40B4-BE49-F238E27FC236}">
              <a16:creationId xmlns:a16="http://schemas.microsoft.com/office/drawing/2014/main" id="{89F971D3-BC16-424C-BD45-DB614D482826}"/>
            </a:ext>
          </a:extLst>
        </xdr:cNvPr>
        <xdr:cNvSpPr txBox="1"/>
      </xdr:nvSpPr>
      <xdr:spPr>
        <a:xfrm>
          <a:off x="317056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105" name="n_2mainValue【体育館・プール】&#10;有形固定資産減価償却率">
          <a:extLst>
            <a:ext uri="{FF2B5EF4-FFF2-40B4-BE49-F238E27FC236}">
              <a16:creationId xmlns:a16="http://schemas.microsoft.com/office/drawing/2014/main" id="{E0FA14C6-DCD1-4BA2-995D-08F8C999AA69}"/>
            </a:ext>
          </a:extLst>
        </xdr:cNvPr>
        <xdr:cNvSpPr txBox="1"/>
      </xdr:nvSpPr>
      <xdr:spPr>
        <a:xfrm>
          <a:off x="238570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06" name="n_3mainValue【体育館・プール】&#10;有形固定資産減価償却率">
          <a:extLst>
            <a:ext uri="{FF2B5EF4-FFF2-40B4-BE49-F238E27FC236}">
              <a16:creationId xmlns:a16="http://schemas.microsoft.com/office/drawing/2014/main" id="{D919A30D-6871-454C-8E09-422D6CDB576A}"/>
            </a:ext>
          </a:extLst>
        </xdr:cNvPr>
        <xdr:cNvSpPr txBox="1"/>
      </xdr:nvSpPr>
      <xdr:spPr>
        <a:xfrm>
          <a:off x="16110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107" name="n_4mainValue【体育館・プール】&#10;有形固定資産減価償却率">
          <a:extLst>
            <a:ext uri="{FF2B5EF4-FFF2-40B4-BE49-F238E27FC236}">
              <a16:creationId xmlns:a16="http://schemas.microsoft.com/office/drawing/2014/main" id="{B5837DE2-1D1C-4961-BF2A-3D142B749A76}"/>
            </a:ext>
          </a:extLst>
        </xdr:cNvPr>
        <xdr:cNvSpPr txBox="1"/>
      </xdr:nvSpPr>
      <xdr:spPr>
        <a:xfrm>
          <a:off x="836304" y="983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BBCC749-02DE-4CAB-95AE-8C83F757278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DBE8394-41B4-4430-AE7F-BA896F8BE2D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C9D64FD-4560-4C7B-976E-3193F0C51BA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34EB362-9832-42EC-B61C-4AD37DF2B35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6C80BE4E-24F7-4CF6-B5FE-B2A19D1D0CB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413DD84-EEAC-4DEC-AAE0-0FF1F7B0148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2247AE1-06A0-4338-89A3-932EBCC1116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CA3633D-B123-4754-9040-16D0AB70C48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A9DA503-5AC4-4366-B9EE-4A7DEDB02D6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9F6E686-E5F0-4552-A1F3-94B846ADE50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B6F18564-BE38-495E-9372-594A4F3D5601}"/>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37CFB76D-4CE2-480D-BF8F-FE4920C0BC5F}"/>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6C641EB1-409C-47E5-80A8-F13F4C6E430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D9EEC7DC-97C0-4BBC-9398-5543F12C59B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BC774DF7-E7F0-41BF-B212-21ACE1D200D8}"/>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12F97841-B8D8-4E87-B540-93E028DAF3F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930B973F-EF75-4DF6-A104-57BFA25CBA6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FC893402-62FB-40ED-B49A-E89410F73F25}"/>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4EE357C3-3D0C-46CD-8B33-FB42281ED14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29976CE3-42A1-428C-9C93-06229C47BBC3}"/>
            </a:ext>
          </a:extLst>
        </xdr:cNvPr>
        <xdr:cNvCxnSpPr/>
      </xdr:nvCxnSpPr>
      <xdr:spPr>
        <a:xfrm flipV="1">
          <a:off x="9219565" y="9375077"/>
          <a:ext cx="0" cy="120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B7772E37-7101-47B1-B26C-F309DAC4E39E}"/>
            </a:ext>
          </a:extLst>
        </xdr:cNvPr>
        <xdr:cNvSpPr txBox="1"/>
      </xdr:nvSpPr>
      <xdr:spPr>
        <a:xfrm>
          <a:off x="9258300" y="105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F6566D39-4988-4FDC-8E08-6B8ADF86FECD}"/>
            </a:ext>
          </a:extLst>
        </xdr:cNvPr>
        <xdr:cNvCxnSpPr/>
      </xdr:nvCxnSpPr>
      <xdr:spPr>
        <a:xfrm>
          <a:off x="9154160" y="10580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7F20CBED-87F5-4373-9BA1-CC469396BF27}"/>
            </a:ext>
          </a:extLst>
        </xdr:cNvPr>
        <xdr:cNvSpPr txBox="1"/>
      </xdr:nvSpPr>
      <xdr:spPr>
        <a:xfrm>
          <a:off x="9258300" y="915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CF73FBFD-6F63-47DF-B28A-91D9101BFFBE}"/>
            </a:ext>
          </a:extLst>
        </xdr:cNvPr>
        <xdr:cNvCxnSpPr/>
      </xdr:nvCxnSpPr>
      <xdr:spPr>
        <a:xfrm>
          <a:off x="9154160" y="9375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81F5F110-AB49-4834-B534-12FB13FF7755}"/>
            </a:ext>
          </a:extLst>
        </xdr:cNvPr>
        <xdr:cNvSpPr txBox="1"/>
      </xdr:nvSpPr>
      <xdr:spPr>
        <a:xfrm>
          <a:off x="9258300" y="10142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3E418DA7-0D73-4D13-B082-9D6CF076F6D3}"/>
            </a:ext>
          </a:extLst>
        </xdr:cNvPr>
        <xdr:cNvSpPr/>
      </xdr:nvSpPr>
      <xdr:spPr>
        <a:xfrm>
          <a:off x="9192260" y="10164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BB9B2EA6-831A-4972-BF4C-584C77FB7885}"/>
            </a:ext>
          </a:extLst>
        </xdr:cNvPr>
        <xdr:cNvSpPr/>
      </xdr:nvSpPr>
      <xdr:spPr>
        <a:xfrm>
          <a:off x="844550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C6F02A37-902C-4265-946C-AB93393BA702}"/>
            </a:ext>
          </a:extLst>
        </xdr:cNvPr>
        <xdr:cNvSpPr/>
      </xdr:nvSpPr>
      <xdr:spPr>
        <a:xfrm>
          <a:off x="7670800" y="10140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7513A43C-86C7-4A2F-83F9-FDCA8B158D3E}"/>
            </a:ext>
          </a:extLst>
        </xdr:cNvPr>
        <xdr:cNvSpPr/>
      </xdr:nvSpPr>
      <xdr:spPr>
        <a:xfrm>
          <a:off x="6873240" y="10157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F21C121B-37C0-41D7-9FFF-89333EC1303E}"/>
            </a:ext>
          </a:extLst>
        </xdr:cNvPr>
        <xdr:cNvSpPr/>
      </xdr:nvSpPr>
      <xdr:spPr>
        <a:xfrm>
          <a:off x="6098540" y="10192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DCF614D-DBB6-4A8E-AEDD-A8DE08AAD4C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826C7DB-BFE2-4654-AC2E-CAA2BCA6B5F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8ADA429-BD9F-4D10-9A4E-3FBFDB3B667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D2F67EF-8F9A-41DA-8C52-41591CAB1C3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99F5ED0-EF1A-4778-BCED-EE4E2B8CBF3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89789</xdr:rowOff>
    </xdr:from>
    <xdr:to>
      <xdr:col>55</xdr:col>
      <xdr:colOff>50800</xdr:colOff>
      <xdr:row>60</xdr:row>
      <xdr:rowOff>19939</xdr:rowOff>
    </xdr:to>
    <xdr:sp macro="" textlink="">
      <xdr:nvSpPr>
        <xdr:cNvPr id="143" name="楕円 142">
          <a:extLst>
            <a:ext uri="{FF2B5EF4-FFF2-40B4-BE49-F238E27FC236}">
              <a16:creationId xmlns:a16="http://schemas.microsoft.com/office/drawing/2014/main" id="{DACF0B7E-801A-4DF1-9E51-26B29D923D73}"/>
            </a:ext>
          </a:extLst>
        </xdr:cNvPr>
        <xdr:cNvSpPr/>
      </xdr:nvSpPr>
      <xdr:spPr>
        <a:xfrm>
          <a:off x="9192260" y="9980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112666</xdr:rowOff>
    </xdr:from>
    <xdr:ext cx="469744" cy="259045"/>
    <xdr:sp macro="" textlink="">
      <xdr:nvSpPr>
        <xdr:cNvPr id="144" name="【体育館・プール】&#10;一人当たり面積該当値テキスト">
          <a:extLst>
            <a:ext uri="{FF2B5EF4-FFF2-40B4-BE49-F238E27FC236}">
              <a16:creationId xmlns:a16="http://schemas.microsoft.com/office/drawing/2014/main" id="{6D495E3F-0975-481B-B349-EE7E8264452B}"/>
            </a:ext>
          </a:extLst>
        </xdr:cNvPr>
        <xdr:cNvSpPr txBox="1"/>
      </xdr:nvSpPr>
      <xdr:spPr>
        <a:xfrm>
          <a:off x="9258300" y="98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98361</xdr:rowOff>
    </xdr:from>
    <xdr:to>
      <xdr:col>50</xdr:col>
      <xdr:colOff>165100</xdr:colOff>
      <xdr:row>60</xdr:row>
      <xdr:rowOff>28511</xdr:rowOff>
    </xdr:to>
    <xdr:sp macro="" textlink="">
      <xdr:nvSpPr>
        <xdr:cNvPr id="145" name="楕円 144">
          <a:extLst>
            <a:ext uri="{FF2B5EF4-FFF2-40B4-BE49-F238E27FC236}">
              <a16:creationId xmlns:a16="http://schemas.microsoft.com/office/drawing/2014/main" id="{EF3136AD-2183-4176-86D2-6FBE9B0CA707}"/>
            </a:ext>
          </a:extLst>
        </xdr:cNvPr>
        <xdr:cNvSpPr/>
      </xdr:nvSpPr>
      <xdr:spPr>
        <a:xfrm>
          <a:off x="8445500" y="9989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140589</xdr:rowOff>
    </xdr:from>
    <xdr:to>
      <xdr:col>55</xdr:col>
      <xdr:colOff>0</xdr:colOff>
      <xdr:row>59</xdr:row>
      <xdr:rowOff>149161</xdr:rowOff>
    </xdr:to>
    <xdr:cxnSp macro="">
      <xdr:nvCxnSpPr>
        <xdr:cNvPr id="146" name="直線コネクタ 145">
          <a:extLst>
            <a:ext uri="{FF2B5EF4-FFF2-40B4-BE49-F238E27FC236}">
              <a16:creationId xmlns:a16="http://schemas.microsoft.com/office/drawing/2014/main" id="{CD406F16-9565-40EA-A9EA-69B2971742EA}"/>
            </a:ext>
          </a:extLst>
        </xdr:cNvPr>
        <xdr:cNvCxnSpPr/>
      </xdr:nvCxnSpPr>
      <xdr:spPr>
        <a:xfrm flipV="1">
          <a:off x="8496300" y="10031349"/>
          <a:ext cx="7239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104077</xdr:rowOff>
    </xdr:from>
    <xdr:to>
      <xdr:col>46</xdr:col>
      <xdr:colOff>38100</xdr:colOff>
      <xdr:row>60</xdr:row>
      <xdr:rowOff>34227</xdr:rowOff>
    </xdr:to>
    <xdr:sp macro="" textlink="">
      <xdr:nvSpPr>
        <xdr:cNvPr id="147" name="楕円 146">
          <a:extLst>
            <a:ext uri="{FF2B5EF4-FFF2-40B4-BE49-F238E27FC236}">
              <a16:creationId xmlns:a16="http://schemas.microsoft.com/office/drawing/2014/main" id="{C569E1D1-C540-42ED-806A-52955C54E679}"/>
            </a:ext>
          </a:extLst>
        </xdr:cNvPr>
        <xdr:cNvSpPr/>
      </xdr:nvSpPr>
      <xdr:spPr>
        <a:xfrm>
          <a:off x="7670800" y="9994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149161</xdr:rowOff>
    </xdr:from>
    <xdr:to>
      <xdr:col>50</xdr:col>
      <xdr:colOff>114300</xdr:colOff>
      <xdr:row>59</xdr:row>
      <xdr:rowOff>154877</xdr:rowOff>
    </xdr:to>
    <xdr:cxnSp macro="">
      <xdr:nvCxnSpPr>
        <xdr:cNvPr id="148" name="直線コネクタ 147">
          <a:extLst>
            <a:ext uri="{FF2B5EF4-FFF2-40B4-BE49-F238E27FC236}">
              <a16:creationId xmlns:a16="http://schemas.microsoft.com/office/drawing/2014/main" id="{91A0FF3D-6902-4632-B7D7-B85613CC489D}"/>
            </a:ext>
          </a:extLst>
        </xdr:cNvPr>
        <xdr:cNvCxnSpPr/>
      </xdr:nvCxnSpPr>
      <xdr:spPr>
        <a:xfrm flipV="1">
          <a:off x="7713980" y="10039921"/>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112078</xdr:rowOff>
    </xdr:from>
    <xdr:to>
      <xdr:col>41</xdr:col>
      <xdr:colOff>101600</xdr:colOff>
      <xdr:row>60</xdr:row>
      <xdr:rowOff>42228</xdr:rowOff>
    </xdr:to>
    <xdr:sp macro="" textlink="">
      <xdr:nvSpPr>
        <xdr:cNvPr id="149" name="楕円 148">
          <a:extLst>
            <a:ext uri="{FF2B5EF4-FFF2-40B4-BE49-F238E27FC236}">
              <a16:creationId xmlns:a16="http://schemas.microsoft.com/office/drawing/2014/main" id="{C567368A-4F23-47D4-9444-7EE8FCC0F9DC}"/>
            </a:ext>
          </a:extLst>
        </xdr:cNvPr>
        <xdr:cNvSpPr/>
      </xdr:nvSpPr>
      <xdr:spPr>
        <a:xfrm>
          <a:off x="6873240" y="10002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154877</xdr:rowOff>
    </xdr:from>
    <xdr:to>
      <xdr:col>45</xdr:col>
      <xdr:colOff>177800</xdr:colOff>
      <xdr:row>59</xdr:row>
      <xdr:rowOff>162878</xdr:rowOff>
    </xdr:to>
    <xdr:cxnSp macro="">
      <xdr:nvCxnSpPr>
        <xdr:cNvPr id="150" name="直線コネクタ 149">
          <a:extLst>
            <a:ext uri="{FF2B5EF4-FFF2-40B4-BE49-F238E27FC236}">
              <a16:creationId xmlns:a16="http://schemas.microsoft.com/office/drawing/2014/main" id="{B1F2B27D-94E8-482F-8BF1-097DD8C7E983}"/>
            </a:ext>
          </a:extLst>
        </xdr:cNvPr>
        <xdr:cNvCxnSpPr/>
      </xdr:nvCxnSpPr>
      <xdr:spPr>
        <a:xfrm flipV="1">
          <a:off x="6924040" y="10045637"/>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120650</xdr:rowOff>
    </xdr:from>
    <xdr:to>
      <xdr:col>36</xdr:col>
      <xdr:colOff>165100</xdr:colOff>
      <xdr:row>60</xdr:row>
      <xdr:rowOff>50800</xdr:rowOff>
    </xdr:to>
    <xdr:sp macro="" textlink="">
      <xdr:nvSpPr>
        <xdr:cNvPr id="151" name="楕円 150">
          <a:extLst>
            <a:ext uri="{FF2B5EF4-FFF2-40B4-BE49-F238E27FC236}">
              <a16:creationId xmlns:a16="http://schemas.microsoft.com/office/drawing/2014/main" id="{88D5C21C-627B-46F4-9899-998BE6CC8DF5}"/>
            </a:ext>
          </a:extLst>
        </xdr:cNvPr>
        <xdr:cNvSpPr/>
      </xdr:nvSpPr>
      <xdr:spPr>
        <a:xfrm>
          <a:off x="60985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162878</xdr:rowOff>
    </xdr:from>
    <xdr:to>
      <xdr:col>41</xdr:col>
      <xdr:colOff>50800</xdr:colOff>
      <xdr:row>60</xdr:row>
      <xdr:rowOff>0</xdr:rowOff>
    </xdr:to>
    <xdr:cxnSp macro="">
      <xdr:nvCxnSpPr>
        <xdr:cNvPr id="152" name="直線コネクタ 151">
          <a:extLst>
            <a:ext uri="{FF2B5EF4-FFF2-40B4-BE49-F238E27FC236}">
              <a16:creationId xmlns:a16="http://schemas.microsoft.com/office/drawing/2014/main" id="{344F4F0D-2239-41EB-80CD-CF941065A817}"/>
            </a:ext>
          </a:extLst>
        </xdr:cNvPr>
        <xdr:cNvCxnSpPr/>
      </xdr:nvCxnSpPr>
      <xdr:spPr>
        <a:xfrm flipV="1">
          <a:off x="6149340" y="10053638"/>
          <a:ext cx="7747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7B6B7272-E9B8-43F1-B8B5-6305B554325E}"/>
            </a:ext>
          </a:extLst>
        </xdr:cNvPr>
        <xdr:cNvSpPr txBox="1"/>
      </xdr:nvSpPr>
      <xdr:spPr>
        <a:xfrm>
          <a:off x="8271587" y="102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221DA211-FD65-4A73-BDB6-3584FAFDEC6F}"/>
            </a:ext>
          </a:extLst>
        </xdr:cNvPr>
        <xdr:cNvSpPr txBox="1"/>
      </xdr:nvSpPr>
      <xdr:spPr>
        <a:xfrm>
          <a:off x="7509587" y="102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E5C717DF-9EC0-4030-8DEC-57D10398C47A}"/>
            </a:ext>
          </a:extLst>
        </xdr:cNvPr>
        <xdr:cNvSpPr txBox="1"/>
      </xdr:nvSpPr>
      <xdr:spPr>
        <a:xfrm>
          <a:off x="6712027" y="102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6FF68571-4C87-4102-8E69-1BF41CCFA3E6}"/>
            </a:ext>
          </a:extLst>
        </xdr:cNvPr>
        <xdr:cNvSpPr txBox="1"/>
      </xdr:nvSpPr>
      <xdr:spPr>
        <a:xfrm>
          <a:off x="5937327" y="1028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45038</xdr:rowOff>
    </xdr:from>
    <xdr:ext cx="469744" cy="259045"/>
    <xdr:sp macro="" textlink="">
      <xdr:nvSpPr>
        <xdr:cNvPr id="157" name="n_1mainValue【体育館・プール】&#10;一人当たり面積">
          <a:extLst>
            <a:ext uri="{FF2B5EF4-FFF2-40B4-BE49-F238E27FC236}">
              <a16:creationId xmlns:a16="http://schemas.microsoft.com/office/drawing/2014/main" id="{5F88F75E-ED6F-441D-B753-40A00A221398}"/>
            </a:ext>
          </a:extLst>
        </xdr:cNvPr>
        <xdr:cNvSpPr txBox="1"/>
      </xdr:nvSpPr>
      <xdr:spPr>
        <a:xfrm>
          <a:off x="8271587" y="97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50754</xdr:rowOff>
    </xdr:from>
    <xdr:ext cx="469744" cy="259045"/>
    <xdr:sp macro="" textlink="">
      <xdr:nvSpPr>
        <xdr:cNvPr id="158" name="n_2mainValue【体育館・プール】&#10;一人当たり面積">
          <a:extLst>
            <a:ext uri="{FF2B5EF4-FFF2-40B4-BE49-F238E27FC236}">
              <a16:creationId xmlns:a16="http://schemas.microsoft.com/office/drawing/2014/main" id="{FB60DAA2-C5C6-4AC8-82EB-DCC265D5B26F}"/>
            </a:ext>
          </a:extLst>
        </xdr:cNvPr>
        <xdr:cNvSpPr txBox="1"/>
      </xdr:nvSpPr>
      <xdr:spPr>
        <a:xfrm>
          <a:off x="7509587" y="977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58755</xdr:rowOff>
    </xdr:from>
    <xdr:ext cx="469744" cy="259045"/>
    <xdr:sp macro="" textlink="">
      <xdr:nvSpPr>
        <xdr:cNvPr id="159" name="n_3mainValue【体育館・プール】&#10;一人当たり面積">
          <a:extLst>
            <a:ext uri="{FF2B5EF4-FFF2-40B4-BE49-F238E27FC236}">
              <a16:creationId xmlns:a16="http://schemas.microsoft.com/office/drawing/2014/main" id="{18EB01B0-9993-4D22-8023-CC8F0C699FD4}"/>
            </a:ext>
          </a:extLst>
        </xdr:cNvPr>
        <xdr:cNvSpPr txBox="1"/>
      </xdr:nvSpPr>
      <xdr:spPr>
        <a:xfrm>
          <a:off x="6712027" y="978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160" name="n_4mainValue【体育館・プール】&#10;一人当たり面積">
          <a:extLst>
            <a:ext uri="{FF2B5EF4-FFF2-40B4-BE49-F238E27FC236}">
              <a16:creationId xmlns:a16="http://schemas.microsoft.com/office/drawing/2014/main" id="{D583CF63-06E3-4D2F-8A5F-4E515BEEFF08}"/>
            </a:ext>
          </a:extLst>
        </xdr:cNvPr>
        <xdr:cNvSpPr txBox="1"/>
      </xdr:nvSpPr>
      <xdr:spPr>
        <a:xfrm>
          <a:off x="59373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E33D40F0-B7EF-4C6F-B2A2-0F497713E62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26E206C8-6FD2-4790-A202-7EC5108CC4D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AA69D2F-3394-4D9D-B06A-A1C34783374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F8B55551-32A4-4B2E-B5AA-ACA6C18E239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56A193D6-28E1-47B3-9FBE-4323FD04F58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3F6C7750-AC82-4AC1-96E8-83C59A57D43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DB684AE3-0518-418B-A41C-3FDB4E3CD36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77122DC3-BF37-49CD-B90A-6BE9EAB9A4A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DF3F736D-7506-4E29-B905-64D5FCE3716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D079B80C-3F1A-4F45-90A6-A4AC1E298BC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EF2A6C8F-3F07-40A4-8341-D80FD068B83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6C9CB17-0850-4E5E-B2E1-0916DFB8543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CA6643BB-959D-4470-BBFF-06757862CBF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BE42802-8ABA-4B2F-ABFA-C74C81D6183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60C0328-EA3E-42CA-B4B9-2D59E4587B0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38D15115-769E-4027-B0E2-9CA8F840EDE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1EE69659-F19E-4CA3-8574-143AB6B88F2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F0C92988-A5AB-4D54-A516-F7421AF0F83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A67BC334-8347-4F74-BA3D-6696AF89273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8BB9C2CF-A0FD-403A-9F42-737941AE573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DAEFAFBD-0ABC-4175-AC4B-1575071C1D92}"/>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1CC63F40-15E8-4C6F-AF52-5FAB6813247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FF3358A0-E87F-4E01-8FF8-F4601A0859FA}"/>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E0BC5A5D-D44E-46B2-AB57-0EB45827817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22EAA0BE-02D3-4D96-B79A-C9AA8FD4A6E0}"/>
            </a:ext>
          </a:extLst>
        </xdr:cNvPr>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CE4FDF40-3858-431C-9842-76C9524FD22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5C8EBF7F-5108-45E4-A1B2-A647BA3C5593}"/>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6FF0EB56-9412-4DD9-A9DA-2351AA3C1CA7}"/>
            </a:ext>
          </a:extLst>
        </xdr:cNvPr>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4F1BB58B-929E-4F6B-8A9D-C82767DAD9FA}"/>
            </a:ext>
          </a:extLst>
        </xdr:cNvPr>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8BCBC633-C858-449C-8854-9E061C9946C2}"/>
            </a:ext>
          </a:extLst>
        </xdr:cNvPr>
        <xdr:cNvSpPr txBox="1"/>
      </xdr:nvSpPr>
      <xdr:spPr>
        <a:xfrm>
          <a:off x="4124960" y="1353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89AF52DA-1E53-481D-8EA0-B893BF06019D}"/>
            </a:ext>
          </a:extLst>
        </xdr:cNvPr>
        <xdr:cNvSpPr/>
      </xdr:nvSpPr>
      <xdr:spPr>
        <a:xfrm>
          <a:off x="4036060" y="1368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5600E468-421A-4E56-A599-FF37AAF0A8D6}"/>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65E11164-2630-488B-8075-9BB10CF99099}"/>
            </a:ext>
          </a:extLst>
        </xdr:cNvPr>
        <xdr:cNvSpPr/>
      </xdr:nvSpPr>
      <xdr:spPr>
        <a:xfrm>
          <a:off x="251460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46049703-A24F-42A4-87F6-D85A28E74028}"/>
            </a:ext>
          </a:extLst>
        </xdr:cNvPr>
        <xdr:cNvSpPr/>
      </xdr:nvSpPr>
      <xdr:spPr>
        <a:xfrm>
          <a:off x="1739900" y="13528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38B9F0CB-5F6D-4E78-AFA4-22C6BDE4290F}"/>
            </a:ext>
          </a:extLst>
        </xdr:cNvPr>
        <xdr:cNvSpPr/>
      </xdr:nvSpPr>
      <xdr:spPr>
        <a:xfrm>
          <a:off x="965200" y="1351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A01F5B3E-1330-4C95-974B-0EE9284411A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CB96AB9-B4A8-48E8-ADA3-FE5F71DD5BC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670E850-6B25-4C47-8946-E3B6C8B73BE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674CF85-3AA7-4D80-A8C2-BBDBE5A6EB3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DA79789-808E-4E48-A7F8-A579E06C8B3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141605</xdr:rowOff>
    </xdr:from>
    <xdr:to>
      <xdr:col>24</xdr:col>
      <xdr:colOff>114300</xdr:colOff>
      <xdr:row>84</xdr:row>
      <xdr:rowOff>71755</xdr:rowOff>
    </xdr:to>
    <xdr:sp macro="" textlink="">
      <xdr:nvSpPr>
        <xdr:cNvPr id="201" name="楕円 200">
          <a:extLst>
            <a:ext uri="{FF2B5EF4-FFF2-40B4-BE49-F238E27FC236}">
              <a16:creationId xmlns:a16="http://schemas.microsoft.com/office/drawing/2014/main" id="{B65B9584-1941-457F-A9AD-4AE2EBC00A98}"/>
            </a:ext>
          </a:extLst>
        </xdr:cNvPr>
        <xdr:cNvSpPr/>
      </xdr:nvSpPr>
      <xdr:spPr>
        <a:xfrm>
          <a:off x="4036060" y="1405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120032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EDC16B1-47FD-456D-944D-52CA81EE6407}"/>
            </a:ext>
          </a:extLst>
        </xdr:cNvPr>
        <xdr:cNvSpPr txBox="1"/>
      </xdr:nvSpPr>
      <xdr:spPr>
        <a:xfrm>
          <a:off x="4124960"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203" name="楕円 202">
          <a:extLst>
            <a:ext uri="{FF2B5EF4-FFF2-40B4-BE49-F238E27FC236}">
              <a16:creationId xmlns:a16="http://schemas.microsoft.com/office/drawing/2014/main" id="{6173744D-2753-4382-B979-E335E00093C5}"/>
            </a:ext>
          </a:extLst>
        </xdr:cNvPr>
        <xdr:cNvSpPr/>
      </xdr:nvSpPr>
      <xdr:spPr>
        <a:xfrm>
          <a:off x="3312160" y="14017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20955</xdr:rowOff>
    </xdr:to>
    <xdr:cxnSp macro="">
      <xdr:nvCxnSpPr>
        <xdr:cNvPr id="204" name="直線コネクタ 203">
          <a:extLst>
            <a:ext uri="{FF2B5EF4-FFF2-40B4-BE49-F238E27FC236}">
              <a16:creationId xmlns:a16="http://schemas.microsoft.com/office/drawing/2014/main" id="{37B54A0D-E588-4894-9C58-FFD1123EA42E}"/>
            </a:ext>
          </a:extLst>
        </xdr:cNvPr>
        <xdr:cNvCxnSpPr/>
      </xdr:nvCxnSpPr>
      <xdr:spPr>
        <a:xfrm>
          <a:off x="3355340" y="1406842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05" name="楕円 204">
          <a:extLst>
            <a:ext uri="{FF2B5EF4-FFF2-40B4-BE49-F238E27FC236}">
              <a16:creationId xmlns:a16="http://schemas.microsoft.com/office/drawing/2014/main" id="{CB6FE517-3EA9-4B2B-A113-F259EF575A05}"/>
            </a:ext>
          </a:extLst>
        </xdr:cNvPr>
        <xdr:cNvSpPr/>
      </xdr:nvSpPr>
      <xdr:spPr>
        <a:xfrm>
          <a:off x="251460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154305</xdr:rowOff>
    </xdr:to>
    <xdr:cxnSp macro="">
      <xdr:nvCxnSpPr>
        <xdr:cNvPr id="206" name="直線コネクタ 205">
          <a:extLst>
            <a:ext uri="{FF2B5EF4-FFF2-40B4-BE49-F238E27FC236}">
              <a16:creationId xmlns:a16="http://schemas.microsoft.com/office/drawing/2014/main" id="{B3ECE836-377F-4186-9C90-A888114208E7}"/>
            </a:ext>
          </a:extLst>
        </xdr:cNvPr>
        <xdr:cNvCxnSpPr/>
      </xdr:nvCxnSpPr>
      <xdr:spPr>
        <a:xfrm>
          <a:off x="2565400" y="14032231"/>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29211</xdr:rowOff>
    </xdr:from>
    <xdr:to>
      <xdr:col>10</xdr:col>
      <xdr:colOff>165100</xdr:colOff>
      <xdr:row>83</xdr:row>
      <xdr:rowOff>130811</xdr:rowOff>
    </xdr:to>
    <xdr:sp macro="" textlink="">
      <xdr:nvSpPr>
        <xdr:cNvPr id="207" name="楕円 206">
          <a:extLst>
            <a:ext uri="{FF2B5EF4-FFF2-40B4-BE49-F238E27FC236}">
              <a16:creationId xmlns:a16="http://schemas.microsoft.com/office/drawing/2014/main" id="{75911999-FBB2-4CC4-9F10-EC5C31B30732}"/>
            </a:ext>
          </a:extLst>
        </xdr:cNvPr>
        <xdr:cNvSpPr/>
      </xdr:nvSpPr>
      <xdr:spPr>
        <a:xfrm>
          <a:off x="1739900" y="139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118111</xdr:rowOff>
    </xdr:to>
    <xdr:cxnSp macro="">
      <xdr:nvCxnSpPr>
        <xdr:cNvPr id="208" name="直線コネクタ 207">
          <a:extLst>
            <a:ext uri="{FF2B5EF4-FFF2-40B4-BE49-F238E27FC236}">
              <a16:creationId xmlns:a16="http://schemas.microsoft.com/office/drawing/2014/main" id="{9B720983-7CEC-4073-9818-915B6AB2FFDD}"/>
            </a:ext>
          </a:extLst>
        </xdr:cNvPr>
        <xdr:cNvCxnSpPr/>
      </xdr:nvCxnSpPr>
      <xdr:spPr>
        <a:xfrm>
          <a:off x="1790700" y="1399413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164464</xdr:rowOff>
    </xdr:from>
    <xdr:to>
      <xdr:col>6</xdr:col>
      <xdr:colOff>38100</xdr:colOff>
      <xdr:row>83</xdr:row>
      <xdr:rowOff>94614</xdr:rowOff>
    </xdr:to>
    <xdr:sp macro="" textlink="">
      <xdr:nvSpPr>
        <xdr:cNvPr id="209" name="楕円 208">
          <a:extLst>
            <a:ext uri="{FF2B5EF4-FFF2-40B4-BE49-F238E27FC236}">
              <a16:creationId xmlns:a16="http://schemas.microsoft.com/office/drawing/2014/main" id="{C727B79A-2BDE-4DB8-93C8-DBD467DFC53A}"/>
            </a:ext>
          </a:extLst>
        </xdr:cNvPr>
        <xdr:cNvSpPr/>
      </xdr:nvSpPr>
      <xdr:spPr>
        <a:xfrm>
          <a:off x="965200" y="13910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43814</xdr:rowOff>
    </xdr:from>
    <xdr:to>
      <xdr:col>10</xdr:col>
      <xdr:colOff>114300</xdr:colOff>
      <xdr:row>83</xdr:row>
      <xdr:rowOff>80011</xdr:rowOff>
    </xdr:to>
    <xdr:cxnSp macro="">
      <xdr:nvCxnSpPr>
        <xdr:cNvPr id="210" name="直線コネクタ 209">
          <a:extLst>
            <a:ext uri="{FF2B5EF4-FFF2-40B4-BE49-F238E27FC236}">
              <a16:creationId xmlns:a16="http://schemas.microsoft.com/office/drawing/2014/main" id="{3D1AF4C0-CAFE-41A4-B5CB-E9B2E3961A4B}"/>
            </a:ext>
          </a:extLst>
        </xdr:cNvPr>
        <xdr:cNvCxnSpPr/>
      </xdr:nvCxnSpPr>
      <xdr:spPr>
        <a:xfrm>
          <a:off x="1008380" y="13957934"/>
          <a:ext cx="78232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a:extLst>
            <a:ext uri="{FF2B5EF4-FFF2-40B4-BE49-F238E27FC236}">
              <a16:creationId xmlns:a16="http://schemas.microsoft.com/office/drawing/2014/main" id="{E80CA155-DE10-43E5-9E6E-7D8445438103}"/>
            </a:ext>
          </a:extLst>
        </xdr:cNvPr>
        <xdr:cNvSpPr txBox="1"/>
      </xdr:nvSpPr>
      <xdr:spPr>
        <a:xfrm>
          <a:off x="3170564" y="134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a:extLst>
            <a:ext uri="{FF2B5EF4-FFF2-40B4-BE49-F238E27FC236}">
              <a16:creationId xmlns:a16="http://schemas.microsoft.com/office/drawing/2014/main" id="{BF2ABDE0-E488-48CE-B1EB-6FDBCFB943A5}"/>
            </a:ext>
          </a:extLst>
        </xdr:cNvPr>
        <xdr:cNvSpPr txBox="1"/>
      </xdr:nvSpPr>
      <xdr:spPr>
        <a:xfrm>
          <a:off x="238570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a:extLst>
            <a:ext uri="{FF2B5EF4-FFF2-40B4-BE49-F238E27FC236}">
              <a16:creationId xmlns:a16="http://schemas.microsoft.com/office/drawing/2014/main" id="{3D3C1481-8A17-4C0E-91E2-56CE93B948C8}"/>
            </a:ext>
          </a:extLst>
        </xdr:cNvPr>
        <xdr:cNvSpPr txBox="1"/>
      </xdr:nvSpPr>
      <xdr:spPr>
        <a:xfrm>
          <a:off x="1611004" y="13307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3590DB6D-753A-46E3-821D-062DBB8C6F9D}"/>
            </a:ext>
          </a:extLst>
        </xdr:cNvPr>
        <xdr:cNvSpPr txBox="1"/>
      </xdr:nvSpPr>
      <xdr:spPr>
        <a:xfrm>
          <a:off x="83630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215" name="n_1mainValue【福祉施設】&#10;有形固定資産減価償却率">
          <a:extLst>
            <a:ext uri="{FF2B5EF4-FFF2-40B4-BE49-F238E27FC236}">
              <a16:creationId xmlns:a16="http://schemas.microsoft.com/office/drawing/2014/main" id="{DEB981E3-7347-4025-B44C-CB9E714DACC7}"/>
            </a:ext>
          </a:extLst>
        </xdr:cNvPr>
        <xdr:cNvSpPr txBox="1"/>
      </xdr:nvSpPr>
      <xdr:spPr>
        <a:xfrm>
          <a:off x="3170564"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16" name="n_2mainValue【福祉施設】&#10;有形固定資産減価償却率">
          <a:extLst>
            <a:ext uri="{FF2B5EF4-FFF2-40B4-BE49-F238E27FC236}">
              <a16:creationId xmlns:a16="http://schemas.microsoft.com/office/drawing/2014/main" id="{7D8C15D6-DB75-44F5-AE94-BFA2518E969B}"/>
            </a:ext>
          </a:extLst>
        </xdr:cNvPr>
        <xdr:cNvSpPr txBox="1"/>
      </xdr:nvSpPr>
      <xdr:spPr>
        <a:xfrm>
          <a:off x="238570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121938</xdr:rowOff>
    </xdr:from>
    <xdr:ext cx="405111" cy="259045"/>
    <xdr:sp macro="" textlink="">
      <xdr:nvSpPr>
        <xdr:cNvPr id="217" name="n_3mainValue【福祉施設】&#10;有形固定資産減価償却率">
          <a:extLst>
            <a:ext uri="{FF2B5EF4-FFF2-40B4-BE49-F238E27FC236}">
              <a16:creationId xmlns:a16="http://schemas.microsoft.com/office/drawing/2014/main" id="{87595656-52EA-4811-B171-EABDD30DE627}"/>
            </a:ext>
          </a:extLst>
        </xdr:cNvPr>
        <xdr:cNvSpPr txBox="1"/>
      </xdr:nvSpPr>
      <xdr:spPr>
        <a:xfrm>
          <a:off x="1611004"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85741</xdr:rowOff>
    </xdr:from>
    <xdr:ext cx="405111" cy="259045"/>
    <xdr:sp macro="" textlink="">
      <xdr:nvSpPr>
        <xdr:cNvPr id="218" name="n_4mainValue【福祉施設】&#10;有形固定資産減価償却率">
          <a:extLst>
            <a:ext uri="{FF2B5EF4-FFF2-40B4-BE49-F238E27FC236}">
              <a16:creationId xmlns:a16="http://schemas.microsoft.com/office/drawing/2014/main" id="{BAFC0217-1C65-4617-B232-BEAC76F3DDD4}"/>
            </a:ext>
          </a:extLst>
        </xdr:cNvPr>
        <xdr:cNvSpPr txBox="1"/>
      </xdr:nvSpPr>
      <xdr:spPr>
        <a:xfrm>
          <a:off x="83630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90BAF3B8-F942-4719-89E2-9CD45DD073B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1616413C-AE46-4F3D-BD14-3730E26533E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19A442D6-DD38-4988-A214-593FE0683A8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12D18124-F53F-4D25-9B2E-BF921411AD2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ADA76F56-52FB-4D71-B6DC-248A555EDBB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3CC20EE-9429-4102-8D63-E93B1034E4B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2F32324D-9090-47C0-9F3F-FDDDEA0AB90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5CBE081A-DE7A-4F9C-921A-58362907F1F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25C7B8E3-9507-447E-8753-FE0CD21AA83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49B8663E-A270-4141-ACD2-9DD28E20B01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B586C527-4946-480C-A0AD-7432B0D3732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C13A27C4-5AA0-4CB9-8E57-1D413FF53F97}"/>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3CB04306-3E74-4417-B34B-E6E46313BA93}"/>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3540DBCA-48B2-4FBC-962C-E31867117A5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463AEB71-F4AD-4AC6-A80A-E1A99D6FF7C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1C094E10-D5F5-4B18-A7F8-BD22890D7F98}"/>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51F456BC-5F2C-469E-9E1A-8D345D79228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648A0AE9-470C-492C-AFEE-3FAA2FC144F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BE0D754C-DE65-4884-97CC-D646CE44256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33E7CB0B-72BA-4D66-973C-FE8FFDDFFC9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E9DCB202-5ED9-4E6C-AEA0-CB48F717CFB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5A635F51-45CB-47E5-8EC4-0002B3922230}"/>
            </a:ext>
          </a:extLst>
        </xdr:cNvPr>
        <xdr:cNvCxnSpPr/>
      </xdr:nvCxnSpPr>
      <xdr:spPr>
        <a:xfrm flipV="1">
          <a:off x="9219565" y="13049707"/>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A5CC23D3-B710-49B6-819F-DEFDDC3D83F5}"/>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BD312A03-0734-400E-889E-C6037CD74A2B}"/>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DA910822-DF58-41BD-A7A4-533295A1599D}"/>
            </a:ext>
          </a:extLst>
        </xdr:cNvPr>
        <xdr:cNvSpPr txBox="1"/>
      </xdr:nvSpPr>
      <xdr:spPr>
        <a:xfrm>
          <a:off x="9258300" y="128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7C42B05E-506E-41A7-ADBD-0F889435A6AA}"/>
            </a:ext>
          </a:extLst>
        </xdr:cNvPr>
        <xdr:cNvCxnSpPr/>
      </xdr:nvCxnSpPr>
      <xdr:spPr>
        <a:xfrm>
          <a:off x="9154160" y="1304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A5B99126-98D2-420D-8484-99B16B32F33A}"/>
            </a:ext>
          </a:extLst>
        </xdr:cNvPr>
        <xdr:cNvSpPr txBox="1"/>
      </xdr:nvSpPr>
      <xdr:spPr>
        <a:xfrm>
          <a:off x="9258300" y="1407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4AB37434-3BC3-427F-8C19-E8AE2A239FA8}"/>
            </a:ext>
          </a:extLst>
        </xdr:cNvPr>
        <xdr:cNvSpPr/>
      </xdr:nvSpPr>
      <xdr:spPr>
        <a:xfrm>
          <a:off x="919226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EE0824B3-D73C-4CFF-8B5B-B6AEA525601C}"/>
            </a:ext>
          </a:extLst>
        </xdr:cNvPr>
        <xdr:cNvSpPr/>
      </xdr:nvSpPr>
      <xdr:spPr>
        <a:xfrm>
          <a:off x="844550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0E9F24BB-166D-41FE-B81D-614AB744DA03}"/>
            </a:ext>
          </a:extLst>
        </xdr:cNvPr>
        <xdr:cNvSpPr/>
      </xdr:nvSpPr>
      <xdr:spPr>
        <a:xfrm>
          <a:off x="7670800" y="142513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5F587BEA-7A3A-41DA-A074-2688F1820FBF}"/>
            </a:ext>
          </a:extLst>
        </xdr:cNvPr>
        <xdr:cNvSpPr/>
      </xdr:nvSpPr>
      <xdr:spPr>
        <a:xfrm>
          <a:off x="6873240" y="14229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8CE92812-D9B5-4B38-A821-63A867B47D3B}"/>
            </a:ext>
          </a:extLst>
        </xdr:cNvPr>
        <xdr:cNvSpPr/>
      </xdr:nvSpPr>
      <xdr:spPr>
        <a:xfrm>
          <a:off x="609854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B931F93-970B-47D5-B1ED-F262567AA43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4B40236-4724-4037-B9B5-19A13E48D11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D2E429F-B7E5-43DC-B31A-C5BB4D90D76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D7D2A1D-32BD-4261-B8B8-6AA15A8F68A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5A2B8B6-0D05-4F0D-A58F-F1D0051B512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71425</xdr:rowOff>
    </xdr:from>
    <xdr:to>
      <xdr:col>55</xdr:col>
      <xdr:colOff>50800</xdr:colOff>
      <xdr:row>86</xdr:row>
      <xdr:rowOff>1575</xdr:rowOff>
    </xdr:to>
    <xdr:sp macro="" textlink="">
      <xdr:nvSpPr>
        <xdr:cNvPr id="256" name="楕円 255">
          <a:extLst>
            <a:ext uri="{FF2B5EF4-FFF2-40B4-BE49-F238E27FC236}">
              <a16:creationId xmlns:a16="http://schemas.microsoft.com/office/drawing/2014/main" id="{C905AF00-33D0-4430-883D-A7E48DE30CF1}"/>
            </a:ext>
          </a:extLst>
        </xdr:cNvPr>
        <xdr:cNvSpPr/>
      </xdr:nvSpPr>
      <xdr:spPr>
        <a:xfrm>
          <a:off x="9192260" y="14320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157802</xdr:rowOff>
    </xdr:from>
    <xdr:ext cx="469744" cy="259045"/>
    <xdr:sp macro="" textlink="">
      <xdr:nvSpPr>
        <xdr:cNvPr id="257" name="【福祉施設】&#10;一人当たり面積該当値テキスト">
          <a:extLst>
            <a:ext uri="{FF2B5EF4-FFF2-40B4-BE49-F238E27FC236}">
              <a16:creationId xmlns:a16="http://schemas.microsoft.com/office/drawing/2014/main" id="{AC755483-D048-4676-898F-A2C6DBDDBD50}"/>
            </a:ext>
          </a:extLst>
        </xdr:cNvPr>
        <xdr:cNvSpPr txBox="1"/>
      </xdr:nvSpPr>
      <xdr:spPr>
        <a:xfrm>
          <a:off x="9258300" y="142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72797</xdr:rowOff>
    </xdr:from>
    <xdr:to>
      <xdr:col>50</xdr:col>
      <xdr:colOff>165100</xdr:colOff>
      <xdr:row>86</xdr:row>
      <xdr:rowOff>2947</xdr:rowOff>
    </xdr:to>
    <xdr:sp macro="" textlink="">
      <xdr:nvSpPr>
        <xdr:cNvPr id="258" name="楕円 257">
          <a:extLst>
            <a:ext uri="{FF2B5EF4-FFF2-40B4-BE49-F238E27FC236}">
              <a16:creationId xmlns:a16="http://schemas.microsoft.com/office/drawing/2014/main" id="{63C503AF-BCD1-4855-805E-57754DF42A8C}"/>
            </a:ext>
          </a:extLst>
        </xdr:cNvPr>
        <xdr:cNvSpPr/>
      </xdr:nvSpPr>
      <xdr:spPr>
        <a:xfrm>
          <a:off x="8445500" y="14322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122225</xdr:rowOff>
    </xdr:from>
    <xdr:to>
      <xdr:col>55</xdr:col>
      <xdr:colOff>0</xdr:colOff>
      <xdr:row>85</xdr:row>
      <xdr:rowOff>123597</xdr:rowOff>
    </xdr:to>
    <xdr:cxnSp macro="">
      <xdr:nvCxnSpPr>
        <xdr:cNvPr id="259" name="直線コネクタ 258">
          <a:extLst>
            <a:ext uri="{FF2B5EF4-FFF2-40B4-BE49-F238E27FC236}">
              <a16:creationId xmlns:a16="http://schemas.microsoft.com/office/drawing/2014/main" id="{56C959C1-E865-4566-892B-5FD63E6F9FA9}"/>
            </a:ext>
          </a:extLst>
        </xdr:cNvPr>
        <xdr:cNvCxnSpPr/>
      </xdr:nvCxnSpPr>
      <xdr:spPr>
        <a:xfrm flipV="1">
          <a:off x="8496300" y="14371625"/>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73710</xdr:rowOff>
    </xdr:from>
    <xdr:to>
      <xdr:col>46</xdr:col>
      <xdr:colOff>38100</xdr:colOff>
      <xdr:row>86</xdr:row>
      <xdr:rowOff>3860</xdr:rowOff>
    </xdr:to>
    <xdr:sp macro="" textlink="">
      <xdr:nvSpPr>
        <xdr:cNvPr id="260" name="楕円 259">
          <a:extLst>
            <a:ext uri="{FF2B5EF4-FFF2-40B4-BE49-F238E27FC236}">
              <a16:creationId xmlns:a16="http://schemas.microsoft.com/office/drawing/2014/main" id="{460E40E2-5060-4964-BB6B-8AFDCE2E357C}"/>
            </a:ext>
          </a:extLst>
        </xdr:cNvPr>
        <xdr:cNvSpPr/>
      </xdr:nvSpPr>
      <xdr:spPr>
        <a:xfrm>
          <a:off x="7670800" y="14323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123597</xdr:rowOff>
    </xdr:from>
    <xdr:to>
      <xdr:col>50</xdr:col>
      <xdr:colOff>114300</xdr:colOff>
      <xdr:row>85</xdr:row>
      <xdr:rowOff>124510</xdr:rowOff>
    </xdr:to>
    <xdr:cxnSp macro="">
      <xdr:nvCxnSpPr>
        <xdr:cNvPr id="261" name="直線コネクタ 260">
          <a:extLst>
            <a:ext uri="{FF2B5EF4-FFF2-40B4-BE49-F238E27FC236}">
              <a16:creationId xmlns:a16="http://schemas.microsoft.com/office/drawing/2014/main" id="{386806E5-86FB-453E-B198-3872B67ED396}"/>
            </a:ext>
          </a:extLst>
        </xdr:cNvPr>
        <xdr:cNvCxnSpPr/>
      </xdr:nvCxnSpPr>
      <xdr:spPr>
        <a:xfrm flipV="1">
          <a:off x="7713980" y="14372997"/>
          <a:ext cx="78232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74625</xdr:rowOff>
    </xdr:from>
    <xdr:to>
      <xdr:col>41</xdr:col>
      <xdr:colOff>101600</xdr:colOff>
      <xdr:row>86</xdr:row>
      <xdr:rowOff>4775</xdr:rowOff>
    </xdr:to>
    <xdr:sp macro="" textlink="">
      <xdr:nvSpPr>
        <xdr:cNvPr id="262" name="楕円 261">
          <a:extLst>
            <a:ext uri="{FF2B5EF4-FFF2-40B4-BE49-F238E27FC236}">
              <a16:creationId xmlns:a16="http://schemas.microsoft.com/office/drawing/2014/main" id="{B5A2E98C-5465-4E4B-A81F-651206A67147}"/>
            </a:ext>
          </a:extLst>
        </xdr:cNvPr>
        <xdr:cNvSpPr/>
      </xdr:nvSpPr>
      <xdr:spPr>
        <a:xfrm>
          <a:off x="6873240" y="14324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124510</xdr:rowOff>
    </xdr:from>
    <xdr:to>
      <xdr:col>45</xdr:col>
      <xdr:colOff>177800</xdr:colOff>
      <xdr:row>85</xdr:row>
      <xdr:rowOff>125425</xdr:rowOff>
    </xdr:to>
    <xdr:cxnSp macro="">
      <xdr:nvCxnSpPr>
        <xdr:cNvPr id="263" name="直線コネクタ 262">
          <a:extLst>
            <a:ext uri="{FF2B5EF4-FFF2-40B4-BE49-F238E27FC236}">
              <a16:creationId xmlns:a16="http://schemas.microsoft.com/office/drawing/2014/main" id="{313ABBD6-7843-4D13-AEE7-9858AE6A6367}"/>
            </a:ext>
          </a:extLst>
        </xdr:cNvPr>
        <xdr:cNvCxnSpPr/>
      </xdr:nvCxnSpPr>
      <xdr:spPr>
        <a:xfrm flipV="1">
          <a:off x="6924040" y="14373910"/>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75997</xdr:rowOff>
    </xdr:from>
    <xdr:to>
      <xdr:col>36</xdr:col>
      <xdr:colOff>165100</xdr:colOff>
      <xdr:row>86</xdr:row>
      <xdr:rowOff>6147</xdr:rowOff>
    </xdr:to>
    <xdr:sp macro="" textlink="">
      <xdr:nvSpPr>
        <xdr:cNvPr id="264" name="楕円 263">
          <a:extLst>
            <a:ext uri="{FF2B5EF4-FFF2-40B4-BE49-F238E27FC236}">
              <a16:creationId xmlns:a16="http://schemas.microsoft.com/office/drawing/2014/main" id="{529A8520-4D7B-4E48-A898-3CD947578B35}"/>
            </a:ext>
          </a:extLst>
        </xdr:cNvPr>
        <xdr:cNvSpPr/>
      </xdr:nvSpPr>
      <xdr:spPr>
        <a:xfrm>
          <a:off x="6098540" y="14325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125425</xdr:rowOff>
    </xdr:from>
    <xdr:to>
      <xdr:col>41</xdr:col>
      <xdr:colOff>50800</xdr:colOff>
      <xdr:row>85</xdr:row>
      <xdr:rowOff>126797</xdr:rowOff>
    </xdr:to>
    <xdr:cxnSp macro="">
      <xdr:nvCxnSpPr>
        <xdr:cNvPr id="265" name="直線コネクタ 264">
          <a:extLst>
            <a:ext uri="{FF2B5EF4-FFF2-40B4-BE49-F238E27FC236}">
              <a16:creationId xmlns:a16="http://schemas.microsoft.com/office/drawing/2014/main" id="{58EC85B1-436D-4AD8-AB02-B5C4CCB66FFB}"/>
            </a:ext>
          </a:extLst>
        </xdr:cNvPr>
        <xdr:cNvCxnSpPr/>
      </xdr:nvCxnSpPr>
      <xdr:spPr>
        <a:xfrm flipV="1">
          <a:off x="6149340" y="14374825"/>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7A924BFA-0882-456A-A9A2-FDB2B10E7172}"/>
            </a:ext>
          </a:extLst>
        </xdr:cNvPr>
        <xdr:cNvSpPr txBox="1"/>
      </xdr:nvSpPr>
      <xdr:spPr>
        <a:xfrm>
          <a:off x="827158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FC5A7D72-C96D-471E-9D33-BE7E621DBD82}"/>
            </a:ext>
          </a:extLst>
        </xdr:cNvPr>
        <xdr:cNvSpPr txBox="1"/>
      </xdr:nvSpPr>
      <xdr:spPr>
        <a:xfrm>
          <a:off x="7509587" y="140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2F00EAA2-7AB8-4976-B5D3-20A878A8A24E}"/>
            </a:ext>
          </a:extLst>
        </xdr:cNvPr>
        <xdr:cNvSpPr txBox="1"/>
      </xdr:nvSpPr>
      <xdr:spPr>
        <a:xfrm>
          <a:off x="6712027" y="1400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29D48FBA-BD0A-41E1-A120-544292E90F28}"/>
            </a:ext>
          </a:extLst>
        </xdr:cNvPr>
        <xdr:cNvSpPr txBox="1"/>
      </xdr:nvSpPr>
      <xdr:spPr>
        <a:xfrm>
          <a:off x="593732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165524</xdr:rowOff>
    </xdr:from>
    <xdr:ext cx="469744" cy="259045"/>
    <xdr:sp macro="" textlink="">
      <xdr:nvSpPr>
        <xdr:cNvPr id="270" name="n_1mainValue【福祉施設】&#10;一人当たり面積">
          <a:extLst>
            <a:ext uri="{FF2B5EF4-FFF2-40B4-BE49-F238E27FC236}">
              <a16:creationId xmlns:a16="http://schemas.microsoft.com/office/drawing/2014/main" id="{A55741DD-A7E3-438B-A7DE-C0AA7C3B34F7}"/>
            </a:ext>
          </a:extLst>
        </xdr:cNvPr>
        <xdr:cNvSpPr txBox="1"/>
      </xdr:nvSpPr>
      <xdr:spPr>
        <a:xfrm>
          <a:off x="8271587" y="1441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166437</xdr:rowOff>
    </xdr:from>
    <xdr:ext cx="469744" cy="259045"/>
    <xdr:sp macro="" textlink="">
      <xdr:nvSpPr>
        <xdr:cNvPr id="271" name="n_2mainValue【福祉施設】&#10;一人当たり面積">
          <a:extLst>
            <a:ext uri="{FF2B5EF4-FFF2-40B4-BE49-F238E27FC236}">
              <a16:creationId xmlns:a16="http://schemas.microsoft.com/office/drawing/2014/main" id="{1C019E43-983F-42FE-A896-40F482DD493C}"/>
            </a:ext>
          </a:extLst>
        </xdr:cNvPr>
        <xdr:cNvSpPr txBox="1"/>
      </xdr:nvSpPr>
      <xdr:spPr>
        <a:xfrm>
          <a:off x="7509587" y="144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167352</xdr:rowOff>
    </xdr:from>
    <xdr:ext cx="469744" cy="259045"/>
    <xdr:sp macro="" textlink="">
      <xdr:nvSpPr>
        <xdr:cNvPr id="272" name="n_3mainValue【福祉施設】&#10;一人当たり面積">
          <a:extLst>
            <a:ext uri="{FF2B5EF4-FFF2-40B4-BE49-F238E27FC236}">
              <a16:creationId xmlns:a16="http://schemas.microsoft.com/office/drawing/2014/main" id="{0A6B9EEB-17A3-4D0D-91CE-F3C06521E473}"/>
            </a:ext>
          </a:extLst>
        </xdr:cNvPr>
        <xdr:cNvSpPr txBox="1"/>
      </xdr:nvSpPr>
      <xdr:spPr>
        <a:xfrm>
          <a:off x="6712027" y="144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168724</xdr:rowOff>
    </xdr:from>
    <xdr:ext cx="469744" cy="259045"/>
    <xdr:sp macro="" textlink="">
      <xdr:nvSpPr>
        <xdr:cNvPr id="273" name="n_4mainValue【福祉施設】&#10;一人当たり面積">
          <a:extLst>
            <a:ext uri="{FF2B5EF4-FFF2-40B4-BE49-F238E27FC236}">
              <a16:creationId xmlns:a16="http://schemas.microsoft.com/office/drawing/2014/main" id="{912B7760-11D3-44F3-849D-3B5BA73C006E}"/>
            </a:ext>
          </a:extLst>
        </xdr:cNvPr>
        <xdr:cNvSpPr txBox="1"/>
      </xdr:nvSpPr>
      <xdr:spPr>
        <a:xfrm>
          <a:off x="5937327" y="144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F7185926-F9DD-487C-BDD0-6D6ED8A2687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6732CF2B-CB9F-42D0-B27A-A8ED142835B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529B12BF-EAB3-471E-BADC-BE26BA3A58D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AD4156E5-84E6-4702-A82D-E4D6E172B4E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7847954-736A-4388-9E61-4521F0E8487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F85F3EC5-A685-43CF-9A18-1BE82800E4B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72C5EDF5-67BA-4155-8EDD-689AF55F0C3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8CB3F4D4-BB93-492B-8415-E693243F5E8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8F635F7A-DCC6-47D1-9E8A-EFF9FF57474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3ABA1AE4-1535-4A96-99E1-9EB6F4B1D88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2F39F624-A9B1-460A-A5FC-9D0E58B2038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3996CBB-BFCF-416E-B342-8BB8385BF79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8AC3DD24-2D1B-40E6-81F3-C5A5A5A054C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3527C3F7-71F6-4695-B85F-6F78FF66AD0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27ED7519-A81D-481D-8BDB-1BB0796082B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4343FF17-67C2-49F8-9FC1-D66DC0DA5EF4}"/>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D2EF0C45-D648-459F-9BC9-6F6CF626DFB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22907D43-78A4-40CD-BC30-9DAFA068375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D6295FF3-8F04-4F8A-A509-EC136248858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A83D150B-0C3D-418C-8395-8F7552EAB0E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598C6A76-3DEE-4316-AE19-1BAF5483983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DA2E2827-C019-4DD6-8844-85414ABCB85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4539DC24-ABD0-419F-BE4B-89B85455BC5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A65AED04-D10F-47B0-9409-FABA785F816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a:extLst>
            <a:ext uri="{FF2B5EF4-FFF2-40B4-BE49-F238E27FC236}">
              <a16:creationId xmlns:a16="http://schemas.microsoft.com/office/drawing/2014/main" id="{40DCAD9E-7DCD-4A0C-9837-8E8725061C3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a:extLst>
            <a:ext uri="{FF2B5EF4-FFF2-40B4-BE49-F238E27FC236}">
              <a16:creationId xmlns:a16="http://schemas.microsoft.com/office/drawing/2014/main" id="{DFACE22B-4DCA-4619-B5DD-A21599B55A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a:extLst>
            <a:ext uri="{FF2B5EF4-FFF2-40B4-BE49-F238E27FC236}">
              <a16:creationId xmlns:a16="http://schemas.microsoft.com/office/drawing/2014/main" id="{9FE348DA-2B57-42FC-9744-2D86008DE14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a:extLst>
            <a:ext uri="{FF2B5EF4-FFF2-40B4-BE49-F238E27FC236}">
              <a16:creationId xmlns:a16="http://schemas.microsoft.com/office/drawing/2014/main" id="{44826C95-9A65-43CE-AE60-845CCD78F89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a:extLst>
            <a:ext uri="{FF2B5EF4-FFF2-40B4-BE49-F238E27FC236}">
              <a16:creationId xmlns:a16="http://schemas.microsoft.com/office/drawing/2014/main" id="{376D7B42-3C3C-4067-8D2C-DDB05EE24215}"/>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a:extLst>
            <a:ext uri="{FF2B5EF4-FFF2-40B4-BE49-F238E27FC236}">
              <a16:creationId xmlns:a16="http://schemas.microsoft.com/office/drawing/2014/main" id="{FA348EAE-5FB6-4BFA-8187-FF2BC26E9CE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a:extLst>
            <a:ext uri="{FF2B5EF4-FFF2-40B4-BE49-F238E27FC236}">
              <a16:creationId xmlns:a16="http://schemas.microsoft.com/office/drawing/2014/main" id="{D289201A-6F53-485D-9196-53EAC944F00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a:extLst>
            <a:ext uri="{FF2B5EF4-FFF2-40B4-BE49-F238E27FC236}">
              <a16:creationId xmlns:a16="http://schemas.microsoft.com/office/drawing/2014/main" id="{9CD9F976-DB69-4A47-869F-A781C713F34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a:extLst>
            <a:ext uri="{FF2B5EF4-FFF2-40B4-BE49-F238E27FC236}">
              <a16:creationId xmlns:a16="http://schemas.microsoft.com/office/drawing/2014/main" id="{2E01BBFC-AB34-458A-B3DF-DC24348596F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a:extLst>
            <a:ext uri="{FF2B5EF4-FFF2-40B4-BE49-F238E27FC236}">
              <a16:creationId xmlns:a16="http://schemas.microsoft.com/office/drawing/2014/main" id="{517D5081-62D7-4D9B-8B26-5B915D60DA2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a:extLst>
            <a:ext uri="{FF2B5EF4-FFF2-40B4-BE49-F238E27FC236}">
              <a16:creationId xmlns:a16="http://schemas.microsoft.com/office/drawing/2014/main" id="{CD859E8C-4D0C-4F78-9892-6CF3693004D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a:extLst>
            <a:ext uri="{FF2B5EF4-FFF2-40B4-BE49-F238E27FC236}">
              <a16:creationId xmlns:a16="http://schemas.microsoft.com/office/drawing/2014/main" id="{41790055-2D38-455D-8210-23F38DA4812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a:extLst>
            <a:ext uri="{FF2B5EF4-FFF2-40B4-BE49-F238E27FC236}">
              <a16:creationId xmlns:a16="http://schemas.microsoft.com/office/drawing/2014/main" id="{16EE4F12-0323-4E69-85FA-4E6A3F74D72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a:extLst>
            <a:ext uri="{FF2B5EF4-FFF2-40B4-BE49-F238E27FC236}">
              <a16:creationId xmlns:a16="http://schemas.microsoft.com/office/drawing/2014/main" id="{4EABA452-E51C-402E-A7D2-BF4984A6D32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a:extLst>
            <a:ext uri="{FF2B5EF4-FFF2-40B4-BE49-F238E27FC236}">
              <a16:creationId xmlns:a16="http://schemas.microsoft.com/office/drawing/2014/main" id="{8FF8E49E-3E44-47D1-9480-199B6B295FAF}"/>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2F9CB92A-B1E1-4B42-9F76-5F777DC0625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EC5CD0C4-DB71-4FAC-94CB-6A87244B887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a:extLst>
            <a:ext uri="{FF2B5EF4-FFF2-40B4-BE49-F238E27FC236}">
              <a16:creationId xmlns:a16="http://schemas.microsoft.com/office/drawing/2014/main" id="{F7693B52-3A93-4FEC-A8DC-3C9D1FFA0389}"/>
            </a:ext>
          </a:extLst>
        </xdr:cNvPr>
        <xdr:cNvCxnSpPr/>
      </xdr:nvCxnSpPr>
      <xdr:spPr>
        <a:xfrm flipV="1">
          <a:off x="14375764" y="574820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B8FA9D01-0354-4902-BC83-35B3778C0910}"/>
            </a:ext>
          </a:extLst>
        </xdr:cNvPr>
        <xdr:cNvSpPr txBox="1"/>
      </xdr:nvSpPr>
      <xdr:spPr>
        <a:xfrm>
          <a:off x="144145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a:extLst>
            <a:ext uri="{FF2B5EF4-FFF2-40B4-BE49-F238E27FC236}">
              <a16:creationId xmlns:a16="http://schemas.microsoft.com/office/drawing/2014/main" id="{712ABDEF-D91E-4DF7-815C-FFDE05F872BE}"/>
            </a:ext>
          </a:extLst>
        </xdr:cNvPr>
        <xdr:cNvCxnSpPr/>
      </xdr:nvCxnSpPr>
      <xdr:spPr>
        <a:xfrm>
          <a:off x="1428750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C0263893-2B83-4101-B71A-53AE0E5AC80C}"/>
            </a:ext>
          </a:extLst>
        </xdr:cNvPr>
        <xdr:cNvSpPr txBox="1"/>
      </xdr:nvSpPr>
      <xdr:spPr>
        <a:xfrm>
          <a:off x="14414500" y="553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a:extLst>
            <a:ext uri="{FF2B5EF4-FFF2-40B4-BE49-F238E27FC236}">
              <a16:creationId xmlns:a16="http://schemas.microsoft.com/office/drawing/2014/main" id="{C3B76892-96D7-43EC-8A40-82E4A4158C64}"/>
            </a:ext>
          </a:extLst>
        </xdr:cNvPr>
        <xdr:cNvCxnSpPr/>
      </xdr:nvCxnSpPr>
      <xdr:spPr>
        <a:xfrm>
          <a:off x="1428750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8C6EA4AD-8EA3-423A-B42F-AFB3B0A5144C}"/>
            </a:ext>
          </a:extLst>
        </xdr:cNvPr>
        <xdr:cNvSpPr txBox="1"/>
      </xdr:nvSpPr>
      <xdr:spPr>
        <a:xfrm>
          <a:off x="144145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a:extLst>
            <a:ext uri="{FF2B5EF4-FFF2-40B4-BE49-F238E27FC236}">
              <a16:creationId xmlns:a16="http://schemas.microsoft.com/office/drawing/2014/main" id="{78504638-D83E-4CBC-8A30-922FDB42710A}"/>
            </a:ext>
          </a:extLst>
        </xdr:cNvPr>
        <xdr:cNvSpPr/>
      </xdr:nvSpPr>
      <xdr:spPr>
        <a:xfrm>
          <a:off x="14325600" y="6441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a:extLst>
            <a:ext uri="{FF2B5EF4-FFF2-40B4-BE49-F238E27FC236}">
              <a16:creationId xmlns:a16="http://schemas.microsoft.com/office/drawing/2014/main" id="{48753524-F4A5-4505-8ED3-C74AD8566215}"/>
            </a:ext>
          </a:extLst>
        </xdr:cNvPr>
        <xdr:cNvSpPr/>
      </xdr:nvSpPr>
      <xdr:spPr>
        <a:xfrm>
          <a:off x="13578840" y="6454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a:extLst>
            <a:ext uri="{FF2B5EF4-FFF2-40B4-BE49-F238E27FC236}">
              <a16:creationId xmlns:a16="http://schemas.microsoft.com/office/drawing/2014/main" id="{A7413968-7E7F-4CA8-AAA2-50069C5D0F1F}"/>
            </a:ext>
          </a:extLst>
        </xdr:cNvPr>
        <xdr:cNvSpPr/>
      </xdr:nvSpPr>
      <xdr:spPr>
        <a:xfrm>
          <a:off x="12804140" y="63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a:extLst>
            <a:ext uri="{FF2B5EF4-FFF2-40B4-BE49-F238E27FC236}">
              <a16:creationId xmlns:a16="http://schemas.microsoft.com/office/drawing/2014/main" id="{4EED0D69-FF54-48B5-A824-18B04B4F8DF3}"/>
            </a:ext>
          </a:extLst>
        </xdr:cNvPr>
        <xdr:cNvSpPr/>
      </xdr:nvSpPr>
      <xdr:spPr>
        <a:xfrm>
          <a:off x="1202944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a:extLst>
            <a:ext uri="{FF2B5EF4-FFF2-40B4-BE49-F238E27FC236}">
              <a16:creationId xmlns:a16="http://schemas.microsoft.com/office/drawing/2014/main" id="{B4551031-1E27-4740-BEBF-0E98E060742E}"/>
            </a:ext>
          </a:extLst>
        </xdr:cNvPr>
        <xdr:cNvSpPr/>
      </xdr:nvSpPr>
      <xdr:spPr>
        <a:xfrm>
          <a:off x="1123188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BC6358C2-F5F1-43CA-BABA-90BA161AD53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C7AFB47E-8CEC-4BDD-A5AA-BB238726A67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A2E7F4F-4D22-466C-B8A3-555B4DCD791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26158448-8916-4671-9CC5-7BB921E58A5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EE54CD5-5D89-4CDC-82F8-61E5733B96B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331" name="楕円 330">
          <a:extLst>
            <a:ext uri="{FF2B5EF4-FFF2-40B4-BE49-F238E27FC236}">
              <a16:creationId xmlns:a16="http://schemas.microsoft.com/office/drawing/2014/main" id="{C0E2366F-83A8-48B4-9C0F-37CD9162052C}"/>
            </a:ext>
          </a:extLst>
        </xdr:cNvPr>
        <xdr:cNvSpPr/>
      </xdr:nvSpPr>
      <xdr:spPr>
        <a:xfrm>
          <a:off x="14325600" y="6636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C5C7CBB8-25B6-4875-BE95-5B6864F0E3DD}"/>
            </a:ext>
          </a:extLst>
        </xdr:cNvPr>
        <xdr:cNvSpPr txBox="1"/>
      </xdr:nvSpPr>
      <xdr:spPr>
        <a:xfrm>
          <a:off x="144145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54791</xdr:rowOff>
    </xdr:from>
    <xdr:to>
      <xdr:col>81</xdr:col>
      <xdr:colOff>101600</xdr:colOff>
      <xdr:row>39</xdr:row>
      <xdr:rowOff>156391</xdr:rowOff>
    </xdr:to>
    <xdr:sp macro="" textlink="">
      <xdr:nvSpPr>
        <xdr:cNvPr id="333" name="楕円 332">
          <a:extLst>
            <a:ext uri="{FF2B5EF4-FFF2-40B4-BE49-F238E27FC236}">
              <a16:creationId xmlns:a16="http://schemas.microsoft.com/office/drawing/2014/main" id="{FD29AD8A-FEE6-4456-B029-5EA2630D0077}"/>
            </a:ext>
          </a:extLst>
        </xdr:cNvPr>
        <xdr:cNvSpPr/>
      </xdr:nvSpPr>
      <xdr:spPr>
        <a:xfrm>
          <a:off x="1357884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105591</xdr:rowOff>
    </xdr:from>
    <xdr:to>
      <xdr:col>85</xdr:col>
      <xdr:colOff>127000</xdr:colOff>
      <xdr:row>39</xdr:row>
      <xdr:rowOff>149678</xdr:rowOff>
    </xdr:to>
    <xdr:cxnSp macro="">
      <xdr:nvCxnSpPr>
        <xdr:cNvPr id="334" name="直線コネクタ 333">
          <a:extLst>
            <a:ext uri="{FF2B5EF4-FFF2-40B4-BE49-F238E27FC236}">
              <a16:creationId xmlns:a16="http://schemas.microsoft.com/office/drawing/2014/main" id="{80EFCC4E-39EA-46F7-9549-4617359015F9}"/>
            </a:ext>
          </a:extLst>
        </xdr:cNvPr>
        <xdr:cNvCxnSpPr/>
      </xdr:nvCxnSpPr>
      <xdr:spPr>
        <a:xfrm>
          <a:off x="13629640" y="6643551"/>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335" name="楕円 334">
          <a:extLst>
            <a:ext uri="{FF2B5EF4-FFF2-40B4-BE49-F238E27FC236}">
              <a16:creationId xmlns:a16="http://schemas.microsoft.com/office/drawing/2014/main" id="{053E8C22-E944-4526-8E4C-526F16A4D72C}"/>
            </a:ext>
          </a:extLst>
        </xdr:cNvPr>
        <xdr:cNvSpPr/>
      </xdr:nvSpPr>
      <xdr:spPr>
        <a:xfrm>
          <a:off x="1280414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105591</xdr:rowOff>
    </xdr:to>
    <xdr:cxnSp macro="">
      <xdr:nvCxnSpPr>
        <xdr:cNvPr id="336" name="直線コネクタ 335">
          <a:extLst>
            <a:ext uri="{FF2B5EF4-FFF2-40B4-BE49-F238E27FC236}">
              <a16:creationId xmlns:a16="http://schemas.microsoft.com/office/drawing/2014/main" id="{29406AEA-7E8C-490A-AA55-F9967A618B07}"/>
            </a:ext>
          </a:extLst>
        </xdr:cNvPr>
        <xdr:cNvCxnSpPr/>
      </xdr:nvCxnSpPr>
      <xdr:spPr>
        <a:xfrm>
          <a:off x="12854940" y="6605995"/>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337" name="楕円 336">
          <a:extLst>
            <a:ext uri="{FF2B5EF4-FFF2-40B4-BE49-F238E27FC236}">
              <a16:creationId xmlns:a16="http://schemas.microsoft.com/office/drawing/2014/main" id="{90880F27-A3B2-40CA-856B-0E1D54200906}"/>
            </a:ext>
          </a:extLst>
        </xdr:cNvPr>
        <xdr:cNvSpPr/>
      </xdr:nvSpPr>
      <xdr:spPr>
        <a:xfrm>
          <a:off x="12029440" y="6523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68035</xdr:rowOff>
    </xdr:to>
    <xdr:cxnSp macro="">
      <xdr:nvCxnSpPr>
        <xdr:cNvPr id="338" name="直線コネクタ 337">
          <a:extLst>
            <a:ext uri="{FF2B5EF4-FFF2-40B4-BE49-F238E27FC236}">
              <a16:creationId xmlns:a16="http://schemas.microsoft.com/office/drawing/2014/main" id="{AC72867B-0B83-4125-A561-EE1C2E6BA6F7}"/>
            </a:ext>
          </a:extLst>
        </xdr:cNvPr>
        <xdr:cNvCxnSpPr/>
      </xdr:nvCxnSpPr>
      <xdr:spPr>
        <a:xfrm>
          <a:off x="12072620" y="657007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339" name="楕円 338">
          <a:extLst>
            <a:ext uri="{FF2B5EF4-FFF2-40B4-BE49-F238E27FC236}">
              <a16:creationId xmlns:a16="http://schemas.microsoft.com/office/drawing/2014/main" id="{BB0F75E4-B761-40DC-8BE6-D3AD03D7D6CE}"/>
            </a:ext>
          </a:extLst>
        </xdr:cNvPr>
        <xdr:cNvSpPr/>
      </xdr:nvSpPr>
      <xdr:spPr>
        <a:xfrm>
          <a:off x="11231880" y="644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39</xdr:row>
      <xdr:rowOff>32113</xdr:rowOff>
    </xdr:to>
    <xdr:cxnSp macro="">
      <xdr:nvCxnSpPr>
        <xdr:cNvPr id="340" name="直線コネクタ 339">
          <a:extLst>
            <a:ext uri="{FF2B5EF4-FFF2-40B4-BE49-F238E27FC236}">
              <a16:creationId xmlns:a16="http://schemas.microsoft.com/office/drawing/2014/main" id="{58E2B3D5-CCD8-48C5-8B67-09156F4662E5}"/>
            </a:ext>
          </a:extLst>
        </xdr:cNvPr>
        <xdr:cNvCxnSpPr/>
      </xdr:nvCxnSpPr>
      <xdr:spPr>
        <a:xfrm>
          <a:off x="11282680" y="6497139"/>
          <a:ext cx="78994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8F38E91B-3AAC-4D5F-BAF3-BB49B6B50543}"/>
            </a:ext>
          </a:extLst>
        </xdr:cNvPr>
        <xdr:cNvSpPr txBox="1"/>
      </xdr:nvSpPr>
      <xdr:spPr>
        <a:xfrm>
          <a:off x="13437244"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4F89900C-E58B-42B8-91AB-697855D56DA0}"/>
            </a:ext>
          </a:extLst>
        </xdr:cNvPr>
        <xdr:cNvSpPr txBox="1"/>
      </xdr:nvSpPr>
      <xdr:spPr>
        <a:xfrm>
          <a:off x="126752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A3A26E43-8F3A-42FA-83E1-E929D9D0EC69}"/>
            </a:ext>
          </a:extLst>
        </xdr:cNvPr>
        <xdr:cNvSpPr txBox="1"/>
      </xdr:nvSpPr>
      <xdr:spPr>
        <a:xfrm>
          <a:off x="119005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F900D117-6B3C-4A31-97D6-E4E132C0DCCB}"/>
            </a:ext>
          </a:extLst>
        </xdr:cNvPr>
        <xdr:cNvSpPr txBox="1"/>
      </xdr:nvSpPr>
      <xdr:spPr>
        <a:xfrm>
          <a:off x="1110298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147518</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409F9350-CDB3-4D8E-AD76-EC862C3C7CCA}"/>
            </a:ext>
          </a:extLst>
        </xdr:cNvPr>
        <xdr:cNvSpPr txBox="1"/>
      </xdr:nvSpPr>
      <xdr:spPr>
        <a:xfrm>
          <a:off x="134372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0F4A8871-4655-4A41-B896-C646BC28AFBD}"/>
            </a:ext>
          </a:extLst>
        </xdr:cNvPr>
        <xdr:cNvSpPr txBox="1"/>
      </xdr:nvSpPr>
      <xdr:spPr>
        <a:xfrm>
          <a:off x="12675244" y="664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74040</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E1842BA6-A306-424B-A1A1-CFC1D1510DC2}"/>
            </a:ext>
          </a:extLst>
        </xdr:cNvPr>
        <xdr:cNvSpPr txBox="1"/>
      </xdr:nvSpPr>
      <xdr:spPr>
        <a:xfrm>
          <a:off x="119005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6EE3C98C-A47B-4CF4-B5B3-BBFE28680B18}"/>
            </a:ext>
          </a:extLst>
        </xdr:cNvPr>
        <xdr:cNvSpPr txBox="1"/>
      </xdr:nvSpPr>
      <xdr:spPr>
        <a:xfrm>
          <a:off x="11102984" y="653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74CB8ADA-96FB-40A5-9930-67EC6F4D94D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20ACE6B0-425B-4CD4-B65D-CC3034AD9F1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423E2371-57F3-4F65-AD86-335C2CD11F8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548FC426-AA1C-47B5-BCF4-8A93EB924AC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35AFD16C-B55B-4D00-B772-DAD889693E5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21FDC509-237F-4AB4-A224-6121D0C2496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CB72D10F-649D-45AF-A639-C59ED4B6B64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F278F84B-23DD-472A-8DED-012252E7181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2F40D3F3-F993-40EC-B0A4-E1C75EB0405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85B30550-ED87-4610-80DC-4713BFCF079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9806F5B7-1139-442E-ADE7-0CB521C2BB8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a:extLst>
            <a:ext uri="{FF2B5EF4-FFF2-40B4-BE49-F238E27FC236}">
              <a16:creationId xmlns:a16="http://schemas.microsoft.com/office/drawing/2014/main" id="{58B97C4E-5956-4C83-9A48-2D051FDACBE3}"/>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ABEED523-8693-46C4-97EA-EF3821FDC7E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a:extLst>
            <a:ext uri="{FF2B5EF4-FFF2-40B4-BE49-F238E27FC236}">
              <a16:creationId xmlns:a16="http://schemas.microsoft.com/office/drawing/2014/main" id="{5E253A7E-9E35-4BC6-9747-9BCBAC6B25B9}"/>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4BDBD7BF-8D6D-4C1B-92B9-F6148FE44EE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a:extLst>
            <a:ext uri="{FF2B5EF4-FFF2-40B4-BE49-F238E27FC236}">
              <a16:creationId xmlns:a16="http://schemas.microsoft.com/office/drawing/2014/main" id="{4954D864-AFEA-463D-B68F-EE00358C5867}"/>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350E083E-DD50-43FF-882D-7B763CFE85A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a:extLst>
            <a:ext uri="{FF2B5EF4-FFF2-40B4-BE49-F238E27FC236}">
              <a16:creationId xmlns:a16="http://schemas.microsoft.com/office/drawing/2014/main" id="{78E6C015-99AF-4A52-A0D8-9427DECAD0D6}"/>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33E654BE-2E5E-48F4-8EFA-C06265D2663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a:extLst>
            <a:ext uri="{FF2B5EF4-FFF2-40B4-BE49-F238E27FC236}">
              <a16:creationId xmlns:a16="http://schemas.microsoft.com/office/drawing/2014/main" id="{B5EA8A29-3F87-46EA-9F16-75EBF7FC5E04}"/>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8C2FDFFA-FA8F-43B2-B602-AA077970603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72BBA009-90D4-4A6B-B193-EDCADB31689D}"/>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A6FC180B-3A4A-4FEB-B90A-2ECD6674C7D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a:extLst>
            <a:ext uri="{FF2B5EF4-FFF2-40B4-BE49-F238E27FC236}">
              <a16:creationId xmlns:a16="http://schemas.microsoft.com/office/drawing/2014/main" id="{E8B399C3-29C1-4164-A141-82CA666005DC}"/>
            </a:ext>
          </a:extLst>
        </xdr:cNvPr>
        <xdr:cNvCxnSpPr/>
      </xdr:nvCxnSpPr>
      <xdr:spPr>
        <a:xfrm flipV="1">
          <a:off x="19509104" y="5640794"/>
          <a:ext cx="0" cy="143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35CA5400-9F62-4E80-A53A-02B5A809D30C}"/>
            </a:ext>
          </a:extLst>
        </xdr:cNvPr>
        <xdr:cNvSpPr txBox="1"/>
      </xdr:nvSpPr>
      <xdr:spPr>
        <a:xfrm>
          <a:off x="19547840" y="70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a:extLst>
            <a:ext uri="{FF2B5EF4-FFF2-40B4-BE49-F238E27FC236}">
              <a16:creationId xmlns:a16="http://schemas.microsoft.com/office/drawing/2014/main" id="{09C9D9ED-BDF3-4E26-9F7D-A36D56593550}"/>
            </a:ext>
          </a:extLst>
        </xdr:cNvPr>
        <xdr:cNvCxnSpPr/>
      </xdr:nvCxnSpPr>
      <xdr:spPr>
        <a:xfrm>
          <a:off x="19443700" y="7073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9D8F02C5-2E3F-4D2A-B413-98365A0704A3}"/>
            </a:ext>
          </a:extLst>
        </xdr:cNvPr>
        <xdr:cNvSpPr txBox="1"/>
      </xdr:nvSpPr>
      <xdr:spPr>
        <a:xfrm>
          <a:off x="19547840" y="54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a:extLst>
            <a:ext uri="{FF2B5EF4-FFF2-40B4-BE49-F238E27FC236}">
              <a16:creationId xmlns:a16="http://schemas.microsoft.com/office/drawing/2014/main" id="{4D65B269-7028-4085-A6E7-A776671C4115}"/>
            </a:ext>
          </a:extLst>
        </xdr:cNvPr>
        <xdr:cNvCxnSpPr/>
      </xdr:nvCxnSpPr>
      <xdr:spPr>
        <a:xfrm>
          <a:off x="19443700" y="5640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16048ADE-528C-4B2B-BEEF-FB490FDB1334}"/>
            </a:ext>
          </a:extLst>
        </xdr:cNvPr>
        <xdr:cNvSpPr txBox="1"/>
      </xdr:nvSpPr>
      <xdr:spPr>
        <a:xfrm>
          <a:off x="19547840" y="6667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a:extLst>
            <a:ext uri="{FF2B5EF4-FFF2-40B4-BE49-F238E27FC236}">
              <a16:creationId xmlns:a16="http://schemas.microsoft.com/office/drawing/2014/main" id="{85B7BEF0-0CA5-44FB-8479-D125865C7EAF}"/>
            </a:ext>
          </a:extLst>
        </xdr:cNvPr>
        <xdr:cNvSpPr/>
      </xdr:nvSpPr>
      <xdr:spPr>
        <a:xfrm>
          <a:off x="19458940" y="668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a:extLst>
            <a:ext uri="{FF2B5EF4-FFF2-40B4-BE49-F238E27FC236}">
              <a16:creationId xmlns:a16="http://schemas.microsoft.com/office/drawing/2014/main" id="{69F0D091-91D1-4408-89BD-8F106ACEEF67}"/>
            </a:ext>
          </a:extLst>
        </xdr:cNvPr>
        <xdr:cNvSpPr/>
      </xdr:nvSpPr>
      <xdr:spPr>
        <a:xfrm>
          <a:off x="18735040" y="6692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a:extLst>
            <a:ext uri="{FF2B5EF4-FFF2-40B4-BE49-F238E27FC236}">
              <a16:creationId xmlns:a16="http://schemas.microsoft.com/office/drawing/2014/main" id="{926049C1-36F4-472E-B0C6-E44ECE8C8B4C}"/>
            </a:ext>
          </a:extLst>
        </xdr:cNvPr>
        <xdr:cNvSpPr/>
      </xdr:nvSpPr>
      <xdr:spPr>
        <a:xfrm>
          <a:off x="17937480" y="671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a:extLst>
            <a:ext uri="{FF2B5EF4-FFF2-40B4-BE49-F238E27FC236}">
              <a16:creationId xmlns:a16="http://schemas.microsoft.com/office/drawing/2014/main" id="{BAA023F9-36BC-473D-B72B-4CD231A6F27E}"/>
            </a:ext>
          </a:extLst>
        </xdr:cNvPr>
        <xdr:cNvSpPr/>
      </xdr:nvSpPr>
      <xdr:spPr>
        <a:xfrm>
          <a:off x="17162780" y="67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a:extLst>
            <a:ext uri="{FF2B5EF4-FFF2-40B4-BE49-F238E27FC236}">
              <a16:creationId xmlns:a16="http://schemas.microsoft.com/office/drawing/2014/main" id="{EC8BEDAC-5474-42B6-9AB0-B99CE229A422}"/>
            </a:ext>
          </a:extLst>
        </xdr:cNvPr>
        <xdr:cNvSpPr/>
      </xdr:nvSpPr>
      <xdr:spPr>
        <a:xfrm>
          <a:off x="16388080" y="6757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B7806B1-2B58-4F41-8194-8204EAA8B9E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6945C7C-2DB9-4DD4-9FB6-0E9E3EB0CC6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DB04398-8457-475A-873E-FAE2CD73EC3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2424F16-F3BF-4880-AA44-9A2B80DAB7E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3E67945-C91F-4C9F-ACDB-6346CAD7A5B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134882</xdr:rowOff>
    </xdr:from>
    <xdr:to>
      <xdr:col>116</xdr:col>
      <xdr:colOff>114300</xdr:colOff>
      <xdr:row>39</xdr:row>
      <xdr:rowOff>65032</xdr:rowOff>
    </xdr:to>
    <xdr:sp macro="" textlink="">
      <xdr:nvSpPr>
        <xdr:cNvPr id="388" name="楕円 387">
          <a:extLst>
            <a:ext uri="{FF2B5EF4-FFF2-40B4-BE49-F238E27FC236}">
              <a16:creationId xmlns:a16="http://schemas.microsoft.com/office/drawing/2014/main" id="{B3767E61-4FA0-4E47-B7C3-22E85EAD0BBA}"/>
            </a:ext>
          </a:extLst>
        </xdr:cNvPr>
        <xdr:cNvSpPr/>
      </xdr:nvSpPr>
      <xdr:spPr>
        <a:xfrm>
          <a:off x="19458940" y="6505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157759</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9FC3BAC6-130A-4803-8A6F-ADEBCBA77E52}"/>
            </a:ext>
          </a:extLst>
        </xdr:cNvPr>
        <xdr:cNvSpPr txBox="1"/>
      </xdr:nvSpPr>
      <xdr:spPr>
        <a:xfrm>
          <a:off x="19547840" y="636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142506</xdr:rowOff>
    </xdr:from>
    <xdr:to>
      <xdr:col>112</xdr:col>
      <xdr:colOff>38100</xdr:colOff>
      <xdr:row>39</xdr:row>
      <xdr:rowOff>72656</xdr:rowOff>
    </xdr:to>
    <xdr:sp macro="" textlink="">
      <xdr:nvSpPr>
        <xdr:cNvPr id="390" name="楕円 389">
          <a:extLst>
            <a:ext uri="{FF2B5EF4-FFF2-40B4-BE49-F238E27FC236}">
              <a16:creationId xmlns:a16="http://schemas.microsoft.com/office/drawing/2014/main" id="{3007FF3A-6377-4255-A885-E28C7DE788B4}"/>
            </a:ext>
          </a:extLst>
        </xdr:cNvPr>
        <xdr:cNvSpPr/>
      </xdr:nvSpPr>
      <xdr:spPr>
        <a:xfrm>
          <a:off x="18735040" y="6512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14232</xdr:rowOff>
    </xdr:from>
    <xdr:to>
      <xdr:col>116</xdr:col>
      <xdr:colOff>63500</xdr:colOff>
      <xdr:row>39</xdr:row>
      <xdr:rowOff>21856</xdr:rowOff>
    </xdr:to>
    <xdr:cxnSp macro="">
      <xdr:nvCxnSpPr>
        <xdr:cNvPr id="391" name="直線コネクタ 390">
          <a:extLst>
            <a:ext uri="{FF2B5EF4-FFF2-40B4-BE49-F238E27FC236}">
              <a16:creationId xmlns:a16="http://schemas.microsoft.com/office/drawing/2014/main" id="{5EAA748C-EA42-466C-8CCB-F3B3CD24D1FD}"/>
            </a:ext>
          </a:extLst>
        </xdr:cNvPr>
        <xdr:cNvCxnSpPr/>
      </xdr:nvCxnSpPr>
      <xdr:spPr>
        <a:xfrm flipV="1">
          <a:off x="18778220" y="6552192"/>
          <a:ext cx="73152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151158</xdr:rowOff>
    </xdr:from>
    <xdr:to>
      <xdr:col>107</xdr:col>
      <xdr:colOff>101600</xdr:colOff>
      <xdr:row>39</xdr:row>
      <xdr:rowOff>81308</xdr:rowOff>
    </xdr:to>
    <xdr:sp macro="" textlink="">
      <xdr:nvSpPr>
        <xdr:cNvPr id="392" name="楕円 391">
          <a:extLst>
            <a:ext uri="{FF2B5EF4-FFF2-40B4-BE49-F238E27FC236}">
              <a16:creationId xmlns:a16="http://schemas.microsoft.com/office/drawing/2014/main" id="{114662D0-3FAB-4624-BC4F-F7AC24F17A49}"/>
            </a:ext>
          </a:extLst>
        </xdr:cNvPr>
        <xdr:cNvSpPr/>
      </xdr:nvSpPr>
      <xdr:spPr>
        <a:xfrm>
          <a:off x="17937480" y="6521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21856</xdr:rowOff>
    </xdr:from>
    <xdr:to>
      <xdr:col>111</xdr:col>
      <xdr:colOff>177800</xdr:colOff>
      <xdr:row>39</xdr:row>
      <xdr:rowOff>30508</xdr:rowOff>
    </xdr:to>
    <xdr:cxnSp macro="">
      <xdr:nvCxnSpPr>
        <xdr:cNvPr id="393" name="直線コネクタ 392">
          <a:extLst>
            <a:ext uri="{FF2B5EF4-FFF2-40B4-BE49-F238E27FC236}">
              <a16:creationId xmlns:a16="http://schemas.microsoft.com/office/drawing/2014/main" id="{CCDC3F24-387B-47AD-A389-7751E810F791}"/>
            </a:ext>
          </a:extLst>
        </xdr:cNvPr>
        <xdr:cNvCxnSpPr/>
      </xdr:nvCxnSpPr>
      <xdr:spPr>
        <a:xfrm flipV="1">
          <a:off x="17988280" y="6559816"/>
          <a:ext cx="78994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162246</xdr:rowOff>
    </xdr:from>
    <xdr:to>
      <xdr:col>102</xdr:col>
      <xdr:colOff>165100</xdr:colOff>
      <xdr:row>39</xdr:row>
      <xdr:rowOff>92396</xdr:rowOff>
    </xdr:to>
    <xdr:sp macro="" textlink="">
      <xdr:nvSpPr>
        <xdr:cNvPr id="394" name="楕円 393">
          <a:extLst>
            <a:ext uri="{FF2B5EF4-FFF2-40B4-BE49-F238E27FC236}">
              <a16:creationId xmlns:a16="http://schemas.microsoft.com/office/drawing/2014/main" id="{4F551CF0-B957-4D54-A167-1E3E4171B7AF}"/>
            </a:ext>
          </a:extLst>
        </xdr:cNvPr>
        <xdr:cNvSpPr/>
      </xdr:nvSpPr>
      <xdr:spPr>
        <a:xfrm>
          <a:off x="17162780" y="6532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30508</xdr:rowOff>
    </xdr:from>
    <xdr:to>
      <xdr:col>107</xdr:col>
      <xdr:colOff>50800</xdr:colOff>
      <xdr:row>39</xdr:row>
      <xdr:rowOff>41596</xdr:rowOff>
    </xdr:to>
    <xdr:cxnSp macro="">
      <xdr:nvCxnSpPr>
        <xdr:cNvPr id="395" name="直線コネクタ 394">
          <a:extLst>
            <a:ext uri="{FF2B5EF4-FFF2-40B4-BE49-F238E27FC236}">
              <a16:creationId xmlns:a16="http://schemas.microsoft.com/office/drawing/2014/main" id="{316D5137-60A9-4707-A0AF-240042B73FCB}"/>
            </a:ext>
          </a:extLst>
        </xdr:cNvPr>
        <xdr:cNvCxnSpPr/>
      </xdr:nvCxnSpPr>
      <xdr:spPr>
        <a:xfrm flipV="1">
          <a:off x="17213580" y="6568468"/>
          <a:ext cx="7747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169978</xdr:rowOff>
    </xdr:from>
    <xdr:to>
      <xdr:col>98</xdr:col>
      <xdr:colOff>38100</xdr:colOff>
      <xdr:row>39</xdr:row>
      <xdr:rowOff>100128</xdr:rowOff>
    </xdr:to>
    <xdr:sp macro="" textlink="">
      <xdr:nvSpPr>
        <xdr:cNvPr id="396" name="楕円 395">
          <a:extLst>
            <a:ext uri="{FF2B5EF4-FFF2-40B4-BE49-F238E27FC236}">
              <a16:creationId xmlns:a16="http://schemas.microsoft.com/office/drawing/2014/main" id="{F483F96F-465E-42AA-893B-846603EDA179}"/>
            </a:ext>
          </a:extLst>
        </xdr:cNvPr>
        <xdr:cNvSpPr/>
      </xdr:nvSpPr>
      <xdr:spPr>
        <a:xfrm>
          <a:off x="16388080" y="6540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41596</xdr:rowOff>
    </xdr:from>
    <xdr:to>
      <xdr:col>102</xdr:col>
      <xdr:colOff>114300</xdr:colOff>
      <xdr:row>39</xdr:row>
      <xdr:rowOff>49328</xdr:rowOff>
    </xdr:to>
    <xdr:cxnSp macro="">
      <xdr:nvCxnSpPr>
        <xdr:cNvPr id="397" name="直線コネクタ 396">
          <a:extLst>
            <a:ext uri="{FF2B5EF4-FFF2-40B4-BE49-F238E27FC236}">
              <a16:creationId xmlns:a16="http://schemas.microsoft.com/office/drawing/2014/main" id="{7E61ECE2-4403-406D-92CC-A0BBBF88F802}"/>
            </a:ext>
          </a:extLst>
        </xdr:cNvPr>
        <xdr:cNvCxnSpPr/>
      </xdr:nvCxnSpPr>
      <xdr:spPr>
        <a:xfrm flipV="1">
          <a:off x="16431260" y="6579556"/>
          <a:ext cx="78232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B8979088-B3C0-462C-8344-2927C50DCC2D}"/>
            </a:ext>
          </a:extLst>
        </xdr:cNvPr>
        <xdr:cNvSpPr txBox="1"/>
      </xdr:nvSpPr>
      <xdr:spPr>
        <a:xfrm>
          <a:off x="18496495" y="678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A3B1EBFB-6C0A-4C07-A7FA-222A2EE2FBF4}"/>
            </a:ext>
          </a:extLst>
        </xdr:cNvPr>
        <xdr:cNvSpPr txBox="1"/>
      </xdr:nvSpPr>
      <xdr:spPr>
        <a:xfrm>
          <a:off x="17734495" y="681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ADC7B0EE-2FC8-477A-A22A-4457C30C27C0}"/>
            </a:ext>
          </a:extLst>
        </xdr:cNvPr>
        <xdr:cNvSpPr txBox="1"/>
      </xdr:nvSpPr>
      <xdr:spPr>
        <a:xfrm>
          <a:off x="16936935" y="681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2D5BFF7E-629C-4BBE-A042-15EE3FE1BB8C}"/>
            </a:ext>
          </a:extLst>
        </xdr:cNvPr>
        <xdr:cNvSpPr txBox="1"/>
      </xdr:nvSpPr>
      <xdr:spPr>
        <a:xfrm>
          <a:off x="16162235" y="685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89183</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CB66D688-8F11-485E-AC6E-3A6147568B28}"/>
            </a:ext>
          </a:extLst>
        </xdr:cNvPr>
        <xdr:cNvSpPr txBox="1"/>
      </xdr:nvSpPr>
      <xdr:spPr>
        <a:xfrm>
          <a:off x="18496495" y="62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97836</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FC410E0A-E221-4A7C-9926-BABE88D57C8C}"/>
            </a:ext>
          </a:extLst>
        </xdr:cNvPr>
        <xdr:cNvSpPr txBox="1"/>
      </xdr:nvSpPr>
      <xdr:spPr>
        <a:xfrm>
          <a:off x="17734495" y="630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108923</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276FE5CF-D8C3-420D-A0A9-8FEA78F648F0}"/>
            </a:ext>
          </a:extLst>
        </xdr:cNvPr>
        <xdr:cNvSpPr txBox="1"/>
      </xdr:nvSpPr>
      <xdr:spPr>
        <a:xfrm>
          <a:off x="16936935" y="631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116655</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CADBAC3C-5A20-4A12-8597-AC34347BE1DD}"/>
            </a:ext>
          </a:extLst>
        </xdr:cNvPr>
        <xdr:cNvSpPr txBox="1"/>
      </xdr:nvSpPr>
      <xdr:spPr>
        <a:xfrm>
          <a:off x="16162235" y="631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FD3F86D0-C556-4BD2-9B7B-54AEAAE46D7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3CA0FF81-785A-4CB2-9639-357395BCAD3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5889CDFF-EF36-46FF-911E-169BFE7E4B1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AF59E226-3CC4-46C2-AB29-D255130ABC2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8C1C649C-759A-460A-9A1C-C854FEC853B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DACF7ABD-3F72-4A6B-879F-F2EAF579410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C96F11F1-F711-450F-B440-8BA0217CB94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A7BC5CFD-6E75-4163-A8BF-CD754B75A66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715C1F1-B681-4E7E-9C7D-E284A53AFC1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694A8DEF-CDEC-40C7-BE45-2DD58EEF078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F1A32C72-B33B-40E8-9134-3F71D7D2C26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9E4B57F6-1425-4A58-B9FF-C46A9CBD654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20BC08A2-F7B5-4965-B7E0-CD671148DB0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A7B170B6-AE3E-4F8F-BB40-21371694C04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49495A63-2F8B-4952-8307-89734690B329}"/>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65E97D4B-2F81-487B-9680-66BCC49B89E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B946C19C-7C2C-4383-AE56-884ED4693CF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9112EBA2-724E-4845-A804-DC25CB12510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D311B03F-0CD6-4CC5-955C-93CEC456466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879AA118-93FE-4F56-BE69-C4419BB6C2F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117D02D2-9C84-4A28-9CE3-6576A861343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4F736EC8-EC07-481C-977D-7BC08D26401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07E6E72F-2E33-45AC-BC4A-78230AFF326A}"/>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43BA9677-9F45-45F1-84F4-FA9A9DC250B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30" name="直線コネクタ 429">
          <a:extLst>
            <a:ext uri="{FF2B5EF4-FFF2-40B4-BE49-F238E27FC236}">
              <a16:creationId xmlns:a16="http://schemas.microsoft.com/office/drawing/2014/main" id="{0FA7D76A-B0CD-4F2C-A385-0657FFE84E5B}"/>
            </a:ext>
          </a:extLst>
        </xdr:cNvPr>
        <xdr:cNvCxnSpPr/>
      </xdr:nvCxnSpPr>
      <xdr:spPr>
        <a:xfrm flipV="1">
          <a:off x="14375764" y="920686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0E486E11-955F-4700-82ED-CB201D485743}"/>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a:extLst>
            <a:ext uri="{FF2B5EF4-FFF2-40B4-BE49-F238E27FC236}">
              <a16:creationId xmlns:a16="http://schemas.microsoft.com/office/drawing/2014/main" id="{FBB4FEA9-160A-4EC9-B206-6C9FFD25749F}"/>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7D8BF24A-3870-41BE-AC46-66845703DE25}"/>
            </a:ext>
          </a:extLst>
        </xdr:cNvPr>
        <xdr:cNvSpPr txBox="1"/>
      </xdr:nvSpPr>
      <xdr:spPr>
        <a:xfrm>
          <a:off x="14414500" y="898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4" name="直線コネクタ 433">
          <a:extLst>
            <a:ext uri="{FF2B5EF4-FFF2-40B4-BE49-F238E27FC236}">
              <a16:creationId xmlns:a16="http://schemas.microsoft.com/office/drawing/2014/main" id="{706EE27D-D64D-4E82-8212-84F5B33242A4}"/>
            </a:ext>
          </a:extLst>
        </xdr:cNvPr>
        <xdr:cNvCxnSpPr/>
      </xdr:nvCxnSpPr>
      <xdr:spPr>
        <a:xfrm>
          <a:off x="1428750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3DFD6380-A644-490F-A07F-F33A14C9A1EF}"/>
            </a:ext>
          </a:extLst>
        </xdr:cNvPr>
        <xdr:cNvSpPr txBox="1"/>
      </xdr:nvSpPr>
      <xdr:spPr>
        <a:xfrm>
          <a:off x="144145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6" name="フローチャート: 判断 435">
          <a:extLst>
            <a:ext uri="{FF2B5EF4-FFF2-40B4-BE49-F238E27FC236}">
              <a16:creationId xmlns:a16="http://schemas.microsoft.com/office/drawing/2014/main" id="{F099E0E8-2155-4786-99D9-4575C6ABA6E8}"/>
            </a:ext>
          </a:extLst>
        </xdr:cNvPr>
        <xdr:cNvSpPr/>
      </xdr:nvSpPr>
      <xdr:spPr>
        <a:xfrm>
          <a:off x="14325600" y="98742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7" name="フローチャート: 判断 436">
          <a:extLst>
            <a:ext uri="{FF2B5EF4-FFF2-40B4-BE49-F238E27FC236}">
              <a16:creationId xmlns:a16="http://schemas.microsoft.com/office/drawing/2014/main" id="{8E5A47E4-C30B-48F0-86E0-4E21F80D20CA}"/>
            </a:ext>
          </a:extLst>
        </xdr:cNvPr>
        <xdr:cNvSpPr/>
      </xdr:nvSpPr>
      <xdr:spPr>
        <a:xfrm>
          <a:off x="13578840" y="984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8" name="フローチャート: 判断 437">
          <a:extLst>
            <a:ext uri="{FF2B5EF4-FFF2-40B4-BE49-F238E27FC236}">
              <a16:creationId xmlns:a16="http://schemas.microsoft.com/office/drawing/2014/main" id="{FD6716C6-C121-4EAB-8E5A-756843AF1F78}"/>
            </a:ext>
          </a:extLst>
        </xdr:cNvPr>
        <xdr:cNvSpPr/>
      </xdr:nvSpPr>
      <xdr:spPr>
        <a:xfrm>
          <a:off x="1280414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9" name="フローチャート: 判断 438">
          <a:extLst>
            <a:ext uri="{FF2B5EF4-FFF2-40B4-BE49-F238E27FC236}">
              <a16:creationId xmlns:a16="http://schemas.microsoft.com/office/drawing/2014/main" id="{D2FD27A4-B92D-4BAC-A3AF-953EE9164994}"/>
            </a:ext>
          </a:extLst>
        </xdr:cNvPr>
        <xdr:cNvSpPr/>
      </xdr:nvSpPr>
      <xdr:spPr>
        <a:xfrm>
          <a:off x="12029440" y="9744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40" name="フローチャート: 判断 439">
          <a:extLst>
            <a:ext uri="{FF2B5EF4-FFF2-40B4-BE49-F238E27FC236}">
              <a16:creationId xmlns:a16="http://schemas.microsoft.com/office/drawing/2014/main" id="{C1CFD0B6-3B3F-4C2A-B552-D0B40935EA43}"/>
            </a:ext>
          </a:extLst>
        </xdr:cNvPr>
        <xdr:cNvSpPr/>
      </xdr:nvSpPr>
      <xdr:spPr>
        <a:xfrm>
          <a:off x="1123188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0725EAA-4976-4FAF-9D13-4EE1BC354BE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A1290A8A-DDEB-42BE-B626-E4D2BEB0B3B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D6C4B73-5AC8-478C-B27F-52235DFFF05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16A3AB3-98DB-46D6-B655-C73B0C1F443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E8DB715-ED4B-4052-8ABB-E76F57DC47C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446" name="楕円 445">
          <a:extLst>
            <a:ext uri="{FF2B5EF4-FFF2-40B4-BE49-F238E27FC236}">
              <a16:creationId xmlns:a16="http://schemas.microsoft.com/office/drawing/2014/main" id="{F34590AD-150A-4C29-8C73-AA7E65DC9C04}"/>
            </a:ext>
          </a:extLst>
        </xdr:cNvPr>
        <xdr:cNvSpPr/>
      </xdr:nvSpPr>
      <xdr:spPr>
        <a:xfrm>
          <a:off x="14325600" y="10754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447" name="【保健センター・保健所】&#10;有形固定資産減価償却率該当値テキスト">
          <a:extLst>
            <a:ext uri="{FF2B5EF4-FFF2-40B4-BE49-F238E27FC236}">
              <a16:creationId xmlns:a16="http://schemas.microsoft.com/office/drawing/2014/main" id="{2CB0C098-80EE-4C35-8203-F10F116ADE19}"/>
            </a:ext>
          </a:extLst>
        </xdr:cNvPr>
        <xdr:cNvSpPr txBox="1"/>
      </xdr:nvSpPr>
      <xdr:spPr>
        <a:xfrm>
          <a:off x="144145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xdr:rowOff>
    </xdr:from>
    <xdr:to>
      <xdr:col>81</xdr:col>
      <xdr:colOff>101600</xdr:colOff>
      <xdr:row>64</xdr:row>
      <xdr:rowOff>104140</xdr:rowOff>
    </xdr:to>
    <xdr:sp macro="" textlink="">
      <xdr:nvSpPr>
        <xdr:cNvPr id="448" name="楕円 447">
          <a:extLst>
            <a:ext uri="{FF2B5EF4-FFF2-40B4-BE49-F238E27FC236}">
              <a16:creationId xmlns:a16="http://schemas.microsoft.com/office/drawing/2014/main" id="{F58C35A5-9A92-40F1-B3A7-207628D4BDB1}"/>
            </a:ext>
          </a:extLst>
        </xdr:cNvPr>
        <xdr:cNvSpPr/>
      </xdr:nvSpPr>
      <xdr:spPr>
        <a:xfrm>
          <a:off x="1357884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53340</xdr:rowOff>
    </xdr:from>
    <xdr:to>
      <xdr:col>85</xdr:col>
      <xdr:colOff>127000</xdr:colOff>
      <xdr:row>64</xdr:row>
      <xdr:rowOff>76200</xdr:rowOff>
    </xdr:to>
    <xdr:cxnSp macro="">
      <xdr:nvCxnSpPr>
        <xdr:cNvPr id="449" name="直線コネクタ 448">
          <a:extLst>
            <a:ext uri="{FF2B5EF4-FFF2-40B4-BE49-F238E27FC236}">
              <a16:creationId xmlns:a16="http://schemas.microsoft.com/office/drawing/2014/main" id="{27D22839-906E-43AB-9DE4-F8BF33C1FFB0}"/>
            </a:ext>
          </a:extLst>
        </xdr:cNvPr>
        <xdr:cNvCxnSpPr/>
      </xdr:nvCxnSpPr>
      <xdr:spPr>
        <a:xfrm>
          <a:off x="13629640" y="1078230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450" name="楕円 449">
          <a:extLst>
            <a:ext uri="{FF2B5EF4-FFF2-40B4-BE49-F238E27FC236}">
              <a16:creationId xmlns:a16="http://schemas.microsoft.com/office/drawing/2014/main" id="{95D145A0-9F15-4B9B-9748-70D05135223C}"/>
            </a:ext>
          </a:extLst>
        </xdr:cNvPr>
        <xdr:cNvSpPr/>
      </xdr:nvSpPr>
      <xdr:spPr>
        <a:xfrm>
          <a:off x="1280414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64</xdr:row>
      <xdr:rowOff>53340</xdr:rowOff>
    </xdr:to>
    <xdr:cxnSp macro="">
      <xdr:nvCxnSpPr>
        <xdr:cNvPr id="451" name="直線コネクタ 450">
          <a:extLst>
            <a:ext uri="{FF2B5EF4-FFF2-40B4-BE49-F238E27FC236}">
              <a16:creationId xmlns:a16="http://schemas.microsoft.com/office/drawing/2014/main" id="{17180178-0DF5-423F-8F1C-BAA3409938BB}"/>
            </a:ext>
          </a:extLst>
        </xdr:cNvPr>
        <xdr:cNvCxnSpPr/>
      </xdr:nvCxnSpPr>
      <xdr:spPr>
        <a:xfrm>
          <a:off x="12854940" y="10395585"/>
          <a:ext cx="7747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452" name="楕円 451">
          <a:extLst>
            <a:ext uri="{FF2B5EF4-FFF2-40B4-BE49-F238E27FC236}">
              <a16:creationId xmlns:a16="http://schemas.microsoft.com/office/drawing/2014/main" id="{02325F83-E955-4357-B1E6-DF383153B5F0}"/>
            </a:ext>
          </a:extLst>
        </xdr:cNvPr>
        <xdr:cNvSpPr/>
      </xdr:nvSpPr>
      <xdr:spPr>
        <a:xfrm>
          <a:off x="12029440" y="10302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169545</xdr:rowOff>
    </xdr:to>
    <xdr:cxnSp macro="">
      <xdr:nvCxnSpPr>
        <xdr:cNvPr id="453" name="直線コネクタ 452">
          <a:extLst>
            <a:ext uri="{FF2B5EF4-FFF2-40B4-BE49-F238E27FC236}">
              <a16:creationId xmlns:a16="http://schemas.microsoft.com/office/drawing/2014/main" id="{B6CA8DBA-BA3F-4882-8459-44574CACC1F0}"/>
            </a:ext>
          </a:extLst>
        </xdr:cNvPr>
        <xdr:cNvCxnSpPr/>
      </xdr:nvCxnSpPr>
      <xdr:spPr>
        <a:xfrm>
          <a:off x="12072620" y="1035367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454" name="楕円 453">
          <a:extLst>
            <a:ext uri="{FF2B5EF4-FFF2-40B4-BE49-F238E27FC236}">
              <a16:creationId xmlns:a16="http://schemas.microsoft.com/office/drawing/2014/main" id="{73E13BB3-DCEA-481E-A43D-54DD560441FC}"/>
            </a:ext>
          </a:extLst>
        </xdr:cNvPr>
        <xdr:cNvSpPr/>
      </xdr:nvSpPr>
      <xdr:spPr>
        <a:xfrm>
          <a:off x="1123188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127635</xdr:rowOff>
    </xdr:to>
    <xdr:cxnSp macro="">
      <xdr:nvCxnSpPr>
        <xdr:cNvPr id="455" name="直線コネクタ 454">
          <a:extLst>
            <a:ext uri="{FF2B5EF4-FFF2-40B4-BE49-F238E27FC236}">
              <a16:creationId xmlns:a16="http://schemas.microsoft.com/office/drawing/2014/main" id="{BAF32823-B87D-401B-8EE8-0C85E06B39E1}"/>
            </a:ext>
          </a:extLst>
        </xdr:cNvPr>
        <xdr:cNvCxnSpPr/>
      </xdr:nvCxnSpPr>
      <xdr:spPr>
        <a:xfrm>
          <a:off x="11282680" y="1030224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EED4B1A0-CE55-4DC2-BED4-D2D83A59DC5E}"/>
            </a:ext>
          </a:extLst>
        </xdr:cNvPr>
        <xdr:cNvSpPr txBox="1"/>
      </xdr:nvSpPr>
      <xdr:spPr>
        <a:xfrm>
          <a:off x="134372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A7144CE8-188F-4007-A138-5E44AA6ED895}"/>
            </a:ext>
          </a:extLst>
        </xdr:cNvPr>
        <xdr:cNvSpPr txBox="1"/>
      </xdr:nvSpPr>
      <xdr:spPr>
        <a:xfrm>
          <a:off x="126752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BA759011-2DDE-4720-8A50-7CA9912B1DD7}"/>
            </a:ext>
          </a:extLst>
        </xdr:cNvPr>
        <xdr:cNvSpPr txBox="1"/>
      </xdr:nvSpPr>
      <xdr:spPr>
        <a:xfrm>
          <a:off x="119005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8E181465-09D0-4824-9F5F-A82F595EBAD7}"/>
            </a:ext>
          </a:extLst>
        </xdr:cNvPr>
        <xdr:cNvSpPr txBox="1"/>
      </xdr:nvSpPr>
      <xdr:spPr>
        <a:xfrm>
          <a:off x="1110298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95267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97E456E7-1F4C-4C2E-891B-300BAF736EBA}"/>
            </a:ext>
          </a:extLst>
        </xdr:cNvPr>
        <xdr:cNvSpPr txBox="1"/>
      </xdr:nvSpPr>
      <xdr:spPr>
        <a:xfrm>
          <a:off x="134372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97D7F99-2628-467A-A57C-387D298D3EB4}"/>
            </a:ext>
          </a:extLst>
        </xdr:cNvPr>
        <xdr:cNvSpPr txBox="1"/>
      </xdr:nvSpPr>
      <xdr:spPr>
        <a:xfrm>
          <a:off x="126752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BE6C6D4B-0C3E-43B7-B2AD-ECF1454C3CB7}"/>
            </a:ext>
          </a:extLst>
        </xdr:cNvPr>
        <xdr:cNvSpPr txBox="1"/>
      </xdr:nvSpPr>
      <xdr:spPr>
        <a:xfrm>
          <a:off x="119005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118127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57DCFD98-73D4-4008-A888-57C7B6980CBA}"/>
            </a:ext>
          </a:extLst>
        </xdr:cNvPr>
        <xdr:cNvSpPr txBox="1"/>
      </xdr:nvSpPr>
      <xdr:spPr>
        <a:xfrm>
          <a:off x="1110298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774503F-79D9-4A76-9C91-FBCAF7A855C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AC620DB3-471A-4C0F-AC66-1DB811EDC42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BB310860-159F-4808-BB98-566BB7D724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B5A741A4-7BB5-40DF-BFF1-E1F765CC2E9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E9DBD33E-5050-46E9-9538-0EF67EEB087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8D885711-E1F7-464C-9DF5-99C63EEF269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4B5C4B0D-0121-4D47-991D-6BE7B651FEA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A663BAF5-8E3E-495A-ADB3-871358C4F3B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9E994B7A-C83C-4896-8CD8-4323D12EEDE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66D49D1E-96AA-46B5-8F25-6C9C3781D43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6622E26-26CA-43B0-8B30-15B905D08424}"/>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FCCECEB0-7503-4BB0-B77F-A429876A4A0B}"/>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43F1CF5A-F454-4CB6-ADDF-36ED1B99BC5E}"/>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955AEEC9-F0B5-4B75-8EA8-E7ADEA82D4D1}"/>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5CD4997C-521F-4D19-A16B-71D69A25FB5D}"/>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C619597D-2DC4-4DB7-BFBE-0A809E348848}"/>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47B0F5FE-2CE8-4071-9CD4-A90B2FB30935}"/>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B7FB38F-771B-49A7-83E6-FFDD9E6873B3}"/>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F4201914-2D72-4116-86CA-9B246853FD9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272EB2ED-67CD-4BAA-83B8-757DD2EC2B5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2612BD78-BB89-4153-A514-FE3FC286826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5" name="直線コネクタ 484">
          <a:extLst>
            <a:ext uri="{FF2B5EF4-FFF2-40B4-BE49-F238E27FC236}">
              <a16:creationId xmlns:a16="http://schemas.microsoft.com/office/drawing/2014/main" id="{7A5737E3-7357-49B6-91CE-8F1DD4E4456C}"/>
            </a:ext>
          </a:extLst>
        </xdr:cNvPr>
        <xdr:cNvCxnSpPr/>
      </xdr:nvCxnSpPr>
      <xdr:spPr>
        <a:xfrm flipV="1">
          <a:off x="19509104" y="9472422"/>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C8042954-F999-47F7-83CC-18B2630FEB5F}"/>
            </a:ext>
          </a:extLst>
        </xdr:cNvPr>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7" name="直線コネクタ 486">
          <a:extLst>
            <a:ext uri="{FF2B5EF4-FFF2-40B4-BE49-F238E27FC236}">
              <a16:creationId xmlns:a16="http://schemas.microsoft.com/office/drawing/2014/main" id="{A3C9D456-6DCB-45E6-9856-48065B0431C8}"/>
            </a:ext>
          </a:extLst>
        </xdr:cNvPr>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963492DD-97D6-4257-975F-CF03401DFFA6}"/>
            </a:ext>
          </a:extLst>
        </xdr:cNvPr>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9" name="直線コネクタ 488">
          <a:extLst>
            <a:ext uri="{FF2B5EF4-FFF2-40B4-BE49-F238E27FC236}">
              <a16:creationId xmlns:a16="http://schemas.microsoft.com/office/drawing/2014/main" id="{02BF4931-BE05-4148-8354-DEE656C57C1F}"/>
            </a:ext>
          </a:extLst>
        </xdr:cNvPr>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D4E7CAEE-24AC-442C-922A-816E903AAFFA}"/>
            </a:ext>
          </a:extLst>
        </xdr:cNvPr>
        <xdr:cNvSpPr txBox="1"/>
      </xdr:nvSpPr>
      <xdr:spPr>
        <a:xfrm>
          <a:off x="1954784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1" name="フローチャート: 判断 490">
          <a:extLst>
            <a:ext uri="{FF2B5EF4-FFF2-40B4-BE49-F238E27FC236}">
              <a16:creationId xmlns:a16="http://schemas.microsoft.com/office/drawing/2014/main" id="{0F229C8D-F742-4503-B854-23FECB5116AF}"/>
            </a:ext>
          </a:extLst>
        </xdr:cNvPr>
        <xdr:cNvSpPr/>
      </xdr:nvSpPr>
      <xdr:spPr>
        <a:xfrm>
          <a:off x="19458940" y="1030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92" name="フローチャート: 判断 491">
          <a:extLst>
            <a:ext uri="{FF2B5EF4-FFF2-40B4-BE49-F238E27FC236}">
              <a16:creationId xmlns:a16="http://schemas.microsoft.com/office/drawing/2014/main" id="{758D1481-302C-4CBD-953B-38BA8D2405CB}"/>
            </a:ext>
          </a:extLst>
        </xdr:cNvPr>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FE24A8A5-AE0D-477A-8CF8-990AE9771D8B}"/>
            </a:ext>
          </a:extLst>
        </xdr:cNvPr>
        <xdr:cNvSpPr/>
      </xdr:nvSpPr>
      <xdr:spPr>
        <a:xfrm>
          <a:off x="17937480" y="1024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4" name="フローチャート: 判断 493">
          <a:extLst>
            <a:ext uri="{FF2B5EF4-FFF2-40B4-BE49-F238E27FC236}">
              <a16:creationId xmlns:a16="http://schemas.microsoft.com/office/drawing/2014/main" id="{1A9907AA-07E3-47F4-BF90-7B1C82573206}"/>
            </a:ext>
          </a:extLst>
        </xdr:cNvPr>
        <xdr:cNvSpPr/>
      </xdr:nvSpPr>
      <xdr:spPr>
        <a:xfrm>
          <a:off x="1716278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5" name="フローチャート: 判断 494">
          <a:extLst>
            <a:ext uri="{FF2B5EF4-FFF2-40B4-BE49-F238E27FC236}">
              <a16:creationId xmlns:a16="http://schemas.microsoft.com/office/drawing/2014/main" id="{EAC04E20-C064-4D33-BF52-1B9297D69413}"/>
            </a:ext>
          </a:extLst>
        </xdr:cNvPr>
        <xdr:cNvSpPr/>
      </xdr:nvSpPr>
      <xdr:spPr>
        <a:xfrm>
          <a:off x="1638808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ED120E7-62E7-43C2-A834-B2BC819DBB0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D6B29CC2-F646-4191-83F9-ED60EF5503A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E1C2E4B-99DD-4BF6-91C7-764ECDB4F4C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436C4EA-4A46-4D73-A293-5EF97D443B0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54EEC71-B4D6-4444-93FC-0B1C7979F8D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01" name="楕円 500">
          <a:extLst>
            <a:ext uri="{FF2B5EF4-FFF2-40B4-BE49-F238E27FC236}">
              <a16:creationId xmlns:a16="http://schemas.microsoft.com/office/drawing/2014/main" id="{87CD70CB-CE3B-46FF-8913-59D604ED6C76}"/>
            </a:ext>
          </a:extLst>
        </xdr:cNvPr>
        <xdr:cNvSpPr/>
      </xdr:nvSpPr>
      <xdr:spPr>
        <a:xfrm>
          <a:off x="1945894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6AA5D432-FCF9-43E0-BD7D-99B1FEC74196}"/>
            </a:ext>
          </a:extLst>
        </xdr:cNvPr>
        <xdr:cNvSpPr txBox="1"/>
      </xdr:nvSpPr>
      <xdr:spPr>
        <a:xfrm>
          <a:off x="19547840"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03" name="楕円 502">
          <a:extLst>
            <a:ext uri="{FF2B5EF4-FFF2-40B4-BE49-F238E27FC236}">
              <a16:creationId xmlns:a16="http://schemas.microsoft.com/office/drawing/2014/main" id="{F1C3A5DD-347A-4F80-9745-0CBD2912CBBD}"/>
            </a:ext>
          </a:extLst>
        </xdr:cNvPr>
        <xdr:cNvSpPr/>
      </xdr:nvSpPr>
      <xdr:spPr>
        <a:xfrm>
          <a:off x="1873504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91440</xdr:rowOff>
    </xdr:to>
    <xdr:cxnSp macro="">
      <xdr:nvCxnSpPr>
        <xdr:cNvPr id="504" name="直線コネクタ 503">
          <a:extLst>
            <a:ext uri="{FF2B5EF4-FFF2-40B4-BE49-F238E27FC236}">
              <a16:creationId xmlns:a16="http://schemas.microsoft.com/office/drawing/2014/main" id="{5CC933B1-5BA1-40CE-B814-27816D45678D}"/>
            </a:ext>
          </a:extLst>
        </xdr:cNvPr>
        <xdr:cNvCxnSpPr/>
      </xdr:nvCxnSpPr>
      <xdr:spPr>
        <a:xfrm>
          <a:off x="18778220" y="106527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05" name="楕円 504">
          <a:extLst>
            <a:ext uri="{FF2B5EF4-FFF2-40B4-BE49-F238E27FC236}">
              <a16:creationId xmlns:a16="http://schemas.microsoft.com/office/drawing/2014/main" id="{35DB8C4C-A2E0-4844-9413-FB4A5E1A2852}"/>
            </a:ext>
          </a:extLst>
        </xdr:cNvPr>
        <xdr:cNvSpPr/>
      </xdr:nvSpPr>
      <xdr:spPr>
        <a:xfrm>
          <a:off x="1793748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91440</xdr:rowOff>
    </xdr:to>
    <xdr:cxnSp macro="">
      <xdr:nvCxnSpPr>
        <xdr:cNvPr id="506" name="直線コネクタ 505">
          <a:extLst>
            <a:ext uri="{FF2B5EF4-FFF2-40B4-BE49-F238E27FC236}">
              <a16:creationId xmlns:a16="http://schemas.microsoft.com/office/drawing/2014/main" id="{F40D242A-29F3-4DA7-9B39-6E29342ED83E}"/>
            </a:ext>
          </a:extLst>
        </xdr:cNvPr>
        <xdr:cNvCxnSpPr/>
      </xdr:nvCxnSpPr>
      <xdr:spPr>
        <a:xfrm>
          <a:off x="17988280" y="1062990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07" name="楕円 506">
          <a:extLst>
            <a:ext uri="{FF2B5EF4-FFF2-40B4-BE49-F238E27FC236}">
              <a16:creationId xmlns:a16="http://schemas.microsoft.com/office/drawing/2014/main" id="{C4B9D847-6D25-4CA7-ABF5-151B26E9E549}"/>
            </a:ext>
          </a:extLst>
        </xdr:cNvPr>
        <xdr:cNvSpPr/>
      </xdr:nvSpPr>
      <xdr:spPr>
        <a:xfrm>
          <a:off x="1716278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08" name="直線コネクタ 507">
          <a:extLst>
            <a:ext uri="{FF2B5EF4-FFF2-40B4-BE49-F238E27FC236}">
              <a16:creationId xmlns:a16="http://schemas.microsoft.com/office/drawing/2014/main" id="{2F01CC8C-CA6B-43D0-88CE-5A0AF9EFAC98}"/>
            </a:ext>
          </a:extLst>
        </xdr:cNvPr>
        <xdr:cNvCxnSpPr/>
      </xdr:nvCxnSpPr>
      <xdr:spPr>
        <a:xfrm>
          <a:off x="17213580" y="106299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09" name="楕円 508">
          <a:extLst>
            <a:ext uri="{FF2B5EF4-FFF2-40B4-BE49-F238E27FC236}">
              <a16:creationId xmlns:a16="http://schemas.microsoft.com/office/drawing/2014/main" id="{294F6776-675C-4FE6-9AA3-417A4837F3D5}"/>
            </a:ext>
          </a:extLst>
        </xdr:cNvPr>
        <xdr:cNvSpPr/>
      </xdr:nvSpPr>
      <xdr:spPr>
        <a:xfrm>
          <a:off x="1638808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70866</xdr:rowOff>
    </xdr:to>
    <xdr:cxnSp macro="">
      <xdr:nvCxnSpPr>
        <xdr:cNvPr id="510" name="直線コネクタ 509">
          <a:extLst>
            <a:ext uri="{FF2B5EF4-FFF2-40B4-BE49-F238E27FC236}">
              <a16:creationId xmlns:a16="http://schemas.microsoft.com/office/drawing/2014/main" id="{F11349B8-1A6E-48D7-BF02-18AEC35F2082}"/>
            </a:ext>
          </a:extLst>
        </xdr:cNvPr>
        <xdr:cNvCxnSpPr/>
      </xdr:nvCxnSpPr>
      <xdr:spPr>
        <a:xfrm flipV="1">
          <a:off x="16431260" y="1062990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11" name="n_1aveValue【保健センター・保健所】&#10;一人当たり面積">
          <a:extLst>
            <a:ext uri="{FF2B5EF4-FFF2-40B4-BE49-F238E27FC236}">
              <a16:creationId xmlns:a16="http://schemas.microsoft.com/office/drawing/2014/main" id="{97579F53-169A-447E-BA89-96B2A2BAE0DD}"/>
            </a:ext>
          </a:extLst>
        </xdr:cNvPr>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12" name="n_2aveValue【保健センター・保健所】&#10;一人当たり面積">
          <a:extLst>
            <a:ext uri="{FF2B5EF4-FFF2-40B4-BE49-F238E27FC236}">
              <a16:creationId xmlns:a16="http://schemas.microsoft.com/office/drawing/2014/main" id="{AEDC32F8-495C-4293-A491-DA5A949B7A4B}"/>
            </a:ext>
          </a:extLst>
        </xdr:cNvPr>
        <xdr:cNvSpPr txBox="1"/>
      </xdr:nvSpPr>
      <xdr:spPr>
        <a:xfrm>
          <a:off x="1777626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13" name="n_3aveValue【保健センター・保健所】&#10;一人当たり面積">
          <a:extLst>
            <a:ext uri="{FF2B5EF4-FFF2-40B4-BE49-F238E27FC236}">
              <a16:creationId xmlns:a16="http://schemas.microsoft.com/office/drawing/2014/main" id="{C768B347-0CDB-4D08-8346-D05C2052DECC}"/>
            </a:ext>
          </a:extLst>
        </xdr:cNvPr>
        <xdr:cNvSpPr txBox="1"/>
      </xdr:nvSpPr>
      <xdr:spPr>
        <a:xfrm>
          <a:off x="1700156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14" name="n_4aveValue【保健センター・保健所】&#10;一人当たり面積">
          <a:extLst>
            <a:ext uri="{FF2B5EF4-FFF2-40B4-BE49-F238E27FC236}">
              <a16:creationId xmlns:a16="http://schemas.microsoft.com/office/drawing/2014/main" id="{E8C9973A-943C-4203-90BF-4E86A65D14FA}"/>
            </a:ext>
          </a:extLst>
        </xdr:cNvPr>
        <xdr:cNvSpPr txBox="1"/>
      </xdr:nvSpPr>
      <xdr:spPr>
        <a:xfrm>
          <a:off x="162268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515" name="n_1mainValue【保健センター・保健所】&#10;一人当たり面積">
          <a:extLst>
            <a:ext uri="{FF2B5EF4-FFF2-40B4-BE49-F238E27FC236}">
              <a16:creationId xmlns:a16="http://schemas.microsoft.com/office/drawing/2014/main" id="{A36FB355-09CC-43BA-8175-A16AE8CB2DA5}"/>
            </a:ext>
          </a:extLst>
        </xdr:cNvPr>
        <xdr:cNvSpPr txBox="1"/>
      </xdr:nvSpPr>
      <xdr:spPr>
        <a:xfrm>
          <a:off x="185611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16" name="n_2mainValue【保健センター・保健所】&#10;一人当たり面積">
          <a:extLst>
            <a:ext uri="{FF2B5EF4-FFF2-40B4-BE49-F238E27FC236}">
              <a16:creationId xmlns:a16="http://schemas.microsoft.com/office/drawing/2014/main" id="{4493CFD0-E3B5-4FD2-9FCA-D0F7AD9A9F50}"/>
            </a:ext>
          </a:extLst>
        </xdr:cNvPr>
        <xdr:cNvSpPr txBox="1"/>
      </xdr:nvSpPr>
      <xdr:spPr>
        <a:xfrm>
          <a:off x="177762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17" name="n_3mainValue【保健センター・保健所】&#10;一人当たり面積">
          <a:extLst>
            <a:ext uri="{FF2B5EF4-FFF2-40B4-BE49-F238E27FC236}">
              <a16:creationId xmlns:a16="http://schemas.microsoft.com/office/drawing/2014/main" id="{7426F544-EF1F-4B11-A767-203C386888DA}"/>
            </a:ext>
          </a:extLst>
        </xdr:cNvPr>
        <xdr:cNvSpPr txBox="1"/>
      </xdr:nvSpPr>
      <xdr:spPr>
        <a:xfrm>
          <a:off x="170015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518" name="n_4mainValue【保健センター・保健所】&#10;一人当たり面積">
          <a:extLst>
            <a:ext uri="{FF2B5EF4-FFF2-40B4-BE49-F238E27FC236}">
              <a16:creationId xmlns:a16="http://schemas.microsoft.com/office/drawing/2014/main" id="{F7857045-D246-4CC8-85D5-76EE616100F9}"/>
            </a:ext>
          </a:extLst>
        </xdr:cNvPr>
        <xdr:cNvSpPr txBox="1"/>
      </xdr:nvSpPr>
      <xdr:spPr>
        <a:xfrm>
          <a:off x="162268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C7B878F9-70CC-4EBC-B86C-348B00C2DA3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85472D35-4FF2-401D-8B91-A9A29CC62F4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B6036ED2-BD00-425E-ACF5-A30D17DEC6F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235418D2-8BCA-4D96-97DF-D08269E22D4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81A7CDA1-A19E-494F-9C92-D9863304B21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2BE8027-CEB4-406E-AB5D-7D5DE42D0FC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39B767AC-F1C3-4F12-BE3C-F9424A85BF4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77AC4479-8576-4DF2-AA4F-711358650AC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BA028302-FC2C-47CA-BB59-A715DDC63AF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9F370DFC-8C1E-41EB-A84E-B1619825698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6099591B-0B67-408C-BD8F-2EA6BF49E98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26CC9C49-2809-48B5-BD17-431FCE57464B}"/>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A1166281-F2DF-4A92-82D4-37B7F47AA2F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DFC696E1-7C76-4083-98FB-48915C5F0B65}"/>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C4583A04-6E72-4349-A537-B6875584A4C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E7D5914C-FA57-4B05-A9E7-D2E9687E661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EE8E69D1-7A3F-4980-9B05-4DFF2B3F51F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10D14F03-4447-40BA-B8CA-25AB04FB1C9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3CAEECF0-A967-4F82-A02F-574E68C9F52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08CE9923-C003-4CE4-8C61-35C9669DDE6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6671BAFD-60D8-4B63-AEE7-46D338AF287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BA2C797C-4DBB-48DA-B71E-90EDD6C19D7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DCAC9338-668E-47FD-B32E-A61961EBEE4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7A9054D6-FCFE-4B36-A803-64F5954D41E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621FAD14-B5C5-4D1B-97A3-AEBCC6044A8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74CC44AC-D4B0-40F4-9CB9-A5CC5749636E}"/>
            </a:ext>
          </a:extLst>
        </xdr:cNvPr>
        <xdr:cNvCxnSpPr/>
      </xdr:nvCxnSpPr>
      <xdr:spPr>
        <a:xfrm flipV="1">
          <a:off x="14375764"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173E442F-EC47-4741-9102-95C52723468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05B9125C-2B8E-4925-8E1E-34EB6E0FDD8F}"/>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a:extLst>
            <a:ext uri="{FF2B5EF4-FFF2-40B4-BE49-F238E27FC236}">
              <a16:creationId xmlns:a16="http://schemas.microsoft.com/office/drawing/2014/main" id="{F3131DE4-7DD1-4777-81DC-70E8660BD304}"/>
            </a:ext>
          </a:extLst>
        </xdr:cNvPr>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a:extLst>
            <a:ext uri="{FF2B5EF4-FFF2-40B4-BE49-F238E27FC236}">
              <a16:creationId xmlns:a16="http://schemas.microsoft.com/office/drawing/2014/main" id="{CF0B6F30-7D1B-4C12-93B8-6815942C3F49}"/>
            </a:ext>
          </a:extLst>
        </xdr:cNvPr>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335BE5F5-4107-4182-BBAE-C34EF6FD98C4}"/>
            </a:ext>
          </a:extLst>
        </xdr:cNvPr>
        <xdr:cNvSpPr txBox="1"/>
      </xdr:nvSpPr>
      <xdr:spPr>
        <a:xfrm>
          <a:off x="14414500" y="13719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a:extLst>
            <a:ext uri="{FF2B5EF4-FFF2-40B4-BE49-F238E27FC236}">
              <a16:creationId xmlns:a16="http://schemas.microsoft.com/office/drawing/2014/main" id="{5CF84DDE-6BA5-4C2E-9638-339E5CAFC727}"/>
            </a:ext>
          </a:extLst>
        </xdr:cNvPr>
        <xdr:cNvSpPr/>
      </xdr:nvSpPr>
      <xdr:spPr>
        <a:xfrm>
          <a:off x="14325600" y="138644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a:extLst>
            <a:ext uri="{FF2B5EF4-FFF2-40B4-BE49-F238E27FC236}">
              <a16:creationId xmlns:a16="http://schemas.microsoft.com/office/drawing/2014/main" id="{161F4A37-0F7E-4A58-9DC3-0B085850D6E9}"/>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a:extLst>
            <a:ext uri="{FF2B5EF4-FFF2-40B4-BE49-F238E27FC236}">
              <a16:creationId xmlns:a16="http://schemas.microsoft.com/office/drawing/2014/main" id="{798C9719-41ED-4524-BC1E-8D4F43D642F5}"/>
            </a:ext>
          </a:extLst>
        </xdr:cNvPr>
        <xdr:cNvSpPr/>
      </xdr:nvSpPr>
      <xdr:spPr>
        <a:xfrm>
          <a:off x="128041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a:extLst>
            <a:ext uri="{FF2B5EF4-FFF2-40B4-BE49-F238E27FC236}">
              <a16:creationId xmlns:a16="http://schemas.microsoft.com/office/drawing/2014/main" id="{81CF545C-F0FB-49FD-A65E-B5E57C3ED896}"/>
            </a:ext>
          </a:extLst>
        </xdr:cNvPr>
        <xdr:cNvSpPr/>
      </xdr:nvSpPr>
      <xdr:spPr>
        <a:xfrm>
          <a:off x="1202944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a:extLst>
            <a:ext uri="{FF2B5EF4-FFF2-40B4-BE49-F238E27FC236}">
              <a16:creationId xmlns:a16="http://schemas.microsoft.com/office/drawing/2014/main" id="{31F6ABF0-FB68-44DF-A95D-50AFCFAF5571}"/>
            </a:ext>
          </a:extLst>
        </xdr:cNvPr>
        <xdr:cNvSpPr/>
      </xdr:nvSpPr>
      <xdr:spPr>
        <a:xfrm>
          <a:off x="11231880" y="1397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1052E91-FB4F-478F-82E9-269A36C0E54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70A2EAC-A0E1-466D-A60C-6A169A018DA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A1A94968-722D-443B-A0A1-BE663849D6F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BBC8F7-5612-464F-93A4-8D00FB12B18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EB4111BF-D40C-42C2-B9E6-5C53F4B882D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560" name="楕円 559">
          <a:extLst>
            <a:ext uri="{FF2B5EF4-FFF2-40B4-BE49-F238E27FC236}">
              <a16:creationId xmlns:a16="http://schemas.microsoft.com/office/drawing/2014/main" id="{58CED5D7-9960-49C9-91E6-A8D159FAF9F7}"/>
            </a:ext>
          </a:extLst>
        </xdr:cNvPr>
        <xdr:cNvSpPr/>
      </xdr:nvSpPr>
      <xdr:spPr>
        <a:xfrm>
          <a:off x="14325600" y="139068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AE7F6430-A6DB-417E-B3B1-9228A437F097}"/>
            </a:ext>
          </a:extLst>
        </xdr:cNvPr>
        <xdr:cNvSpPr txBox="1"/>
      </xdr:nvSpPr>
      <xdr:spPr>
        <a:xfrm>
          <a:off x="14414500" y="1388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562" name="楕円 561">
          <a:extLst>
            <a:ext uri="{FF2B5EF4-FFF2-40B4-BE49-F238E27FC236}">
              <a16:creationId xmlns:a16="http://schemas.microsoft.com/office/drawing/2014/main" id="{500CD9FA-E974-423A-8424-BB7D4E10CE9F}"/>
            </a:ext>
          </a:extLst>
        </xdr:cNvPr>
        <xdr:cNvSpPr/>
      </xdr:nvSpPr>
      <xdr:spPr>
        <a:xfrm>
          <a:off x="1357884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xdr:rowOff>
    </xdr:from>
    <xdr:to>
      <xdr:col>85</xdr:col>
      <xdr:colOff>127000</xdr:colOff>
      <xdr:row>83</xdr:row>
      <xdr:rowOff>39732</xdr:rowOff>
    </xdr:to>
    <xdr:cxnSp macro="">
      <xdr:nvCxnSpPr>
        <xdr:cNvPr id="563" name="直線コネクタ 562">
          <a:extLst>
            <a:ext uri="{FF2B5EF4-FFF2-40B4-BE49-F238E27FC236}">
              <a16:creationId xmlns:a16="http://schemas.microsoft.com/office/drawing/2014/main" id="{3C4FEFE4-1709-4A2D-A546-8B840CD42E2F}"/>
            </a:ext>
          </a:extLst>
        </xdr:cNvPr>
        <xdr:cNvCxnSpPr/>
      </xdr:nvCxnSpPr>
      <xdr:spPr>
        <a:xfrm>
          <a:off x="13629640" y="13927727"/>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564" name="楕円 563">
          <a:extLst>
            <a:ext uri="{FF2B5EF4-FFF2-40B4-BE49-F238E27FC236}">
              <a16:creationId xmlns:a16="http://schemas.microsoft.com/office/drawing/2014/main" id="{11CDA769-02FE-45E3-A061-BBF7F578F74C}"/>
            </a:ext>
          </a:extLst>
        </xdr:cNvPr>
        <xdr:cNvSpPr/>
      </xdr:nvSpPr>
      <xdr:spPr>
        <a:xfrm>
          <a:off x="12804140" y="14048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xdr:rowOff>
    </xdr:from>
    <xdr:to>
      <xdr:col>81</xdr:col>
      <xdr:colOff>50800</xdr:colOff>
      <xdr:row>84</xdr:row>
      <xdr:rowOff>13607</xdr:rowOff>
    </xdr:to>
    <xdr:cxnSp macro="">
      <xdr:nvCxnSpPr>
        <xdr:cNvPr id="565" name="直線コネクタ 564">
          <a:extLst>
            <a:ext uri="{FF2B5EF4-FFF2-40B4-BE49-F238E27FC236}">
              <a16:creationId xmlns:a16="http://schemas.microsoft.com/office/drawing/2014/main" id="{8091D9FD-2F81-438E-8532-DE05DFD26439}"/>
            </a:ext>
          </a:extLst>
        </xdr:cNvPr>
        <xdr:cNvCxnSpPr/>
      </xdr:nvCxnSpPr>
      <xdr:spPr>
        <a:xfrm flipV="1">
          <a:off x="12854940" y="13927727"/>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96701</xdr:rowOff>
    </xdr:from>
    <xdr:to>
      <xdr:col>72</xdr:col>
      <xdr:colOff>38100</xdr:colOff>
      <xdr:row>84</xdr:row>
      <xdr:rowOff>26851</xdr:rowOff>
    </xdr:to>
    <xdr:sp macro="" textlink="">
      <xdr:nvSpPr>
        <xdr:cNvPr id="566" name="楕円 565">
          <a:extLst>
            <a:ext uri="{FF2B5EF4-FFF2-40B4-BE49-F238E27FC236}">
              <a16:creationId xmlns:a16="http://schemas.microsoft.com/office/drawing/2014/main" id="{CD0776F4-1AFF-456A-9844-C8A2606DCB10}"/>
            </a:ext>
          </a:extLst>
        </xdr:cNvPr>
        <xdr:cNvSpPr/>
      </xdr:nvSpPr>
      <xdr:spPr>
        <a:xfrm>
          <a:off x="12029440" y="14010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147501</xdr:rowOff>
    </xdr:from>
    <xdr:to>
      <xdr:col>76</xdr:col>
      <xdr:colOff>114300</xdr:colOff>
      <xdr:row>84</xdr:row>
      <xdr:rowOff>13607</xdr:rowOff>
    </xdr:to>
    <xdr:cxnSp macro="">
      <xdr:nvCxnSpPr>
        <xdr:cNvPr id="567" name="直線コネクタ 566">
          <a:extLst>
            <a:ext uri="{FF2B5EF4-FFF2-40B4-BE49-F238E27FC236}">
              <a16:creationId xmlns:a16="http://schemas.microsoft.com/office/drawing/2014/main" id="{6C83392C-BE44-4763-94DF-A5ABDFA68627}"/>
            </a:ext>
          </a:extLst>
        </xdr:cNvPr>
        <xdr:cNvCxnSpPr/>
      </xdr:nvCxnSpPr>
      <xdr:spPr>
        <a:xfrm>
          <a:off x="12072620" y="14061621"/>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568" name="楕円 567">
          <a:extLst>
            <a:ext uri="{FF2B5EF4-FFF2-40B4-BE49-F238E27FC236}">
              <a16:creationId xmlns:a16="http://schemas.microsoft.com/office/drawing/2014/main" id="{EC04B46B-ECF0-4E9E-978B-6C4664432283}"/>
            </a:ext>
          </a:extLst>
        </xdr:cNvPr>
        <xdr:cNvSpPr/>
      </xdr:nvSpPr>
      <xdr:spPr>
        <a:xfrm>
          <a:off x="1123188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147501</xdr:rowOff>
    </xdr:to>
    <xdr:cxnSp macro="">
      <xdr:nvCxnSpPr>
        <xdr:cNvPr id="569" name="直線コネクタ 568">
          <a:extLst>
            <a:ext uri="{FF2B5EF4-FFF2-40B4-BE49-F238E27FC236}">
              <a16:creationId xmlns:a16="http://schemas.microsoft.com/office/drawing/2014/main" id="{31B2D284-C719-4434-BA9A-9431075E35E0}"/>
            </a:ext>
          </a:extLst>
        </xdr:cNvPr>
        <xdr:cNvCxnSpPr/>
      </xdr:nvCxnSpPr>
      <xdr:spPr>
        <a:xfrm>
          <a:off x="11282680" y="1402569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0" name="n_1aveValue【消防施設】&#10;有形固定資産減価償却率">
          <a:extLst>
            <a:ext uri="{FF2B5EF4-FFF2-40B4-BE49-F238E27FC236}">
              <a16:creationId xmlns:a16="http://schemas.microsoft.com/office/drawing/2014/main" id="{DDB6794B-F4CC-4F3B-AAEE-D4E5F934E65E}"/>
            </a:ext>
          </a:extLst>
        </xdr:cNvPr>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1" name="n_2aveValue【消防施設】&#10;有形固定資産減価償却率">
          <a:extLst>
            <a:ext uri="{FF2B5EF4-FFF2-40B4-BE49-F238E27FC236}">
              <a16:creationId xmlns:a16="http://schemas.microsoft.com/office/drawing/2014/main" id="{7B9118CA-4C8F-4FE3-968C-37046CADD990}"/>
            </a:ext>
          </a:extLst>
        </xdr:cNvPr>
        <xdr:cNvSpPr txBox="1"/>
      </xdr:nvSpPr>
      <xdr:spPr>
        <a:xfrm>
          <a:off x="1267524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72" name="n_3aveValue【消防施設】&#10;有形固定資産減価償却率">
          <a:extLst>
            <a:ext uri="{FF2B5EF4-FFF2-40B4-BE49-F238E27FC236}">
              <a16:creationId xmlns:a16="http://schemas.microsoft.com/office/drawing/2014/main" id="{F24CE1C1-BBDD-4257-8749-E52CBED593C4}"/>
            </a:ext>
          </a:extLst>
        </xdr:cNvPr>
        <xdr:cNvSpPr txBox="1"/>
      </xdr:nvSpPr>
      <xdr:spPr>
        <a:xfrm>
          <a:off x="1190054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3" name="n_4aveValue【消防施設】&#10;有形固定資産減価償却率">
          <a:extLst>
            <a:ext uri="{FF2B5EF4-FFF2-40B4-BE49-F238E27FC236}">
              <a16:creationId xmlns:a16="http://schemas.microsoft.com/office/drawing/2014/main" id="{5597C072-343C-4F95-A27E-96BB6AA121A7}"/>
            </a:ext>
          </a:extLst>
        </xdr:cNvPr>
        <xdr:cNvSpPr txBox="1"/>
      </xdr:nvSpPr>
      <xdr:spPr>
        <a:xfrm>
          <a:off x="11102984" y="137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55534</xdr:rowOff>
    </xdr:from>
    <xdr:ext cx="405111" cy="259045"/>
    <xdr:sp macro="" textlink="">
      <xdr:nvSpPr>
        <xdr:cNvPr id="574" name="n_1mainValue【消防施設】&#10;有形固定資産減価償却率">
          <a:extLst>
            <a:ext uri="{FF2B5EF4-FFF2-40B4-BE49-F238E27FC236}">
              <a16:creationId xmlns:a16="http://schemas.microsoft.com/office/drawing/2014/main" id="{0DA84F19-EC9E-4B0A-8428-1AC8D0F7814A}"/>
            </a:ext>
          </a:extLst>
        </xdr:cNvPr>
        <xdr:cNvSpPr txBox="1"/>
      </xdr:nvSpPr>
      <xdr:spPr>
        <a:xfrm>
          <a:off x="1343724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575" name="n_2mainValue【消防施設】&#10;有形固定資産減価償却率">
          <a:extLst>
            <a:ext uri="{FF2B5EF4-FFF2-40B4-BE49-F238E27FC236}">
              <a16:creationId xmlns:a16="http://schemas.microsoft.com/office/drawing/2014/main" id="{4880D77C-A35A-46B0-8DAC-CA49D0E00235}"/>
            </a:ext>
          </a:extLst>
        </xdr:cNvPr>
        <xdr:cNvSpPr txBox="1"/>
      </xdr:nvSpPr>
      <xdr:spPr>
        <a:xfrm>
          <a:off x="12675244" y="1413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17978</xdr:rowOff>
    </xdr:from>
    <xdr:ext cx="405111" cy="259045"/>
    <xdr:sp macro="" textlink="">
      <xdr:nvSpPr>
        <xdr:cNvPr id="576" name="n_3mainValue【消防施設】&#10;有形固定資産減価償却率">
          <a:extLst>
            <a:ext uri="{FF2B5EF4-FFF2-40B4-BE49-F238E27FC236}">
              <a16:creationId xmlns:a16="http://schemas.microsoft.com/office/drawing/2014/main" id="{C391EEE2-CC97-4A48-AA6E-3DD3D827631B}"/>
            </a:ext>
          </a:extLst>
        </xdr:cNvPr>
        <xdr:cNvSpPr txBox="1"/>
      </xdr:nvSpPr>
      <xdr:spPr>
        <a:xfrm>
          <a:off x="1190054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577" name="n_4mainValue【消防施設】&#10;有形固定資産減価償却率">
          <a:extLst>
            <a:ext uri="{FF2B5EF4-FFF2-40B4-BE49-F238E27FC236}">
              <a16:creationId xmlns:a16="http://schemas.microsoft.com/office/drawing/2014/main" id="{18B05226-6996-4E70-91FE-7FE4C9AD43B5}"/>
            </a:ext>
          </a:extLst>
        </xdr:cNvPr>
        <xdr:cNvSpPr txBox="1"/>
      </xdr:nvSpPr>
      <xdr:spPr>
        <a:xfrm>
          <a:off x="11102984" y="1406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FD3DFC63-013E-4030-9376-D7D9C7F5167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A1649970-E9BB-4EF3-A050-2AF491A552E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982E07A0-33A6-41F9-9114-1418428BCB4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8F113765-E8F1-4BCD-BFA3-8D8CD88424C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605B9AB8-0920-4EAC-B01F-F8E0E5FE01D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1EFFFD04-D932-4F58-BB97-637551E8404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C5DE35E6-53B2-4C7D-AEFA-5D85277F5D7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355C1E5C-0AB1-4E64-A834-B78FD6C7C3A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CA394EB0-7E60-4705-BACB-6C98DD5EBC5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C1565A84-6A7D-4A9E-B0F0-1813EA60396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1F306C4D-4FE4-41B9-9B45-A6B8885089D1}"/>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BF086038-216B-4896-B776-F3E5D4C1FA52}"/>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8F6C6992-8D75-464A-9191-C46B09354833}"/>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E4726A85-4D69-4871-8100-63DAAC3C0BEB}"/>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2DE26405-F86F-4552-832C-C6774B5CA85C}"/>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7987880B-D2D2-43ED-BE04-DE9902F5259D}"/>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D2745D31-F313-49E9-B8A2-C918335D98B8}"/>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4182D558-0F8F-4C56-A96F-8C1E1C41AB73}"/>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C612CCC1-D302-4860-AF2E-CCB355064BAB}"/>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65A0FB78-E168-4B03-856E-803232B92C81}"/>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FBD30D32-2124-4BBE-93AF-C086E3F985B1}"/>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43E83BFD-F608-40B1-87BB-3C1685E32D94}"/>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A502274F-B22B-4CFB-B73A-AF65FE74721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F7779E12-A299-45C1-AABF-790F34DE5A5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1399D3EE-916F-4D87-B372-90674ED851B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a:extLst>
            <a:ext uri="{FF2B5EF4-FFF2-40B4-BE49-F238E27FC236}">
              <a16:creationId xmlns:a16="http://schemas.microsoft.com/office/drawing/2014/main" id="{94BEB5D9-BF69-4590-8116-F98D42493449}"/>
            </a:ext>
          </a:extLst>
        </xdr:cNvPr>
        <xdr:cNvCxnSpPr/>
      </xdr:nvCxnSpPr>
      <xdr:spPr>
        <a:xfrm flipV="1">
          <a:off x="19509104" y="13167359"/>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a:extLst>
            <a:ext uri="{FF2B5EF4-FFF2-40B4-BE49-F238E27FC236}">
              <a16:creationId xmlns:a16="http://schemas.microsoft.com/office/drawing/2014/main" id="{55E31B0E-8B31-4483-8C40-95516907C4D8}"/>
            </a:ext>
          </a:extLst>
        </xdr:cNvPr>
        <xdr:cNvSpPr txBox="1"/>
      </xdr:nvSpPr>
      <xdr:spPr>
        <a:xfrm>
          <a:off x="19547840" y="145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a:extLst>
            <a:ext uri="{FF2B5EF4-FFF2-40B4-BE49-F238E27FC236}">
              <a16:creationId xmlns:a16="http://schemas.microsoft.com/office/drawing/2014/main" id="{61B48F6C-36B0-456C-8AC1-84DC81E561DC}"/>
            </a:ext>
          </a:extLst>
        </xdr:cNvPr>
        <xdr:cNvCxnSpPr/>
      </xdr:nvCxnSpPr>
      <xdr:spPr>
        <a:xfrm>
          <a:off x="19443700" y="14583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a:extLst>
            <a:ext uri="{FF2B5EF4-FFF2-40B4-BE49-F238E27FC236}">
              <a16:creationId xmlns:a16="http://schemas.microsoft.com/office/drawing/2014/main" id="{5F8E0EAB-9016-4133-8460-E556B99C033B}"/>
            </a:ext>
          </a:extLst>
        </xdr:cNvPr>
        <xdr:cNvSpPr txBox="1"/>
      </xdr:nvSpPr>
      <xdr:spPr>
        <a:xfrm>
          <a:off x="19547840" y="12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a:extLst>
            <a:ext uri="{FF2B5EF4-FFF2-40B4-BE49-F238E27FC236}">
              <a16:creationId xmlns:a16="http://schemas.microsoft.com/office/drawing/2014/main" id="{D83D0A0F-045F-42F2-829A-64D718241F0F}"/>
            </a:ext>
          </a:extLst>
        </xdr:cNvPr>
        <xdr:cNvCxnSpPr/>
      </xdr:nvCxnSpPr>
      <xdr:spPr>
        <a:xfrm>
          <a:off x="19443700" y="1316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a:extLst>
            <a:ext uri="{FF2B5EF4-FFF2-40B4-BE49-F238E27FC236}">
              <a16:creationId xmlns:a16="http://schemas.microsoft.com/office/drawing/2014/main" id="{7598F381-680E-42E3-BF7E-8C5CC3D1C337}"/>
            </a:ext>
          </a:extLst>
        </xdr:cNvPr>
        <xdr:cNvSpPr txBox="1"/>
      </xdr:nvSpPr>
      <xdr:spPr>
        <a:xfrm>
          <a:off x="19547840" y="1409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a:extLst>
            <a:ext uri="{FF2B5EF4-FFF2-40B4-BE49-F238E27FC236}">
              <a16:creationId xmlns:a16="http://schemas.microsoft.com/office/drawing/2014/main" id="{3685F3B3-040B-465F-820F-B0035F58EB2E}"/>
            </a:ext>
          </a:extLst>
        </xdr:cNvPr>
        <xdr:cNvSpPr/>
      </xdr:nvSpPr>
      <xdr:spPr>
        <a:xfrm>
          <a:off x="19458940" y="1424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a:extLst>
            <a:ext uri="{FF2B5EF4-FFF2-40B4-BE49-F238E27FC236}">
              <a16:creationId xmlns:a16="http://schemas.microsoft.com/office/drawing/2014/main" id="{8627CAAD-D4C6-46D0-AB21-16CC80E294ED}"/>
            </a:ext>
          </a:extLst>
        </xdr:cNvPr>
        <xdr:cNvSpPr/>
      </xdr:nvSpPr>
      <xdr:spPr>
        <a:xfrm>
          <a:off x="18735040" y="1429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a:extLst>
            <a:ext uri="{FF2B5EF4-FFF2-40B4-BE49-F238E27FC236}">
              <a16:creationId xmlns:a16="http://schemas.microsoft.com/office/drawing/2014/main" id="{4875F59A-0BCF-4ECE-9354-7B2C21361DD4}"/>
            </a:ext>
          </a:extLst>
        </xdr:cNvPr>
        <xdr:cNvSpPr/>
      </xdr:nvSpPr>
      <xdr:spPr>
        <a:xfrm>
          <a:off x="1793748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a:extLst>
            <a:ext uri="{FF2B5EF4-FFF2-40B4-BE49-F238E27FC236}">
              <a16:creationId xmlns:a16="http://schemas.microsoft.com/office/drawing/2014/main" id="{39187D61-B1AA-4DD8-A5B9-8C01F9B47104}"/>
            </a:ext>
          </a:extLst>
        </xdr:cNvPr>
        <xdr:cNvSpPr/>
      </xdr:nvSpPr>
      <xdr:spPr>
        <a:xfrm>
          <a:off x="17162780" y="1430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a:extLst>
            <a:ext uri="{FF2B5EF4-FFF2-40B4-BE49-F238E27FC236}">
              <a16:creationId xmlns:a16="http://schemas.microsoft.com/office/drawing/2014/main" id="{38F952E3-41D7-423D-8B89-C1456C7E6E98}"/>
            </a:ext>
          </a:extLst>
        </xdr:cNvPr>
        <xdr:cNvSpPr/>
      </xdr:nvSpPr>
      <xdr:spPr>
        <a:xfrm>
          <a:off x="16388080" y="14299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145F2CD4-A04D-46CE-8C99-502B5B55288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9B9A56D-63FF-4FF9-86CD-4C34430C38E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5791802-D501-4461-8B23-64C1DD6DC23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3675A17-C0CC-4A0F-93CF-B0A7D9BD042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B13B7C0-EEE1-4E6C-B638-4CEEC30E7DF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34652</xdr:rowOff>
    </xdr:from>
    <xdr:to>
      <xdr:col>116</xdr:col>
      <xdr:colOff>114300</xdr:colOff>
      <xdr:row>85</xdr:row>
      <xdr:rowOff>136252</xdr:rowOff>
    </xdr:to>
    <xdr:sp macro="" textlink="">
      <xdr:nvSpPr>
        <xdr:cNvPr id="619" name="楕円 618">
          <a:extLst>
            <a:ext uri="{FF2B5EF4-FFF2-40B4-BE49-F238E27FC236}">
              <a16:creationId xmlns:a16="http://schemas.microsoft.com/office/drawing/2014/main" id="{D00D097D-DCCC-4B92-A6E0-0C41C79138C7}"/>
            </a:ext>
          </a:extLst>
        </xdr:cNvPr>
        <xdr:cNvSpPr/>
      </xdr:nvSpPr>
      <xdr:spPr>
        <a:xfrm>
          <a:off x="19458940" y="142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13079</xdr:rowOff>
    </xdr:from>
    <xdr:ext cx="469744" cy="259045"/>
    <xdr:sp macro="" textlink="">
      <xdr:nvSpPr>
        <xdr:cNvPr id="620" name="【消防施設】&#10;一人当たり面積該当値テキスト">
          <a:extLst>
            <a:ext uri="{FF2B5EF4-FFF2-40B4-BE49-F238E27FC236}">
              <a16:creationId xmlns:a16="http://schemas.microsoft.com/office/drawing/2014/main" id="{3EBCC9E8-7CB5-4A47-947D-B0C42E3342EE}"/>
            </a:ext>
          </a:extLst>
        </xdr:cNvPr>
        <xdr:cNvSpPr txBox="1"/>
      </xdr:nvSpPr>
      <xdr:spPr>
        <a:xfrm>
          <a:off x="19547840" y="1426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37919</xdr:rowOff>
    </xdr:from>
    <xdr:to>
      <xdr:col>112</xdr:col>
      <xdr:colOff>38100</xdr:colOff>
      <xdr:row>85</xdr:row>
      <xdr:rowOff>139519</xdr:rowOff>
    </xdr:to>
    <xdr:sp macro="" textlink="">
      <xdr:nvSpPr>
        <xdr:cNvPr id="621" name="楕円 620">
          <a:extLst>
            <a:ext uri="{FF2B5EF4-FFF2-40B4-BE49-F238E27FC236}">
              <a16:creationId xmlns:a16="http://schemas.microsoft.com/office/drawing/2014/main" id="{62B580DC-8B36-4A03-AFBF-1545010BBF1C}"/>
            </a:ext>
          </a:extLst>
        </xdr:cNvPr>
        <xdr:cNvSpPr/>
      </xdr:nvSpPr>
      <xdr:spPr>
        <a:xfrm>
          <a:off x="18735040" y="142873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85452</xdr:rowOff>
    </xdr:from>
    <xdr:to>
      <xdr:col>116</xdr:col>
      <xdr:colOff>63500</xdr:colOff>
      <xdr:row>85</xdr:row>
      <xdr:rowOff>88719</xdr:rowOff>
    </xdr:to>
    <xdr:cxnSp macro="">
      <xdr:nvCxnSpPr>
        <xdr:cNvPr id="622" name="直線コネクタ 621">
          <a:extLst>
            <a:ext uri="{FF2B5EF4-FFF2-40B4-BE49-F238E27FC236}">
              <a16:creationId xmlns:a16="http://schemas.microsoft.com/office/drawing/2014/main" id="{D2E921B0-C943-4CC1-BEC8-CEB36AFE7273}"/>
            </a:ext>
          </a:extLst>
        </xdr:cNvPr>
        <xdr:cNvCxnSpPr/>
      </xdr:nvCxnSpPr>
      <xdr:spPr>
        <a:xfrm flipV="1">
          <a:off x="18778220" y="1433485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41184</xdr:rowOff>
    </xdr:from>
    <xdr:to>
      <xdr:col>107</xdr:col>
      <xdr:colOff>101600</xdr:colOff>
      <xdr:row>85</xdr:row>
      <xdr:rowOff>142784</xdr:rowOff>
    </xdr:to>
    <xdr:sp macro="" textlink="">
      <xdr:nvSpPr>
        <xdr:cNvPr id="623" name="楕円 622">
          <a:extLst>
            <a:ext uri="{FF2B5EF4-FFF2-40B4-BE49-F238E27FC236}">
              <a16:creationId xmlns:a16="http://schemas.microsoft.com/office/drawing/2014/main" id="{E81F0FCB-A9AC-457F-9813-332541FA5C02}"/>
            </a:ext>
          </a:extLst>
        </xdr:cNvPr>
        <xdr:cNvSpPr/>
      </xdr:nvSpPr>
      <xdr:spPr>
        <a:xfrm>
          <a:off x="17937480" y="142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88719</xdr:rowOff>
    </xdr:from>
    <xdr:to>
      <xdr:col>111</xdr:col>
      <xdr:colOff>177800</xdr:colOff>
      <xdr:row>85</xdr:row>
      <xdr:rowOff>91984</xdr:rowOff>
    </xdr:to>
    <xdr:cxnSp macro="">
      <xdr:nvCxnSpPr>
        <xdr:cNvPr id="624" name="直線コネクタ 623">
          <a:extLst>
            <a:ext uri="{FF2B5EF4-FFF2-40B4-BE49-F238E27FC236}">
              <a16:creationId xmlns:a16="http://schemas.microsoft.com/office/drawing/2014/main" id="{72EF782A-850C-438A-B1B8-2AE10B032A2B}"/>
            </a:ext>
          </a:extLst>
        </xdr:cNvPr>
        <xdr:cNvCxnSpPr/>
      </xdr:nvCxnSpPr>
      <xdr:spPr>
        <a:xfrm flipV="1">
          <a:off x="17988280" y="1433811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25" name="楕円 624">
          <a:extLst>
            <a:ext uri="{FF2B5EF4-FFF2-40B4-BE49-F238E27FC236}">
              <a16:creationId xmlns:a16="http://schemas.microsoft.com/office/drawing/2014/main" id="{D796B032-8BA0-4872-9CDD-6BC8503926A4}"/>
            </a:ext>
          </a:extLst>
        </xdr:cNvPr>
        <xdr:cNvSpPr/>
      </xdr:nvSpPr>
      <xdr:spPr>
        <a:xfrm>
          <a:off x="171627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91984</xdr:rowOff>
    </xdr:from>
    <xdr:to>
      <xdr:col>107</xdr:col>
      <xdr:colOff>50800</xdr:colOff>
      <xdr:row>85</xdr:row>
      <xdr:rowOff>95250</xdr:rowOff>
    </xdr:to>
    <xdr:cxnSp macro="">
      <xdr:nvCxnSpPr>
        <xdr:cNvPr id="626" name="直線コネクタ 625">
          <a:extLst>
            <a:ext uri="{FF2B5EF4-FFF2-40B4-BE49-F238E27FC236}">
              <a16:creationId xmlns:a16="http://schemas.microsoft.com/office/drawing/2014/main" id="{D641F096-DC06-4FC5-A4D0-FF282F977834}"/>
            </a:ext>
          </a:extLst>
        </xdr:cNvPr>
        <xdr:cNvCxnSpPr/>
      </xdr:nvCxnSpPr>
      <xdr:spPr>
        <a:xfrm flipV="1">
          <a:off x="17213580" y="1434138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47716</xdr:rowOff>
    </xdr:from>
    <xdr:to>
      <xdr:col>98</xdr:col>
      <xdr:colOff>38100</xdr:colOff>
      <xdr:row>85</xdr:row>
      <xdr:rowOff>149316</xdr:rowOff>
    </xdr:to>
    <xdr:sp macro="" textlink="">
      <xdr:nvSpPr>
        <xdr:cNvPr id="627" name="楕円 626">
          <a:extLst>
            <a:ext uri="{FF2B5EF4-FFF2-40B4-BE49-F238E27FC236}">
              <a16:creationId xmlns:a16="http://schemas.microsoft.com/office/drawing/2014/main" id="{7F0F94FD-9AF8-4C4C-8D75-0BC35AC669CA}"/>
            </a:ext>
          </a:extLst>
        </xdr:cNvPr>
        <xdr:cNvSpPr/>
      </xdr:nvSpPr>
      <xdr:spPr>
        <a:xfrm>
          <a:off x="16388080" y="1429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98516</xdr:rowOff>
    </xdr:to>
    <xdr:cxnSp macro="">
      <xdr:nvCxnSpPr>
        <xdr:cNvPr id="628" name="直線コネクタ 627">
          <a:extLst>
            <a:ext uri="{FF2B5EF4-FFF2-40B4-BE49-F238E27FC236}">
              <a16:creationId xmlns:a16="http://schemas.microsoft.com/office/drawing/2014/main" id="{741E5982-62D1-489E-A92D-D6610382E969}"/>
            </a:ext>
          </a:extLst>
        </xdr:cNvPr>
        <xdr:cNvCxnSpPr/>
      </xdr:nvCxnSpPr>
      <xdr:spPr>
        <a:xfrm flipV="1">
          <a:off x="16431260" y="1434465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629" name="n_1aveValue【消防施設】&#10;一人当たり面積">
          <a:extLst>
            <a:ext uri="{FF2B5EF4-FFF2-40B4-BE49-F238E27FC236}">
              <a16:creationId xmlns:a16="http://schemas.microsoft.com/office/drawing/2014/main" id="{613FCDFA-4378-4601-B145-21B369A7DABF}"/>
            </a:ext>
          </a:extLst>
        </xdr:cNvPr>
        <xdr:cNvSpPr txBox="1"/>
      </xdr:nvSpPr>
      <xdr:spPr>
        <a:xfrm>
          <a:off x="18561127" y="1438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630" name="n_2aveValue【消防施設】&#10;一人当たり面積">
          <a:extLst>
            <a:ext uri="{FF2B5EF4-FFF2-40B4-BE49-F238E27FC236}">
              <a16:creationId xmlns:a16="http://schemas.microsoft.com/office/drawing/2014/main" id="{EDC923D9-E354-46AE-9CF0-81C012EAFD52}"/>
            </a:ext>
          </a:extLst>
        </xdr:cNvPr>
        <xdr:cNvSpPr txBox="1"/>
      </xdr:nvSpPr>
      <xdr:spPr>
        <a:xfrm>
          <a:off x="17776267" y="143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631" name="n_3aveValue【消防施設】&#10;一人当たり面積">
          <a:extLst>
            <a:ext uri="{FF2B5EF4-FFF2-40B4-BE49-F238E27FC236}">
              <a16:creationId xmlns:a16="http://schemas.microsoft.com/office/drawing/2014/main" id="{5A6999B0-C841-434D-85B3-C65F3C75B278}"/>
            </a:ext>
          </a:extLst>
        </xdr:cNvPr>
        <xdr:cNvSpPr txBox="1"/>
      </xdr:nvSpPr>
      <xdr:spPr>
        <a:xfrm>
          <a:off x="17001567"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632" name="n_4aveValue【消防施設】&#10;一人当たり面積">
          <a:extLst>
            <a:ext uri="{FF2B5EF4-FFF2-40B4-BE49-F238E27FC236}">
              <a16:creationId xmlns:a16="http://schemas.microsoft.com/office/drawing/2014/main" id="{A52702AD-2067-476C-9904-C5EAF71D8E10}"/>
            </a:ext>
          </a:extLst>
        </xdr:cNvPr>
        <xdr:cNvSpPr txBox="1"/>
      </xdr:nvSpPr>
      <xdr:spPr>
        <a:xfrm>
          <a:off x="16226867" y="143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156046</xdr:rowOff>
    </xdr:from>
    <xdr:ext cx="469744" cy="259045"/>
    <xdr:sp macro="" textlink="">
      <xdr:nvSpPr>
        <xdr:cNvPr id="633" name="n_1mainValue【消防施設】&#10;一人当たり面積">
          <a:extLst>
            <a:ext uri="{FF2B5EF4-FFF2-40B4-BE49-F238E27FC236}">
              <a16:creationId xmlns:a16="http://schemas.microsoft.com/office/drawing/2014/main" id="{21DA0F12-03DF-4E65-AF1A-2CC648DBD792}"/>
            </a:ext>
          </a:extLst>
        </xdr:cNvPr>
        <xdr:cNvSpPr txBox="1"/>
      </xdr:nvSpPr>
      <xdr:spPr>
        <a:xfrm>
          <a:off x="18561127" y="140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159311</xdr:rowOff>
    </xdr:from>
    <xdr:ext cx="469744" cy="259045"/>
    <xdr:sp macro="" textlink="">
      <xdr:nvSpPr>
        <xdr:cNvPr id="634" name="n_2mainValue【消防施設】&#10;一人当たり面積">
          <a:extLst>
            <a:ext uri="{FF2B5EF4-FFF2-40B4-BE49-F238E27FC236}">
              <a16:creationId xmlns:a16="http://schemas.microsoft.com/office/drawing/2014/main" id="{F05DA3E9-12DF-4D83-BDF6-89A0C3820215}"/>
            </a:ext>
          </a:extLst>
        </xdr:cNvPr>
        <xdr:cNvSpPr txBox="1"/>
      </xdr:nvSpPr>
      <xdr:spPr>
        <a:xfrm>
          <a:off x="17776267" y="1407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635" name="n_3mainValue【消防施設】&#10;一人当たり面積">
          <a:extLst>
            <a:ext uri="{FF2B5EF4-FFF2-40B4-BE49-F238E27FC236}">
              <a16:creationId xmlns:a16="http://schemas.microsoft.com/office/drawing/2014/main" id="{C120DBA1-9F67-41B3-AB8D-4AA12044756E}"/>
            </a:ext>
          </a:extLst>
        </xdr:cNvPr>
        <xdr:cNvSpPr txBox="1"/>
      </xdr:nvSpPr>
      <xdr:spPr>
        <a:xfrm>
          <a:off x="170015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165843</xdr:rowOff>
    </xdr:from>
    <xdr:ext cx="469744" cy="259045"/>
    <xdr:sp macro="" textlink="">
      <xdr:nvSpPr>
        <xdr:cNvPr id="636" name="n_4mainValue【消防施設】&#10;一人当たり面積">
          <a:extLst>
            <a:ext uri="{FF2B5EF4-FFF2-40B4-BE49-F238E27FC236}">
              <a16:creationId xmlns:a16="http://schemas.microsoft.com/office/drawing/2014/main" id="{143A0E04-6928-488D-9310-A90356503D9D}"/>
            </a:ext>
          </a:extLst>
        </xdr:cNvPr>
        <xdr:cNvSpPr txBox="1"/>
      </xdr:nvSpPr>
      <xdr:spPr>
        <a:xfrm>
          <a:off x="16226867" y="140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281CBFB0-0799-487A-8C6E-B28F830143C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D3DAFA-5554-4D4C-9763-25B72B2ED81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BE139529-1D3C-44A5-9EC2-AF7F3E49DB5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29CE365E-AD4B-4E11-B5D5-F8A59D7E09D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66DE276E-4C21-4DA0-93E7-5A6D6EEFBD7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47799E7-5D40-4739-89F1-D7D9B5B6A37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02F36A6-C64C-44D0-9399-D7051F57CFA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C89C25D8-207A-413F-ACC2-22C2B5F459A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DDC935C3-399D-48BF-8245-0B575C79773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2E78CA7A-F27B-4EE9-B2AA-7D2AD691D7A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9DA0C2A2-C082-4257-98F6-040F0AE9865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3C193DB0-40DD-4E3C-921A-D33B34AFB1D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FC7910E6-05A6-4236-9442-726706F4B64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51271112-3894-4212-9494-B1540C3BCDA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24DF90DF-4C47-43A1-BE4B-3BB3D7160E9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451D0981-518A-4A94-8A9C-FCDCBB783E0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BEFD2ED3-DBDB-4143-AD2D-FF065FDB677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787BD006-2E05-4F79-AB1B-C6709770D01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FF04B3B-D506-4472-B92B-C864991D7E95}"/>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BAA2C412-3637-4AD3-997C-7D8C22AE933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4C6EEFC1-008B-4374-AF10-43FE50A83FF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F218F4A1-A146-465F-BBF1-832DD36D036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F83E7391-4F75-425B-9213-687AE4826B9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7FAB9A70-AAC0-41E8-9E9A-BDE4D6DA659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E175EB4E-B610-4249-8947-59209469D89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5FB2C9F4-21BB-4C09-BD27-36F30CC0BDF1}"/>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4968F4B8-463D-4EE4-A940-CF9EDF7138AA}"/>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A404CD17-D679-4B33-90D4-164315C16F49}"/>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a:extLst>
            <a:ext uri="{FF2B5EF4-FFF2-40B4-BE49-F238E27FC236}">
              <a16:creationId xmlns:a16="http://schemas.microsoft.com/office/drawing/2014/main" id="{E2E9F87A-73D8-4075-8129-DE32B6E72A88}"/>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a:extLst>
            <a:ext uri="{FF2B5EF4-FFF2-40B4-BE49-F238E27FC236}">
              <a16:creationId xmlns:a16="http://schemas.microsoft.com/office/drawing/2014/main" id="{8346C2F5-1590-49B6-9DC9-DB92171F7A15}"/>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7" name="【庁舎】&#10;有形固定資産減価償却率平均値テキスト">
          <a:extLst>
            <a:ext uri="{FF2B5EF4-FFF2-40B4-BE49-F238E27FC236}">
              <a16:creationId xmlns:a16="http://schemas.microsoft.com/office/drawing/2014/main" id="{194862E6-9130-47FC-B7F8-3511EC346AB5}"/>
            </a:ext>
          </a:extLst>
        </xdr:cNvPr>
        <xdr:cNvSpPr txBox="1"/>
      </xdr:nvSpPr>
      <xdr:spPr>
        <a:xfrm>
          <a:off x="14414500" y="1733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a:extLst>
            <a:ext uri="{FF2B5EF4-FFF2-40B4-BE49-F238E27FC236}">
              <a16:creationId xmlns:a16="http://schemas.microsoft.com/office/drawing/2014/main" id="{41C26FDA-DAD0-4C60-A43D-0A05D2E984DE}"/>
            </a:ext>
          </a:extLst>
        </xdr:cNvPr>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a:extLst>
            <a:ext uri="{FF2B5EF4-FFF2-40B4-BE49-F238E27FC236}">
              <a16:creationId xmlns:a16="http://schemas.microsoft.com/office/drawing/2014/main" id="{FAFCC6D7-6909-45C3-BF5D-0CB99A7D08D2}"/>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a:extLst>
            <a:ext uri="{FF2B5EF4-FFF2-40B4-BE49-F238E27FC236}">
              <a16:creationId xmlns:a16="http://schemas.microsoft.com/office/drawing/2014/main" id="{6D66A70E-AEC3-4C6B-BCFC-7F34F328A45B}"/>
            </a:ext>
          </a:extLst>
        </xdr:cNvPr>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a:extLst>
            <a:ext uri="{FF2B5EF4-FFF2-40B4-BE49-F238E27FC236}">
              <a16:creationId xmlns:a16="http://schemas.microsoft.com/office/drawing/2014/main" id="{7FF7CBFF-C33E-4ED3-B56F-7F15D076733D}"/>
            </a:ext>
          </a:extLst>
        </xdr:cNvPr>
        <xdr:cNvSpPr/>
      </xdr:nvSpPr>
      <xdr:spPr>
        <a:xfrm>
          <a:off x="12029440" y="17575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a:extLst>
            <a:ext uri="{FF2B5EF4-FFF2-40B4-BE49-F238E27FC236}">
              <a16:creationId xmlns:a16="http://schemas.microsoft.com/office/drawing/2014/main" id="{694FB796-B405-4DD3-8F02-2A049E42C472}"/>
            </a:ext>
          </a:extLst>
        </xdr:cNvPr>
        <xdr:cNvSpPr/>
      </xdr:nvSpPr>
      <xdr:spPr>
        <a:xfrm>
          <a:off x="11231880" y="17559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9E501D0-F7CE-4F27-BD80-B33D831F2B9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F732C0C-90B5-4677-B617-AF2855BA0AF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CC15CBA-B9FC-423F-B2A5-ED32FA3211A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0BB8772-5F7C-4527-800E-4619449FE9A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E8B0377-3BAB-4DF2-9B60-C3DABA6B2FE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678" name="楕円 677">
          <a:extLst>
            <a:ext uri="{FF2B5EF4-FFF2-40B4-BE49-F238E27FC236}">
              <a16:creationId xmlns:a16="http://schemas.microsoft.com/office/drawing/2014/main" id="{44BF9904-B47A-4D15-BA24-99E3CC8E5AE4}"/>
            </a:ext>
          </a:extLst>
        </xdr:cNvPr>
        <xdr:cNvSpPr/>
      </xdr:nvSpPr>
      <xdr:spPr>
        <a:xfrm>
          <a:off x="14325600" y="177108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679" name="【庁舎】&#10;有形固定資産減価償却率該当値テキスト">
          <a:extLst>
            <a:ext uri="{FF2B5EF4-FFF2-40B4-BE49-F238E27FC236}">
              <a16:creationId xmlns:a16="http://schemas.microsoft.com/office/drawing/2014/main" id="{36EA73DD-6AB4-4AB6-AECA-3D28877F6A53}"/>
            </a:ext>
          </a:extLst>
        </xdr:cNvPr>
        <xdr:cNvSpPr txBox="1"/>
      </xdr:nvSpPr>
      <xdr:spPr>
        <a:xfrm>
          <a:off x="14414500"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80" name="楕円 679">
          <a:extLst>
            <a:ext uri="{FF2B5EF4-FFF2-40B4-BE49-F238E27FC236}">
              <a16:creationId xmlns:a16="http://schemas.microsoft.com/office/drawing/2014/main" id="{79DEC1C6-207F-4C7A-AB09-BCA3DFC0B469}"/>
            </a:ext>
          </a:extLst>
        </xdr:cNvPr>
        <xdr:cNvSpPr/>
      </xdr:nvSpPr>
      <xdr:spPr>
        <a:xfrm>
          <a:off x="135788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121920</xdr:rowOff>
    </xdr:to>
    <xdr:cxnSp macro="">
      <xdr:nvCxnSpPr>
        <xdr:cNvPr id="681" name="直線コネクタ 680">
          <a:extLst>
            <a:ext uri="{FF2B5EF4-FFF2-40B4-BE49-F238E27FC236}">
              <a16:creationId xmlns:a16="http://schemas.microsoft.com/office/drawing/2014/main" id="{19321DDB-C576-4842-991B-D226529D9E3A}"/>
            </a:ext>
          </a:extLst>
        </xdr:cNvPr>
        <xdr:cNvCxnSpPr/>
      </xdr:nvCxnSpPr>
      <xdr:spPr>
        <a:xfrm flipV="1">
          <a:off x="13629640" y="17761676"/>
          <a:ext cx="74676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682" name="楕円 681">
          <a:extLst>
            <a:ext uri="{FF2B5EF4-FFF2-40B4-BE49-F238E27FC236}">
              <a16:creationId xmlns:a16="http://schemas.microsoft.com/office/drawing/2014/main" id="{081654BD-860A-455F-A404-9A7FD1B39133}"/>
            </a:ext>
          </a:extLst>
        </xdr:cNvPr>
        <xdr:cNvSpPr/>
      </xdr:nvSpPr>
      <xdr:spPr>
        <a:xfrm>
          <a:off x="1280414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121920</xdr:rowOff>
    </xdr:to>
    <xdr:cxnSp macro="">
      <xdr:nvCxnSpPr>
        <xdr:cNvPr id="683" name="直線コネクタ 682">
          <a:extLst>
            <a:ext uri="{FF2B5EF4-FFF2-40B4-BE49-F238E27FC236}">
              <a16:creationId xmlns:a16="http://schemas.microsoft.com/office/drawing/2014/main" id="{08136E90-15FA-4795-83AC-3F9BCA1DCFBE}"/>
            </a:ext>
          </a:extLst>
        </xdr:cNvPr>
        <xdr:cNvCxnSpPr/>
      </xdr:nvCxnSpPr>
      <xdr:spPr>
        <a:xfrm>
          <a:off x="12854940" y="17855838"/>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684" name="楕円 683">
          <a:extLst>
            <a:ext uri="{FF2B5EF4-FFF2-40B4-BE49-F238E27FC236}">
              <a16:creationId xmlns:a16="http://schemas.microsoft.com/office/drawing/2014/main" id="{06DFDD2A-8A8B-4D4D-8EA5-B7C6885AADB1}"/>
            </a:ext>
          </a:extLst>
        </xdr:cNvPr>
        <xdr:cNvSpPr/>
      </xdr:nvSpPr>
      <xdr:spPr>
        <a:xfrm>
          <a:off x="12029440" y="1777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85998</xdr:rowOff>
    </xdr:to>
    <xdr:cxnSp macro="">
      <xdr:nvCxnSpPr>
        <xdr:cNvPr id="685" name="直線コネクタ 684">
          <a:extLst>
            <a:ext uri="{FF2B5EF4-FFF2-40B4-BE49-F238E27FC236}">
              <a16:creationId xmlns:a16="http://schemas.microsoft.com/office/drawing/2014/main" id="{49BA407C-646B-400B-B3C5-1535051494CC}"/>
            </a:ext>
          </a:extLst>
        </xdr:cNvPr>
        <xdr:cNvCxnSpPr/>
      </xdr:nvCxnSpPr>
      <xdr:spPr>
        <a:xfrm>
          <a:off x="12072620" y="1781828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133169</xdr:rowOff>
    </xdr:from>
    <xdr:to>
      <xdr:col>67</xdr:col>
      <xdr:colOff>101600</xdr:colOff>
      <xdr:row>106</xdr:row>
      <xdr:rowOff>63319</xdr:rowOff>
    </xdr:to>
    <xdr:sp macro="" textlink="">
      <xdr:nvSpPr>
        <xdr:cNvPr id="686" name="楕円 685">
          <a:extLst>
            <a:ext uri="{FF2B5EF4-FFF2-40B4-BE49-F238E27FC236}">
              <a16:creationId xmlns:a16="http://schemas.microsoft.com/office/drawing/2014/main" id="{0663D4E3-8F1C-4463-89F1-88B9DD490F7F}"/>
            </a:ext>
          </a:extLst>
        </xdr:cNvPr>
        <xdr:cNvSpPr/>
      </xdr:nvSpPr>
      <xdr:spPr>
        <a:xfrm>
          <a:off x="1123188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48442</xdr:rowOff>
    </xdr:to>
    <xdr:cxnSp macro="">
      <xdr:nvCxnSpPr>
        <xdr:cNvPr id="687" name="直線コネクタ 686">
          <a:extLst>
            <a:ext uri="{FF2B5EF4-FFF2-40B4-BE49-F238E27FC236}">
              <a16:creationId xmlns:a16="http://schemas.microsoft.com/office/drawing/2014/main" id="{6F0E8409-3EBC-484E-9F2E-4670693D0699}"/>
            </a:ext>
          </a:extLst>
        </xdr:cNvPr>
        <xdr:cNvCxnSpPr/>
      </xdr:nvCxnSpPr>
      <xdr:spPr>
        <a:xfrm>
          <a:off x="11282680" y="1778235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8" name="n_1aveValue【庁舎】&#10;有形固定資産減価償却率">
          <a:extLst>
            <a:ext uri="{FF2B5EF4-FFF2-40B4-BE49-F238E27FC236}">
              <a16:creationId xmlns:a16="http://schemas.microsoft.com/office/drawing/2014/main" id="{5BFD049C-8831-4C12-87F5-F61DA84FAA9C}"/>
            </a:ext>
          </a:extLst>
        </xdr:cNvPr>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9" name="n_2aveValue【庁舎】&#10;有形固定資産減価償却率">
          <a:extLst>
            <a:ext uri="{FF2B5EF4-FFF2-40B4-BE49-F238E27FC236}">
              <a16:creationId xmlns:a16="http://schemas.microsoft.com/office/drawing/2014/main" id="{0887C88A-4D2A-45E7-A12A-2687C486C08E}"/>
            </a:ext>
          </a:extLst>
        </xdr:cNvPr>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0" name="n_3aveValue【庁舎】&#10;有形固定資産減価償却率">
          <a:extLst>
            <a:ext uri="{FF2B5EF4-FFF2-40B4-BE49-F238E27FC236}">
              <a16:creationId xmlns:a16="http://schemas.microsoft.com/office/drawing/2014/main" id="{E6D006F4-C123-4035-82FA-DFE4C586ACB6}"/>
            </a:ext>
          </a:extLst>
        </xdr:cNvPr>
        <xdr:cNvSpPr txBox="1"/>
      </xdr:nvSpPr>
      <xdr:spPr>
        <a:xfrm>
          <a:off x="11900544"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a:extLst>
            <a:ext uri="{FF2B5EF4-FFF2-40B4-BE49-F238E27FC236}">
              <a16:creationId xmlns:a16="http://schemas.microsoft.com/office/drawing/2014/main" id="{473C7CF3-8A43-4E1B-8015-D6376EE39885}"/>
            </a:ext>
          </a:extLst>
        </xdr:cNvPr>
        <xdr:cNvSpPr txBox="1"/>
      </xdr:nvSpPr>
      <xdr:spPr>
        <a:xfrm>
          <a:off x="11102984" y="1733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692" name="n_1mainValue【庁舎】&#10;有形固定資産減価償却率">
          <a:extLst>
            <a:ext uri="{FF2B5EF4-FFF2-40B4-BE49-F238E27FC236}">
              <a16:creationId xmlns:a16="http://schemas.microsoft.com/office/drawing/2014/main" id="{1149E327-B164-4D86-BAE9-7A557A7E7FC9}"/>
            </a:ext>
          </a:extLst>
        </xdr:cNvPr>
        <xdr:cNvSpPr txBox="1"/>
      </xdr:nvSpPr>
      <xdr:spPr>
        <a:xfrm>
          <a:off x="13437244" y="1793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693" name="n_2mainValue【庁舎】&#10;有形固定資産減価償却率">
          <a:extLst>
            <a:ext uri="{FF2B5EF4-FFF2-40B4-BE49-F238E27FC236}">
              <a16:creationId xmlns:a16="http://schemas.microsoft.com/office/drawing/2014/main" id="{0F63B6F1-FDCD-4FD9-AC34-E7BC60251BD7}"/>
            </a:ext>
          </a:extLst>
        </xdr:cNvPr>
        <xdr:cNvSpPr txBox="1"/>
      </xdr:nvSpPr>
      <xdr:spPr>
        <a:xfrm>
          <a:off x="1267524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694" name="n_3mainValue【庁舎】&#10;有形固定資産減価償却率">
          <a:extLst>
            <a:ext uri="{FF2B5EF4-FFF2-40B4-BE49-F238E27FC236}">
              <a16:creationId xmlns:a16="http://schemas.microsoft.com/office/drawing/2014/main" id="{9C0F8344-6F83-4965-85B3-606AF09590D3}"/>
            </a:ext>
          </a:extLst>
        </xdr:cNvPr>
        <xdr:cNvSpPr txBox="1"/>
      </xdr:nvSpPr>
      <xdr:spPr>
        <a:xfrm>
          <a:off x="11900544" y="1786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54446</xdr:rowOff>
    </xdr:from>
    <xdr:ext cx="405111" cy="259045"/>
    <xdr:sp macro="" textlink="">
      <xdr:nvSpPr>
        <xdr:cNvPr id="695" name="n_4mainValue【庁舎】&#10;有形固定資産減価償却率">
          <a:extLst>
            <a:ext uri="{FF2B5EF4-FFF2-40B4-BE49-F238E27FC236}">
              <a16:creationId xmlns:a16="http://schemas.microsoft.com/office/drawing/2014/main" id="{93FAC41C-0C69-427A-A82C-A8D8A7267D8D}"/>
            </a:ext>
          </a:extLst>
        </xdr:cNvPr>
        <xdr:cNvSpPr txBox="1"/>
      </xdr:nvSpPr>
      <xdr:spPr>
        <a:xfrm>
          <a:off x="1110298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4A1B9466-DBB1-40B6-90BD-3BB5434B2F2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DFC52B65-F748-4CE1-B2D1-D459584DF44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E65AE4DE-F4AF-4771-9F22-4D70AED9293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F1D56566-E793-4E0F-9536-159EDDB3CCC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C922278-3C52-4E97-9837-611A2B45956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EA24EAC4-19C0-4096-88EA-308A9C40E4F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D1539D84-1B0D-47C2-82DE-FF78C19009D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6A8BB96E-5CCB-484B-BA96-05C1A0DBA1F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75A34C1-B926-473C-83B0-7E2C844F895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D54BD35B-23D0-438E-AE9E-B34ED266A04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AE4CB3B7-613F-4C78-A535-A2DBD1FF0B83}"/>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41459F20-8BA7-49E1-903A-58385FF6F288}"/>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CC4EC6ED-13D2-421A-91D0-174540BA5D3F}"/>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56EAB3B6-B721-47CB-B175-6D8FEC430B51}"/>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6906D64A-87CA-49A0-9991-C7569B09771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512DD462-5A32-43BC-86E1-0793C4B967A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C4DE5814-B8AC-4F76-B639-FFCA27F12FF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9426C0D9-4E13-4A0C-80E5-62E986815C1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6E549C94-9386-454A-A999-86D1BBF6749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A6BD25B7-F961-479A-BFEB-FD33A11B8CC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C5BB9B0A-069A-4C72-B368-D54E9FEADDC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a:extLst>
            <a:ext uri="{FF2B5EF4-FFF2-40B4-BE49-F238E27FC236}">
              <a16:creationId xmlns:a16="http://schemas.microsoft.com/office/drawing/2014/main" id="{17E10DDC-1288-4095-86BA-EA1C9D93C019}"/>
            </a:ext>
          </a:extLst>
        </xdr:cNvPr>
        <xdr:cNvCxnSpPr/>
      </xdr:nvCxnSpPr>
      <xdr:spPr>
        <a:xfrm flipV="1">
          <a:off x="19509104" y="16825113"/>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a:extLst>
            <a:ext uri="{FF2B5EF4-FFF2-40B4-BE49-F238E27FC236}">
              <a16:creationId xmlns:a16="http://schemas.microsoft.com/office/drawing/2014/main" id="{2BC07DD1-1396-4635-96E7-FB85BB8AE909}"/>
            </a:ext>
          </a:extLst>
        </xdr:cNvPr>
        <xdr:cNvSpPr txBox="1"/>
      </xdr:nvSpPr>
      <xdr:spPr>
        <a:xfrm>
          <a:off x="19547840" y="18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a:extLst>
            <a:ext uri="{FF2B5EF4-FFF2-40B4-BE49-F238E27FC236}">
              <a16:creationId xmlns:a16="http://schemas.microsoft.com/office/drawing/2014/main" id="{0072106E-D893-4979-8241-ABAD90A23D03}"/>
            </a:ext>
          </a:extLst>
        </xdr:cNvPr>
        <xdr:cNvCxnSpPr/>
      </xdr:nvCxnSpPr>
      <xdr:spPr>
        <a:xfrm>
          <a:off x="19443700" y="1809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a:extLst>
            <a:ext uri="{FF2B5EF4-FFF2-40B4-BE49-F238E27FC236}">
              <a16:creationId xmlns:a16="http://schemas.microsoft.com/office/drawing/2014/main" id="{7672357E-CE60-484D-9613-5DABA4E2CB27}"/>
            </a:ext>
          </a:extLst>
        </xdr:cNvPr>
        <xdr:cNvSpPr txBox="1"/>
      </xdr:nvSpPr>
      <xdr:spPr>
        <a:xfrm>
          <a:off x="19547840" y="166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a:extLst>
            <a:ext uri="{FF2B5EF4-FFF2-40B4-BE49-F238E27FC236}">
              <a16:creationId xmlns:a16="http://schemas.microsoft.com/office/drawing/2014/main" id="{E0377DC4-1D4F-4DF8-BFCF-E0B289CCAC1B}"/>
            </a:ext>
          </a:extLst>
        </xdr:cNvPr>
        <xdr:cNvCxnSpPr/>
      </xdr:nvCxnSpPr>
      <xdr:spPr>
        <a:xfrm>
          <a:off x="19443700" y="1682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2" name="【庁舎】&#10;一人当たり面積平均値テキスト">
          <a:extLst>
            <a:ext uri="{FF2B5EF4-FFF2-40B4-BE49-F238E27FC236}">
              <a16:creationId xmlns:a16="http://schemas.microsoft.com/office/drawing/2014/main" id="{E3315C0C-A686-4AFA-85B1-CE7F0FF9153E}"/>
            </a:ext>
          </a:extLst>
        </xdr:cNvPr>
        <xdr:cNvSpPr txBox="1"/>
      </xdr:nvSpPr>
      <xdr:spPr>
        <a:xfrm>
          <a:off x="19547840" y="1767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a:extLst>
            <a:ext uri="{FF2B5EF4-FFF2-40B4-BE49-F238E27FC236}">
              <a16:creationId xmlns:a16="http://schemas.microsoft.com/office/drawing/2014/main" id="{9098D350-EA3C-4FFE-A972-8E31B424EC30}"/>
            </a:ext>
          </a:extLst>
        </xdr:cNvPr>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a:extLst>
            <a:ext uri="{FF2B5EF4-FFF2-40B4-BE49-F238E27FC236}">
              <a16:creationId xmlns:a16="http://schemas.microsoft.com/office/drawing/2014/main" id="{C087C1D6-2A1F-4B67-93DA-150D66AE47FC}"/>
            </a:ext>
          </a:extLst>
        </xdr:cNvPr>
        <xdr:cNvSpPr/>
      </xdr:nvSpPr>
      <xdr:spPr>
        <a:xfrm>
          <a:off x="187350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a:extLst>
            <a:ext uri="{FF2B5EF4-FFF2-40B4-BE49-F238E27FC236}">
              <a16:creationId xmlns:a16="http://schemas.microsoft.com/office/drawing/2014/main" id="{58899380-65CC-47FB-9EEC-2DABEE89E1F0}"/>
            </a:ext>
          </a:extLst>
        </xdr:cNvPr>
        <xdr:cNvSpPr/>
      </xdr:nvSpPr>
      <xdr:spPr>
        <a:xfrm>
          <a:off x="17937480" y="1781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a:extLst>
            <a:ext uri="{FF2B5EF4-FFF2-40B4-BE49-F238E27FC236}">
              <a16:creationId xmlns:a16="http://schemas.microsoft.com/office/drawing/2014/main" id="{93C17897-9C6A-441A-81C1-E19110DD6F53}"/>
            </a:ext>
          </a:extLst>
        </xdr:cNvPr>
        <xdr:cNvSpPr/>
      </xdr:nvSpPr>
      <xdr:spPr>
        <a:xfrm>
          <a:off x="17162780" y="1781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a:extLst>
            <a:ext uri="{FF2B5EF4-FFF2-40B4-BE49-F238E27FC236}">
              <a16:creationId xmlns:a16="http://schemas.microsoft.com/office/drawing/2014/main" id="{28DA5FB0-C798-4785-A469-D96317752D94}"/>
            </a:ext>
          </a:extLst>
        </xdr:cNvPr>
        <xdr:cNvSpPr/>
      </xdr:nvSpPr>
      <xdr:spPr>
        <a:xfrm>
          <a:off x="16388080" y="17824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CF72D44-EFFA-4062-B284-964E0C8DB23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58C15B8-F931-4BD5-8774-BFEE26B1978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2849A2B-B10A-4B62-A6DC-A43FF8A85D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17A5E77-BC95-4AFF-AE57-B4B570482A5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C366E7B-47E6-4E58-9484-56367FF156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733" name="楕円 732">
          <a:extLst>
            <a:ext uri="{FF2B5EF4-FFF2-40B4-BE49-F238E27FC236}">
              <a16:creationId xmlns:a16="http://schemas.microsoft.com/office/drawing/2014/main" id="{9394B314-68D2-405E-86AD-8475FC4EEB48}"/>
            </a:ext>
          </a:extLst>
        </xdr:cNvPr>
        <xdr:cNvSpPr/>
      </xdr:nvSpPr>
      <xdr:spPr>
        <a:xfrm>
          <a:off x="19458940" y="179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734" name="【庁舎】&#10;一人当たり面積該当値テキスト">
          <a:extLst>
            <a:ext uri="{FF2B5EF4-FFF2-40B4-BE49-F238E27FC236}">
              <a16:creationId xmlns:a16="http://schemas.microsoft.com/office/drawing/2014/main" id="{29BB1F6C-6426-4366-9F3F-0A66C0A2DAC4}"/>
            </a:ext>
          </a:extLst>
        </xdr:cNvPr>
        <xdr:cNvSpPr txBox="1"/>
      </xdr:nvSpPr>
      <xdr:spPr>
        <a:xfrm>
          <a:off x="19547840" y="1790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735" name="楕円 734">
          <a:extLst>
            <a:ext uri="{FF2B5EF4-FFF2-40B4-BE49-F238E27FC236}">
              <a16:creationId xmlns:a16="http://schemas.microsoft.com/office/drawing/2014/main" id="{538E2360-FC31-4CF8-BD3C-6EC2DFCB88D6}"/>
            </a:ext>
          </a:extLst>
        </xdr:cNvPr>
        <xdr:cNvSpPr/>
      </xdr:nvSpPr>
      <xdr:spPr>
        <a:xfrm>
          <a:off x="18735040" y="17936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96774</xdr:rowOff>
    </xdr:to>
    <xdr:cxnSp macro="">
      <xdr:nvCxnSpPr>
        <xdr:cNvPr id="736" name="直線コネクタ 735">
          <a:extLst>
            <a:ext uri="{FF2B5EF4-FFF2-40B4-BE49-F238E27FC236}">
              <a16:creationId xmlns:a16="http://schemas.microsoft.com/office/drawing/2014/main" id="{7A195CDA-F0A9-4A6B-88AF-BDAD1905E5E4}"/>
            </a:ext>
          </a:extLst>
        </xdr:cNvPr>
        <xdr:cNvCxnSpPr/>
      </xdr:nvCxnSpPr>
      <xdr:spPr>
        <a:xfrm>
          <a:off x="18778220" y="1798396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168960</xdr:rowOff>
    </xdr:from>
    <xdr:to>
      <xdr:col>107</xdr:col>
      <xdr:colOff>101600</xdr:colOff>
      <xdr:row>107</xdr:row>
      <xdr:rowOff>99110</xdr:rowOff>
    </xdr:to>
    <xdr:sp macro="" textlink="">
      <xdr:nvSpPr>
        <xdr:cNvPr id="737" name="楕円 736">
          <a:extLst>
            <a:ext uri="{FF2B5EF4-FFF2-40B4-BE49-F238E27FC236}">
              <a16:creationId xmlns:a16="http://schemas.microsoft.com/office/drawing/2014/main" id="{E5DEDB7A-6DC8-411E-81BC-99EF22259928}"/>
            </a:ext>
          </a:extLst>
        </xdr:cNvPr>
        <xdr:cNvSpPr/>
      </xdr:nvSpPr>
      <xdr:spPr>
        <a:xfrm>
          <a:off x="17937480" y="17938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48310</xdr:rowOff>
    </xdr:to>
    <xdr:cxnSp macro="">
      <xdr:nvCxnSpPr>
        <xdr:cNvPr id="738" name="直線コネクタ 737">
          <a:extLst>
            <a:ext uri="{FF2B5EF4-FFF2-40B4-BE49-F238E27FC236}">
              <a16:creationId xmlns:a16="http://schemas.microsoft.com/office/drawing/2014/main" id="{29DCF365-56EF-4332-9AFC-1C06CCBDB32D}"/>
            </a:ext>
          </a:extLst>
        </xdr:cNvPr>
        <xdr:cNvCxnSpPr/>
      </xdr:nvCxnSpPr>
      <xdr:spPr>
        <a:xfrm flipV="1">
          <a:off x="17988280" y="17983962"/>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739" name="楕円 738">
          <a:extLst>
            <a:ext uri="{FF2B5EF4-FFF2-40B4-BE49-F238E27FC236}">
              <a16:creationId xmlns:a16="http://schemas.microsoft.com/office/drawing/2014/main" id="{88EA2D1A-9CD2-4C38-9D9B-512616F24555}"/>
            </a:ext>
          </a:extLst>
        </xdr:cNvPr>
        <xdr:cNvSpPr/>
      </xdr:nvSpPr>
      <xdr:spPr>
        <a:xfrm>
          <a:off x="17162780" y="17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48310</xdr:rowOff>
    </xdr:from>
    <xdr:to>
      <xdr:col>107</xdr:col>
      <xdr:colOff>50800</xdr:colOff>
      <xdr:row>107</xdr:row>
      <xdr:rowOff>51054</xdr:rowOff>
    </xdr:to>
    <xdr:cxnSp macro="">
      <xdr:nvCxnSpPr>
        <xdr:cNvPr id="740" name="直線コネクタ 739">
          <a:extLst>
            <a:ext uri="{FF2B5EF4-FFF2-40B4-BE49-F238E27FC236}">
              <a16:creationId xmlns:a16="http://schemas.microsoft.com/office/drawing/2014/main" id="{4776BA88-BB3D-4851-9881-0E2829795D49}"/>
            </a:ext>
          </a:extLst>
        </xdr:cNvPr>
        <xdr:cNvCxnSpPr/>
      </xdr:nvCxnSpPr>
      <xdr:spPr>
        <a:xfrm flipV="1">
          <a:off x="17213580" y="17985790"/>
          <a:ext cx="7747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xdr:rowOff>
    </xdr:from>
    <xdr:to>
      <xdr:col>98</xdr:col>
      <xdr:colOff>38100</xdr:colOff>
      <xdr:row>107</xdr:row>
      <xdr:rowOff>105054</xdr:rowOff>
    </xdr:to>
    <xdr:sp macro="" textlink="">
      <xdr:nvSpPr>
        <xdr:cNvPr id="741" name="楕円 740">
          <a:extLst>
            <a:ext uri="{FF2B5EF4-FFF2-40B4-BE49-F238E27FC236}">
              <a16:creationId xmlns:a16="http://schemas.microsoft.com/office/drawing/2014/main" id="{91EDEF8F-A72B-4336-B5B5-2844386C0622}"/>
            </a:ext>
          </a:extLst>
        </xdr:cNvPr>
        <xdr:cNvSpPr/>
      </xdr:nvSpPr>
      <xdr:spPr>
        <a:xfrm>
          <a:off x="16388080" y="179409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51054</xdr:rowOff>
    </xdr:from>
    <xdr:to>
      <xdr:col>102</xdr:col>
      <xdr:colOff>114300</xdr:colOff>
      <xdr:row>107</xdr:row>
      <xdr:rowOff>54254</xdr:rowOff>
    </xdr:to>
    <xdr:cxnSp macro="">
      <xdr:nvCxnSpPr>
        <xdr:cNvPr id="742" name="直線コネクタ 741">
          <a:extLst>
            <a:ext uri="{FF2B5EF4-FFF2-40B4-BE49-F238E27FC236}">
              <a16:creationId xmlns:a16="http://schemas.microsoft.com/office/drawing/2014/main" id="{C243AB61-ADC0-41EF-9B76-0706DD0E7684}"/>
            </a:ext>
          </a:extLst>
        </xdr:cNvPr>
        <xdr:cNvCxnSpPr/>
      </xdr:nvCxnSpPr>
      <xdr:spPr>
        <a:xfrm flipV="1">
          <a:off x="16431260" y="17988534"/>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43" name="n_1aveValue【庁舎】&#10;一人当たり面積">
          <a:extLst>
            <a:ext uri="{FF2B5EF4-FFF2-40B4-BE49-F238E27FC236}">
              <a16:creationId xmlns:a16="http://schemas.microsoft.com/office/drawing/2014/main" id="{C9D205A4-D0E7-45AC-9E4A-B5EADB872B92}"/>
            </a:ext>
          </a:extLst>
        </xdr:cNvPr>
        <xdr:cNvSpPr txBox="1"/>
      </xdr:nvSpPr>
      <xdr:spPr>
        <a:xfrm>
          <a:off x="185611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44" name="n_2aveValue【庁舎】&#10;一人当たり面積">
          <a:extLst>
            <a:ext uri="{FF2B5EF4-FFF2-40B4-BE49-F238E27FC236}">
              <a16:creationId xmlns:a16="http://schemas.microsoft.com/office/drawing/2014/main" id="{A34472FE-D10D-4252-A6AC-62BE8DEE9F6B}"/>
            </a:ext>
          </a:extLst>
        </xdr:cNvPr>
        <xdr:cNvSpPr txBox="1"/>
      </xdr:nvSpPr>
      <xdr:spPr>
        <a:xfrm>
          <a:off x="17776267" y="1760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45" name="n_3aveValue【庁舎】&#10;一人当たり面積">
          <a:extLst>
            <a:ext uri="{FF2B5EF4-FFF2-40B4-BE49-F238E27FC236}">
              <a16:creationId xmlns:a16="http://schemas.microsoft.com/office/drawing/2014/main" id="{3D015BAC-6B00-475A-A6B5-8CD77CC5DBB8}"/>
            </a:ext>
          </a:extLst>
        </xdr:cNvPr>
        <xdr:cNvSpPr txBox="1"/>
      </xdr:nvSpPr>
      <xdr:spPr>
        <a:xfrm>
          <a:off x="17001567" y="175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46" name="n_4aveValue【庁舎】&#10;一人当たり面積">
          <a:extLst>
            <a:ext uri="{FF2B5EF4-FFF2-40B4-BE49-F238E27FC236}">
              <a16:creationId xmlns:a16="http://schemas.microsoft.com/office/drawing/2014/main" id="{8EED044C-DF1C-4D17-8231-5E8888B5B5A7}"/>
            </a:ext>
          </a:extLst>
        </xdr:cNvPr>
        <xdr:cNvSpPr txBox="1"/>
      </xdr:nvSpPr>
      <xdr:spPr>
        <a:xfrm>
          <a:off x="16226867" y="1760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88409</xdr:rowOff>
    </xdr:from>
    <xdr:ext cx="469744" cy="259045"/>
    <xdr:sp macro="" textlink="">
      <xdr:nvSpPr>
        <xdr:cNvPr id="747" name="n_1mainValue【庁舎】&#10;一人当たり面積">
          <a:extLst>
            <a:ext uri="{FF2B5EF4-FFF2-40B4-BE49-F238E27FC236}">
              <a16:creationId xmlns:a16="http://schemas.microsoft.com/office/drawing/2014/main" id="{079A5834-45EB-49EF-966F-0FFAD98E3E17}"/>
            </a:ext>
          </a:extLst>
        </xdr:cNvPr>
        <xdr:cNvSpPr txBox="1"/>
      </xdr:nvSpPr>
      <xdr:spPr>
        <a:xfrm>
          <a:off x="18561127" y="1802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90237</xdr:rowOff>
    </xdr:from>
    <xdr:ext cx="469744" cy="259045"/>
    <xdr:sp macro="" textlink="">
      <xdr:nvSpPr>
        <xdr:cNvPr id="748" name="n_2mainValue【庁舎】&#10;一人当たり面積">
          <a:extLst>
            <a:ext uri="{FF2B5EF4-FFF2-40B4-BE49-F238E27FC236}">
              <a16:creationId xmlns:a16="http://schemas.microsoft.com/office/drawing/2014/main" id="{F10559B7-6EA6-406B-87F3-8F0FD08E86AC}"/>
            </a:ext>
          </a:extLst>
        </xdr:cNvPr>
        <xdr:cNvSpPr txBox="1"/>
      </xdr:nvSpPr>
      <xdr:spPr>
        <a:xfrm>
          <a:off x="17776267" y="180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749" name="n_3mainValue【庁舎】&#10;一人当たり面積">
          <a:extLst>
            <a:ext uri="{FF2B5EF4-FFF2-40B4-BE49-F238E27FC236}">
              <a16:creationId xmlns:a16="http://schemas.microsoft.com/office/drawing/2014/main" id="{D125185D-E387-4278-996F-AD664E6C3743}"/>
            </a:ext>
          </a:extLst>
        </xdr:cNvPr>
        <xdr:cNvSpPr txBox="1"/>
      </xdr:nvSpPr>
      <xdr:spPr>
        <a:xfrm>
          <a:off x="17001567" y="180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96181</xdr:rowOff>
    </xdr:from>
    <xdr:ext cx="469744" cy="259045"/>
    <xdr:sp macro="" textlink="">
      <xdr:nvSpPr>
        <xdr:cNvPr id="750" name="n_4mainValue【庁舎】&#10;一人当たり面積">
          <a:extLst>
            <a:ext uri="{FF2B5EF4-FFF2-40B4-BE49-F238E27FC236}">
              <a16:creationId xmlns:a16="http://schemas.microsoft.com/office/drawing/2014/main" id="{1DB1328F-E8FD-4C0A-9898-9C77082DEDA3}"/>
            </a:ext>
          </a:extLst>
        </xdr:cNvPr>
        <xdr:cNvSpPr txBox="1"/>
      </xdr:nvSpPr>
      <xdr:spPr>
        <a:xfrm>
          <a:off x="16226867" y="180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A6DEFB2C-6C8E-41F5-BCC3-78EC93D98B0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8AA1A1CB-83C4-4706-A691-4EEAE65DF86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403518FA-DDCA-4AC6-AD6C-D50ECB0C9A4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すべての施設累計において県平均の減価償却率を上回っており、今後施設の更新に伴う費用の増額が見込まれる。</a:t>
          </a:r>
          <a:endParaRPr lang="ja-JP" altLang="ja-JP" sz="1400">
            <a:effectLst/>
          </a:endParaRPr>
        </a:p>
        <a:p>
          <a:r>
            <a:rPr kumimoji="1" lang="ja-JP" altLang="ja-JP" sz="1100">
              <a:solidFill>
                <a:schemeClr val="dk1"/>
              </a:solidFill>
              <a:effectLst/>
              <a:latin typeface="+mn-lt"/>
              <a:ea typeface="+mn-ea"/>
              <a:cs typeface="+mn-cs"/>
            </a:rPr>
            <a:t>特に保健センター・保健所においては資産が耐用年数を迎え</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その他の施設類型も含め減価償却を終えている資産については統廃合等も含めて今後の運用管理を早急に検討する必要がある。</a:t>
          </a:r>
          <a:endParaRPr lang="ja-JP" altLang="ja-JP" sz="1400">
            <a:effectLst/>
          </a:endParaRPr>
        </a:p>
        <a:p>
          <a:r>
            <a:rPr kumimoji="1" lang="ja-JP" altLang="ja-JP" sz="1100">
              <a:solidFill>
                <a:schemeClr val="dk1"/>
              </a:solidFill>
              <a:effectLst/>
              <a:latin typeface="+mn-lt"/>
              <a:ea typeface="+mn-ea"/>
              <a:cs typeface="+mn-cs"/>
            </a:rPr>
            <a:t>庁舎については令和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年度に具志川庁舎</a:t>
          </a:r>
          <a:r>
            <a:rPr kumimoji="1" lang="ja-JP" altLang="en-US" sz="1100">
              <a:solidFill>
                <a:schemeClr val="dk1"/>
              </a:solidFill>
              <a:effectLst/>
              <a:latin typeface="+mn-lt"/>
              <a:ea typeface="+mn-ea"/>
              <a:cs typeface="+mn-cs"/>
            </a:rPr>
            <a:t>が除却となったため</a:t>
          </a:r>
          <a:r>
            <a:rPr kumimoji="1" lang="ja-JP" altLang="ja-JP" sz="1100">
              <a:solidFill>
                <a:schemeClr val="dk1"/>
              </a:solidFill>
              <a:effectLst/>
              <a:latin typeface="+mn-lt"/>
              <a:ea typeface="+mn-ea"/>
              <a:cs typeface="+mn-cs"/>
            </a:rPr>
            <a:t>減価償却率は</a:t>
          </a:r>
          <a:r>
            <a:rPr kumimoji="1" lang="en-US" altLang="ja-JP" sz="1100">
              <a:solidFill>
                <a:schemeClr val="dk1"/>
              </a:solidFill>
              <a:effectLst/>
              <a:latin typeface="+mn-lt"/>
              <a:ea typeface="+mn-ea"/>
              <a:cs typeface="+mn-cs"/>
            </a:rPr>
            <a:t>73.8%</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された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また、ごみ焼却施設が予定通り</a:t>
          </a:r>
          <a:r>
            <a:rPr kumimoji="1" lang="ja-JP" altLang="en-US" sz="1100">
              <a:solidFill>
                <a:schemeClr val="dk1"/>
              </a:solidFill>
              <a:effectLst/>
              <a:latin typeface="+mn-lt"/>
              <a:ea typeface="+mn-ea"/>
              <a:cs typeface="+mn-cs"/>
            </a:rPr>
            <a:t>更新事業が始まったことから</a:t>
          </a:r>
          <a:r>
            <a:rPr kumimoji="1" lang="ja-JP" altLang="ja-JP" sz="1100">
              <a:solidFill>
                <a:schemeClr val="dk1"/>
              </a:solidFill>
              <a:effectLst/>
              <a:latin typeface="+mn-lt"/>
              <a:ea typeface="+mn-ea"/>
              <a:cs typeface="+mn-cs"/>
            </a:rPr>
            <a:t>一般廃棄物処理施設の減価償却率は改善する見込みである。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住民税は増加しているものの固定資産税などの税収等は減少しており、当該指数が</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と類似団体平均を下回っている。離島地域であることから財政基盤が弱い部分は否めない。今後においても総合計画に基づく、基本・実施計画により適正な予算配分や組織の見直し、また、各施策を推進しながら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経常経費に充当された一般財源のうち人件費では</a:t>
          </a:r>
          <a:r>
            <a:rPr kumimoji="1" lang="en-US" altLang="ja-JP" sz="1100">
              <a:solidFill>
                <a:schemeClr val="dk1"/>
              </a:solidFill>
              <a:effectLst/>
              <a:latin typeface="+mn-lt"/>
              <a:ea typeface="+mn-ea"/>
              <a:cs typeface="+mn-cs"/>
            </a:rPr>
            <a:t>12,506</a:t>
          </a:r>
          <a:r>
            <a:rPr kumimoji="1" lang="ja-JP" altLang="ja-JP" sz="1100">
              <a:solidFill>
                <a:schemeClr val="dk1"/>
              </a:solidFill>
              <a:effectLst/>
              <a:latin typeface="+mn-lt"/>
              <a:ea typeface="+mn-ea"/>
              <a:cs typeface="+mn-cs"/>
            </a:rPr>
            <a:t>千円の増、物件費で△</a:t>
          </a:r>
          <a:r>
            <a:rPr kumimoji="1" lang="en-US" altLang="ja-JP" sz="1100">
              <a:solidFill>
                <a:schemeClr val="dk1"/>
              </a:solidFill>
              <a:effectLst/>
              <a:latin typeface="+mn-lt"/>
              <a:ea typeface="+mn-ea"/>
              <a:cs typeface="+mn-cs"/>
            </a:rPr>
            <a:t>33,720</a:t>
          </a:r>
          <a:r>
            <a:rPr kumimoji="1" lang="ja-JP" altLang="ja-JP" sz="1100">
              <a:solidFill>
                <a:schemeClr val="dk1"/>
              </a:solidFill>
              <a:effectLst/>
              <a:latin typeface="+mn-lt"/>
              <a:ea typeface="+mn-ea"/>
              <a:cs typeface="+mn-cs"/>
            </a:rPr>
            <a:t>千円の減、経常一般財源等は地方交付税で</a:t>
          </a:r>
          <a:r>
            <a:rPr kumimoji="1" lang="en-US" altLang="ja-JP" sz="1100">
              <a:solidFill>
                <a:schemeClr val="dk1"/>
              </a:solidFill>
              <a:effectLst/>
              <a:latin typeface="+mn-lt"/>
              <a:ea typeface="+mn-ea"/>
              <a:cs typeface="+mn-cs"/>
            </a:rPr>
            <a:t>282,914</a:t>
          </a:r>
          <a:r>
            <a:rPr kumimoji="1" lang="ja-JP" altLang="ja-JP" sz="1100">
              <a:solidFill>
                <a:schemeClr val="dk1"/>
              </a:solidFill>
              <a:effectLst/>
              <a:latin typeface="+mn-lt"/>
              <a:ea typeface="+mn-ea"/>
              <a:cs typeface="+mn-cs"/>
            </a:rPr>
            <a:t>千円と増加したことが大きな要因となった。前年度と比較すると、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ポイント減少し、類似団体平均との比較では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ポイント上回り昨年度より若干改善した。今後も経常経費の抑制に努めるとともに、人件費及び物件費の抑制や地方税の収納対策を強化することにより、財源の確保に努め、数値改善を目指す。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64</xdr:row>
      <xdr:rowOff>169672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2262"/>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66</xdr:row>
      <xdr:rowOff>34290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424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306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3306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23639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当該数値は対前年度比</a:t>
          </a:r>
          <a:r>
            <a:rPr kumimoji="1" lang="en-US" altLang="ja-JP" sz="1100">
              <a:solidFill>
                <a:schemeClr val="dk1"/>
              </a:solidFill>
              <a:effectLst/>
              <a:latin typeface="+mn-lt"/>
              <a:ea typeface="+mn-ea"/>
              <a:cs typeface="+mn-cs"/>
            </a:rPr>
            <a:t>7,929</a:t>
          </a:r>
          <a:r>
            <a:rPr kumimoji="1" lang="ja-JP" altLang="ja-JP" sz="1100">
              <a:solidFill>
                <a:schemeClr val="dk1"/>
              </a:solidFill>
              <a:effectLst/>
              <a:latin typeface="+mn-lt"/>
              <a:ea typeface="+mn-ea"/>
              <a:cs typeface="+mn-cs"/>
            </a:rPr>
            <a:t>円増加している。増加した要因は、人件費では、増加したが、物件費については、減少となった。類似団体平均と比較しても</a:t>
          </a:r>
          <a:r>
            <a:rPr kumimoji="1" lang="en-US" altLang="ja-JP" sz="1100">
              <a:solidFill>
                <a:schemeClr val="dk1"/>
              </a:solidFill>
              <a:effectLst/>
              <a:latin typeface="+mn-lt"/>
              <a:ea typeface="+mn-ea"/>
              <a:cs typeface="+mn-cs"/>
            </a:rPr>
            <a:t>76,211</a:t>
          </a:r>
          <a:r>
            <a:rPr kumimoji="1" lang="ja-JP" altLang="ja-JP" sz="1100">
              <a:solidFill>
                <a:schemeClr val="dk1"/>
              </a:solidFill>
              <a:effectLst/>
              <a:latin typeface="+mn-lt"/>
              <a:ea typeface="+mn-ea"/>
              <a:cs typeface="+mn-cs"/>
            </a:rPr>
            <a:t>円と大きく上回っているが、ごみ処理や消防など広域で行わず直接運営していることから、人件費や物件費等の割合が高い水準であることが要因となっている。今後は、公共施設の個別計画を基に施設管理の合理化、集約化を図りながらコスト縮減及び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155040</xdr:rowOff>
    </xdr:from>
    <xdr:to>
      <xdr:col>23</xdr:col>
      <xdr:colOff>133350</xdr:colOff>
      <xdr:row>84</xdr:row>
      <xdr:rowOff>2724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85390"/>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144976</xdr:rowOff>
    </xdr:from>
    <xdr:to>
      <xdr:col>19</xdr:col>
      <xdr:colOff>133350</xdr:colOff>
      <xdr:row>83</xdr:row>
      <xdr:rowOff>155040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75326"/>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111678</xdr:rowOff>
    </xdr:from>
    <xdr:to>
      <xdr:col>15</xdr:col>
      <xdr:colOff>82550</xdr:colOff>
      <xdr:row>83</xdr:row>
      <xdr:rowOff>144976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42028"/>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111678</xdr:rowOff>
    </xdr:from>
    <xdr:to>
      <xdr:col>11</xdr:col>
      <xdr:colOff>31750</xdr:colOff>
      <xdr:row>83</xdr:row>
      <xdr:rowOff>134841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42028"/>
          <a:ext cx="889000" cy="2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123374</xdr:rowOff>
    </xdr:from>
    <xdr:to>
      <xdr:col>23</xdr:col>
      <xdr:colOff>184150</xdr:colOff>
      <xdr:row>84</xdr:row>
      <xdr:rowOff>53524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95451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104240</xdr:rowOff>
    </xdr:from>
    <xdr:to>
      <xdr:col>19</xdr:col>
      <xdr:colOff>184150</xdr:colOff>
      <xdr:row>84</xdr:row>
      <xdr:rowOff>34390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19167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2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94176</xdr:rowOff>
    </xdr:from>
    <xdr:to>
      <xdr:col>15</xdr:col>
      <xdr:colOff>133350</xdr:colOff>
      <xdr:row>84</xdr:row>
      <xdr:rowOff>24326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9103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1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60878</xdr:rowOff>
    </xdr:from>
    <xdr:to>
      <xdr:col>11</xdr:col>
      <xdr:colOff>82550</xdr:colOff>
      <xdr:row>83</xdr:row>
      <xdr:rowOff>162478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147255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84041</xdr:rowOff>
    </xdr:from>
    <xdr:to>
      <xdr:col>7</xdr:col>
      <xdr:colOff>31750</xdr:colOff>
      <xdr:row>84</xdr:row>
      <xdr:rowOff>14191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3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170418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4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ポイントとなった。令和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年度においては対前年度比指数で同ポイントとなり類似団体との比較では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年を遡っても</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％前後を維持しており、今後も各種手当等の総点検を行うなど人件費の縮減に努め、引き続き、給与の適正化に努める。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114723</xdr:rowOff>
    </xdr:from>
    <xdr:to>
      <xdr:col>81</xdr:col>
      <xdr:colOff>44450</xdr:colOff>
      <xdr:row>84</xdr:row>
      <xdr:rowOff>114723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1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1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39793</xdr:rowOff>
    </xdr:from>
    <xdr:to>
      <xdr:col>72</xdr:col>
      <xdr:colOff>203200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1304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39793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63923</xdr:rowOff>
    </xdr:from>
    <xdr:to>
      <xdr:col>81</xdr:col>
      <xdr:colOff>95250</xdr:colOff>
      <xdr:row>84</xdr:row>
      <xdr:rowOff>165523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80450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63923</xdr:rowOff>
    </xdr:from>
    <xdr:to>
      <xdr:col>77</xdr:col>
      <xdr:colOff>95250</xdr:colOff>
      <xdr:row>84</xdr:row>
      <xdr:rowOff>165523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160443</xdr:rowOff>
    </xdr:from>
    <xdr:to>
      <xdr:col>68</xdr:col>
      <xdr:colOff>203200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100770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おり、類似団体平均を大きく上回っている。今後は事務事業の効率化を図るとともに、可能な限り業務の民間委託や民営化を進め、住民サービス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128175</xdr:rowOff>
    </xdr:from>
    <xdr:to>
      <xdr:col>81</xdr:col>
      <xdr:colOff>44450</xdr:colOff>
      <xdr:row>63</xdr:row>
      <xdr:rowOff>146876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29525"/>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75692</xdr:rowOff>
    </xdr:from>
    <xdr:to>
      <xdr:col>77</xdr:col>
      <xdr:colOff>44450</xdr:colOff>
      <xdr:row>63</xdr:row>
      <xdr:rowOff>128175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77042"/>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43720</xdr:rowOff>
    </xdr:from>
    <xdr:to>
      <xdr:col>72</xdr:col>
      <xdr:colOff>203200</xdr:colOff>
      <xdr:row>63</xdr:row>
      <xdr:rowOff>75692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84507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43720</xdr:rowOff>
    </xdr:from>
    <xdr:to>
      <xdr:col>68</xdr:col>
      <xdr:colOff>152400</xdr:colOff>
      <xdr:row>63</xdr:row>
      <xdr:rowOff>70262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845070"/>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96076</xdr:rowOff>
    </xdr:from>
    <xdr:to>
      <xdr:col>81</xdr:col>
      <xdr:colOff>95250</xdr:colOff>
      <xdr:row>64</xdr:row>
      <xdr:rowOff>26226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68153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6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77375</xdr:rowOff>
    </xdr:from>
    <xdr:to>
      <xdr:col>77</xdr:col>
      <xdr:colOff>95250</xdr:colOff>
      <xdr:row>64</xdr:row>
      <xdr:rowOff>7525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163752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6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24892</xdr:rowOff>
    </xdr:from>
    <xdr:to>
      <xdr:col>73</xdr:col>
      <xdr:colOff>44450</xdr:colOff>
      <xdr:row>63</xdr:row>
      <xdr:rowOff>126492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111269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164370</xdr:rowOff>
    </xdr:from>
    <xdr:to>
      <xdr:col>68</xdr:col>
      <xdr:colOff>203200</xdr:colOff>
      <xdr:row>63</xdr:row>
      <xdr:rowOff>94520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79297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19462</xdr:rowOff>
    </xdr:from>
    <xdr:to>
      <xdr:col>64</xdr:col>
      <xdr:colOff>152400</xdr:colOff>
      <xdr:row>63</xdr:row>
      <xdr:rowOff>121062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8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105839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9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繰上償還の実施、起債抑制により毎年改善傾向にあり、対前年度比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ポイント改善され類似団体と比較しても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るが、今後は大型事業による借入や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115994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5908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164254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310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41063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81280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2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地方消費税交付金及び地方交付税の収入増に加え、物件費、維持補修費、繰出金が対前年度比で減少しており、歳出に占める経常一般財源の割合が減少となっていることが要因と思われる。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51765</xdr:rowOff>
    </xdr:from>
    <xdr:to>
      <xdr:col>77</xdr:col>
      <xdr:colOff>44450</xdr:colOff>
      <xdr:row>15</xdr:row>
      <xdr:rowOff>10617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4520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51765</xdr:rowOff>
    </xdr:from>
    <xdr:to>
      <xdr:col>72</xdr:col>
      <xdr:colOff>203200</xdr:colOff>
      <xdr:row>14</xdr:row>
      <xdr:rowOff>80721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45206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80721</xdr:rowOff>
    </xdr:from>
    <xdr:to>
      <xdr:col>68</xdr:col>
      <xdr:colOff>152400</xdr:colOff>
      <xdr:row>14</xdr:row>
      <xdr:rowOff>164694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48102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131267</xdr:rowOff>
    </xdr:from>
    <xdr:to>
      <xdr:col>77</xdr:col>
      <xdr:colOff>95250</xdr:colOff>
      <xdr:row>15</xdr:row>
      <xdr:rowOff>61417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46194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xdr:rowOff>
    </xdr:from>
    <xdr:to>
      <xdr:col>73</xdr:col>
      <xdr:colOff>44450</xdr:colOff>
      <xdr:row>14</xdr:row>
      <xdr:rowOff>102565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8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29921</xdr:rowOff>
    </xdr:from>
    <xdr:to>
      <xdr:col>68</xdr:col>
      <xdr:colOff>203200</xdr:colOff>
      <xdr:row>14</xdr:row>
      <xdr:rowOff>131521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116298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28821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人件費については、対前年度比△</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であった。類似団体平均、沖縄県平均を大幅に上回っており、類似団体順位でも高い数値となっている。主な要因としては、消防本部、保育所、給食センター、ごみ処理施設、空港管理、上下水道事業を単独直営で行っていることが影響している。総合計画に基づいた事業の執行や定員適正化計画のスクラップアンドビルドを実施し、今後は民間への業務委託や指定管理者制度の活用により人件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41</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09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10414</xdr:rowOff>
    </xdr:from>
    <xdr:to>
      <xdr:col>19</xdr:col>
      <xdr:colOff>187325</xdr:colOff>
      <xdr:row>41</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10414</xdr:rowOff>
    </xdr:from>
    <xdr:to>
      <xdr:col>15</xdr:col>
      <xdr:colOff>98425</xdr:colOff>
      <xdr:row>41</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10414</xdr:rowOff>
    </xdr:from>
    <xdr:to>
      <xdr:col>11</xdr:col>
      <xdr:colOff>9525</xdr:colOff>
      <xdr:row>41</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39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xdr:rowOff>
    </xdr:from>
    <xdr:to>
      <xdr:col>24</xdr:col>
      <xdr:colOff>76200</xdr:colOff>
      <xdr:row>40</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92219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131064</xdr:rowOff>
    </xdr:from>
    <xdr:to>
      <xdr:col>20</xdr:col>
      <xdr:colOff>38100</xdr:colOff>
      <xdr:row>41</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131064</xdr:rowOff>
    </xdr:from>
    <xdr:to>
      <xdr:col>15</xdr:col>
      <xdr:colOff>149225</xdr:colOff>
      <xdr:row>41</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131064</xdr:rowOff>
    </xdr:from>
    <xdr:to>
      <xdr:col>11</xdr:col>
      <xdr:colOff>60325</xdr:colOff>
      <xdr:row>41</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140208</xdr:rowOff>
    </xdr:from>
    <xdr:to>
      <xdr:col>6</xdr:col>
      <xdr:colOff>171450</xdr:colOff>
      <xdr:row>41</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物件費については、沖縄県平均を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ポイント下回っているが、類似団体平均を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ポイント上回っており、対前年比では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た。公共施設の維持管理に係る老朽化対策で、人件費から委託料（物件費）が増加傾向にある。引き続き、公共施設等の経常経費を抑制しながら、職員へのコスト意識を持たせ物件費の適正な支出や民間委託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101854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96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16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48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扶助費については、沖縄県平均を大きく下回っており、類似団体平均においても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る状況となっているが、今後も、高齢化や障がい者、医療費助成等に伴い、各種扶助費が増大することが予想される。今後も資格審査等の適格化に努め、財政への圧迫とならないよう適正な扶助費の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その他に係る経常収支比率については、全国平均を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ポイント上回り、対前年度数値と比較すると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今後も経費節減や企業会計の独立採算の原則に立ち返った料金の見直しや国民健康保険税の改定などを行い、普通会計の負担額の抑制を図る。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補助費等は全国平均を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ポイント下回っており、対前年度比較でも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今後も各種団体の補助金等の適正化や高齢化の進展に伴い、介護給付負担金や後期高齢者医療負担金などの社会保障関連経費の増加により同数値の上昇が見込まれることから、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860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60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151638</xdr:rowOff>
    </xdr:from>
    <xdr:to>
      <xdr:col>82</xdr:col>
      <xdr:colOff>158750</xdr:colOff>
      <xdr:row>34</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60215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151638</xdr:rowOff>
    </xdr:from>
    <xdr:to>
      <xdr:col>69</xdr:col>
      <xdr:colOff>142875</xdr:colOff>
      <xdr:row>34</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公債費については、沖縄県平均を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年度に繰上償還を実施しているが、対前年度比では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07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9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ポイント上回ったが、県平均を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ポイント、全国平均は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ポイント下回り、対前年度比でも</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減少している。今後は、公共施設の老朽化に伴う建て替えなどが控えていることから、普通建設事業費については増加が予測される為、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80</xdr:row>
      <xdr:rowOff>40132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08661"/>
          <a:ext cx="8382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40132</xdr:rowOff>
    </xdr:from>
    <xdr:to>
      <xdr:col>78</xdr:col>
      <xdr:colOff>69850</xdr:colOff>
      <xdr:row>80</xdr:row>
      <xdr:rowOff>168148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561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72137</xdr:rowOff>
    </xdr:from>
    <xdr:to>
      <xdr:col>73</xdr:col>
      <xdr:colOff>180975</xdr:colOff>
      <xdr:row>80</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881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30987</xdr:rowOff>
    </xdr:from>
    <xdr:to>
      <xdr:col>69</xdr:col>
      <xdr:colOff>92075</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46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160782</xdr:rowOff>
    </xdr:from>
    <xdr:to>
      <xdr:col>78</xdr:col>
      <xdr:colOff>120650</xdr:colOff>
      <xdr:row>80</xdr:row>
      <xdr:rowOff>90932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75709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151637</xdr:rowOff>
    </xdr:from>
    <xdr:to>
      <xdr:col>65</xdr:col>
      <xdr:colOff>53975</xdr:colOff>
      <xdr:row>80</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69926</xdr:rowOff>
    </xdr:from>
    <xdr:to>
      <xdr:col>29</xdr:col>
      <xdr:colOff>127000</xdr:colOff>
      <xdr:row>15</xdr:row>
      <xdr:rowOff>92855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89301"/>
          <a:ext cx="647700" cy="2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92855</xdr:rowOff>
    </xdr:from>
    <xdr:to>
      <xdr:col>26</xdr:col>
      <xdr:colOff>50800</xdr:colOff>
      <xdr:row>15</xdr:row>
      <xdr:rowOff>118995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12230"/>
          <a:ext cx="698500" cy="2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118995</xdr:rowOff>
    </xdr:from>
    <xdr:to>
      <xdr:col>22</xdr:col>
      <xdr:colOff>114300</xdr:colOff>
      <xdr:row>15</xdr:row>
      <xdr:rowOff>122493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38370"/>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122493</xdr:rowOff>
    </xdr:from>
    <xdr:to>
      <xdr:col>18</xdr:col>
      <xdr:colOff>177800</xdr:colOff>
      <xdr:row>15</xdr:row>
      <xdr:rowOff>123813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41868"/>
          <a:ext cx="698500" cy="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19126</xdr:rowOff>
    </xdr:from>
    <xdr:to>
      <xdr:col>29</xdr:col>
      <xdr:colOff>177800</xdr:colOff>
      <xdr:row>15</xdr:row>
      <xdr:rowOff>120726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3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35653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42055</xdr:rowOff>
    </xdr:from>
    <xdr:to>
      <xdr:col>26</xdr:col>
      <xdr:colOff>101600</xdr:colOff>
      <xdr:row>15</xdr:row>
      <xdr:rowOff>143655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6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153832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3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68195</xdr:rowOff>
    </xdr:from>
    <xdr:to>
      <xdr:col>22</xdr:col>
      <xdr:colOff>165100</xdr:colOff>
      <xdr:row>15</xdr:row>
      <xdr:rowOff>169795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8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8522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71693</xdr:rowOff>
    </xdr:from>
    <xdr:to>
      <xdr:col>19</xdr:col>
      <xdr:colOff>38100</xdr:colOff>
      <xdr:row>16</xdr:row>
      <xdr:rowOff>1843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9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12020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5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73013</xdr:rowOff>
    </xdr:from>
    <xdr:to>
      <xdr:col>15</xdr:col>
      <xdr:colOff>101600</xdr:colOff>
      <xdr:row>16</xdr:row>
      <xdr:rowOff>3163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6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103780</xdr:rowOff>
    </xdr:from>
    <xdr:to>
      <xdr:col>29</xdr:col>
      <xdr:colOff>127000</xdr:colOff>
      <xdr:row>37</xdr:row>
      <xdr:rowOff>168915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28480"/>
          <a:ext cx="647700" cy="6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78439</xdr:rowOff>
    </xdr:from>
    <xdr:to>
      <xdr:col>26</xdr:col>
      <xdr:colOff>50800</xdr:colOff>
      <xdr:row>37</xdr:row>
      <xdr:rowOff>168915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03139"/>
          <a:ext cx="698500" cy="9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78439</xdr:rowOff>
    </xdr:from>
    <xdr:to>
      <xdr:col>22</xdr:col>
      <xdr:colOff>114300</xdr:colOff>
      <xdr:row>37</xdr:row>
      <xdr:rowOff>80431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31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71858</xdr:rowOff>
    </xdr:from>
    <xdr:to>
      <xdr:col>18</xdr:col>
      <xdr:colOff>177800</xdr:colOff>
      <xdr:row>37</xdr:row>
      <xdr:rowOff>80431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96558"/>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52980</xdr:rowOff>
    </xdr:from>
    <xdr:to>
      <xdr:col>29</xdr:col>
      <xdr:colOff>177800</xdr:colOff>
      <xdr:row>37</xdr:row>
      <xdr:rowOff>154580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118115</xdr:rowOff>
    </xdr:from>
    <xdr:to>
      <xdr:col>26</xdr:col>
      <xdr:colOff>101600</xdr:colOff>
      <xdr:row>37</xdr:row>
      <xdr:rowOff>219715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204492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27639</xdr:rowOff>
    </xdr:from>
    <xdr:to>
      <xdr:col>22</xdr:col>
      <xdr:colOff>165100</xdr:colOff>
      <xdr:row>37</xdr:row>
      <xdr:rowOff>129239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114016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29631</xdr:rowOff>
    </xdr:from>
    <xdr:to>
      <xdr:col>19</xdr:col>
      <xdr:colOff>38100</xdr:colOff>
      <xdr:row>37</xdr:row>
      <xdr:rowOff>131231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21058</xdr:rowOff>
    </xdr:from>
    <xdr:to>
      <xdr:col>15</xdr:col>
      <xdr:colOff>101600</xdr:colOff>
      <xdr:row>37</xdr:row>
      <xdr:rowOff>122658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112897</xdr:rowOff>
    </xdr:from>
    <xdr:to>
      <xdr:col>24</xdr:col>
      <xdr:colOff>63500</xdr:colOff>
      <xdr:row>33</xdr:row>
      <xdr:rowOff>141392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770747"/>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141392</xdr:rowOff>
    </xdr:from>
    <xdr:to>
      <xdr:col>19</xdr:col>
      <xdr:colOff>177800</xdr:colOff>
      <xdr:row>34</xdr:row>
      <xdr:rowOff>56387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99242"/>
          <a:ext cx="889000" cy="8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36556</xdr:rowOff>
    </xdr:from>
    <xdr:to>
      <xdr:col>15</xdr:col>
      <xdr:colOff>50800</xdr:colOff>
      <xdr:row>34</xdr:row>
      <xdr:rowOff>56387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586585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36556</xdr:rowOff>
    </xdr:from>
    <xdr:to>
      <xdr:col>10</xdr:col>
      <xdr:colOff>114300</xdr:colOff>
      <xdr:row>34</xdr:row>
      <xdr:rowOff>62919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865856"/>
          <a:ext cx="889000" cy="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62097</xdr:rowOff>
    </xdr:from>
    <xdr:to>
      <xdr:col>24</xdr:col>
      <xdr:colOff>114300</xdr:colOff>
      <xdr:row>33</xdr:row>
      <xdr:rowOff>163697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7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84974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57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90592</xdr:rowOff>
    </xdr:from>
    <xdr:to>
      <xdr:col>20</xdr:col>
      <xdr:colOff>38100</xdr:colOff>
      <xdr:row>34</xdr:row>
      <xdr:rowOff>20742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37269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52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5587</xdr:rowOff>
    </xdr:from>
    <xdr:to>
      <xdr:col>15</xdr:col>
      <xdr:colOff>101600</xdr:colOff>
      <xdr:row>34</xdr:row>
      <xdr:rowOff>107187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8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123714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6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157206</xdr:rowOff>
    </xdr:from>
    <xdr:to>
      <xdr:col>10</xdr:col>
      <xdr:colOff>165100</xdr:colOff>
      <xdr:row>34</xdr:row>
      <xdr:rowOff>87356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103883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12119</xdr:rowOff>
    </xdr:from>
    <xdr:to>
      <xdr:col>6</xdr:col>
      <xdr:colOff>38100</xdr:colOff>
      <xdr:row>34</xdr:row>
      <xdr:rowOff>113719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8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130246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6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28191</xdr:rowOff>
    </xdr:from>
    <xdr:to>
      <xdr:col>24</xdr:col>
      <xdr:colOff>63500</xdr:colOff>
      <xdr:row>57</xdr:row>
      <xdr:rowOff>40118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00841"/>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6929</xdr:rowOff>
    </xdr:from>
    <xdr:to>
      <xdr:col>19</xdr:col>
      <xdr:colOff>177800</xdr:colOff>
      <xdr:row>57</xdr:row>
      <xdr:rowOff>40118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79579"/>
          <a:ext cx="889000" cy="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6929</xdr:rowOff>
    </xdr:from>
    <xdr:to>
      <xdr:col>15</xdr:col>
      <xdr:colOff>50800</xdr:colOff>
      <xdr:row>57</xdr:row>
      <xdr:rowOff>35892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79579"/>
          <a:ext cx="889000" cy="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729</xdr:rowOff>
    </xdr:from>
    <xdr:to>
      <xdr:col>10</xdr:col>
      <xdr:colOff>114300</xdr:colOff>
      <xdr:row>57</xdr:row>
      <xdr:rowOff>35892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73379"/>
          <a:ext cx="8890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148841</xdr:rowOff>
    </xdr:from>
    <xdr:to>
      <xdr:col>24</xdr:col>
      <xdr:colOff>114300</xdr:colOff>
      <xdr:row>57</xdr:row>
      <xdr:rowOff>78991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160768</xdr:rowOff>
    </xdr:from>
    <xdr:to>
      <xdr:col>20</xdr:col>
      <xdr:colOff>38100</xdr:colOff>
      <xdr:row>57</xdr:row>
      <xdr:rowOff>90918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107445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3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127579</xdr:rowOff>
    </xdr:from>
    <xdr:to>
      <xdr:col>15</xdr:col>
      <xdr:colOff>101600</xdr:colOff>
      <xdr:row>57</xdr:row>
      <xdr:rowOff>57729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74256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0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156542</xdr:rowOff>
    </xdr:from>
    <xdr:to>
      <xdr:col>10</xdr:col>
      <xdr:colOff>165100</xdr:colOff>
      <xdr:row>57</xdr:row>
      <xdr:rowOff>86692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103219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121379</xdr:rowOff>
    </xdr:from>
    <xdr:to>
      <xdr:col>6</xdr:col>
      <xdr:colOff>38100</xdr:colOff>
      <xdr:row>57</xdr:row>
      <xdr:rowOff>51529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68056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4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143472</xdr:rowOff>
    </xdr:from>
    <xdr:to>
      <xdr:col>24</xdr:col>
      <xdr:colOff>63500</xdr:colOff>
      <xdr:row>77</xdr:row>
      <xdr:rowOff>27091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73672"/>
          <a:ext cx="8382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143472</xdr:rowOff>
    </xdr:from>
    <xdr:to>
      <xdr:col>19</xdr:col>
      <xdr:colOff>177800</xdr:colOff>
      <xdr:row>76</xdr:row>
      <xdr:rowOff>148410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7367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148410</xdr:rowOff>
    </xdr:from>
    <xdr:to>
      <xdr:col>15</xdr:col>
      <xdr:colOff>50800</xdr:colOff>
      <xdr:row>76</xdr:row>
      <xdr:rowOff>159291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7861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159291</xdr:rowOff>
    </xdr:from>
    <xdr:to>
      <xdr:col>10</xdr:col>
      <xdr:colOff>114300</xdr:colOff>
      <xdr:row>77</xdr:row>
      <xdr:rowOff>91466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89491"/>
          <a:ext cx="8890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147741</xdr:rowOff>
    </xdr:from>
    <xdr:to>
      <xdr:col>24</xdr:col>
      <xdr:colOff>114300</xdr:colOff>
      <xdr:row>77</xdr:row>
      <xdr:rowOff>77891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126168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92672</xdr:rowOff>
    </xdr:from>
    <xdr:to>
      <xdr:col>20</xdr:col>
      <xdr:colOff>38100</xdr:colOff>
      <xdr:row>77</xdr:row>
      <xdr:rowOff>22822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13949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97610</xdr:rowOff>
    </xdr:from>
    <xdr:to>
      <xdr:col>15</xdr:col>
      <xdr:colOff>101600</xdr:colOff>
      <xdr:row>77</xdr:row>
      <xdr:rowOff>27760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18887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2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108491</xdr:rowOff>
    </xdr:from>
    <xdr:to>
      <xdr:col>10</xdr:col>
      <xdr:colOff>165100</xdr:colOff>
      <xdr:row>77</xdr:row>
      <xdr:rowOff>38641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29768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40666</xdr:rowOff>
    </xdr:from>
    <xdr:to>
      <xdr:col>6</xdr:col>
      <xdr:colOff>38100</xdr:colOff>
      <xdr:row>77</xdr:row>
      <xdr:rowOff>142266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133393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73656</xdr:rowOff>
    </xdr:from>
    <xdr:to>
      <xdr:col>24</xdr:col>
      <xdr:colOff>63500</xdr:colOff>
      <xdr:row>97</xdr:row>
      <xdr:rowOff>102819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61406"/>
          <a:ext cx="838200" cy="3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102819</xdr:rowOff>
    </xdr:from>
    <xdr:to>
      <xdr:col>19</xdr:col>
      <xdr:colOff>177800</xdr:colOff>
      <xdr:row>97</xdr:row>
      <xdr:rowOff>140832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33469"/>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140832</xdr:rowOff>
    </xdr:from>
    <xdr:to>
      <xdr:col>15</xdr:col>
      <xdr:colOff>50800</xdr:colOff>
      <xdr:row>97</xdr:row>
      <xdr:rowOff>167904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71482"/>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167904</xdr:rowOff>
    </xdr:from>
    <xdr:to>
      <xdr:col>10</xdr:col>
      <xdr:colOff>114300</xdr:colOff>
      <xdr:row>98</xdr:row>
      <xdr:rowOff>38692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98554"/>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22856</xdr:rowOff>
    </xdr:from>
    <xdr:to>
      <xdr:col>24</xdr:col>
      <xdr:colOff>114300</xdr:colOff>
      <xdr:row>95</xdr:row>
      <xdr:rowOff>124456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45733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52019</xdr:rowOff>
    </xdr:from>
    <xdr:to>
      <xdr:col>20</xdr:col>
      <xdr:colOff>38100</xdr:colOff>
      <xdr:row>97</xdr:row>
      <xdr:rowOff>153619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170146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90032</xdr:rowOff>
    </xdr:from>
    <xdr:to>
      <xdr:col>15</xdr:col>
      <xdr:colOff>101600</xdr:colOff>
      <xdr:row>98</xdr:row>
      <xdr:rowOff>20182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36709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117104</xdr:rowOff>
    </xdr:from>
    <xdr:to>
      <xdr:col>10</xdr:col>
      <xdr:colOff>165100</xdr:colOff>
      <xdr:row>98</xdr:row>
      <xdr:rowOff>47254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159342</xdr:rowOff>
    </xdr:from>
    <xdr:to>
      <xdr:col>6</xdr:col>
      <xdr:colOff>38100</xdr:colOff>
      <xdr:row>98</xdr:row>
      <xdr:rowOff>89492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106019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55265</xdr:rowOff>
    </xdr:from>
    <xdr:to>
      <xdr:col>54</xdr:col>
      <xdr:colOff>189865</xdr:colOff>
      <xdr:row>38</xdr:row>
      <xdr:rowOff>22451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215"/>
          <a:ext cx="1270" cy="116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1942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55265</xdr:rowOff>
    </xdr:from>
    <xdr:to>
      <xdr:col>55</xdr:col>
      <xdr:colOff>88900</xdr:colOff>
      <xdr:row>31</xdr:row>
      <xdr:rowOff>55265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18173</xdr:rowOff>
    </xdr:from>
    <xdr:to>
      <xdr:col>55</xdr:col>
      <xdr:colOff>0</xdr:colOff>
      <xdr:row>38</xdr:row>
      <xdr:rowOff>22451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90373"/>
          <a:ext cx="838200" cy="3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12855</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13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161428</xdr:rowOff>
    </xdr:from>
    <xdr:to>
      <xdr:col>55</xdr:col>
      <xdr:colOff>50800</xdr:colOff>
      <xdr:row>36</xdr:row>
      <xdr:rowOff>91578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18173</xdr:rowOff>
    </xdr:from>
    <xdr:to>
      <xdr:col>50</xdr:col>
      <xdr:colOff>114300</xdr:colOff>
      <xdr:row>38</xdr:row>
      <xdr:rowOff>17716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90373"/>
          <a:ext cx="889000" cy="3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166543</xdr:rowOff>
    </xdr:from>
    <xdr:to>
      <xdr:col>50</xdr:col>
      <xdr:colOff>165100</xdr:colOff>
      <xdr:row>34</xdr:row>
      <xdr:rowOff>96693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113220</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17716</xdr:rowOff>
    </xdr:from>
    <xdr:to>
      <xdr:col>45</xdr:col>
      <xdr:colOff>177800</xdr:colOff>
      <xdr:row>38</xdr:row>
      <xdr:rowOff>52460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32816"/>
          <a:ext cx="889000" cy="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72777</xdr:rowOff>
    </xdr:from>
    <xdr:to>
      <xdr:col>46</xdr:col>
      <xdr:colOff>38100</xdr:colOff>
      <xdr:row>37</xdr:row>
      <xdr:rowOff>2927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19454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48910</xdr:rowOff>
    </xdr:from>
    <xdr:to>
      <xdr:col>41</xdr:col>
      <xdr:colOff>50800</xdr:colOff>
      <xdr:row>38</xdr:row>
      <xdr:rowOff>52460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64010"/>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83172</xdr:rowOff>
    </xdr:from>
    <xdr:to>
      <xdr:col>41</xdr:col>
      <xdr:colOff>101600</xdr:colOff>
      <xdr:row>37</xdr:row>
      <xdr:rowOff>13322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29849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85611</xdr:rowOff>
    </xdr:from>
    <xdr:to>
      <xdr:col>36</xdr:col>
      <xdr:colOff>165100</xdr:colOff>
      <xdr:row>37</xdr:row>
      <xdr:rowOff>15761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32288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143101</xdr:rowOff>
    </xdr:from>
    <xdr:to>
      <xdr:col>55</xdr:col>
      <xdr:colOff>50800</xdr:colOff>
      <xdr:row>38</xdr:row>
      <xdr:rowOff>73251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58028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0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138823</xdr:rowOff>
    </xdr:from>
    <xdr:to>
      <xdr:col>50</xdr:col>
      <xdr:colOff>165100</xdr:colOff>
      <xdr:row>36</xdr:row>
      <xdr:rowOff>68973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60100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3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138366</xdr:rowOff>
    </xdr:from>
    <xdr:to>
      <xdr:col>46</xdr:col>
      <xdr:colOff>38100</xdr:colOff>
      <xdr:row>38</xdr:row>
      <xdr:rowOff>68515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82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59643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1660</xdr:rowOff>
    </xdr:from>
    <xdr:to>
      <xdr:col>41</xdr:col>
      <xdr:colOff>101600</xdr:colOff>
      <xdr:row>38</xdr:row>
      <xdr:rowOff>103260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169560</xdr:rowOff>
    </xdr:from>
    <xdr:to>
      <xdr:col>36</xdr:col>
      <xdr:colOff>165100</xdr:colOff>
      <xdr:row>38</xdr:row>
      <xdr:rowOff>99710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1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90837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0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47481</xdr:rowOff>
    </xdr:from>
    <xdr:to>
      <xdr:col>55</xdr:col>
      <xdr:colOff>0</xdr:colOff>
      <xdr:row>57</xdr:row>
      <xdr:rowOff>33834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48681"/>
          <a:ext cx="8382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47481</xdr:rowOff>
    </xdr:from>
    <xdr:to>
      <xdr:col>50</xdr:col>
      <xdr:colOff>114300</xdr:colOff>
      <xdr:row>56</xdr:row>
      <xdr:rowOff>134644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48681"/>
          <a:ext cx="889000" cy="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134644</xdr:rowOff>
    </xdr:from>
    <xdr:to>
      <xdr:col>45</xdr:col>
      <xdr:colOff>177800</xdr:colOff>
      <xdr:row>57</xdr:row>
      <xdr:rowOff>65816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35844"/>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139860</xdr:rowOff>
    </xdr:from>
    <xdr:to>
      <xdr:col>41</xdr:col>
      <xdr:colOff>50800</xdr:colOff>
      <xdr:row>57</xdr:row>
      <xdr:rowOff>65816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41060"/>
          <a:ext cx="8890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154484</xdr:rowOff>
    </xdr:from>
    <xdr:to>
      <xdr:col>55</xdr:col>
      <xdr:colOff>50800</xdr:colOff>
      <xdr:row>57</xdr:row>
      <xdr:rowOff>84634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132911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168131</xdr:rowOff>
    </xdr:from>
    <xdr:to>
      <xdr:col>50</xdr:col>
      <xdr:colOff>165100</xdr:colOff>
      <xdr:row>56</xdr:row>
      <xdr:rowOff>98281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114808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83844</xdr:rowOff>
    </xdr:from>
    <xdr:to>
      <xdr:col>46</xdr:col>
      <xdr:colOff>38100</xdr:colOff>
      <xdr:row>57</xdr:row>
      <xdr:rowOff>13994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30521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6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15016</xdr:rowOff>
    </xdr:from>
    <xdr:to>
      <xdr:col>41</xdr:col>
      <xdr:colOff>101600</xdr:colOff>
      <xdr:row>57</xdr:row>
      <xdr:rowOff>116616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133143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89060</xdr:rowOff>
    </xdr:from>
    <xdr:to>
      <xdr:col>36</xdr:col>
      <xdr:colOff>165100</xdr:colOff>
      <xdr:row>57</xdr:row>
      <xdr:rowOff>19210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35737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106370</xdr:rowOff>
    </xdr:from>
    <xdr:to>
      <xdr:col>55</xdr:col>
      <xdr:colOff>0</xdr:colOff>
      <xdr:row>74</xdr:row>
      <xdr:rowOff>60593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107870"/>
          <a:ext cx="838200" cy="6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106370</xdr:rowOff>
    </xdr:from>
    <xdr:to>
      <xdr:col>50</xdr:col>
      <xdr:colOff>114300</xdr:colOff>
      <xdr:row>72</xdr:row>
      <xdr:rowOff>163286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107870"/>
          <a:ext cx="889000" cy="3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163286</xdr:rowOff>
    </xdr:from>
    <xdr:to>
      <xdr:col>45</xdr:col>
      <xdr:colOff>177800</xdr:colOff>
      <xdr:row>76</xdr:row>
      <xdr:rowOff>21326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507686"/>
          <a:ext cx="889000" cy="5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21326</xdr:rowOff>
    </xdr:from>
    <xdr:to>
      <xdr:col>41</xdr:col>
      <xdr:colOff>50800</xdr:colOff>
      <xdr:row>76</xdr:row>
      <xdr:rowOff>45672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5152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9793</xdr:rowOff>
    </xdr:from>
    <xdr:to>
      <xdr:col>55</xdr:col>
      <xdr:colOff>50800</xdr:colOff>
      <xdr:row>74</xdr:row>
      <xdr:rowOff>111393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6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32670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54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55570</xdr:rowOff>
    </xdr:from>
    <xdr:to>
      <xdr:col>50</xdr:col>
      <xdr:colOff>165100</xdr:colOff>
      <xdr:row>70</xdr:row>
      <xdr:rowOff>157170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2247</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18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112486</xdr:rowOff>
    </xdr:from>
    <xdr:to>
      <xdr:col>46</xdr:col>
      <xdr:colOff>38100</xdr:colOff>
      <xdr:row>73</xdr:row>
      <xdr:rowOff>42636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4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59163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22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141975</xdr:rowOff>
    </xdr:from>
    <xdr:to>
      <xdr:col>41</xdr:col>
      <xdr:colOff>101600</xdr:colOff>
      <xdr:row>76</xdr:row>
      <xdr:rowOff>72126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00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88652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166322</xdr:rowOff>
    </xdr:from>
    <xdr:to>
      <xdr:col>36</xdr:col>
      <xdr:colOff>165100</xdr:colOff>
      <xdr:row>76</xdr:row>
      <xdr:rowOff>96472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153395</xdr:rowOff>
    </xdr:from>
    <xdr:to>
      <xdr:col>55</xdr:col>
      <xdr:colOff>0</xdr:colOff>
      <xdr:row>98</xdr:row>
      <xdr:rowOff>54338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4045"/>
          <a:ext cx="838200" cy="7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1907</xdr:rowOff>
    </xdr:from>
    <xdr:to>
      <xdr:col>50</xdr:col>
      <xdr:colOff>114300</xdr:colOff>
      <xdr:row>98</xdr:row>
      <xdr:rowOff>54338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04007"/>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77020</xdr:rowOff>
    </xdr:from>
    <xdr:to>
      <xdr:col>45</xdr:col>
      <xdr:colOff>177800</xdr:colOff>
      <xdr:row>98</xdr:row>
      <xdr:rowOff>1907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7670"/>
          <a:ext cx="889000" cy="9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114753</xdr:rowOff>
    </xdr:from>
    <xdr:to>
      <xdr:col>41</xdr:col>
      <xdr:colOff>50800</xdr:colOff>
      <xdr:row>97</xdr:row>
      <xdr:rowOff>77020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73953"/>
          <a:ext cx="889000" cy="1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102595</xdr:rowOff>
    </xdr:from>
    <xdr:to>
      <xdr:col>55</xdr:col>
      <xdr:colOff>50800</xdr:colOff>
      <xdr:row>98</xdr:row>
      <xdr:rowOff>32745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81022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3538</xdr:rowOff>
    </xdr:from>
    <xdr:to>
      <xdr:col>50</xdr:col>
      <xdr:colOff>165100</xdr:colOff>
      <xdr:row>98</xdr:row>
      <xdr:rowOff>105138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96265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122557</xdr:rowOff>
    </xdr:from>
    <xdr:to>
      <xdr:col>46</xdr:col>
      <xdr:colOff>38100</xdr:colOff>
      <xdr:row>98</xdr:row>
      <xdr:rowOff>52707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26220</xdr:rowOff>
    </xdr:from>
    <xdr:to>
      <xdr:col>41</xdr:col>
      <xdr:colOff>101600</xdr:colOff>
      <xdr:row>97</xdr:row>
      <xdr:rowOff>127820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144347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63953</xdr:rowOff>
    </xdr:from>
    <xdr:to>
      <xdr:col>36</xdr:col>
      <xdr:colOff>165100</xdr:colOff>
      <xdr:row>96</xdr:row>
      <xdr:rowOff>165553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10630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9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84113</xdr:rowOff>
    </xdr:from>
    <xdr:to>
      <xdr:col>85</xdr:col>
      <xdr:colOff>127000</xdr:colOff>
      <xdr:row>38</xdr:row>
      <xdr:rowOff>135384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99213"/>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103243</xdr:rowOff>
    </xdr:from>
    <xdr:to>
      <xdr:col>81</xdr:col>
      <xdr:colOff>50800</xdr:colOff>
      <xdr:row>38</xdr:row>
      <xdr:rowOff>135384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61834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103243</xdr:rowOff>
    </xdr:from>
    <xdr:to>
      <xdr:col>76</xdr:col>
      <xdr:colOff>114300</xdr:colOff>
      <xdr:row>38</xdr:row>
      <xdr:rowOff>134113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618343"/>
          <a:ext cx="8890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79057</xdr:rowOff>
    </xdr:from>
    <xdr:to>
      <xdr:col>71</xdr:col>
      <xdr:colOff>177800</xdr:colOff>
      <xdr:row>38</xdr:row>
      <xdr:rowOff>134113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9415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33313</xdr:rowOff>
    </xdr:from>
    <xdr:to>
      <xdr:col>85</xdr:col>
      <xdr:colOff>177800</xdr:colOff>
      <xdr:row>38</xdr:row>
      <xdr:rowOff>134913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119690</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84584</xdr:rowOff>
    </xdr:from>
    <xdr:to>
      <xdr:col>81</xdr:col>
      <xdr:colOff>101600</xdr:colOff>
      <xdr:row>39</xdr:row>
      <xdr:rowOff>14734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5861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69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52443</xdr:rowOff>
    </xdr:from>
    <xdr:to>
      <xdr:col>76</xdr:col>
      <xdr:colOff>165100</xdr:colOff>
      <xdr:row>38</xdr:row>
      <xdr:rowOff>154043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5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145170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83313</xdr:rowOff>
    </xdr:from>
    <xdr:to>
      <xdr:col>72</xdr:col>
      <xdr:colOff>38100</xdr:colOff>
      <xdr:row>39</xdr:row>
      <xdr:rowOff>13463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5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4590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91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28257</xdr:rowOff>
    </xdr:from>
    <xdr:to>
      <xdr:col>67</xdr:col>
      <xdr:colOff>101600</xdr:colOff>
      <xdr:row>38</xdr:row>
      <xdr:rowOff>129857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5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120984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76423</xdr:rowOff>
    </xdr:from>
    <xdr:to>
      <xdr:col>85</xdr:col>
      <xdr:colOff>127000</xdr:colOff>
      <xdr:row>76</xdr:row>
      <xdr:rowOff>91827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06623"/>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73758</xdr:rowOff>
    </xdr:from>
    <xdr:to>
      <xdr:col>81</xdr:col>
      <xdr:colOff>50800</xdr:colOff>
      <xdr:row>76</xdr:row>
      <xdr:rowOff>91827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039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32742</xdr:rowOff>
    </xdr:from>
    <xdr:to>
      <xdr:col>76</xdr:col>
      <xdr:colOff>114300</xdr:colOff>
      <xdr:row>76</xdr:row>
      <xdr:rowOff>73758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062942"/>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11743</xdr:rowOff>
    </xdr:from>
    <xdr:to>
      <xdr:col>71</xdr:col>
      <xdr:colOff>177800</xdr:colOff>
      <xdr:row>76</xdr:row>
      <xdr:rowOff>32742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41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25623</xdr:rowOff>
    </xdr:from>
    <xdr:to>
      <xdr:col>85</xdr:col>
      <xdr:colOff>177800</xdr:colOff>
      <xdr:row>76</xdr:row>
      <xdr:rowOff>127223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4050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41027</xdr:rowOff>
    </xdr:from>
    <xdr:to>
      <xdr:col>81</xdr:col>
      <xdr:colOff>101600</xdr:colOff>
      <xdr:row>76</xdr:row>
      <xdr:rowOff>142627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133754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22958</xdr:rowOff>
    </xdr:from>
    <xdr:to>
      <xdr:col>76</xdr:col>
      <xdr:colOff>165100</xdr:colOff>
      <xdr:row>76</xdr:row>
      <xdr:rowOff>124558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115685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153392</xdr:rowOff>
    </xdr:from>
    <xdr:to>
      <xdr:col>72</xdr:col>
      <xdr:colOff>38100</xdr:colOff>
      <xdr:row>76</xdr:row>
      <xdr:rowOff>83542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74669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132393</xdr:rowOff>
    </xdr:from>
    <xdr:to>
      <xdr:col>67</xdr:col>
      <xdr:colOff>101600</xdr:colOff>
      <xdr:row>76</xdr:row>
      <xdr:rowOff>62543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53670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75822</xdr:rowOff>
    </xdr:from>
    <xdr:to>
      <xdr:col>85</xdr:col>
      <xdr:colOff>127000</xdr:colOff>
      <xdr:row>99</xdr:row>
      <xdr:rowOff>39754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7922"/>
          <a:ext cx="8382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39754</xdr:rowOff>
    </xdr:from>
    <xdr:to>
      <xdr:col>81</xdr:col>
      <xdr:colOff>50800</xdr:colOff>
      <xdr:row>99</xdr:row>
      <xdr:rowOff>60812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7013304"/>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60812</xdr:rowOff>
    </xdr:from>
    <xdr:to>
      <xdr:col>76</xdr:col>
      <xdr:colOff>114300</xdr:colOff>
      <xdr:row>99</xdr:row>
      <xdr:rowOff>68684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7034362"/>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61644</xdr:rowOff>
    </xdr:from>
    <xdr:to>
      <xdr:col>71</xdr:col>
      <xdr:colOff>177800</xdr:colOff>
      <xdr:row>99</xdr:row>
      <xdr:rowOff>68684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35194"/>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25022</xdr:rowOff>
    </xdr:from>
    <xdr:to>
      <xdr:col>85</xdr:col>
      <xdr:colOff>177800</xdr:colOff>
      <xdr:row>98</xdr:row>
      <xdr:rowOff>126622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47899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160404</xdr:rowOff>
    </xdr:from>
    <xdr:to>
      <xdr:col>81</xdr:col>
      <xdr:colOff>101600</xdr:colOff>
      <xdr:row>99</xdr:row>
      <xdr:rowOff>90554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81681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10012</xdr:rowOff>
    </xdr:from>
    <xdr:to>
      <xdr:col>76</xdr:col>
      <xdr:colOff>165100</xdr:colOff>
      <xdr:row>99</xdr:row>
      <xdr:rowOff>111612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102739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17884</xdr:rowOff>
    </xdr:from>
    <xdr:to>
      <xdr:col>72</xdr:col>
      <xdr:colOff>38100</xdr:colOff>
      <xdr:row>99</xdr:row>
      <xdr:rowOff>119484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110611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10844</xdr:rowOff>
    </xdr:from>
    <xdr:to>
      <xdr:col>67</xdr:col>
      <xdr:colOff>101600</xdr:colOff>
      <xdr:row>99</xdr:row>
      <xdr:rowOff>112444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103571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39688</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623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160338</xdr:rowOff>
    </xdr:from>
    <xdr:to>
      <xdr:col>98</xdr:col>
      <xdr:colOff>38100</xdr:colOff>
      <xdr:row>39</xdr:row>
      <xdr:rowOff>90488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81615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81015</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81015</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30215</xdr:rowOff>
    </xdr:from>
    <xdr:to>
      <xdr:col>107</xdr:col>
      <xdr:colOff>101600</xdr:colOff>
      <xdr:row>59</xdr:row>
      <xdr:rowOff>131815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122942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95085</xdr:rowOff>
    </xdr:from>
    <xdr:to>
      <xdr:col>116</xdr:col>
      <xdr:colOff>63500</xdr:colOff>
      <xdr:row>75</xdr:row>
      <xdr:rowOff>111328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53835"/>
          <a:ext cx="8382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60376</xdr:rowOff>
    </xdr:from>
    <xdr:to>
      <xdr:col>111</xdr:col>
      <xdr:colOff>177800</xdr:colOff>
      <xdr:row>75</xdr:row>
      <xdr:rowOff>111328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19126"/>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60376</xdr:rowOff>
    </xdr:from>
    <xdr:to>
      <xdr:col>107</xdr:col>
      <xdr:colOff>50800</xdr:colOff>
      <xdr:row>75</xdr:row>
      <xdr:rowOff>108433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19126"/>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79540</xdr:rowOff>
    </xdr:from>
    <xdr:to>
      <xdr:col>102</xdr:col>
      <xdr:colOff>114300</xdr:colOff>
      <xdr:row>75</xdr:row>
      <xdr:rowOff>108433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938290"/>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44285</xdr:rowOff>
    </xdr:from>
    <xdr:to>
      <xdr:col>116</xdr:col>
      <xdr:colOff>114300</xdr:colOff>
      <xdr:row>75</xdr:row>
      <xdr:rowOff>145885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22712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60528</xdr:rowOff>
    </xdr:from>
    <xdr:to>
      <xdr:col>112</xdr:col>
      <xdr:colOff>38100</xdr:colOff>
      <xdr:row>75</xdr:row>
      <xdr:rowOff>162128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9576</xdr:rowOff>
    </xdr:from>
    <xdr:to>
      <xdr:col>107</xdr:col>
      <xdr:colOff>101600</xdr:colOff>
      <xdr:row>75</xdr:row>
      <xdr:rowOff>111176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127703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57633</xdr:rowOff>
    </xdr:from>
    <xdr:to>
      <xdr:col>102</xdr:col>
      <xdr:colOff>165100</xdr:colOff>
      <xdr:row>75</xdr:row>
      <xdr:rowOff>159234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16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150359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28740</xdr:rowOff>
    </xdr:from>
    <xdr:to>
      <xdr:col>98</xdr:col>
      <xdr:colOff>38100</xdr:colOff>
      <xdr:row>75</xdr:row>
      <xdr:rowOff>130340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146867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性質別歳出について、人件費（全国市町村平均を</a:t>
          </a:r>
          <a:r>
            <a:rPr kumimoji="1" lang="en-US" altLang="ja-JP" sz="1100">
              <a:solidFill>
                <a:schemeClr val="dk1"/>
              </a:solidFill>
              <a:effectLst/>
              <a:latin typeface="+mn-lt"/>
              <a:ea typeface="+mn-ea"/>
              <a:cs typeface="+mn-cs"/>
            </a:rPr>
            <a:t>154,778</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158,059</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70,920</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115,692</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113,248</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22,133</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126,505</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91,673</a:t>
          </a:r>
          <a:r>
            <a:rPr kumimoji="1" lang="ja-JP" altLang="ja-JP" sz="1100">
              <a:solidFill>
                <a:schemeClr val="dk1"/>
              </a:solidFill>
              <a:effectLst/>
              <a:latin typeface="+mn-lt"/>
              <a:ea typeface="+mn-ea"/>
              <a:cs typeface="+mn-cs"/>
            </a:rPr>
            <a:t>円）が大きく上回っている</a:t>
          </a:r>
          <a:r>
            <a:rPr kumimoji="1" lang="ja-JP" altLang="ja-JP" sz="1100" b="0" i="0" baseline="0">
              <a:solidFill>
                <a:schemeClr val="dk1"/>
              </a:solidFill>
              <a:effectLst/>
              <a:latin typeface="+mn-lt"/>
              <a:ea typeface="+mn-ea"/>
              <a:cs typeface="+mn-cs"/>
            </a:rPr>
            <a:t>。公共施設の老朽化に伴う修繕等により、物件費、維持補修費共に増加したことが要因である。ごみ処理施設、保育所、消防、上下水道及び空港等の施設運営を直営で行っていることと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全国平均を</a:t>
          </a:r>
          <a:r>
            <a:rPr kumimoji="1" lang="en-US" altLang="ja-JP" sz="1100" b="0" i="0" baseline="0">
              <a:solidFill>
                <a:schemeClr val="dk1"/>
              </a:solidFill>
              <a:effectLst/>
              <a:latin typeface="+mn-lt"/>
              <a:ea typeface="+mn-ea"/>
              <a:cs typeface="+mn-cs"/>
            </a:rPr>
            <a:t>12,364</a:t>
          </a:r>
          <a:r>
            <a:rPr kumimoji="1" lang="ja-JP" altLang="ja-JP" sz="1100" b="0" i="0" baseline="0">
              <a:solidFill>
                <a:schemeClr val="dk1"/>
              </a:solidFill>
              <a:effectLst/>
              <a:latin typeface="+mn-lt"/>
              <a:ea typeface="+mn-ea"/>
              <a:cs typeface="+mn-cs"/>
            </a:rPr>
            <a:t>円、沖縄平均を</a:t>
          </a:r>
          <a:r>
            <a:rPr kumimoji="1" lang="en-US" altLang="ja-JP" sz="1100" b="0" i="0" baseline="0">
              <a:solidFill>
                <a:schemeClr val="dk1"/>
              </a:solidFill>
              <a:effectLst/>
              <a:latin typeface="+mn-lt"/>
              <a:ea typeface="+mn-ea"/>
              <a:cs typeface="+mn-cs"/>
            </a:rPr>
            <a:t>65,124</a:t>
          </a:r>
          <a:r>
            <a:rPr kumimoji="1" lang="ja-JP" altLang="ja-JP" sz="1100" b="0" i="0" baseline="0">
              <a:solidFill>
                <a:schemeClr val="dk1"/>
              </a:solidFill>
              <a:effectLst/>
              <a:latin typeface="+mn-lt"/>
              <a:ea typeface="+mn-ea"/>
              <a:cs typeface="+mn-cs"/>
            </a:rPr>
            <a:t>円）と下回っているが、類似団体平均は</a:t>
          </a:r>
          <a:r>
            <a:rPr kumimoji="1" lang="en-US" altLang="ja-JP" sz="1100" b="0" i="0" baseline="0">
              <a:solidFill>
                <a:schemeClr val="dk1"/>
              </a:solidFill>
              <a:effectLst/>
              <a:latin typeface="+mn-lt"/>
              <a:ea typeface="+mn-ea"/>
              <a:cs typeface="+mn-cs"/>
            </a:rPr>
            <a:t>18,,792</a:t>
          </a:r>
          <a:r>
            <a:rPr kumimoji="1" lang="ja-JP" altLang="ja-JP" sz="1100" b="0" i="0" baseline="0">
              <a:solidFill>
                <a:schemeClr val="dk1"/>
              </a:solidFill>
              <a:effectLst/>
              <a:latin typeface="+mn-lt"/>
              <a:ea typeface="+mn-ea"/>
              <a:cs typeface="+mn-cs"/>
            </a:rPr>
            <a:t>円を上回っており、今後高齢化の進展に伴う社会保障関連経費の増加が見込まれること介護予防や資格審査等の適格化に努め適正な支出に努める。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126800</xdr:rowOff>
    </xdr:from>
    <xdr:to>
      <xdr:col>24</xdr:col>
      <xdr:colOff>63500</xdr:colOff>
      <xdr:row>35</xdr:row>
      <xdr:rowOff>77651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6100"/>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14786</xdr:rowOff>
    </xdr:from>
    <xdr:to>
      <xdr:col>19</xdr:col>
      <xdr:colOff>177800</xdr:colOff>
      <xdr:row>35</xdr:row>
      <xdr:rowOff>77651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155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14786</xdr:rowOff>
    </xdr:from>
    <xdr:to>
      <xdr:col>15</xdr:col>
      <xdr:colOff>50800</xdr:colOff>
      <xdr:row>35</xdr:row>
      <xdr:rowOff>42382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5536"/>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40422</xdr:rowOff>
    </xdr:from>
    <xdr:to>
      <xdr:col>10</xdr:col>
      <xdr:colOff>114300</xdr:colOff>
      <xdr:row>35</xdr:row>
      <xdr:rowOff>42382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117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76000</xdr:rowOff>
    </xdr:from>
    <xdr:to>
      <xdr:col>24</xdr:col>
      <xdr:colOff>114300</xdr:colOff>
      <xdr:row>35</xdr:row>
      <xdr:rowOff>6150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98877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26851</xdr:rowOff>
    </xdr:from>
    <xdr:to>
      <xdr:col>20</xdr:col>
      <xdr:colOff>38100</xdr:colOff>
      <xdr:row>35</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144978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135436</xdr:rowOff>
    </xdr:from>
    <xdr:to>
      <xdr:col>15</xdr:col>
      <xdr:colOff>101600</xdr:colOff>
      <xdr:row>35</xdr:row>
      <xdr:rowOff>65586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82113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163032</xdr:rowOff>
    </xdr:from>
    <xdr:to>
      <xdr:col>10</xdr:col>
      <xdr:colOff>165100</xdr:colOff>
      <xdr:row>35</xdr:row>
      <xdr:rowOff>93182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109709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161072</xdr:rowOff>
    </xdr:from>
    <xdr:to>
      <xdr:col>6</xdr:col>
      <xdr:colOff>38100</xdr:colOff>
      <xdr:row>35</xdr:row>
      <xdr:rowOff>91222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107749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37547</xdr:rowOff>
    </xdr:from>
    <xdr:to>
      <xdr:col>24</xdr:col>
      <xdr:colOff>63500</xdr:colOff>
      <xdr:row>57</xdr:row>
      <xdr:rowOff>93160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0197"/>
          <a:ext cx="838200" cy="5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37547</xdr:rowOff>
    </xdr:from>
    <xdr:to>
      <xdr:col>19</xdr:col>
      <xdr:colOff>177800</xdr:colOff>
      <xdr:row>57</xdr:row>
      <xdr:rowOff>154458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10197"/>
          <a:ext cx="889000" cy="1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154458</xdr:rowOff>
    </xdr:from>
    <xdr:to>
      <xdr:col>15</xdr:col>
      <xdr:colOff>50800</xdr:colOff>
      <xdr:row>58</xdr:row>
      <xdr:rowOff>32217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108"/>
          <a:ext cx="889000" cy="4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146917</xdr:rowOff>
    </xdr:from>
    <xdr:to>
      <xdr:col>10</xdr:col>
      <xdr:colOff>114300</xdr:colOff>
      <xdr:row>58</xdr:row>
      <xdr:rowOff>32217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9567"/>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42360</xdr:rowOff>
    </xdr:from>
    <xdr:to>
      <xdr:col>24</xdr:col>
      <xdr:colOff>114300</xdr:colOff>
      <xdr:row>57</xdr:row>
      <xdr:rowOff>143960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158197</xdr:rowOff>
    </xdr:from>
    <xdr:to>
      <xdr:col>20</xdr:col>
      <xdr:colOff>38100</xdr:colOff>
      <xdr:row>57</xdr:row>
      <xdr:rowOff>88347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104874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103658</xdr:rowOff>
    </xdr:from>
    <xdr:to>
      <xdr:col>15</xdr:col>
      <xdr:colOff>101600</xdr:colOff>
      <xdr:row>58</xdr:row>
      <xdr:rowOff>33808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50335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152867</xdr:rowOff>
    </xdr:from>
    <xdr:to>
      <xdr:col>10</xdr:col>
      <xdr:colOff>165100</xdr:colOff>
      <xdr:row>58</xdr:row>
      <xdr:rowOff>83017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99544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96117</xdr:rowOff>
    </xdr:from>
    <xdr:to>
      <xdr:col>6</xdr:col>
      <xdr:colOff>38100</xdr:colOff>
      <xdr:row>58</xdr:row>
      <xdr:rowOff>26267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42794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72999</xdr:rowOff>
    </xdr:from>
    <xdr:to>
      <xdr:col>24</xdr:col>
      <xdr:colOff>63500</xdr:colOff>
      <xdr:row>77</xdr:row>
      <xdr:rowOff>45765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3199"/>
          <a:ext cx="838200" cy="1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45765</xdr:rowOff>
    </xdr:from>
    <xdr:to>
      <xdr:col>19</xdr:col>
      <xdr:colOff>177800</xdr:colOff>
      <xdr:row>77</xdr:row>
      <xdr:rowOff>52939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7415"/>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52939</xdr:rowOff>
    </xdr:from>
    <xdr:to>
      <xdr:col>15</xdr:col>
      <xdr:colOff>50800</xdr:colOff>
      <xdr:row>77</xdr:row>
      <xdr:rowOff>74313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458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55818</xdr:rowOff>
    </xdr:from>
    <xdr:to>
      <xdr:col>10</xdr:col>
      <xdr:colOff>114300</xdr:colOff>
      <xdr:row>77</xdr:row>
      <xdr:rowOff>74313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57468"/>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22199</xdr:rowOff>
    </xdr:from>
    <xdr:to>
      <xdr:col>24</xdr:col>
      <xdr:colOff>114300</xdr:colOff>
      <xdr:row>76</xdr:row>
      <xdr:rowOff>123799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166415</xdr:rowOff>
    </xdr:from>
    <xdr:to>
      <xdr:col>20</xdr:col>
      <xdr:colOff>38100</xdr:colOff>
      <xdr:row>77</xdr:row>
      <xdr:rowOff>96565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2139</xdr:rowOff>
    </xdr:from>
    <xdr:to>
      <xdr:col>15</xdr:col>
      <xdr:colOff>101600</xdr:colOff>
      <xdr:row>77</xdr:row>
      <xdr:rowOff>103739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94866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23513</xdr:rowOff>
    </xdr:from>
    <xdr:to>
      <xdr:col>10</xdr:col>
      <xdr:colOff>165100</xdr:colOff>
      <xdr:row>77</xdr:row>
      <xdr:rowOff>125113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116240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5018</xdr:rowOff>
    </xdr:from>
    <xdr:to>
      <xdr:col>6</xdr:col>
      <xdr:colOff>38100</xdr:colOff>
      <xdr:row>77</xdr:row>
      <xdr:rowOff>106618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97745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149186</xdr:rowOff>
    </xdr:from>
    <xdr:to>
      <xdr:col>24</xdr:col>
      <xdr:colOff>63500</xdr:colOff>
      <xdr:row>97</xdr:row>
      <xdr:rowOff>59668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8386"/>
          <a:ext cx="838200" cy="8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59668</xdr:rowOff>
    </xdr:from>
    <xdr:to>
      <xdr:col>19</xdr:col>
      <xdr:colOff>177800</xdr:colOff>
      <xdr:row>97</xdr:row>
      <xdr:rowOff>67015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0318"/>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67015</xdr:rowOff>
    </xdr:from>
    <xdr:to>
      <xdr:col>15</xdr:col>
      <xdr:colOff>50800</xdr:colOff>
      <xdr:row>97</xdr:row>
      <xdr:rowOff>107207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97665"/>
          <a:ext cx="889000" cy="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106567</xdr:rowOff>
    </xdr:from>
    <xdr:to>
      <xdr:col>10</xdr:col>
      <xdr:colOff>114300</xdr:colOff>
      <xdr:row>97</xdr:row>
      <xdr:rowOff>107207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3721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98386</xdr:rowOff>
    </xdr:from>
    <xdr:to>
      <xdr:col>24</xdr:col>
      <xdr:colOff>114300</xdr:colOff>
      <xdr:row>97</xdr:row>
      <xdr:rowOff>28536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76813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8868</xdr:rowOff>
    </xdr:from>
    <xdr:to>
      <xdr:col>20</xdr:col>
      <xdr:colOff>38100</xdr:colOff>
      <xdr:row>97</xdr:row>
      <xdr:rowOff>110468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101595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16215</xdr:rowOff>
    </xdr:from>
    <xdr:to>
      <xdr:col>15</xdr:col>
      <xdr:colOff>101600</xdr:colOff>
      <xdr:row>97</xdr:row>
      <xdr:rowOff>117815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108942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56407</xdr:rowOff>
    </xdr:from>
    <xdr:to>
      <xdr:col>10</xdr:col>
      <xdr:colOff>165100</xdr:colOff>
      <xdr:row>97</xdr:row>
      <xdr:rowOff>158007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55767</xdr:rowOff>
    </xdr:from>
    <xdr:to>
      <xdr:col>6</xdr:col>
      <xdr:colOff>38100</xdr:colOff>
      <xdr:row>97</xdr:row>
      <xdr:rowOff>157367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75235</xdr:rowOff>
    </xdr:from>
    <xdr:to>
      <xdr:col>55</xdr:col>
      <xdr:colOff>0</xdr:colOff>
      <xdr:row>56</xdr:row>
      <xdr:rowOff>76332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76435"/>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75235</xdr:rowOff>
    </xdr:from>
    <xdr:to>
      <xdr:col>50</xdr:col>
      <xdr:colOff>114300</xdr:colOff>
      <xdr:row>56</xdr:row>
      <xdr:rowOff>132884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76435"/>
          <a:ext cx="889000" cy="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80108</xdr:rowOff>
    </xdr:from>
    <xdr:to>
      <xdr:col>45</xdr:col>
      <xdr:colOff>177800</xdr:colOff>
      <xdr:row>56</xdr:row>
      <xdr:rowOff>132884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81308"/>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80108</xdr:rowOff>
    </xdr:from>
    <xdr:to>
      <xdr:col>41</xdr:col>
      <xdr:colOff>50800</xdr:colOff>
      <xdr:row>56</xdr:row>
      <xdr:rowOff>149427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81308"/>
          <a:ext cx="889000" cy="6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25532</xdr:rowOff>
    </xdr:from>
    <xdr:to>
      <xdr:col>55</xdr:col>
      <xdr:colOff>50800</xdr:colOff>
      <xdr:row>56</xdr:row>
      <xdr:rowOff>127132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48409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7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24435</xdr:rowOff>
    </xdr:from>
    <xdr:to>
      <xdr:col>50</xdr:col>
      <xdr:colOff>165100</xdr:colOff>
      <xdr:row>56</xdr:row>
      <xdr:rowOff>126035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142562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82084</xdr:rowOff>
    </xdr:from>
    <xdr:to>
      <xdr:col>46</xdr:col>
      <xdr:colOff>38100</xdr:colOff>
      <xdr:row>57</xdr:row>
      <xdr:rowOff>12234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28761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5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29308</xdr:rowOff>
    </xdr:from>
    <xdr:to>
      <xdr:col>41</xdr:col>
      <xdr:colOff>101600</xdr:colOff>
      <xdr:row>56</xdr:row>
      <xdr:rowOff>130908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147435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0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98627</xdr:rowOff>
    </xdr:from>
    <xdr:to>
      <xdr:col>36</xdr:col>
      <xdr:colOff>165100</xdr:colOff>
      <xdr:row>57</xdr:row>
      <xdr:rowOff>28777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19904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41646</xdr:rowOff>
    </xdr:from>
    <xdr:to>
      <xdr:col>55</xdr:col>
      <xdr:colOff>0</xdr:colOff>
      <xdr:row>77</xdr:row>
      <xdr:rowOff>81224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43296"/>
          <a:ext cx="8382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37325</xdr:rowOff>
    </xdr:from>
    <xdr:to>
      <xdr:col>50</xdr:col>
      <xdr:colOff>114300</xdr:colOff>
      <xdr:row>77</xdr:row>
      <xdr:rowOff>41646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38975"/>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37325</xdr:rowOff>
    </xdr:from>
    <xdr:to>
      <xdr:col>45</xdr:col>
      <xdr:colOff>177800</xdr:colOff>
      <xdr:row>78</xdr:row>
      <xdr:rowOff>23426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8975"/>
          <a:ext cx="889000" cy="1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23426</xdr:rowOff>
    </xdr:from>
    <xdr:to>
      <xdr:col>41</xdr:col>
      <xdr:colOff>50800</xdr:colOff>
      <xdr:row>78</xdr:row>
      <xdr:rowOff>32562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6526"/>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30424</xdr:rowOff>
    </xdr:from>
    <xdr:to>
      <xdr:col>55</xdr:col>
      <xdr:colOff>50800</xdr:colOff>
      <xdr:row>77</xdr:row>
      <xdr:rowOff>132024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8851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162296</xdr:rowOff>
    </xdr:from>
    <xdr:to>
      <xdr:col>50</xdr:col>
      <xdr:colOff>165100</xdr:colOff>
      <xdr:row>77</xdr:row>
      <xdr:rowOff>92446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83573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157975</xdr:rowOff>
    </xdr:from>
    <xdr:to>
      <xdr:col>46</xdr:col>
      <xdr:colOff>38100</xdr:colOff>
      <xdr:row>77</xdr:row>
      <xdr:rowOff>88125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104653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144076</xdr:rowOff>
    </xdr:from>
    <xdr:to>
      <xdr:col>41</xdr:col>
      <xdr:colOff>101600</xdr:colOff>
      <xdr:row>78</xdr:row>
      <xdr:rowOff>74226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65353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153212</xdr:rowOff>
    </xdr:from>
    <xdr:to>
      <xdr:col>36</xdr:col>
      <xdr:colOff>165100</xdr:colOff>
      <xdr:row>78</xdr:row>
      <xdr:rowOff>83362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74489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45203</xdr:rowOff>
    </xdr:from>
    <xdr:to>
      <xdr:col>55</xdr:col>
      <xdr:colOff>0</xdr:colOff>
      <xdr:row>96</xdr:row>
      <xdr:rowOff>90212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04403"/>
          <a:ext cx="838200" cy="4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45203</xdr:rowOff>
    </xdr:from>
    <xdr:to>
      <xdr:col>50</xdr:col>
      <xdr:colOff>114300</xdr:colOff>
      <xdr:row>96</xdr:row>
      <xdr:rowOff>156460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04403"/>
          <a:ext cx="889000" cy="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152319</xdr:rowOff>
    </xdr:from>
    <xdr:to>
      <xdr:col>45</xdr:col>
      <xdr:colOff>177800</xdr:colOff>
      <xdr:row>96</xdr:row>
      <xdr:rowOff>156460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40069"/>
          <a:ext cx="889000" cy="1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47757</xdr:rowOff>
    </xdr:from>
    <xdr:to>
      <xdr:col>41</xdr:col>
      <xdr:colOff>50800</xdr:colOff>
      <xdr:row>95</xdr:row>
      <xdr:rowOff>152319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3550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39412</xdr:rowOff>
    </xdr:from>
    <xdr:to>
      <xdr:col>55</xdr:col>
      <xdr:colOff>50800</xdr:colOff>
      <xdr:row>96</xdr:row>
      <xdr:rowOff>141012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17839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165853</xdr:rowOff>
    </xdr:from>
    <xdr:to>
      <xdr:col>50</xdr:col>
      <xdr:colOff>165100</xdr:colOff>
      <xdr:row>96</xdr:row>
      <xdr:rowOff>96003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87130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105660</xdr:rowOff>
    </xdr:from>
    <xdr:to>
      <xdr:col>46</xdr:col>
      <xdr:colOff>38100</xdr:colOff>
      <xdr:row>97</xdr:row>
      <xdr:rowOff>35810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26937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101519</xdr:rowOff>
    </xdr:from>
    <xdr:to>
      <xdr:col>41</xdr:col>
      <xdr:colOff>101600</xdr:colOff>
      <xdr:row>96</xdr:row>
      <xdr:rowOff>31669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48196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168407</xdr:rowOff>
    </xdr:from>
    <xdr:to>
      <xdr:col>36</xdr:col>
      <xdr:colOff>165100</xdr:colOff>
      <xdr:row>95</xdr:row>
      <xdr:rowOff>98557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115084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150640</xdr:rowOff>
    </xdr:from>
    <xdr:to>
      <xdr:col>85</xdr:col>
      <xdr:colOff>127000</xdr:colOff>
      <xdr:row>37</xdr:row>
      <xdr:rowOff>68986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2840"/>
          <a:ext cx="838200" cy="8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52767</xdr:rowOff>
    </xdr:from>
    <xdr:to>
      <xdr:col>81</xdr:col>
      <xdr:colOff>50800</xdr:colOff>
      <xdr:row>37</xdr:row>
      <xdr:rowOff>68986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96417"/>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150499</xdr:rowOff>
    </xdr:from>
    <xdr:to>
      <xdr:col>76</xdr:col>
      <xdr:colOff>114300</xdr:colOff>
      <xdr:row>37</xdr:row>
      <xdr:rowOff>52767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22699"/>
          <a:ext cx="889000" cy="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150499</xdr:rowOff>
    </xdr:from>
    <xdr:to>
      <xdr:col>71</xdr:col>
      <xdr:colOff>177800</xdr:colOff>
      <xdr:row>37</xdr:row>
      <xdr:rowOff>90094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22699"/>
          <a:ext cx="889000" cy="1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99840</xdr:rowOff>
    </xdr:from>
    <xdr:to>
      <xdr:col>85</xdr:col>
      <xdr:colOff>177800</xdr:colOff>
      <xdr:row>37</xdr:row>
      <xdr:rowOff>29990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78267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18186</xdr:rowOff>
    </xdr:from>
    <xdr:to>
      <xdr:col>81</xdr:col>
      <xdr:colOff>101600</xdr:colOff>
      <xdr:row>37</xdr:row>
      <xdr:rowOff>119786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1967</xdr:rowOff>
    </xdr:from>
    <xdr:to>
      <xdr:col>76</xdr:col>
      <xdr:colOff>165100</xdr:colOff>
      <xdr:row>37</xdr:row>
      <xdr:rowOff>103567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94694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99699</xdr:rowOff>
    </xdr:from>
    <xdr:to>
      <xdr:col>72</xdr:col>
      <xdr:colOff>38100</xdr:colOff>
      <xdr:row>37</xdr:row>
      <xdr:rowOff>29849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46376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52032</xdr:rowOff>
    </xdr:from>
    <xdr:to>
      <xdr:col>85</xdr:col>
      <xdr:colOff>127000</xdr:colOff>
      <xdr:row>56</xdr:row>
      <xdr:rowOff>52521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3232"/>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130812</xdr:rowOff>
    </xdr:from>
    <xdr:to>
      <xdr:col>81</xdr:col>
      <xdr:colOff>50800</xdr:colOff>
      <xdr:row>56</xdr:row>
      <xdr:rowOff>52521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60562"/>
          <a:ext cx="889000" cy="9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130812</xdr:rowOff>
    </xdr:from>
    <xdr:to>
      <xdr:col>76</xdr:col>
      <xdr:colOff>114300</xdr:colOff>
      <xdr:row>56</xdr:row>
      <xdr:rowOff>137665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60562"/>
          <a:ext cx="889000" cy="1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133674</xdr:rowOff>
    </xdr:from>
    <xdr:to>
      <xdr:col>71</xdr:col>
      <xdr:colOff>177800</xdr:colOff>
      <xdr:row>56</xdr:row>
      <xdr:rowOff>137665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4874"/>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1232</xdr:rowOff>
    </xdr:from>
    <xdr:to>
      <xdr:col>85</xdr:col>
      <xdr:colOff>177800</xdr:colOff>
      <xdr:row>56</xdr:row>
      <xdr:rowOff>102832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151109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1721</xdr:rowOff>
    </xdr:from>
    <xdr:to>
      <xdr:col>81</xdr:col>
      <xdr:colOff>101600</xdr:colOff>
      <xdr:row>56</xdr:row>
      <xdr:rowOff>103321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94448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80012</xdr:rowOff>
    </xdr:from>
    <xdr:to>
      <xdr:col>76</xdr:col>
      <xdr:colOff>165100</xdr:colOff>
      <xdr:row>56</xdr:row>
      <xdr:rowOff>10162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26689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8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86865</xdr:rowOff>
    </xdr:from>
    <xdr:to>
      <xdr:col>72</xdr:col>
      <xdr:colOff>38100</xdr:colOff>
      <xdr:row>57</xdr:row>
      <xdr:rowOff>17015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82874</xdr:rowOff>
    </xdr:from>
    <xdr:to>
      <xdr:col>67</xdr:col>
      <xdr:colOff>101600</xdr:colOff>
      <xdr:row>57</xdr:row>
      <xdr:rowOff>13024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84114</xdr:rowOff>
    </xdr:from>
    <xdr:to>
      <xdr:col>85</xdr:col>
      <xdr:colOff>127000</xdr:colOff>
      <xdr:row>78</xdr:row>
      <xdr:rowOff>135384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7214"/>
          <a:ext cx="8382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103243</xdr:rowOff>
    </xdr:from>
    <xdr:to>
      <xdr:col>81</xdr:col>
      <xdr:colOff>50800</xdr:colOff>
      <xdr:row>78</xdr:row>
      <xdr:rowOff>135384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634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103243</xdr:rowOff>
    </xdr:from>
    <xdr:to>
      <xdr:col>76</xdr:col>
      <xdr:colOff>114300</xdr:colOff>
      <xdr:row>78</xdr:row>
      <xdr:rowOff>134113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6343"/>
          <a:ext cx="8890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79057</xdr:rowOff>
    </xdr:from>
    <xdr:to>
      <xdr:col>71</xdr:col>
      <xdr:colOff>177800</xdr:colOff>
      <xdr:row>78</xdr:row>
      <xdr:rowOff>134113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5215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33314</xdr:rowOff>
    </xdr:from>
    <xdr:to>
      <xdr:col>85</xdr:col>
      <xdr:colOff>177800</xdr:colOff>
      <xdr:row>78</xdr:row>
      <xdr:rowOff>134914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119691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84584</xdr:rowOff>
    </xdr:from>
    <xdr:to>
      <xdr:col>81</xdr:col>
      <xdr:colOff>101600</xdr:colOff>
      <xdr:row>79</xdr:row>
      <xdr:rowOff>14734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5861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52443</xdr:rowOff>
    </xdr:from>
    <xdr:to>
      <xdr:col>76</xdr:col>
      <xdr:colOff>165100</xdr:colOff>
      <xdr:row>78</xdr:row>
      <xdr:rowOff>154043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145170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83313</xdr:rowOff>
    </xdr:from>
    <xdr:to>
      <xdr:col>72</xdr:col>
      <xdr:colOff>38100</xdr:colOff>
      <xdr:row>79</xdr:row>
      <xdr:rowOff>13463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4590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9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28257</xdr:rowOff>
    </xdr:from>
    <xdr:to>
      <xdr:col>67</xdr:col>
      <xdr:colOff>101600</xdr:colOff>
      <xdr:row>78</xdr:row>
      <xdr:rowOff>129857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120984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4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76423</xdr:rowOff>
    </xdr:from>
    <xdr:to>
      <xdr:col>85</xdr:col>
      <xdr:colOff>127000</xdr:colOff>
      <xdr:row>96</xdr:row>
      <xdr:rowOff>91827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35623"/>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73758</xdr:rowOff>
    </xdr:from>
    <xdr:to>
      <xdr:col>81</xdr:col>
      <xdr:colOff>50800</xdr:colOff>
      <xdr:row>96</xdr:row>
      <xdr:rowOff>91827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329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32742</xdr:rowOff>
    </xdr:from>
    <xdr:to>
      <xdr:col>76</xdr:col>
      <xdr:colOff>114300</xdr:colOff>
      <xdr:row>96</xdr:row>
      <xdr:rowOff>73758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91942"/>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11743</xdr:rowOff>
    </xdr:from>
    <xdr:to>
      <xdr:col>71</xdr:col>
      <xdr:colOff>177800</xdr:colOff>
      <xdr:row>96</xdr:row>
      <xdr:rowOff>32742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70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25623</xdr:rowOff>
    </xdr:from>
    <xdr:to>
      <xdr:col>85</xdr:col>
      <xdr:colOff>177800</xdr:colOff>
      <xdr:row>96</xdr:row>
      <xdr:rowOff>127223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41027</xdr:rowOff>
    </xdr:from>
    <xdr:to>
      <xdr:col>81</xdr:col>
      <xdr:colOff>101600</xdr:colOff>
      <xdr:row>96</xdr:row>
      <xdr:rowOff>142627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133754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22958</xdr:rowOff>
    </xdr:from>
    <xdr:to>
      <xdr:col>76</xdr:col>
      <xdr:colOff>165100</xdr:colOff>
      <xdr:row>96</xdr:row>
      <xdr:rowOff>124558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115685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7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153392</xdr:rowOff>
    </xdr:from>
    <xdr:to>
      <xdr:col>72</xdr:col>
      <xdr:colOff>38100</xdr:colOff>
      <xdr:row>96</xdr:row>
      <xdr:rowOff>83542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74669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132393</xdr:rowOff>
    </xdr:from>
    <xdr:to>
      <xdr:col>67</xdr:col>
      <xdr:colOff>101600</xdr:colOff>
      <xdr:row>96</xdr:row>
      <xdr:rowOff>62543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53670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1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目的別歳出について、総務費は、全国平均を</a:t>
          </a:r>
          <a:r>
            <a:rPr kumimoji="1" lang="en-US" altLang="ja-JP" sz="1100">
              <a:solidFill>
                <a:schemeClr val="dk1"/>
              </a:solidFill>
              <a:effectLst/>
              <a:latin typeface="+mn-lt"/>
              <a:ea typeface="+mn-ea"/>
              <a:cs typeface="+mn-cs"/>
            </a:rPr>
            <a:t>320,139</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282,211</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114,577</a:t>
          </a:r>
          <a:r>
            <a:rPr kumimoji="1" lang="ja-JP" altLang="ja-JP" sz="1100">
              <a:solidFill>
                <a:schemeClr val="dk1"/>
              </a:solidFill>
              <a:effectLst/>
              <a:latin typeface="+mn-lt"/>
              <a:ea typeface="+mn-ea"/>
              <a:cs typeface="+mn-cs"/>
            </a:rPr>
            <a:t>円と上回っており、防災行政無線デジタル化事業が影響している。また、農林水産費においても、全国平均を</a:t>
          </a:r>
          <a:r>
            <a:rPr kumimoji="1" lang="en-US" altLang="ja-JP" sz="1100">
              <a:solidFill>
                <a:schemeClr val="dk1"/>
              </a:solidFill>
              <a:effectLst/>
              <a:latin typeface="+mn-lt"/>
              <a:ea typeface="+mn-ea"/>
              <a:cs typeface="+mn-cs"/>
            </a:rPr>
            <a:t>116,027</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107,842</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19,430</a:t>
          </a:r>
          <a:r>
            <a:rPr kumimoji="1" lang="ja-JP" altLang="ja-JP" sz="1100">
              <a:solidFill>
                <a:schemeClr val="dk1"/>
              </a:solidFill>
              <a:effectLst/>
              <a:latin typeface="+mn-lt"/>
              <a:ea typeface="+mn-ea"/>
              <a:cs typeface="+mn-cs"/>
            </a:rPr>
            <a:t>円上回っており、水質保全対策事業が増加したことが要因となっている。教育費は対前年度比△</a:t>
          </a:r>
          <a:r>
            <a:rPr kumimoji="1" lang="en-US" altLang="ja-JP" sz="1100">
              <a:solidFill>
                <a:schemeClr val="dk1"/>
              </a:solidFill>
              <a:effectLst/>
              <a:latin typeface="+mn-lt"/>
              <a:ea typeface="+mn-ea"/>
              <a:cs typeface="+mn-cs"/>
            </a:rPr>
            <a:t>20,376</a:t>
          </a:r>
          <a:r>
            <a:rPr kumimoji="1" lang="ja-JP" altLang="ja-JP" sz="1100">
              <a:solidFill>
                <a:schemeClr val="dk1"/>
              </a:solidFill>
              <a:effectLst/>
              <a:latin typeface="+mn-lt"/>
              <a:ea typeface="+mn-ea"/>
              <a:cs typeface="+mn-cs"/>
            </a:rPr>
            <a:t>円及び類似団体平均を△</a:t>
          </a:r>
          <a:r>
            <a:rPr kumimoji="1" lang="en-US" altLang="ja-JP" sz="1100">
              <a:solidFill>
                <a:schemeClr val="dk1"/>
              </a:solidFill>
              <a:effectLst/>
              <a:latin typeface="+mn-lt"/>
              <a:ea typeface="+mn-ea"/>
              <a:cs typeface="+mn-cs"/>
            </a:rPr>
            <a:t>12,113</a:t>
          </a:r>
          <a:r>
            <a:rPr kumimoji="1" lang="ja-JP" altLang="ja-JP" sz="1100">
              <a:solidFill>
                <a:schemeClr val="dk1"/>
              </a:solidFill>
              <a:effectLst/>
              <a:latin typeface="+mn-lt"/>
              <a:ea typeface="+mn-ea"/>
              <a:cs typeface="+mn-cs"/>
            </a:rPr>
            <a:t>円下回っているが、全国平均を</a:t>
          </a:r>
          <a:r>
            <a:rPr kumimoji="1" lang="en-US" altLang="ja-JP" sz="1100">
              <a:solidFill>
                <a:schemeClr val="dk1"/>
              </a:solidFill>
              <a:effectLst/>
              <a:latin typeface="+mn-lt"/>
              <a:ea typeface="+mn-ea"/>
              <a:cs typeface="+mn-cs"/>
            </a:rPr>
            <a:t>32,837</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30,362</a:t>
          </a:r>
          <a:r>
            <a:rPr kumimoji="1" lang="ja-JP" altLang="ja-JP" sz="1100">
              <a:solidFill>
                <a:schemeClr val="dk1"/>
              </a:solidFill>
              <a:effectLst/>
              <a:latin typeface="+mn-lt"/>
              <a:ea typeface="+mn-ea"/>
              <a:cs typeface="+mn-cs"/>
            </a:rPr>
            <a:t>円と上回っており、小学校施設耐震化事業の増が影響している。今後は、大型事業が控えており各事業の精査や廃止を行いながらさらに、高齢化社会の進展や各施設の老朽化に伴う更新整備等により民生費、衛生費、土木費の増大が見込まれることから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実質収支比率等に係る経年分析について、財政調整基金残高は、標財比</a:t>
          </a:r>
          <a:r>
            <a:rPr kumimoji="1" lang="en-US" altLang="ja-JP" sz="1100">
              <a:solidFill>
                <a:schemeClr val="dk1"/>
              </a:solidFill>
              <a:effectLst/>
              <a:latin typeface="+mn-lt"/>
              <a:ea typeface="+mn-ea"/>
              <a:cs typeface="+mn-cs"/>
            </a:rPr>
            <a:t>62.72</a:t>
          </a:r>
          <a:r>
            <a:rPr kumimoji="1" lang="ja-JP" altLang="ja-JP" sz="1100">
              <a:solidFill>
                <a:schemeClr val="dk1"/>
              </a:solidFill>
              <a:effectLst/>
              <a:latin typeface="+mn-lt"/>
              <a:ea typeface="+mn-ea"/>
              <a:cs typeface="+mn-cs"/>
            </a:rPr>
            <a:t>となっており、前年度と比較すると</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ポイント増加した。実質収支額は△</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財政調整基金については、毎年繰越金額の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以上を積み立ているが、令和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年度については、財政調整基金の新型コロナウィルス感染症対策事事業の実施に伴う大幅な取崩しや、コロナ禍での事業中止等ににより一時的に積立額が増となったが引き続き適正な基金の運用を行う。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連結実質赤字比率に係る赤字・黒字の構成分析は本町では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会計のうち主な会計で水道事業会計では標準財政規模比</a:t>
          </a:r>
          <a:r>
            <a:rPr kumimoji="1" lang="en-US" altLang="ja-JP" sz="1100">
              <a:solidFill>
                <a:schemeClr val="dk1"/>
              </a:solidFill>
              <a:effectLst/>
              <a:latin typeface="+mn-lt"/>
              <a:ea typeface="+mn-ea"/>
              <a:cs typeface="+mn-cs"/>
            </a:rPr>
            <a:t>5.92</a:t>
          </a:r>
          <a:r>
            <a:rPr kumimoji="1" lang="ja-JP" altLang="ja-JP" sz="1100">
              <a:solidFill>
                <a:schemeClr val="dk1"/>
              </a:solidFill>
              <a:effectLst/>
              <a:latin typeface="+mn-lt"/>
              <a:ea typeface="+mn-ea"/>
              <a:cs typeface="+mn-cs"/>
            </a:rPr>
            <a:t>％、一般会計が標準財政規模比</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令和３年度においてはすべての会計で黒字となったが、国民健康保険特別会計や下水道事業特別会計においては、一般会計からの繰入によるものであることから今後、国民健康保険税の見直しや公営企業会計の独立採算の観点から、出来るだけ繰入を抑制し適正な会計運営を目指す。</a:t>
          </a:r>
          <a:endParaRPr lang="ja-JP" altLang="ja-JP" sz="1400">
            <a:effectLst/>
          </a:endParaRPr>
        </a:p>
        <a:p>
          <a:r>
            <a:rPr kumimoji="1" lang="ja-JP" altLang="ja-JP" sz="1100">
              <a:solidFill>
                <a:schemeClr val="dk1"/>
              </a:solidFill>
              <a:effectLst/>
              <a:latin typeface="+mn-lt"/>
              <a:ea typeface="+mn-ea"/>
              <a:cs typeface="+mn-cs"/>
            </a:rPr>
            <a:t>　そのため、国保税、上下水道の料金の見直しや収納対策の構築、コスト軽減、接続率の向上に向けた取組を強化し、経営健全化に努める。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orinaga/Desktop/&#36001;&#25919;&#25285;&#24403;/&#20196;&#21644;&#65301;&#24180;&#24230;/&#12294;&#20999;9&#26376;16&#26085;&#12304;&#32207;&#21209;&#30465;&#36001;&#21209;&#35519;&#26619;&#35506;&#12305;&#20196;&#21644;&#65299;&#24180;&#24230;&#36001;&#25919;&#29366;&#27841;&#36039;&#26009;&#38598;&#12398;&#20316;&#25104;&#12395;&#12388;&#12356;&#12390;&#65288;&#22320;&#26041;&#20844;&#20250;&#35336;&#38306;&#20418;&#65289;/&#12304;&#36001;&#25919;&#29366;&#27841;&#36039;&#26009;&#38598;&#12305;_473618_&#20037;&#31859;&#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11.8</v>
          </cell>
          <cell r="BX51">
            <v>3.1</v>
          </cell>
          <cell r="CF51">
            <v>0.1</v>
          </cell>
          <cell r="CN51">
            <v>13.6</v>
          </cell>
        </row>
        <row r="53">
          <cell r="BP53">
            <v>56.6</v>
          </cell>
          <cell r="BX53">
            <v>57.7</v>
          </cell>
          <cell r="CF53">
            <v>59</v>
          </cell>
          <cell r="CN53">
            <v>59.3</v>
          </cell>
          <cell r="CV53">
            <v>60.5</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cell r="BP73">
            <v>11.8</v>
          </cell>
          <cell r="BX73">
            <v>3.1</v>
          </cell>
          <cell r="CF73">
            <v>0.1</v>
          </cell>
          <cell r="CN73">
            <v>13.6</v>
          </cell>
        </row>
        <row r="75">
          <cell r="BP75">
            <v>7.3</v>
          </cell>
          <cell r="BX75">
            <v>6.8</v>
          </cell>
          <cell r="CF75">
            <v>6.2</v>
          </cell>
          <cell r="CN75">
            <v>5.6</v>
          </cell>
          <cell r="CV75">
            <v>5.0999999999999996</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83</v>
      </c>
      <c r="C2" s="179"/>
      <c r="D2" s="180"/>
    </row>
    <row r="3" spans="1:119" ht="18.75" customHeight="1" thickBot="1" x14ac:dyDescent="0.25">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9429896</v>
      </c>
      <c r="BO4" s="418"/>
      <c r="BP4" s="418"/>
      <c r="BQ4" s="418"/>
      <c r="BR4" s="418"/>
      <c r="BS4" s="418"/>
      <c r="BT4" s="418"/>
      <c r="BU4" s="419"/>
      <c r="BV4" s="417">
        <v>9832156</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10.6</v>
      </c>
      <c r="CU4" s="592"/>
      <c r="CV4" s="592"/>
      <c r="CW4" s="592"/>
      <c r="CX4" s="592"/>
      <c r="CY4" s="592"/>
      <c r="CZ4" s="592"/>
      <c r="DA4" s="593"/>
      <c r="DB4" s="591">
        <v>16.7</v>
      </c>
      <c r="DC4" s="592"/>
      <c r="DD4" s="592"/>
      <c r="DE4" s="592"/>
      <c r="DF4" s="592"/>
      <c r="DG4" s="592"/>
      <c r="DH4" s="592"/>
      <c r="DI4" s="593"/>
    </row>
    <row r="5" spans="1:119" ht="18.75" customHeight="1" x14ac:dyDescent="0.2">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8920392</v>
      </c>
      <c r="BO5" s="423"/>
      <c r="BP5" s="423"/>
      <c r="BQ5" s="423"/>
      <c r="BR5" s="423"/>
      <c r="BS5" s="423"/>
      <c r="BT5" s="423"/>
      <c r="BU5" s="424"/>
      <c r="BV5" s="422">
        <v>9137121</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83.7</v>
      </c>
      <c r="CU5" s="393"/>
      <c r="CV5" s="393"/>
      <c r="CW5" s="393"/>
      <c r="CX5" s="393"/>
      <c r="CY5" s="393"/>
      <c r="CZ5" s="393"/>
      <c r="DA5" s="394"/>
      <c r="DB5" s="392">
        <v>92.2</v>
      </c>
      <c r="DC5" s="393"/>
      <c r="DD5" s="393"/>
      <c r="DE5" s="393"/>
      <c r="DF5" s="393"/>
      <c r="DG5" s="393"/>
      <c r="DH5" s="393"/>
      <c r="DI5" s="394"/>
    </row>
    <row r="6" spans="1:119" ht="18.75" customHeight="1" x14ac:dyDescent="0.2">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104</v>
      </c>
      <c r="AV6" s="470"/>
      <c r="AW6" s="470"/>
      <c r="AX6" s="470"/>
      <c r="AY6" s="402" t="s">
        <v>105</v>
      </c>
      <c r="AZ6" s="403"/>
      <c r="BA6" s="403"/>
      <c r="BB6" s="403"/>
      <c r="BC6" s="403"/>
      <c r="BD6" s="403"/>
      <c r="BE6" s="403"/>
      <c r="BF6" s="403"/>
      <c r="BG6" s="403"/>
      <c r="BH6" s="403"/>
      <c r="BI6" s="403"/>
      <c r="BJ6" s="403"/>
      <c r="BK6" s="403"/>
      <c r="BL6" s="403"/>
      <c r="BM6" s="404"/>
      <c r="BN6" s="422">
        <v>509504</v>
      </c>
      <c r="BO6" s="423"/>
      <c r="BP6" s="423"/>
      <c r="BQ6" s="423"/>
      <c r="BR6" s="423"/>
      <c r="BS6" s="423"/>
      <c r="BT6" s="423"/>
      <c r="BU6" s="424"/>
      <c r="BV6" s="422">
        <v>695035</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86.4</v>
      </c>
      <c r="CU6" s="566"/>
      <c r="CV6" s="566"/>
      <c r="CW6" s="566"/>
      <c r="CX6" s="566"/>
      <c r="CY6" s="566"/>
      <c r="CZ6" s="566"/>
      <c r="DA6" s="567"/>
      <c r="DB6" s="565">
        <v>94.8</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104</v>
      </c>
      <c r="AV7" s="470"/>
      <c r="AW7" s="470"/>
      <c r="AX7" s="470"/>
      <c r="AY7" s="402" t="s">
        <v>108</v>
      </c>
      <c r="AZ7" s="403"/>
      <c r="BA7" s="403"/>
      <c r="BB7" s="403"/>
      <c r="BC7" s="403"/>
      <c r="BD7" s="403"/>
      <c r="BE7" s="403"/>
      <c r="BF7" s="403"/>
      <c r="BG7" s="403"/>
      <c r="BH7" s="403"/>
      <c r="BI7" s="403"/>
      <c r="BJ7" s="403"/>
      <c r="BK7" s="403"/>
      <c r="BL7" s="403"/>
      <c r="BM7" s="404"/>
      <c r="BN7" s="422">
        <v>62652</v>
      </c>
      <c r="BO7" s="423"/>
      <c r="BP7" s="423"/>
      <c r="BQ7" s="423"/>
      <c r="BR7" s="423"/>
      <c r="BS7" s="423"/>
      <c r="BT7" s="423"/>
      <c r="BU7" s="424"/>
      <c r="BV7" s="422">
        <v>36268</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4232345</v>
      </c>
      <c r="CU7" s="423"/>
      <c r="CV7" s="423"/>
      <c r="CW7" s="423"/>
      <c r="CX7" s="423"/>
      <c r="CY7" s="423"/>
      <c r="CZ7" s="423"/>
      <c r="DA7" s="424"/>
      <c r="DB7" s="422">
        <v>3942022</v>
      </c>
      <c r="DC7" s="423"/>
      <c r="DD7" s="423"/>
      <c r="DE7" s="423"/>
      <c r="DF7" s="423"/>
      <c r="DG7" s="423"/>
      <c r="DH7" s="423"/>
      <c r="DI7" s="424"/>
    </row>
    <row r="8" spans="1:119" ht="18.75" customHeight="1" thickBot="1" x14ac:dyDescent="0.25">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96</v>
      </c>
      <c r="AV8" s="470"/>
      <c r="AW8" s="470"/>
      <c r="AX8" s="470"/>
      <c r="AY8" s="402" t="s">
        <v>111</v>
      </c>
      <c r="AZ8" s="403"/>
      <c r="BA8" s="403"/>
      <c r="BB8" s="403"/>
      <c r="BC8" s="403"/>
      <c r="BD8" s="403"/>
      <c r="BE8" s="403"/>
      <c r="BF8" s="403"/>
      <c r="BG8" s="403"/>
      <c r="BH8" s="403"/>
      <c r="BI8" s="403"/>
      <c r="BJ8" s="403"/>
      <c r="BK8" s="403"/>
      <c r="BL8" s="403"/>
      <c r="BM8" s="404"/>
      <c r="BN8" s="422">
        <v>446852</v>
      </c>
      <c r="BO8" s="423"/>
      <c r="BP8" s="423"/>
      <c r="BQ8" s="423"/>
      <c r="BR8" s="423"/>
      <c r="BS8" s="423"/>
      <c r="BT8" s="423"/>
      <c r="BU8" s="424"/>
      <c r="BV8" s="422">
        <v>658767</v>
      </c>
      <c r="BW8" s="423"/>
      <c r="BX8" s="423"/>
      <c r="BY8" s="423"/>
      <c r="BZ8" s="423"/>
      <c r="CA8" s="423"/>
      <c r="CB8" s="423"/>
      <c r="CC8" s="424"/>
      <c r="CD8" s="431" t="s">
        <v>112</v>
      </c>
      <c r="CE8" s="376"/>
      <c r="CF8" s="376"/>
      <c r="CG8" s="376"/>
      <c r="CH8" s="376"/>
      <c r="CI8" s="376"/>
      <c r="CJ8" s="376"/>
      <c r="CK8" s="376"/>
      <c r="CL8" s="376"/>
      <c r="CM8" s="376"/>
      <c r="CN8" s="376"/>
      <c r="CO8" s="376"/>
      <c r="CP8" s="376"/>
      <c r="CQ8" s="376"/>
      <c r="CR8" s="376"/>
      <c r="CS8" s="432"/>
      <c r="CT8" s="525">
        <v>0.2</v>
      </c>
      <c r="CU8" s="526"/>
      <c r="CV8" s="526"/>
      <c r="CW8" s="526"/>
      <c r="CX8" s="526"/>
      <c r="CY8" s="526"/>
      <c r="CZ8" s="526"/>
      <c r="DA8" s="527"/>
      <c r="DB8" s="525">
        <v>0.2</v>
      </c>
      <c r="DC8" s="526"/>
      <c r="DD8" s="526"/>
      <c r="DE8" s="526"/>
      <c r="DF8" s="526"/>
      <c r="DG8" s="526"/>
      <c r="DH8" s="526"/>
      <c r="DI8" s="527"/>
    </row>
    <row r="9" spans="1:119" ht="18.75" customHeight="1" thickBot="1" x14ac:dyDescent="0.25">
      <c r="A9" s="178"/>
      <c r="B9" s="554" t="s">
        <v>113</v>
      </c>
      <c r="C9" s="555"/>
      <c r="D9" s="555"/>
      <c r="E9" s="555"/>
      <c r="F9" s="555"/>
      <c r="G9" s="555"/>
      <c r="H9" s="555"/>
      <c r="I9" s="555"/>
      <c r="J9" s="555"/>
      <c r="K9" s="475"/>
      <c r="L9" s="556" t="s">
        <v>114</v>
      </c>
      <c r="M9" s="557"/>
      <c r="N9" s="557"/>
      <c r="O9" s="557"/>
      <c r="P9" s="557"/>
      <c r="Q9" s="558"/>
      <c r="R9" s="559">
        <v>7192</v>
      </c>
      <c r="S9" s="560"/>
      <c r="T9" s="560"/>
      <c r="U9" s="560"/>
      <c r="V9" s="561"/>
      <c r="W9" s="491" t="s">
        <v>115</v>
      </c>
      <c r="X9" s="492"/>
      <c r="Y9" s="492"/>
      <c r="Z9" s="492"/>
      <c r="AA9" s="492"/>
      <c r="AB9" s="492"/>
      <c r="AC9" s="492"/>
      <c r="AD9" s="492"/>
      <c r="AE9" s="492"/>
      <c r="AF9" s="492"/>
      <c r="AG9" s="492"/>
      <c r="AH9" s="492"/>
      <c r="AI9" s="492"/>
      <c r="AJ9" s="492"/>
      <c r="AK9" s="492"/>
      <c r="AL9" s="562"/>
      <c r="AM9" s="481" t="s">
        <v>116</v>
      </c>
      <c r="AN9" s="396"/>
      <c r="AO9" s="396"/>
      <c r="AP9" s="396"/>
      <c r="AQ9" s="396"/>
      <c r="AR9" s="396"/>
      <c r="AS9" s="396"/>
      <c r="AT9" s="397"/>
      <c r="AU9" s="469" t="s">
        <v>96</v>
      </c>
      <c r="AV9" s="470"/>
      <c r="AW9" s="470"/>
      <c r="AX9" s="470"/>
      <c r="AY9" s="402" t="s">
        <v>117</v>
      </c>
      <c r="AZ9" s="403"/>
      <c r="BA9" s="403"/>
      <c r="BB9" s="403"/>
      <c r="BC9" s="403"/>
      <c r="BD9" s="403"/>
      <c r="BE9" s="403"/>
      <c r="BF9" s="403"/>
      <c r="BG9" s="403"/>
      <c r="BH9" s="403"/>
      <c r="BI9" s="403"/>
      <c r="BJ9" s="403"/>
      <c r="BK9" s="403"/>
      <c r="BL9" s="403"/>
      <c r="BM9" s="404"/>
      <c r="BN9" s="422">
        <v>-211915</v>
      </c>
      <c r="BO9" s="423"/>
      <c r="BP9" s="423"/>
      <c r="BQ9" s="423"/>
      <c r="BR9" s="423"/>
      <c r="BS9" s="423"/>
      <c r="BT9" s="423"/>
      <c r="BU9" s="424"/>
      <c r="BV9" s="422">
        <v>357055</v>
      </c>
      <c r="BW9" s="423"/>
      <c r="BX9" s="423"/>
      <c r="BY9" s="423"/>
      <c r="BZ9" s="423"/>
      <c r="CA9" s="423"/>
      <c r="CB9" s="423"/>
      <c r="CC9" s="424"/>
      <c r="CD9" s="431" t="s">
        <v>118</v>
      </c>
      <c r="CE9" s="376"/>
      <c r="CF9" s="376"/>
      <c r="CG9" s="376"/>
      <c r="CH9" s="376"/>
      <c r="CI9" s="376"/>
      <c r="CJ9" s="376"/>
      <c r="CK9" s="376"/>
      <c r="CL9" s="376"/>
      <c r="CM9" s="376"/>
      <c r="CN9" s="376"/>
      <c r="CO9" s="376"/>
      <c r="CP9" s="376"/>
      <c r="CQ9" s="376"/>
      <c r="CR9" s="376"/>
      <c r="CS9" s="432"/>
      <c r="CT9" s="392">
        <v>10.8</v>
      </c>
      <c r="CU9" s="393"/>
      <c r="CV9" s="393"/>
      <c r="CW9" s="393"/>
      <c r="CX9" s="393"/>
      <c r="CY9" s="393"/>
      <c r="CZ9" s="393"/>
      <c r="DA9" s="394"/>
      <c r="DB9" s="392">
        <v>12.6</v>
      </c>
      <c r="DC9" s="393"/>
      <c r="DD9" s="393"/>
      <c r="DE9" s="393"/>
      <c r="DF9" s="393"/>
      <c r="DG9" s="393"/>
      <c r="DH9" s="393"/>
      <c r="DI9" s="394"/>
    </row>
    <row r="10" spans="1:119" ht="18.75" customHeight="1" thickBot="1" x14ac:dyDescent="0.25">
      <c r="A10" s="178"/>
      <c r="B10" s="554"/>
      <c r="C10" s="555"/>
      <c r="D10" s="555"/>
      <c r="E10" s="555"/>
      <c r="F10" s="555"/>
      <c r="G10" s="555"/>
      <c r="H10" s="555"/>
      <c r="I10" s="555"/>
      <c r="J10" s="555"/>
      <c r="K10" s="475"/>
      <c r="L10" s="395" t="s">
        <v>119</v>
      </c>
      <c r="M10" s="396"/>
      <c r="N10" s="396"/>
      <c r="O10" s="396"/>
      <c r="P10" s="396"/>
      <c r="Q10" s="397"/>
      <c r="R10" s="398">
        <v>7755</v>
      </c>
      <c r="S10" s="399"/>
      <c r="T10" s="399"/>
      <c r="U10" s="399"/>
      <c r="V10" s="401"/>
      <c r="W10" s="563"/>
      <c r="X10" s="373"/>
      <c r="Y10" s="373"/>
      <c r="Z10" s="373"/>
      <c r="AA10" s="373"/>
      <c r="AB10" s="373"/>
      <c r="AC10" s="373"/>
      <c r="AD10" s="373"/>
      <c r="AE10" s="373"/>
      <c r="AF10" s="373"/>
      <c r="AG10" s="373"/>
      <c r="AH10" s="373"/>
      <c r="AI10" s="373"/>
      <c r="AJ10" s="373"/>
      <c r="AK10" s="373"/>
      <c r="AL10" s="564"/>
      <c r="AM10" s="481" t="s">
        <v>120</v>
      </c>
      <c r="AN10" s="396"/>
      <c r="AO10" s="396"/>
      <c r="AP10" s="396"/>
      <c r="AQ10" s="396"/>
      <c r="AR10" s="396"/>
      <c r="AS10" s="396"/>
      <c r="AT10" s="397"/>
      <c r="AU10" s="469" t="s">
        <v>121</v>
      </c>
      <c r="AV10" s="470"/>
      <c r="AW10" s="470"/>
      <c r="AX10" s="470"/>
      <c r="AY10" s="402" t="s">
        <v>122</v>
      </c>
      <c r="AZ10" s="403"/>
      <c r="BA10" s="403"/>
      <c r="BB10" s="403"/>
      <c r="BC10" s="403"/>
      <c r="BD10" s="403"/>
      <c r="BE10" s="403"/>
      <c r="BF10" s="403"/>
      <c r="BG10" s="403"/>
      <c r="BH10" s="403"/>
      <c r="BI10" s="403"/>
      <c r="BJ10" s="403"/>
      <c r="BK10" s="403"/>
      <c r="BL10" s="403"/>
      <c r="BM10" s="404"/>
      <c r="BN10" s="422">
        <v>1144613</v>
      </c>
      <c r="BO10" s="423"/>
      <c r="BP10" s="423"/>
      <c r="BQ10" s="423"/>
      <c r="BR10" s="423"/>
      <c r="BS10" s="423"/>
      <c r="BT10" s="423"/>
      <c r="BU10" s="424"/>
      <c r="BV10" s="422">
        <v>152173</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5"/>
      <c r="L11" s="377" t="s">
        <v>124</v>
      </c>
      <c r="M11" s="378"/>
      <c r="N11" s="378"/>
      <c r="O11" s="378"/>
      <c r="P11" s="378"/>
      <c r="Q11" s="379"/>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81" t="s">
        <v>126</v>
      </c>
      <c r="AN11" s="396"/>
      <c r="AO11" s="396"/>
      <c r="AP11" s="396"/>
      <c r="AQ11" s="396"/>
      <c r="AR11" s="396"/>
      <c r="AS11" s="396"/>
      <c r="AT11" s="397"/>
      <c r="AU11" s="469" t="s">
        <v>96</v>
      </c>
      <c r="AV11" s="470"/>
      <c r="AW11" s="470"/>
      <c r="AX11" s="47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7585</v>
      </c>
      <c r="S12" s="541"/>
      <c r="T12" s="541"/>
      <c r="U12" s="541"/>
      <c r="V12" s="542"/>
      <c r="W12" s="543" t="s">
        <v>1</v>
      </c>
      <c r="X12" s="470"/>
      <c r="Y12" s="470"/>
      <c r="Z12" s="470"/>
      <c r="AA12" s="470"/>
      <c r="AB12" s="544"/>
      <c r="AC12" s="545" t="s">
        <v>132</v>
      </c>
      <c r="AD12" s="546"/>
      <c r="AE12" s="546"/>
      <c r="AF12" s="546"/>
      <c r="AG12" s="547"/>
      <c r="AH12" s="545" t="s">
        <v>133</v>
      </c>
      <c r="AI12" s="546"/>
      <c r="AJ12" s="546"/>
      <c r="AK12" s="546"/>
      <c r="AL12" s="548"/>
      <c r="AM12" s="481" t="s">
        <v>134</v>
      </c>
      <c r="AN12" s="396"/>
      <c r="AO12" s="396"/>
      <c r="AP12" s="396"/>
      <c r="AQ12" s="396"/>
      <c r="AR12" s="396"/>
      <c r="AS12" s="396"/>
      <c r="AT12" s="397"/>
      <c r="AU12" s="469" t="s">
        <v>135</v>
      </c>
      <c r="AV12" s="470"/>
      <c r="AW12" s="470"/>
      <c r="AX12" s="470"/>
      <c r="AY12" s="402" t="s">
        <v>136</v>
      </c>
      <c r="AZ12" s="403"/>
      <c r="BA12" s="403"/>
      <c r="BB12" s="403"/>
      <c r="BC12" s="403"/>
      <c r="BD12" s="403"/>
      <c r="BE12" s="403"/>
      <c r="BF12" s="403"/>
      <c r="BG12" s="403"/>
      <c r="BH12" s="403"/>
      <c r="BI12" s="403"/>
      <c r="BJ12" s="403"/>
      <c r="BK12" s="403"/>
      <c r="BL12" s="403"/>
      <c r="BM12" s="404"/>
      <c r="BN12" s="422">
        <v>167879</v>
      </c>
      <c r="BO12" s="423"/>
      <c r="BP12" s="423"/>
      <c r="BQ12" s="423"/>
      <c r="BR12" s="423"/>
      <c r="BS12" s="423"/>
      <c r="BT12" s="423"/>
      <c r="BU12" s="424"/>
      <c r="BV12" s="422">
        <v>294990</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12" t="s">
        <v>140</v>
      </c>
      <c r="N13" s="513"/>
      <c r="O13" s="513"/>
      <c r="P13" s="513"/>
      <c r="Q13" s="514"/>
      <c r="R13" s="515">
        <v>7538</v>
      </c>
      <c r="S13" s="516"/>
      <c r="T13" s="516"/>
      <c r="U13" s="516"/>
      <c r="V13" s="517"/>
      <c r="W13" s="503" t="s">
        <v>141</v>
      </c>
      <c r="X13" s="445"/>
      <c r="Y13" s="445"/>
      <c r="Z13" s="445"/>
      <c r="AA13" s="445"/>
      <c r="AB13" s="446"/>
      <c r="AC13" s="398">
        <v>834</v>
      </c>
      <c r="AD13" s="399"/>
      <c r="AE13" s="399"/>
      <c r="AF13" s="399"/>
      <c r="AG13" s="400"/>
      <c r="AH13" s="398">
        <v>1057</v>
      </c>
      <c r="AI13" s="399"/>
      <c r="AJ13" s="399"/>
      <c r="AK13" s="399"/>
      <c r="AL13" s="401"/>
      <c r="AM13" s="481" t="s">
        <v>142</v>
      </c>
      <c r="AN13" s="396"/>
      <c r="AO13" s="396"/>
      <c r="AP13" s="396"/>
      <c r="AQ13" s="396"/>
      <c r="AR13" s="396"/>
      <c r="AS13" s="396"/>
      <c r="AT13" s="397"/>
      <c r="AU13" s="469" t="s">
        <v>143</v>
      </c>
      <c r="AV13" s="470"/>
      <c r="AW13" s="470"/>
      <c r="AX13" s="470"/>
      <c r="AY13" s="402" t="s">
        <v>144</v>
      </c>
      <c r="AZ13" s="403"/>
      <c r="BA13" s="403"/>
      <c r="BB13" s="403"/>
      <c r="BC13" s="403"/>
      <c r="BD13" s="403"/>
      <c r="BE13" s="403"/>
      <c r="BF13" s="403"/>
      <c r="BG13" s="403"/>
      <c r="BH13" s="403"/>
      <c r="BI13" s="403"/>
      <c r="BJ13" s="403"/>
      <c r="BK13" s="403"/>
      <c r="BL13" s="403"/>
      <c r="BM13" s="404"/>
      <c r="BN13" s="422">
        <v>764819</v>
      </c>
      <c r="BO13" s="423"/>
      <c r="BP13" s="423"/>
      <c r="BQ13" s="423"/>
      <c r="BR13" s="423"/>
      <c r="BS13" s="423"/>
      <c r="BT13" s="423"/>
      <c r="BU13" s="424"/>
      <c r="BV13" s="422">
        <v>214238</v>
      </c>
      <c r="BW13" s="423"/>
      <c r="BX13" s="423"/>
      <c r="BY13" s="423"/>
      <c r="BZ13" s="423"/>
      <c r="CA13" s="423"/>
      <c r="CB13" s="423"/>
      <c r="CC13" s="424"/>
      <c r="CD13" s="431" t="s">
        <v>145</v>
      </c>
      <c r="CE13" s="376"/>
      <c r="CF13" s="376"/>
      <c r="CG13" s="376"/>
      <c r="CH13" s="376"/>
      <c r="CI13" s="376"/>
      <c r="CJ13" s="376"/>
      <c r="CK13" s="376"/>
      <c r="CL13" s="376"/>
      <c r="CM13" s="376"/>
      <c r="CN13" s="376"/>
      <c r="CO13" s="376"/>
      <c r="CP13" s="376"/>
      <c r="CQ13" s="376"/>
      <c r="CR13" s="376"/>
      <c r="CS13" s="432"/>
      <c r="CT13" s="392">
        <v>5.0999999999999996</v>
      </c>
      <c r="CU13" s="393"/>
      <c r="CV13" s="393"/>
      <c r="CW13" s="393"/>
      <c r="CX13" s="393"/>
      <c r="CY13" s="393"/>
      <c r="CZ13" s="393"/>
      <c r="DA13" s="394"/>
      <c r="DB13" s="392">
        <v>5.6</v>
      </c>
      <c r="DC13" s="393"/>
      <c r="DD13" s="393"/>
      <c r="DE13" s="393"/>
      <c r="DF13" s="393"/>
      <c r="DG13" s="393"/>
      <c r="DH13" s="393"/>
      <c r="DI13" s="394"/>
    </row>
    <row r="14" spans="1:119" ht="18.75" customHeight="1" thickBot="1" x14ac:dyDescent="0.25">
      <c r="A14" s="178"/>
      <c r="B14" s="531"/>
      <c r="C14" s="532"/>
      <c r="D14" s="532"/>
      <c r="E14" s="532"/>
      <c r="F14" s="532"/>
      <c r="G14" s="532"/>
      <c r="H14" s="532"/>
      <c r="I14" s="532"/>
      <c r="J14" s="532"/>
      <c r="K14" s="533"/>
      <c r="L14" s="505" t="s">
        <v>146</v>
      </c>
      <c r="M14" s="549"/>
      <c r="N14" s="549"/>
      <c r="O14" s="549"/>
      <c r="P14" s="549"/>
      <c r="Q14" s="550"/>
      <c r="R14" s="515">
        <v>7694</v>
      </c>
      <c r="S14" s="516"/>
      <c r="T14" s="516"/>
      <c r="U14" s="516"/>
      <c r="V14" s="517"/>
      <c r="W14" s="518"/>
      <c r="X14" s="448"/>
      <c r="Y14" s="448"/>
      <c r="Z14" s="448"/>
      <c r="AA14" s="448"/>
      <c r="AB14" s="449"/>
      <c r="AC14" s="508">
        <v>24.6</v>
      </c>
      <c r="AD14" s="509"/>
      <c r="AE14" s="509"/>
      <c r="AF14" s="509"/>
      <c r="AG14" s="510"/>
      <c r="AH14" s="508">
        <v>27.1</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147</v>
      </c>
      <c r="CE14" s="429"/>
      <c r="CF14" s="429"/>
      <c r="CG14" s="429"/>
      <c r="CH14" s="429"/>
      <c r="CI14" s="429"/>
      <c r="CJ14" s="429"/>
      <c r="CK14" s="429"/>
      <c r="CL14" s="429"/>
      <c r="CM14" s="429"/>
      <c r="CN14" s="429"/>
      <c r="CO14" s="429"/>
      <c r="CP14" s="429"/>
      <c r="CQ14" s="429"/>
      <c r="CR14" s="429"/>
      <c r="CS14" s="430"/>
      <c r="CT14" s="519" t="s">
        <v>138</v>
      </c>
      <c r="CU14" s="520"/>
      <c r="CV14" s="520"/>
      <c r="CW14" s="520"/>
      <c r="CX14" s="520"/>
      <c r="CY14" s="520"/>
      <c r="CZ14" s="520"/>
      <c r="DA14" s="521"/>
      <c r="DB14" s="519">
        <v>13.6</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12" t="s">
        <v>140</v>
      </c>
      <c r="N15" s="513"/>
      <c r="O15" s="513"/>
      <c r="P15" s="513"/>
      <c r="Q15" s="514"/>
      <c r="R15" s="515">
        <v>7652</v>
      </c>
      <c r="S15" s="516"/>
      <c r="T15" s="516"/>
      <c r="U15" s="516"/>
      <c r="V15" s="517"/>
      <c r="W15" s="503" t="s">
        <v>148</v>
      </c>
      <c r="X15" s="445"/>
      <c r="Y15" s="445"/>
      <c r="Z15" s="445"/>
      <c r="AA15" s="445"/>
      <c r="AB15" s="446"/>
      <c r="AC15" s="398">
        <v>488</v>
      </c>
      <c r="AD15" s="399"/>
      <c r="AE15" s="399"/>
      <c r="AF15" s="399"/>
      <c r="AG15" s="400"/>
      <c r="AH15" s="398">
        <v>578</v>
      </c>
      <c r="AI15" s="399"/>
      <c r="AJ15" s="399"/>
      <c r="AK15" s="399"/>
      <c r="AL15" s="401"/>
      <c r="AM15" s="481"/>
      <c r="AN15" s="396"/>
      <c r="AO15" s="396"/>
      <c r="AP15" s="396"/>
      <c r="AQ15" s="396"/>
      <c r="AR15" s="396"/>
      <c r="AS15" s="396"/>
      <c r="AT15" s="397"/>
      <c r="AU15" s="469"/>
      <c r="AV15" s="470"/>
      <c r="AW15" s="470"/>
      <c r="AX15" s="470"/>
      <c r="AY15" s="414" t="s">
        <v>149</v>
      </c>
      <c r="AZ15" s="415"/>
      <c r="BA15" s="415"/>
      <c r="BB15" s="415"/>
      <c r="BC15" s="415"/>
      <c r="BD15" s="415"/>
      <c r="BE15" s="415"/>
      <c r="BF15" s="415"/>
      <c r="BG15" s="415"/>
      <c r="BH15" s="415"/>
      <c r="BI15" s="415"/>
      <c r="BJ15" s="415"/>
      <c r="BK15" s="415"/>
      <c r="BL15" s="415"/>
      <c r="BM15" s="416"/>
      <c r="BN15" s="417">
        <v>726652</v>
      </c>
      <c r="BO15" s="418"/>
      <c r="BP15" s="418"/>
      <c r="BQ15" s="418"/>
      <c r="BR15" s="418"/>
      <c r="BS15" s="418"/>
      <c r="BT15" s="418"/>
      <c r="BU15" s="419"/>
      <c r="BV15" s="417">
        <v>744167</v>
      </c>
      <c r="BW15" s="418"/>
      <c r="BX15" s="418"/>
      <c r="BY15" s="418"/>
      <c r="BZ15" s="418"/>
      <c r="CA15" s="418"/>
      <c r="CB15" s="418"/>
      <c r="CC15" s="419"/>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505" t="s">
        <v>151</v>
      </c>
      <c r="M16" s="506"/>
      <c r="N16" s="506"/>
      <c r="O16" s="506"/>
      <c r="P16" s="506"/>
      <c r="Q16" s="507"/>
      <c r="R16" s="500" t="s">
        <v>152</v>
      </c>
      <c r="S16" s="501"/>
      <c r="T16" s="501"/>
      <c r="U16" s="501"/>
      <c r="V16" s="502"/>
      <c r="W16" s="518"/>
      <c r="X16" s="448"/>
      <c r="Y16" s="448"/>
      <c r="Z16" s="448"/>
      <c r="AA16" s="448"/>
      <c r="AB16" s="449"/>
      <c r="AC16" s="508">
        <v>14.4</v>
      </c>
      <c r="AD16" s="509"/>
      <c r="AE16" s="509"/>
      <c r="AF16" s="509"/>
      <c r="AG16" s="510"/>
      <c r="AH16" s="508">
        <v>14.8</v>
      </c>
      <c r="AI16" s="509"/>
      <c r="AJ16" s="509"/>
      <c r="AK16" s="509"/>
      <c r="AL16" s="511"/>
      <c r="AM16" s="481"/>
      <c r="AN16" s="396"/>
      <c r="AO16" s="396"/>
      <c r="AP16" s="396"/>
      <c r="AQ16" s="396"/>
      <c r="AR16" s="396"/>
      <c r="AS16" s="396"/>
      <c r="AT16" s="397"/>
      <c r="AU16" s="469"/>
      <c r="AV16" s="470"/>
      <c r="AW16" s="470"/>
      <c r="AX16" s="470"/>
      <c r="AY16" s="402" t="s">
        <v>153</v>
      </c>
      <c r="AZ16" s="403"/>
      <c r="BA16" s="403"/>
      <c r="BB16" s="403"/>
      <c r="BC16" s="403"/>
      <c r="BD16" s="403"/>
      <c r="BE16" s="403"/>
      <c r="BF16" s="403"/>
      <c r="BG16" s="403"/>
      <c r="BH16" s="403"/>
      <c r="BI16" s="403"/>
      <c r="BJ16" s="403"/>
      <c r="BK16" s="403"/>
      <c r="BL16" s="403"/>
      <c r="BM16" s="404"/>
      <c r="BN16" s="422">
        <v>3918877</v>
      </c>
      <c r="BO16" s="423"/>
      <c r="BP16" s="423"/>
      <c r="BQ16" s="423"/>
      <c r="BR16" s="423"/>
      <c r="BS16" s="423"/>
      <c r="BT16" s="423"/>
      <c r="BU16" s="424"/>
      <c r="BV16" s="422">
        <v>3655791</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2069</v>
      </c>
      <c r="AD17" s="399"/>
      <c r="AE17" s="399"/>
      <c r="AF17" s="399"/>
      <c r="AG17" s="400"/>
      <c r="AH17" s="398">
        <v>2268</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903955</v>
      </c>
      <c r="BO17" s="423"/>
      <c r="BP17" s="423"/>
      <c r="BQ17" s="423"/>
      <c r="BR17" s="423"/>
      <c r="BS17" s="423"/>
      <c r="BT17" s="423"/>
      <c r="BU17" s="424"/>
      <c r="BV17" s="422">
        <v>924804</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8"/>
      <c r="B18" s="474" t="s">
        <v>158</v>
      </c>
      <c r="C18" s="475"/>
      <c r="D18" s="475"/>
      <c r="E18" s="476"/>
      <c r="F18" s="476"/>
      <c r="G18" s="476"/>
      <c r="H18" s="476"/>
      <c r="I18" s="476"/>
      <c r="J18" s="476"/>
      <c r="K18" s="476"/>
      <c r="L18" s="477">
        <v>63.65</v>
      </c>
      <c r="M18" s="477"/>
      <c r="N18" s="477"/>
      <c r="O18" s="477"/>
      <c r="P18" s="477"/>
      <c r="Q18" s="477"/>
      <c r="R18" s="478"/>
      <c r="S18" s="478"/>
      <c r="T18" s="478"/>
      <c r="U18" s="478"/>
      <c r="V18" s="479"/>
      <c r="W18" s="493"/>
      <c r="X18" s="494"/>
      <c r="Y18" s="494"/>
      <c r="Z18" s="494"/>
      <c r="AA18" s="494"/>
      <c r="AB18" s="504"/>
      <c r="AC18" s="386">
        <v>61</v>
      </c>
      <c r="AD18" s="387"/>
      <c r="AE18" s="387"/>
      <c r="AF18" s="387"/>
      <c r="AG18" s="480"/>
      <c r="AH18" s="386">
        <v>58.1</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3583991</v>
      </c>
      <c r="BO18" s="423"/>
      <c r="BP18" s="423"/>
      <c r="BQ18" s="423"/>
      <c r="BR18" s="423"/>
      <c r="BS18" s="423"/>
      <c r="BT18" s="423"/>
      <c r="BU18" s="424"/>
      <c r="BV18" s="422">
        <v>3655237</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8"/>
      <c r="B19" s="474" t="s">
        <v>160</v>
      </c>
      <c r="C19" s="475"/>
      <c r="D19" s="475"/>
      <c r="E19" s="476"/>
      <c r="F19" s="476"/>
      <c r="G19" s="476"/>
      <c r="H19" s="476"/>
      <c r="I19" s="476"/>
      <c r="J19" s="476"/>
      <c r="K19" s="476"/>
      <c r="L19" s="482">
        <v>113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6219172</v>
      </c>
      <c r="BO19" s="423"/>
      <c r="BP19" s="423"/>
      <c r="BQ19" s="423"/>
      <c r="BR19" s="423"/>
      <c r="BS19" s="423"/>
      <c r="BT19" s="423"/>
      <c r="BU19" s="424"/>
      <c r="BV19" s="422">
        <v>5233628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8"/>
      <c r="B20" s="474" t="s">
        <v>162</v>
      </c>
      <c r="C20" s="475"/>
      <c r="D20" s="475"/>
      <c r="E20" s="476"/>
      <c r="F20" s="476"/>
      <c r="G20" s="476"/>
      <c r="H20" s="476"/>
      <c r="I20" s="476"/>
      <c r="J20" s="476"/>
      <c r="K20" s="476"/>
      <c r="L20" s="482">
        <v>3338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6230552</v>
      </c>
      <c r="BO22" s="418"/>
      <c r="BP22" s="418"/>
      <c r="BQ22" s="418"/>
      <c r="BR22" s="418"/>
      <c r="BS22" s="418"/>
      <c r="BT22" s="418"/>
      <c r="BU22" s="419"/>
      <c r="BV22" s="417">
        <v>6345670</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5548289</v>
      </c>
      <c r="BO23" s="423"/>
      <c r="BP23" s="423"/>
      <c r="BQ23" s="423"/>
      <c r="BR23" s="423"/>
      <c r="BS23" s="423"/>
      <c r="BT23" s="423"/>
      <c r="BU23" s="424"/>
      <c r="BV23" s="422">
        <v>5592486</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8"/>
      <c r="B24" s="438"/>
      <c r="C24" s="439"/>
      <c r="D24" s="440"/>
      <c r="E24" s="395" t="s">
        <v>172</v>
      </c>
      <c r="F24" s="396"/>
      <c r="G24" s="396"/>
      <c r="H24" s="396"/>
      <c r="I24" s="396"/>
      <c r="J24" s="396"/>
      <c r="K24" s="397"/>
      <c r="L24" s="398">
        <v>1</v>
      </c>
      <c r="M24" s="399"/>
      <c r="N24" s="399"/>
      <c r="O24" s="399"/>
      <c r="P24" s="400"/>
      <c r="Q24" s="398">
        <v>7080</v>
      </c>
      <c r="R24" s="399"/>
      <c r="S24" s="399"/>
      <c r="T24" s="399"/>
      <c r="U24" s="399"/>
      <c r="V24" s="400"/>
      <c r="W24" s="457"/>
      <c r="X24" s="439"/>
      <c r="Y24" s="440"/>
      <c r="Z24" s="395" t="s">
        <v>173</v>
      </c>
      <c r="AA24" s="396"/>
      <c r="AB24" s="396"/>
      <c r="AC24" s="396"/>
      <c r="AD24" s="396"/>
      <c r="AE24" s="396"/>
      <c r="AF24" s="396"/>
      <c r="AG24" s="397"/>
      <c r="AH24" s="398">
        <v>166</v>
      </c>
      <c r="AI24" s="399"/>
      <c r="AJ24" s="399"/>
      <c r="AK24" s="399"/>
      <c r="AL24" s="400"/>
      <c r="AM24" s="398">
        <v>491692</v>
      </c>
      <c r="AN24" s="399"/>
      <c r="AO24" s="399"/>
      <c r="AP24" s="399"/>
      <c r="AQ24" s="399"/>
      <c r="AR24" s="400"/>
      <c r="AS24" s="398">
        <v>2962</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4020226</v>
      </c>
      <c r="BO24" s="423"/>
      <c r="BP24" s="423"/>
      <c r="BQ24" s="423"/>
      <c r="BR24" s="423"/>
      <c r="BS24" s="423"/>
      <c r="BT24" s="423"/>
      <c r="BU24" s="424"/>
      <c r="BV24" s="422">
        <v>4041522</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8"/>
      <c r="B25" s="438"/>
      <c r="C25" s="439"/>
      <c r="D25" s="440"/>
      <c r="E25" s="395" t="s">
        <v>175</v>
      </c>
      <c r="F25" s="396"/>
      <c r="G25" s="396"/>
      <c r="H25" s="396"/>
      <c r="I25" s="396"/>
      <c r="J25" s="396"/>
      <c r="K25" s="397"/>
      <c r="L25" s="398">
        <v>1</v>
      </c>
      <c r="M25" s="399"/>
      <c r="N25" s="399"/>
      <c r="O25" s="399"/>
      <c r="P25" s="400"/>
      <c r="Q25" s="398">
        <v>5790</v>
      </c>
      <c r="R25" s="399"/>
      <c r="S25" s="399"/>
      <c r="T25" s="399"/>
      <c r="U25" s="399"/>
      <c r="V25" s="400"/>
      <c r="W25" s="457"/>
      <c r="X25" s="439"/>
      <c r="Y25" s="440"/>
      <c r="Z25" s="395" t="s">
        <v>176</v>
      </c>
      <c r="AA25" s="396"/>
      <c r="AB25" s="396"/>
      <c r="AC25" s="396"/>
      <c r="AD25" s="396"/>
      <c r="AE25" s="396"/>
      <c r="AF25" s="396"/>
      <c r="AG25" s="397"/>
      <c r="AH25" s="398">
        <v>31</v>
      </c>
      <c r="AI25" s="399"/>
      <c r="AJ25" s="399"/>
      <c r="AK25" s="399"/>
      <c r="AL25" s="400"/>
      <c r="AM25" s="398">
        <v>94116</v>
      </c>
      <c r="AN25" s="399"/>
      <c r="AO25" s="399"/>
      <c r="AP25" s="399"/>
      <c r="AQ25" s="399"/>
      <c r="AR25" s="400"/>
      <c r="AS25" s="398">
        <v>3036</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v>35300</v>
      </c>
      <c r="BO25" s="418"/>
      <c r="BP25" s="418"/>
      <c r="BQ25" s="418"/>
      <c r="BR25" s="418"/>
      <c r="BS25" s="418"/>
      <c r="BT25" s="418"/>
      <c r="BU25" s="419"/>
      <c r="BV25" s="417">
        <v>459174</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8"/>
      <c r="B26" s="438"/>
      <c r="C26" s="439"/>
      <c r="D26" s="440"/>
      <c r="E26" s="395" t="s">
        <v>178</v>
      </c>
      <c r="F26" s="396"/>
      <c r="G26" s="396"/>
      <c r="H26" s="396"/>
      <c r="I26" s="396"/>
      <c r="J26" s="396"/>
      <c r="K26" s="397"/>
      <c r="L26" s="398">
        <v>1</v>
      </c>
      <c r="M26" s="399"/>
      <c r="N26" s="399"/>
      <c r="O26" s="399"/>
      <c r="P26" s="400"/>
      <c r="Q26" s="398">
        <v>5370</v>
      </c>
      <c r="R26" s="399"/>
      <c r="S26" s="399"/>
      <c r="T26" s="399"/>
      <c r="U26" s="399"/>
      <c r="V26" s="400"/>
      <c r="W26" s="457"/>
      <c r="X26" s="439"/>
      <c r="Y26" s="440"/>
      <c r="Z26" s="395" t="s">
        <v>179</v>
      </c>
      <c r="AA26" s="433"/>
      <c r="AB26" s="433"/>
      <c r="AC26" s="433"/>
      <c r="AD26" s="433"/>
      <c r="AE26" s="433"/>
      <c r="AF26" s="433"/>
      <c r="AG26" s="434"/>
      <c r="AH26" s="398">
        <v>6</v>
      </c>
      <c r="AI26" s="399"/>
      <c r="AJ26" s="399"/>
      <c r="AK26" s="399"/>
      <c r="AL26" s="400"/>
      <c r="AM26" s="398">
        <v>18102</v>
      </c>
      <c r="AN26" s="399"/>
      <c r="AO26" s="399"/>
      <c r="AP26" s="399"/>
      <c r="AQ26" s="399"/>
      <c r="AR26" s="400"/>
      <c r="AS26" s="398">
        <v>3017</v>
      </c>
      <c r="AT26" s="399"/>
      <c r="AU26" s="399"/>
      <c r="AV26" s="399"/>
      <c r="AW26" s="399"/>
      <c r="AX26" s="401"/>
      <c r="AY26" s="431" t="s">
        <v>180</v>
      </c>
      <c r="AZ26" s="376"/>
      <c r="BA26" s="376"/>
      <c r="BB26" s="376"/>
      <c r="BC26" s="376"/>
      <c r="BD26" s="376"/>
      <c r="BE26" s="376"/>
      <c r="BF26" s="376"/>
      <c r="BG26" s="376"/>
      <c r="BH26" s="376"/>
      <c r="BI26" s="376"/>
      <c r="BJ26" s="376"/>
      <c r="BK26" s="376"/>
      <c r="BL26" s="376"/>
      <c r="BM26" s="432"/>
      <c r="BN26" s="422" t="s">
        <v>138</v>
      </c>
      <c r="BO26" s="423"/>
      <c r="BP26" s="423"/>
      <c r="BQ26" s="423"/>
      <c r="BR26" s="423"/>
      <c r="BS26" s="423"/>
      <c r="BT26" s="423"/>
      <c r="BU26" s="424"/>
      <c r="BV26" s="422" t="s">
        <v>129</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8"/>
      <c r="B27" s="438"/>
      <c r="C27" s="439"/>
      <c r="D27" s="440"/>
      <c r="E27" s="395" t="s">
        <v>181</v>
      </c>
      <c r="F27" s="396"/>
      <c r="G27" s="396"/>
      <c r="H27" s="396"/>
      <c r="I27" s="396"/>
      <c r="J27" s="396"/>
      <c r="K27" s="397"/>
      <c r="L27" s="398">
        <v>1</v>
      </c>
      <c r="M27" s="399"/>
      <c r="N27" s="399"/>
      <c r="O27" s="399"/>
      <c r="P27" s="400"/>
      <c r="Q27" s="398">
        <v>2640</v>
      </c>
      <c r="R27" s="399"/>
      <c r="S27" s="399"/>
      <c r="T27" s="399"/>
      <c r="U27" s="399"/>
      <c r="V27" s="400"/>
      <c r="W27" s="457"/>
      <c r="X27" s="439"/>
      <c r="Y27" s="440"/>
      <c r="Z27" s="395" t="s">
        <v>182</v>
      </c>
      <c r="AA27" s="396"/>
      <c r="AB27" s="396"/>
      <c r="AC27" s="396"/>
      <c r="AD27" s="396"/>
      <c r="AE27" s="396"/>
      <c r="AF27" s="396"/>
      <c r="AG27" s="397"/>
      <c r="AH27" s="398">
        <v>5</v>
      </c>
      <c r="AI27" s="399"/>
      <c r="AJ27" s="399"/>
      <c r="AK27" s="399"/>
      <c r="AL27" s="400"/>
      <c r="AM27" s="398">
        <v>16174</v>
      </c>
      <c r="AN27" s="399"/>
      <c r="AO27" s="399"/>
      <c r="AP27" s="399"/>
      <c r="AQ27" s="399"/>
      <c r="AR27" s="400"/>
      <c r="AS27" s="398">
        <v>3235</v>
      </c>
      <c r="AT27" s="399"/>
      <c r="AU27" s="399"/>
      <c r="AV27" s="399"/>
      <c r="AW27" s="399"/>
      <c r="AX27" s="401"/>
      <c r="AY27" s="428" t="s">
        <v>183</v>
      </c>
      <c r="AZ27" s="429"/>
      <c r="BA27" s="429"/>
      <c r="BB27" s="429"/>
      <c r="BC27" s="429"/>
      <c r="BD27" s="429"/>
      <c r="BE27" s="429"/>
      <c r="BF27" s="429"/>
      <c r="BG27" s="429"/>
      <c r="BH27" s="429"/>
      <c r="BI27" s="429"/>
      <c r="BJ27" s="429"/>
      <c r="BK27" s="429"/>
      <c r="BL27" s="429"/>
      <c r="BM27" s="430"/>
      <c r="BN27" s="425">
        <v>183056</v>
      </c>
      <c r="BO27" s="426"/>
      <c r="BP27" s="426"/>
      <c r="BQ27" s="426"/>
      <c r="BR27" s="426"/>
      <c r="BS27" s="426"/>
      <c r="BT27" s="426"/>
      <c r="BU27" s="427"/>
      <c r="BV27" s="425">
        <v>182991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8"/>
      <c r="B28" s="438"/>
      <c r="C28" s="439"/>
      <c r="D28" s="440"/>
      <c r="E28" s="395" t="s">
        <v>184</v>
      </c>
      <c r="F28" s="396"/>
      <c r="G28" s="396"/>
      <c r="H28" s="396"/>
      <c r="I28" s="396"/>
      <c r="J28" s="396"/>
      <c r="K28" s="397"/>
      <c r="L28" s="398">
        <v>1</v>
      </c>
      <c r="M28" s="399"/>
      <c r="N28" s="399"/>
      <c r="O28" s="399"/>
      <c r="P28" s="400"/>
      <c r="Q28" s="398">
        <v>2190</v>
      </c>
      <c r="R28" s="399"/>
      <c r="S28" s="399"/>
      <c r="T28" s="399"/>
      <c r="U28" s="399"/>
      <c r="V28" s="400"/>
      <c r="W28" s="457"/>
      <c r="X28" s="439"/>
      <c r="Y28" s="440"/>
      <c r="Z28" s="395" t="s">
        <v>185</v>
      </c>
      <c r="AA28" s="396"/>
      <c r="AB28" s="396"/>
      <c r="AC28" s="396"/>
      <c r="AD28" s="396"/>
      <c r="AE28" s="396"/>
      <c r="AF28" s="396"/>
      <c r="AG28" s="397"/>
      <c r="AH28" s="398" t="s">
        <v>129</v>
      </c>
      <c r="AI28" s="399"/>
      <c r="AJ28" s="399"/>
      <c r="AK28" s="399"/>
      <c r="AL28" s="400"/>
      <c r="AM28" s="398" t="s">
        <v>138</v>
      </c>
      <c r="AN28" s="399"/>
      <c r="AO28" s="399"/>
      <c r="AP28" s="399"/>
      <c r="AQ28" s="399"/>
      <c r="AR28" s="400"/>
      <c r="AS28" s="398" t="s">
        <v>129</v>
      </c>
      <c r="AT28" s="399"/>
      <c r="AU28" s="399"/>
      <c r="AV28" s="399"/>
      <c r="AW28" s="399"/>
      <c r="AX28" s="401"/>
      <c r="AY28" s="405" t="s">
        <v>186</v>
      </c>
      <c r="AZ28" s="406"/>
      <c r="BA28" s="406"/>
      <c r="BB28" s="407"/>
      <c r="BC28" s="414" t="s">
        <v>48</v>
      </c>
      <c r="BD28" s="415"/>
      <c r="BE28" s="415"/>
      <c r="BF28" s="415"/>
      <c r="BG28" s="415"/>
      <c r="BH28" s="415"/>
      <c r="BI28" s="415"/>
      <c r="BJ28" s="415"/>
      <c r="BK28" s="415"/>
      <c r="BL28" s="415"/>
      <c r="BM28" s="416"/>
      <c r="BN28" s="417">
        <v>2654699</v>
      </c>
      <c r="BO28" s="418"/>
      <c r="BP28" s="418"/>
      <c r="BQ28" s="418"/>
      <c r="BR28" s="418"/>
      <c r="BS28" s="418"/>
      <c r="BT28" s="418"/>
      <c r="BU28" s="419"/>
      <c r="BV28" s="417">
        <v>1677965</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8"/>
      <c r="B29" s="438"/>
      <c r="C29" s="439"/>
      <c r="D29" s="440"/>
      <c r="E29" s="395" t="s">
        <v>187</v>
      </c>
      <c r="F29" s="396"/>
      <c r="G29" s="396"/>
      <c r="H29" s="396"/>
      <c r="I29" s="396"/>
      <c r="J29" s="396"/>
      <c r="K29" s="397"/>
      <c r="L29" s="398">
        <v>12</v>
      </c>
      <c r="M29" s="399"/>
      <c r="N29" s="399"/>
      <c r="O29" s="399"/>
      <c r="P29" s="400"/>
      <c r="Q29" s="398">
        <v>2030</v>
      </c>
      <c r="R29" s="399"/>
      <c r="S29" s="399"/>
      <c r="T29" s="399"/>
      <c r="U29" s="399"/>
      <c r="V29" s="400"/>
      <c r="W29" s="458"/>
      <c r="X29" s="459"/>
      <c r="Y29" s="460"/>
      <c r="Z29" s="395" t="s">
        <v>188</v>
      </c>
      <c r="AA29" s="396"/>
      <c r="AB29" s="396"/>
      <c r="AC29" s="396"/>
      <c r="AD29" s="396"/>
      <c r="AE29" s="396"/>
      <c r="AF29" s="396"/>
      <c r="AG29" s="397"/>
      <c r="AH29" s="398">
        <v>171</v>
      </c>
      <c r="AI29" s="399"/>
      <c r="AJ29" s="399"/>
      <c r="AK29" s="399"/>
      <c r="AL29" s="400"/>
      <c r="AM29" s="398">
        <v>507866</v>
      </c>
      <c r="AN29" s="399"/>
      <c r="AO29" s="399"/>
      <c r="AP29" s="399"/>
      <c r="AQ29" s="399"/>
      <c r="AR29" s="400"/>
      <c r="AS29" s="398">
        <v>2970</v>
      </c>
      <c r="AT29" s="399"/>
      <c r="AU29" s="399"/>
      <c r="AV29" s="399"/>
      <c r="AW29" s="399"/>
      <c r="AX29" s="401"/>
      <c r="AY29" s="408"/>
      <c r="AZ29" s="409"/>
      <c r="BA29" s="409"/>
      <c r="BB29" s="410"/>
      <c r="BC29" s="402" t="s">
        <v>189</v>
      </c>
      <c r="BD29" s="403"/>
      <c r="BE29" s="403"/>
      <c r="BF29" s="403"/>
      <c r="BG29" s="403"/>
      <c r="BH29" s="403"/>
      <c r="BI29" s="403"/>
      <c r="BJ29" s="403"/>
      <c r="BK29" s="403"/>
      <c r="BL29" s="403"/>
      <c r="BM29" s="404"/>
      <c r="BN29" s="422">
        <v>59691</v>
      </c>
      <c r="BO29" s="423"/>
      <c r="BP29" s="423"/>
      <c r="BQ29" s="423"/>
      <c r="BR29" s="423"/>
      <c r="BS29" s="423"/>
      <c r="BT29" s="423"/>
      <c r="BU29" s="424"/>
      <c r="BV29" s="422">
        <v>59680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93.9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1830750</v>
      </c>
      <c r="BO30" s="426"/>
      <c r="BP30" s="426"/>
      <c r="BQ30" s="426"/>
      <c r="BR30" s="426"/>
      <c r="BS30" s="426"/>
      <c r="BT30" s="426"/>
      <c r="BU30" s="427"/>
      <c r="BV30" s="425">
        <v>1821846</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198</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200</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沖縄県自治会館管理組合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沖縄県町村交通災害共済組合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南部広域市町村圏事務組合（一般会計）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南部広域市町村圏事務組合（ふるさと市町村圏基金特別会計）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南部広域市町村圏事務組合（いなんせ斎苑特別会計）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南部広域市町村圏事務組合（南斎場特別会計）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沖縄県介護保険広域連合（一般会計）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沖縄県介護保険広域連合（特別会計）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15</v>
      </c>
      <c r="BX43" s="370"/>
      <c r="BY43" s="371" t="str">
        <f>IF('各会計、関係団体の財政状況及び健全化判断比率'!B77="","",'各会計、関係団体の財政状況及び健全化判断比率'!B77)</f>
        <v>沖縄県後期高齢者医療広域連合（一般会計）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jFSmOPLFAHAghmq+KuFJ5QstjuZXGfymhbCZEkWu0xMWbhQ12/cFSMj6EJ0foKVGHsP12HImxsnWtT2SdU5aEw==" saltValue="Wltz5XC+UEQVp9cHSQ40I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31" zoomScaleSheetLayoutView="100" workbookViewId="0">
      <selection activeCell="M32" sqref="M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79" t="s">
        <v>567</v>
      </c>
      <c r="D34" s="1179"/>
      <c r="E34" s="1180"/>
      <c r="F34" s="32">
        <v>3.51</v>
      </c>
      <c r="G34" s="33">
        <v>5.0999999999999996</v>
      </c>
      <c r="H34" s="33">
        <v>7.94</v>
      </c>
      <c r="I34" s="33">
        <v>16.71</v>
      </c>
      <c r="J34" s="34">
        <v>10.55</v>
      </c>
      <c r="K34" s="22"/>
      <c r="L34" s="22"/>
      <c r="M34" s="22"/>
      <c r="N34" s="22"/>
      <c r="O34" s="22"/>
      <c r="P34" s="22"/>
    </row>
    <row r="35" spans="1:16" ht="39" customHeight="1" x14ac:dyDescent="0.2">
      <c r="A35" s="22"/>
      <c r="B35" s="35"/>
      <c r="C35" s="1173" t="s">
        <v>568</v>
      </c>
      <c r="D35" s="1174"/>
      <c r="E35" s="1175"/>
      <c r="F35" s="36">
        <v>8.2100000000000009</v>
      </c>
      <c r="G35" s="37">
        <v>7.49</v>
      </c>
      <c r="H35" s="37">
        <v>7.33</v>
      </c>
      <c r="I35" s="37">
        <v>6.22</v>
      </c>
      <c r="J35" s="38">
        <v>5.92</v>
      </c>
      <c r="K35" s="22"/>
      <c r="L35" s="22"/>
      <c r="M35" s="22"/>
      <c r="N35" s="22"/>
      <c r="O35" s="22"/>
      <c r="P35" s="22"/>
    </row>
    <row r="36" spans="1:16" ht="39" customHeight="1" x14ac:dyDescent="0.2">
      <c r="A36" s="22"/>
      <c r="B36" s="35"/>
      <c r="C36" s="1173" t="s">
        <v>569</v>
      </c>
      <c r="D36" s="1174"/>
      <c r="E36" s="1175"/>
      <c r="F36" s="36">
        <v>0.48</v>
      </c>
      <c r="G36" s="37">
        <v>0.2</v>
      </c>
      <c r="H36" s="37">
        <v>0.2</v>
      </c>
      <c r="I36" s="37">
        <v>0.06</v>
      </c>
      <c r="J36" s="38">
        <v>0.12</v>
      </c>
      <c r="K36" s="22"/>
      <c r="L36" s="22"/>
      <c r="M36" s="22"/>
      <c r="N36" s="22"/>
      <c r="O36" s="22"/>
      <c r="P36" s="22"/>
    </row>
    <row r="37" spans="1:16" ht="39" customHeight="1" x14ac:dyDescent="0.2">
      <c r="A37" s="22"/>
      <c r="B37" s="35"/>
      <c r="C37" s="1173" t="s">
        <v>570</v>
      </c>
      <c r="D37" s="1174"/>
      <c r="E37" s="1175"/>
      <c r="F37" s="36">
        <v>1.1100000000000001</v>
      </c>
      <c r="G37" s="37">
        <v>0.39</v>
      </c>
      <c r="H37" s="37">
        <v>0.83</v>
      </c>
      <c r="I37" s="37">
        <v>0.31</v>
      </c>
      <c r="J37" s="38">
        <v>0.08</v>
      </c>
      <c r="K37" s="22"/>
      <c r="L37" s="22"/>
      <c r="M37" s="22"/>
      <c r="N37" s="22"/>
      <c r="O37" s="22"/>
      <c r="P37" s="22"/>
    </row>
    <row r="38" spans="1:16" ht="39" customHeight="1" x14ac:dyDescent="0.2">
      <c r="A38" s="22"/>
      <c r="B38" s="35"/>
      <c r="C38" s="1173" t="s">
        <v>571</v>
      </c>
      <c r="D38" s="1174"/>
      <c r="E38" s="1175"/>
      <c r="F38" s="36">
        <v>0.03</v>
      </c>
      <c r="G38" s="37">
        <v>0.18</v>
      </c>
      <c r="H38" s="37">
        <v>0.03</v>
      </c>
      <c r="I38" s="37">
        <v>0.11</v>
      </c>
      <c r="J38" s="38">
        <v>0.01</v>
      </c>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572</v>
      </c>
      <c r="D42" s="1174"/>
      <c r="E42" s="1175"/>
      <c r="F42" s="36" t="s">
        <v>520</v>
      </c>
      <c r="G42" s="37" t="s">
        <v>520</v>
      </c>
      <c r="H42" s="37" t="s">
        <v>520</v>
      </c>
      <c r="I42" s="37" t="s">
        <v>520</v>
      </c>
      <c r="J42" s="38" t="s">
        <v>520</v>
      </c>
      <c r="K42" s="22"/>
      <c r="L42" s="22"/>
      <c r="M42" s="22"/>
      <c r="N42" s="22"/>
      <c r="O42" s="22"/>
      <c r="P42" s="22"/>
    </row>
    <row r="43" spans="1:16" ht="39" customHeight="1" thickBot="1" x14ac:dyDescent="0.25">
      <c r="A43" s="22"/>
      <c r="B43" s="40"/>
      <c r="C43" s="1176" t="s">
        <v>573</v>
      </c>
      <c r="D43" s="1177"/>
      <c r="E43" s="1178"/>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BS3xNQWxA7EVJRFpR56Od/u2619VG9B2V9QGVGIZ3/lcjQA3r9aOrsFgcxy7mheYK8Oo8ma2Vg8TBvDUIlmag==" saltValue="mQbCMgGDpede/KbsJWwi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823</v>
      </c>
      <c r="L45" s="60">
        <v>775</v>
      </c>
      <c r="M45" s="60">
        <v>695</v>
      </c>
      <c r="N45" s="60">
        <v>658</v>
      </c>
      <c r="O45" s="61">
        <v>674</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520</v>
      </c>
      <c r="L46" s="64" t="s">
        <v>520</v>
      </c>
      <c r="M46" s="64" t="s">
        <v>520</v>
      </c>
      <c r="N46" s="64" t="s">
        <v>520</v>
      </c>
      <c r="O46" s="65" t="s">
        <v>520</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520</v>
      </c>
      <c r="L47" s="64" t="s">
        <v>520</v>
      </c>
      <c r="M47" s="64" t="s">
        <v>520</v>
      </c>
      <c r="N47" s="64" t="s">
        <v>520</v>
      </c>
      <c r="O47" s="65" t="s">
        <v>520</v>
      </c>
      <c r="P47" s="48"/>
      <c r="Q47" s="48"/>
      <c r="R47" s="48"/>
      <c r="S47" s="48"/>
      <c r="T47" s="48"/>
      <c r="U47" s="48"/>
    </row>
    <row r="48" spans="1:21" ht="30.75" customHeight="1" x14ac:dyDescent="0.2">
      <c r="A48" s="48"/>
      <c r="B48" s="1201"/>
      <c r="C48" s="1202"/>
      <c r="D48" s="62"/>
      <c r="E48" s="1183" t="s">
        <v>15</v>
      </c>
      <c r="F48" s="1183"/>
      <c r="G48" s="1183"/>
      <c r="H48" s="1183"/>
      <c r="I48" s="1183"/>
      <c r="J48" s="1184"/>
      <c r="K48" s="63">
        <v>112</v>
      </c>
      <c r="L48" s="64">
        <v>129</v>
      </c>
      <c r="M48" s="64">
        <v>131</v>
      </c>
      <c r="N48" s="64">
        <v>133</v>
      </c>
      <c r="O48" s="65">
        <v>135</v>
      </c>
      <c r="P48" s="48"/>
      <c r="Q48" s="48"/>
      <c r="R48" s="48"/>
      <c r="S48" s="48"/>
      <c r="T48" s="48"/>
      <c r="U48" s="48"/>
    </row>
    <row r="49" spans="1:21" ht="30.75" customHeight="1" x14ac:dyDescent="0.2">
      <c r="A49" s="48"/>
      <c r="B49" s="1201"/>
      <c r="C49" s="1202"/>
      <c r="D49" s="62"/>
      <c r="E49" s="1183" t="s">
        <v>16</v>
      </c>
      <c r="F49" s="1183"/>
      <c r="G49" s="1183"/>
      <c r="H49" s="1183"/>
      <c r="I49" s="1183"/>
      <c r="J49" s="1184"/>
      <c r="K49" s="63">
        <v>0</v>
      </c>
      <c r="L49" s="64">
        <v>0</v>
      </c>
      <c r="M49" s="64">
        <v>0</v>
      </c>
      <c r="N49" s="64">
        <v>0</v>
      </c>
      <c r="O49" s="65">
        <v>0</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520</v>
      </c>
      <c r="L50" s="64" t="s">
        <v>520</v>
      </c>
      <c r="M50" s="64" t="s">
        <v>520</v>
      </c>
      <c r="N50" s="64" t="s">
        <v>520</v>
      </c>
      <c r="O50" s="65" t="s">
        <v>520</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520</v>
      </c>
      <c r="L51" s="64">
        <v>0</v>
      </c>
      <c r="M51" s="64">
        <v>0</v>
      </c>
      <c r="N51" s="64">
        <v>0</v>
      </c>
      <c r="O51" s="65" t="s">
        <v>520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733</v>
      </c>
      <c r="L52" s="64">
        <v>709</v>
      </c>
      <c r="M52" s="64">
        <v>632</v>
      </c>
      <c r="N52" s="64">
        <v>641</v>
      </c>
      <c r="O52" s="65">
        <v>632</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202</v>
      </c>
      <c r="L53" s="69">
        <v>195</v>
      </c>
      <c r="M53" s="69">
        <v>194</v>
      </c>
      <c r="N53" s="69">
        <v>150</v>
      </c>
      <c r="O53" s="70">
        <v>177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7c09JByHkjZTL3vatPBg6ARVkrb2xEyH4Q2GFH8JtKIyuF5OeESX/cwwRzHPtirBSpfW2eQK0/GXjsY5XP1Q==" saltValue="36Ac5LBx/dx5CSJ/vm4M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19" t="s">
        <v>30</v>
      </c>
      <c r="C41" s="1220"/>
      <c r="D41" s="102"/>
      <c r="E41" s="1221" t="s">
        <v>31</v>
      </c>
      <c r="F41" s="1221"/>
      <c r="G41" s="1221"/>
      <c r="H41" s="1222"/>
      <c r="I41" s="358">
        <v>6561</v>
      </c>
      <c r="J41" s="359">
        <v>6310</v>
      </c>
      <c r="K41" s="359">
        <v>6264</v>
      </c>
      <c r="L41" s="359">
        <v>6346</v>
      </c>
      <c r="M41" s="360">
        <v>6231</v>
      </c>
    </row>
    <row r="42" spans="2:13" ht="27.75" customHeight="1" x14ac:dyDescent="0.2">
      <c r="B42" s="1209"/>
      <c r="C42" s="1210"/>
      <c r="D42" s="103"/>
      <c r="E42" s="1213" t="s">
        <v>32</v>
      </c>
      <c r="F42" s="1213"/>
      <c r="G42" s="1213"/>
      <c r="H42" s="1214"/>
      <c r="I42" s="361" t="s">
        <v>520</v>
      </c>
      <c r="J42" s="362" t="s">
        <v>520</v>
      </c>
      <c r="K42" s="362" t="s">
        <v>520</v>
      </c>
      <c r="L42" s="362" t="s">
        <v>520</v>
      </c>
      <c r="M42" s="363" t="s">
        <v>520</v>
      </c>
    </row>
    <row r="43" spans="2:13" ht="27.75" customHeight="1" x14ac:dyDescent="0.2">
      <c r="B43" s="1209"/>
      <c r="C43" s="1210"/>
      <c r="D43" s="103"/>
      <c r="E43" s="1213" t="s">
        <v>33</v>
      </c>
      <c r="F43" s="1213"/>
      <c r="G43" s="1213"/>
      <c r="H43" s="1214"/>
      <c r="I43" s="361">
        <v>1073</v>
      </c>
      <c r="J43" s="362">
        <v>1108</v>
      </c>
      <c r="K43" s="362">
        <v>1053</v>
      </c>
      <c r="L43" s="362">
        <v>1005</v>
      </c>
      <c r="M43" s="363">
        <v>858</v>
      </c>
    </row>
    <row r="44" spans="2:13" ht="27.75" customHeight="1" x14ac:dyDescent="0.2">
      <c r="B44" s="1209"/>
      <c r="C44" s="1210"/>
      <c r="D44" s="103"/>
      <c r="E44" s="1213" t="s">
        <v>34</v>
      </c>
      <c r="F44" s="1213"/>
      <c r="G44" s="1213"/>
      <c r="H44" s="1214"/>
      <c r="I44" s="361">
        <v>97</v>
      </c>
      <c r="J44" s="362">
        <v>90</v>
      </c>
      <c r="K44" s="362">
        <v>82</v>
      </c>
      <c r="L44" s="362">
        <v>74</v>
      </c>
      <c r="M44" s="363">
        <v>83</v>
      </c>
    </row>
    <row r="45" spans="2:13" ht="27.75" customHeight="1" x14ac:dyDescent="0.2">
      <c r="B45" s="1209"/>
      <c r="C45" s="1210"/>
      <c r="D45" s="103"/>
      <c r="E45" s="1213" t="s">
        <v>35</v>
      </c>
      <c r="F45" s="1213"/>
      <c r="G45" s="1213"/>
      <c r="H45" s="1214"/>
      <c r="I45" s="361">
        <v>854</v>
      </c>
      <c r="J45" s="362">
        <v>707</v>
      </c>
      <c r="K45" s="362">
        <v>579</v>
      </c>
      <c r="L45" s="362">
        <v>551</v>
      </c>
      <c r="M45" s="363">
        <v>347</v>
      </c>
    </row>
    <row r="46" spans="2:13" ht="27.75" customHeight="1" x14ac:dyDescent="0.2">
      <c r="B46" s="1209"/>
      <c r="C46" s="1210"/>
      <c r="D46" s="104"/>
      <c r="E46" s="1213" t="s">
        <v>36</v>
      </c>
      <c r="F46" s="1213"/>
      <c r="G46" s="1213"/>
      <c r="H46" s="1214"/>
      <c r="I46" s="361">
        <v>78</v>
      </c>
      <c r="J46" s="362">
        <v>44</v>
      </c>
      <c r="K46" s="362">
        <v>37</v>
      </c>
      <c r="L46" s="362">
        <v>5</v>
      </c>
      <c r="M46" s="363">
        <v>3</v>
      </c>
    </row>
    <row r="47" spans="2:13" ht="27.75" customHeight="1" x14ac:dyDescent="0.2">
      <c r="B47" s="1209"/>
      <c r="C47" s="1210"/>
      <c r="D47" s="105"/>
      <c r="E47" s="1223" t="s">
        <v>37</v>
      </c>
      <c r="F47" s="1224"/>
      <c r="G47" s="1224"/>
      <c r="H47" s="1225"/>
      <c r="I47" s="361" t="s">
        <v>520</v>
      </c>
      <c r="J47" s="362" t="s">
        <v>520</v>
      </c>
      <c r="K47" s="362" t="s">
        <v>520</v>
      </c>
      <c r="L47" s="362" t="s">
        <v>520</v>
      </c>
      <c r="M47" s="363" t="s">
        <v>520</v>
      </c>
    </row>
    <row r="48" spans="2:13" ht="27.75" customHeight="1" x14ac:dyDescent="0.2">
      <c r="B48" s="1209"/>
      <c r="C48" s="1210"/>
      <c r="D48" s="103"/>
      <c r="E48" s="1213" t="s">
        <v>38</v>
      </c>
      <c r="F48" s="1213"/>
      <c r="G48" s="1213"/>
      <c r="H48" s="1214"/>
      <c r="I48" s="361" t="s">
        <v>520</v>
      </c>
      <c r="J48" s="362" t="s">
        <v>520</v>
      </c>
      <c r="K48" s="362" t="s">
        <v>520</v>
      </c>
      <c r="L48" s="362" t="s">
        <v>520</v>
      </c>
      <c r="M48" s="363" t="s">
        <v>520</v>
      </c>
    </row>
    <row r="49" spans="2:13" ht="27.75" customHeight="1" x14ac:dyDescent="0.2">
      <c r="B49" s="1211"/>
      <c r="C49" s="1212"/>
      <c r="D49" s="103"/>
      <c r="E49" s="1213" t="s">
        <v>39</v>
      </c>
      <c r="F49" s="1213"/>
      <c r="G49" s="1213"/>
      <c r="H49" s="1214"/>
      <c r="I49" s="361" t="s">
        <v>520</v>
      </c>
      <c r="J49" s="362" t="s">
        <v>520</v>
      </c>
      <c r="K49" s="362" t="s">
        <v>520</v>
      </c>
      <c r="L49" s="362" t="s">
        <v>520</v>
      </c>
      <c r="M49" s="363" t="s">
        <v>520</v>
      </c>
    </row>
    <row r="50" spans="2:13" ht="27.75" customHeight="1" x14ac:dyDescent="0.2">
      <c r="B50" s="1207" t="s">
        <v>40</v>
      </c>
      <c r="C50" s="1208"/>
      <c r="D50" s="106"/>
      <c r="E50" s="1213" t="s">
        <v>41</v>
      </c>
      <c r="F50" s="1213"/>
      <c r="G50" s="1213"/>
      <c r="H50" s="1214"/>
      <c r="I50" s="361">
        <v>2776</v>
      </c>
      <c r="J50" s="362">
        <v>2760</v>
      </c>
      <c r="K50" s="362">
        <v>2753</v>
      </c>
      <c r="L50" s="362">
        <v>2662</v>
      </c>
      <c r="M50" s="363">
        <v>3480</v>
      </c>
    </row>
    <row r="51" spans="2:13" ht="27.75" customHeight="1" x14ac:dyDescent="0.2">
      <c r="B51" s="1209"/>
      <c r="C51" s="1210"/>
      <c r="D51" s="103"/>
      <c r="E51" s="1213" t="s">
        <v>42</v>
      </c>
      <c r="F51" s="1213"/>
      <c r="G51" s="1213"/>
      <c r="H51" s="1214"/>
      <c r="I51" s="361" t="s">
        <v>520</v>
      </c>
      <c r="J51" s="362" t="s">
        <v>520</v>
      </c>
      <c r="K51" s="362" t="s">
        <v>520</v>
      </c>
      <c r="L51" s="362" t="s">
        <v>520</v>
      </c>
      <c r="M51" s="363" t="s">
        <v>520</v>
      </c>
    </row>
    <row r="52" spans="2:13" ht="27.75" customHeight="1" x14ac:dyDescent="0.2">
      <c r="B52" s="1211"/>
      <c r="C52" s="1212"/>
      <c r="D52" s="103"/>
      <c r="E52" s="1213" t="s">
        <v>43</v>
      </c>
      <c r="F52" s="1213"/>
      <c r="G52" s="1213"/>
      <c r="H52" s="1214"/>
      <c r="I52" s="361">
        <v>5509</v>
      </c>
      <c r="J52" s="362">
        <v>5397</v>
      </c>
      <c r="K52" s="362">
        <v>5256</v>
      </c>
      <c r="L52" s="362">
        <v>4868</v>
      </c>
      <c r="M52" s="363">
        <v>4697</v>
      </c>
    </row>
    <row r="53" spans="2:13" ht="27.75" customHeight="1" thickBot="1" x14ac:dyDescent="0.25">
      <c r="B53" s="1215" t="s">
        <v>44</v>
      </c>
      <c r="C53" s="1216"/>
      <c r="D53" s="107"/>
      <c r="E53" s="1217" t="s">
        <v>45</v>
      </c>
      <c r="F53" s="1217"/>
      <c r="G53" s="1217"/>
      <c r="H53" s="1218"/>
      <c r="I53" s="364">
        <v>378</v>
      </c>
      <c r="J53" s="365">
        <v>100</v>
      </c>
      <c r="K53" s="365">
        <v>5</v>
      </c>
      <c r="L53" s="365">
        <v>450</v>
      </c>
      <c r="M53" s="366">
        <v>-656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DuxnVtNu/TM6f2rhv2QJ6V0WhQTn/EJMbjEuBINJeojgYt4sKWbYE+X4tR5TLVDRiexPtwgYl1gLMpG34TmBA==" saltValue="k7/IuR2XWv9GRAs8aJKN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4" t="s">
        <v>48</v>
      </c>
      <c r="D55" s="1234"/>
      <c r="E55" s="1235"/>
      <c r="F55" s="119">
        <v>1821</v>
      </c>
      <c r="G55" s="119">
        <v>1678</v>
      </c>
      <c r="H55" s="120">
        <v>2655</v>
      </c>
    </row>
    <row r="56" spans="2:8" ht="52.5" customHeight="1" x14ac:dyDescent="0.2">
      <c r="B56" s="121"/>
      <c r="C56" s="1236" t="s">
        <v>49</v>
      </c>
      <c r="D56" s="1236"/>
      <c r="E56" s="1237"/>
      <c r="F56" s="122">
        <v>60</v>
      </c>
      <c r="G56" s="122">
        <v>60</v>
      </c>
      <c r="H56" s="123">
        <v>60</v>
      </c>
    </row>
    <row r="57" spans="2:8" ht="53.25" customHeight="1" x14ac:dyDescent="0.2">
      <c r="B57" s="121"/>
      <c r="C57" s="1238" t="s">
        <v>50</v>
      </c>
      <c r="D57" s="1238"/>
      <c r="E57" s="1239"/>
      <c r="F57" s="124">
        <v>1789</v>
      </c>
      <c r="G57" s="124">
        <v>1822</v>
      </c>
      <c r="H57" s="125">
        <v>1831</v>
      </c>
    </row>
    <row r="58" spans="2:8" ht="45.75" customHeight="1" x14ac:dyDescent="0.2">
      <c r="B58" s="126"/>
      <c r="C58" s="1226" t="s">
        <v>51</v>
      </c>
      <c r="D58" s="1227"/>
      <c r="E58" s="1228"/>
      <c r="F58" s="127"/>
      <c r="G58" s="127"/>
      <c r="H58" s="128"/>
    </row>
    <row r="59" spans="2:8" ht="45.75" customHeight="1" x14ac:dyDescent="0.2">
      <c r="B59" s="126"/>
      <c r="C59" s="1226" t="s">
        <v>52</v>
      </c>
      <c r="D59" s="1227"/>
      <c r="E59" s="1228"/>
      <c r="F59" s="127"/>
      <c r="G59" s="127"/>
      <c r="H59" s="128"/>
    </row>
    <row r="60" spans="2:8" ht="45.75" customHeight="1" x14ac:dyDescent="0.2">
      <c r="B60" s="126"/>
      <c r="C60" s="1226" t="s">
        <v>52</v>
      </c>
      <c r="D60" s="1227"/>
      <c r="E60" s="1228"/>
      <c r="F60" s="127"/>
      <c r="G60" s="127"/>
      <c r="H60" s="128"/>
    </row>
    <row r="61" spans="2:8" ht="45.75" customHeight="1" x14ac:dyDescent="0.2">
      <c r="B61" s="126"/>
      <c r="C61" s="1226" t="s">
        <v>52</v>
      </c>
      <c r="D61" s="1227"/>
      <c r="E61" s="1228"/>
      <c r="F61" s="127"/>
      <c r="G61" s="127"/>
      <c r="H61" s="128"/>
    </row>
    <row r="62" spans="2:8" ht="45.75" customHeight="1" thickBot="1" x14ac:dyDescent="0.25">
      <c r="B62" s="129"/>
      <c r="C62" s="1229" t="s">
        <v>52</v>
      </c>
      <c r="D62" s="1230"/>
      <c r="E62" s="1231"/>
      <c r="F62" s="130"/>
      <c r="G62" s="130"/>
      <c r="H62" s="131"/>
    </row>
    <row r="63" spans="2:8" ht="52.5" customHeight="1" thickBot="1" x14ac:dyDescent="0.25">
      <c r="B63" s="132"/>
      <c r="C63" s="1232" t="s">
        <v>53</v>
      </c>
      <c r="D63" s="1232"/>
      <c r="E63" s="1233"/>
      <c r="F63" s="133">
        <v>3670</v>
      </c>
      <c r="G63" s="133">
        <v>3559</v>
      </c>
      <c r="H63" s="134">
        <v>4545</v>
      </c>
    </row>
    <row r="64" spans="2:8" ht="13.2" x14ac:dyDescent="0.2"/>
  </sheetData>
  <sheetProtection algorithmName="SHA-512" hashValue="gy1lpOfYMMDiByYCPWWWqRNRLgFd2XcpKqKdj+XB6SfZmvSSMizQwYVLwn/efUP/SjVgoSbPpEcOsf9+win6pA==" saltValue="pngoqP4BbkAVsfb0V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D4676-DC60-41FD-820D-31D8F9401E10}">
  <sheetPr>
    <pageSetUpPr fitToPage="1"/>
  </sheetPr>
  <dimension ref="A1:DE85"/>
  <sheetViews>
    <sheetView showGridLines="0" tabSelected="1" topLeftCell="Y1" zoomScaleNormal="100" zoomScaleSheetLayoutView="55" workbookViewId="0">
      <selection activeCell="CA7" sqref="CA7"/>
    </sheetView>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593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594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596</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597</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v>11.8</v>
      </c>
      <c r="BQ51" s="1278"/>
      <c r="BR51" s="1278"/>
      <c r="BS51" s="1278"/>
      <c r="BT51" s="1278"/>
      <c r="BU51" s="1278"/>
      <c r="BV51" s="1278"/>
      <c r="BW51" s="1278"/>
      <c r="BX51" s="1278">
        <v>3.1</v>
      </c>
      <c r="BY51" s="1278"/>
      <c r="BZ51" s="1278"/>
      <c r="CA51" s="1278"/>
      <c r="CB51" s="1278"/>
      <c r="CC51" s="1278"/>
      <c r="CD51" s="1278"/>
      <c r="CE51" s="1278"/>
      <c r="CF51" s="1278">
        <v>0.1</v>
      </c>
      <c r="CG51" s="1278"/>
      <c r="CH51" s="1278"/>
      <c r="CI51" s="1278"/>
      <c r="CJ51" s="1278"/>
      <c r="CK51" s="1278"/>
      <c r="CL51" s="1278"/>
      <c r="CM51" s="1278"/>
      <c r="CN51" s="1278">
        <v>13.6</v>
      </c>
      <c r="CO51" s="1278"/>
      <c r="CP51" s="1278"/>
      <c r="CQ51" s="1278"/>
      <c r="CR51" s="1278"/>
      <c r="CS51" s="1278"/>
      <c r="CT51" s="1278"/>
      <c r="CU51" s="1278"/>
      <c r="CV51" s="1278"/>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56.6</v>
      </c>
      <c r="BQ53" s="1278"/>
      <c r="BR53" s="1278"/>
      <c r="BS53" s="1278"/>
      <c r="BT53" s="1278"/>
      <c r="BU53" s="1278"/>
      <c r="BV53" s="1278"/>
      <c r="BW53" s="1278"/>
      <c r="BX53" s="1278">
        <v>57.7</v>
      </c>
      <c r="BY53" s="1278"/>
      <c r="BZ53" s="1278"/>
      <c r="CA53" s="1278"/>
      <c r="CB53" s="1278"/>
      <c r="CC53" s="1278"/>
      <c r="CD53" s="1278"/>
      <c r="CE53" s="1278"/>
      <c r="CF53" s="1278">
        <v>59</v>
      </c>
      <c r="CG53" s="1278"/>
      <c r="CH53" s="1278"/>
      <c r="CI53" s="1278"/>
      <c r="CJ53" s="1278"/>
      <c r="CK53" s="1278"/>
      <c r="CL53" s="1278"/>
      <c r="CM53" s="1278"/>
      <c r="CN53" s="1278">
        <v>59.3</v>
      </c>
      <c r="CO53" s="1278"/>
      <c r="CP53" s="1278"/>
      <c r="CQ53" s="1278"/>
      <c r="CR53" s="1278"/>
      <c r="CS53" s="1278"/>
      <c r="CT53" s="1278"/>
      <c r="CU53" s="1278"/>
      <c r="CV53" s="1278">
        <v>60.5</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64</v>
      </c>
      <c r="CO57" s="1278"/>
      <c r="CP57" s="1278"/>
      <c r="CQ57" s="1278"/>
      <c r="CR57" s="1278"/>
      <c r="CS57" s="1278"/>
      <c r="CT57" s="1278"/>
      <c r="CU57" s="1278"/>
      <c r="CV57" s="1278">
        <v>64.900000000000006</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601</v>
      </c>
    </row>
    <row r="64" spans="1:109" ht="13.2" x14ac:dyDescent="0.2">
      <c r="B64" s="1248"/>
      <c r="G64" s="1255"/>
      <c r="I64" s="1288"/>
      <c r="J64" s="1288"/>
      <c r="K64" s="1288"/>
      <c r="L64" s="1288"/>
      <c r="M64" s="1288"/>
      <c r="N64" s="1289"/>
      <c r="AM64" s="1255"/>
      <c r="AN64" s="1255" t="s">
        <v>594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602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596</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597</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v>11.8</v>
      </c>
      <c r="BQ73" s="1278"/>
      <c r="BR73" s="1278"/>
      <c r="BS73" s="1278"/>
      <c r="BT73" s="1278"/>
      <c r="BU73" s="1278"/>
      <c r="BV73" s="1278"/>
      <c r="BW73" s="1278"/>
      <c r="BX73" s="1278">
        <v>3.1</v>
      </c>
      <c r="BY73" s="1278"/>
      <c r="BZ73" s="1278"/>
      <c r="CA73" s="1278"/>
      <c r="CB73" s="1278"/>
      <c r="CC73" s="1278"/>
      <c r="CD73" s="1278"/>
      <c r="CE73" s="1278"/>
      <c r="CF73" s="1278">
        <v>0.1</v>
      </c>
      <c r="CG73" s="1278"/>
      <c r="CH73" s="1278"/>
      <c r="CI73" s="1278"/>
      <c r="CJ73" s="1278"/>
      <c r="CK73" s="1278"/>
      <c r="CL73" s="1278"/>
      <c r="CM73" s="1278"/>
      <c r="CN73" s="1278">
        <v>13.6</v>
      </c>
      <c r="CO73" s="1278"/>
      <c r="CP73" s="1278"/>
      <c r="CQ73" s="1278"/>
      <c r="CR73" s="1278"/>
      <c r="CS73" s="1278"/>
      <c r="CT73" s="1278"/>
      <c r="CU73" s="1278"/>
      <c r="CV73" s="1278"/>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603</v>
      </c>
      <c r="BC75" s="1277"/>
      <c r="BD75" s="1277"/>
      <c r="BE75" s="1277"/>
      <c r="BF75" s="1277"/>
      <c r="BG75" s="1277"/>
      <c r="BH75" s="1277"/>
      <c r="BI75" s="1277"/>
      <c r="BJ75" s="1277"/>
      <c r="BK75" s="1277"/>
      <c r="BL75" s="1277"/>
      <c r="BM75" s="1277"/>
      <c r="BN75" s="1277"/>
      <c r="BO75" s="1277"/>
      <c r="BP75" s="1278">
        <v>7.3</v>
      </c>
      <c r="BQ75" s="1278"/>
      <c r="BR75" s="1278"/>
      <c r="BS75" s="1278"/>
      <c r="BT75" s="1278"/>
      <c r="BU75" s="1278"/>
      <c r="BV75" s="1278"/>
      <c r="BW75" s="1278"/>
      <c r="BX75" s="1278">
        <v>6.8</v>
      </c>
      <c r="BY75" s="1278"/>
      <c r="BZ75" s="1278"/>
      <c r="CA75" s="1278"/>
      <c r="CB75" s="1278"/>
      <c r="CC75" s="1278"/>
      <c r="CD75" s="1278"/>
      <c r="CE75" s="1278"/>
      <c r="CF75" s="1278">
        <v>6.2</v>
      </c>
      <c r="CG75" s="1278"/>
      <c r="CH75" s="1278"/>
      <c r="CI75" s="1278"/>
      <c r="CJ75" s="1278"/>
      <c r="CK75" s="1278"/>
      <c r="CL75" s="1278"/>
      <c r="CM75" s="1278"/>
      <c r="CN75" s="1278">
        <v>5.6</v>
      </c>
      <c r="CO75" s="1278"/>
      <c r="CP75" s="1278"/>
      <c r="CQ75" s="1278"/>
      <c r="CR75" s="1278"/>
      <c r="CS75" s="1278"/>
      <c r="CT75" s="1278"/>
      <c r="CU75" s="1278"/>
      <c r="CV75" s="1278">
        <v>5.0999999999999996</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598</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603</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8.9</v>
      </c>
      <c r="CO79" s="1278"/>
      <c r="CP79" s="1278"/>
      <c r="CQ79" s="1278"/>
      <c r="CR79" s="1278"/>
      <c r="CS79" s="1278"/>
      <c r="CT79" s="1278"/>
      <c r="CU79" s="1278"/>
      <c r="CV79" s="1278">
        <v>8.9</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OpQvpAinKV/dMYZ28jBC/i9rX24H047q1j35+erpAH/5T4chh5/u5NlqXCYV19497USy9cW4pNrpiVppXL6gPA==" saltValue="pI+IgtCa8sclE0ot9Ttv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93BA9-C003-402D-8D66-FCE54BD7D84E}">
  <sheetPr>
    <pageSetUpPr fitToPage="1"/>
  </sheetPr>
  <dimension ref="A1:DR125"/>
  <sheetViews>
    <sheetView showGridLines="0" topLeftCell="A28" zoomScaleNormal="100" zoomScaleSheetLayoutView="70" workbookViewId="0">
      <selection activeCell="BI113" sqref="BI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D4bXUTVWpakMDZ+Ss3o/RO7lzWJxkRRFcq0bzUEPtO4GL1A+yL+Q1PXYD8sUsZKqCKKMx6xiAwMXQdNCGkH67Q==" saltValue="LdBimvQ/XF871aRFFsYq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04196-C917-4151-B454-4FF5177DC255}">
  <sheetPr>
    <pageSetUpPr fitToPage="1"/>
  </sheetPr>
  <dimension ref="A1:DR125"/>
  <sheetViews>
    <sheetView showGridLines="0" topLeftCell="A103" zoomScaleNormal="100" zoomScaleSheetLayoutView="55" workbookViewId="0">
      <selection activeCell="BI113" sqref="BI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mQQEGWIObYmaFI48R5oqYj9sVqvvxZKvn7I4oVA7r56Lz3oDG0VunL2EmwNOd5wiyFJJhxjqoSdZi2pwBMh1KA==" saltValue="i6iKXXg5RejsV4Kz+uwd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54</v>
      </c>
      <c r="E2" s="146"/>
      <c r="F2" s="147" t="s">
        <v>559</v>
      </c>
      <c r="G2" s="148"/>
      <c r="H2" s="149"/>
    </row>
    <row r="3" spans="1:8" x14ac:dyDescent="0.2">
      <c r="A3" s="145" t="s">
        <v>552</v>
      </c>
      <c r="B3" s="150"/>
      <c r="C3" s="151"/>
      <c r="D3" s="152">
        <v>219916</v>
      </c>
      <c r="E3" s="153"/>
      <c r="F3" s="154">
        <v>202870</v>
      </c>
      <c r="G3" s="155"/>
      <c r="H3" s="156"/>
    </row>
    <row r="4" spans="1:8" x14ac:dyDescent="0.2">
      <c r="A4" s="157"/>
      <c r="B4" s="158"/>
      <c r="C4" s="159"/>
      <c r="D4" s="160">
        <v>21511</v>
      </c>
      <c r="E4" s="161"/>
      <c r="F4" s="162">
        <v>79735</v>
      </c>
      <c r="G4" s="163"/>
      <c r="H4" s="164"/>
    </row>
    <row r="5" spans="1:8" x14ac:dyDescent="0.2">
      <c r="A5" s="145" t="s">
        <v>554</v>
      </c>
      <c r="B5" s="150"/>
      <c r="C5" s="151"/>
      <c r="D5" s="152">
        <v>168784</v>
      </c>
      <c r="E5" s="153"/>
      <c r="F5" s="154">
        <v>167497</v>
      </c>
      <c r="G5" s="155"/>
      <c r="H5" s="156"/>
    </row>
    <row r="6" spans="1:8" x14ac:dyDescent="0.2">
      <c r="A6" s="157"/>
      <c r="B6" s="158"/>
      <c r="C6" s="159"/>
      <c r="D6" s="160">
        <v>18230</v>
      </c>
      <c r="E6" s="161"/>
      <c r="F6" s="162">
        <v>82571</v>
      </c>
      <c r="G6" s="163"/>
      <c r="H6" s="164"/>
    </row>
    <row r="7" spans="1:8" x14ac:dyDescent="0.2">
      <c r="A7" s="145" t="s">
        <v>555</v>
      </c>
      <c r="B7" s="150"/>
      <c r="C7" s="151"/>
      <c r="D7" s="152">
        <v>222654</v>
      </c>
      <c r="E7" s="153"/>
      <c r="F7" s="154">
        <v>190274</v>
      </c>
      <c r="G7" s="155"/>
      <c r="H7" s="156"/>
    </row>
    <row r="8" spans="1:8" x14ac:dyDescent="0.2">
      <c r="A8" s="157"/>
      <c r="B8" s="158"/>
      <c r="C8" s="159"/>
      <c r="D8" s="160">
        <v>32554</v>
      </c>
      <c r="E8" s="161"/>
      <c r="F8" s="162">
        <v>88584</v>
      </c>
      <c r="G8" s="163"/>
      <c r="H8" s="164"/>
    </row>
    <row r="9" spans="1:8" x14ac:dyDescent="0.2">
      <c r="A9" s="145" t="s">
        <v>556</v>
      </c>
      <c r="B9" s="150"/>
      <c r="C9" s="151"/>
      <c r="D9" s="152">
        <v>268409</v>
      </c>
      <c r="E9" s="153"/>
      <c r="F9" s="154">
        <v>200194</v>
      </c>
      <c r="G9" s="155"/>
      <c r="H9" s="156"/>
    </row>
    <row r="10" spans="1:8" x14ac:dyDescent="0.2">
      <c r="A10" s="157"/>
      <c r="B10" s="158"/>
      <c r="C10" s="159"/>
      <c r="D10" s="160">
        <v>36633</v>
      </c>
      <c r="E10" s="161"/>
      <c r="F10" s="162">
        <v>106422</v>
      </c>
      <c r="G10" s="163"/>
      <c r="H10" s="164"/>
    </row>
    <row r="11" spans="1:8" x14ac:dyDescent="0.2">
      <c r="A11" s="145" t="s">
        <v>557</v>
      </c>
      <c r="B11" s="150"/>
      <c r="C11" s="151"/>
      <c r="D11" s="152">
        <v>185573</v>
      </c>
      <c r="E11" s="153"/>
      <c r="F11" s="154">
        <v>196914</v>
      </c>
      <c r="G11" s="155"/>
      <c r="H11" s="156"/>
    </row>
    <row r="12" spans="1:8" x14ac:dyDescent="0.2">
      <c r="A12" s="157"/>
      <c r="B12" s="158"/>
      <c r="C12" s="165"/>
      <c r="D12" s="160">
        <v>20849</v>
      </c>
      <c r="E12" s="161"/>
      <c r="F12" s="162">
        <v>98966</v>
      </c>
      <c r="G12" s="163"/>
      <c r="H12" s="164"/>
    </row>
    <row r="13" spans="1:8" x14ac:dyDescent="0.2">
      <c r="A13" s="145"/>
      <c r="B13" s="150"/>
      <c r="C13" s="166"/>
      <c r="D13" s="167">
        <v>213067</v>
      </c>
      <c r="E13" s="168"/>
      <c r="F13" s="169">
        <v>191550</v>
      </c>
      <c r="G13" s="170"/>
      <c r="H13" s="156"/>
    </row>
    <row r="14" spans="1:8" x14ac:dyDescent="0.2">
      <c r="A14" s="157"/>
      <c r="B14" s="158"/>
      <c r="C14" s="159"/>
      <c r="D14" s="160">
        <v>25955</v>
      </c>
      <c r="E14" s="161"/>
      <c r="F14" s="162">
        <v>91256</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3.52</v>
      </c>
      <c r="C19" s="171">
        <f>ROUND(VALUE(SUBSTITUTE(実質収支比率等に係る経年分析!G$48,"▲","-")),2)</f>
        <v>5.0999999999999996</v>
      </c>
      <c r="D19" s="171">
        <f>ROUND(VALUE(SUBSTITUTE(実質収支比率等に係る経年分析!H$48,"▲","-")),2)</f>
        <v>7.95</v>
      </c>
      <c r="E19" s="171">
        <f>ROUND(VALUE(SUBSTITUTE(実質収支比率等に係る経年分析!I$48,"▲","-")),2)</f>
        <v>16.71</v>
      </c>
      <c r="F19" s="171">
        <f>ROUND(VALUE(SUBSTITUTE(実質収支比率等に係る経年分析!J$48,"▲","-")),2)</f>
        <v>10.56</v>
      </c>
    </row>
    <row r="20" spans="1:11" x14ac:dyDescent="0.2">
      <c r="A20" s="171" t="s">
        <v>57</v>
      </c>
      <c r="B20" s="171">
        <f>ROUND(VALUE(SUBSTITUTE(実質収支比率等に係る経年分析!F$47,"▲","-")),2)</f>
        <v>47.59</v>
      </c>
      <c r="C20" s="171">
        <f>ROUND(VALUE(SUBSTITUTE(実質収支比率等に係る経年分析!G$47,"▲","-")),2)</f>
        <v>46.95</v>
      </c>
      <c r="D20" s="171">
        <f>ROUND(VALUE(SUBSTITUTE(実質収支比率等に係る経年分析!H$47,"▲","-")),2)</f>
        <v>47.96</v>
      </c>
      <c r="E20" s="171">
        <f>ROUND(VALUE(SUBSTITUTE(実質収支比率等に係る経年分析!I$47,"▲","-")),2)</f>
        <v>42.57</v>
      </c>
      <c r="F20" s="171">
        <f>ROUND(VALUE(SUBSTITUTE(実質収支比率等に係る経年分析!J$47,"▲","-")),2)</f>
        <v>62.72</v>
      </c>
    </row>
    <row r="21" spans="1:11" x14ac:dyDescent="0.2">
      <c r="A21" s="171" t="s">
        <v>58</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2.94</v>
      </c>
      <c r="E21" s="171">
        <f>IF(ISNUMBER(VALUE(SUBSTITUTE(実質収支比率等に係る経年分析!I$49,"▲","-"))),ROUND(VALUE(SUBSTITUTE(実質収支比率等に係る経年分析!I$49,"▲","-")),2),NA())</f>
        <v>5.43</v>
      </c>
      <c r="F21" s="171">
        <f>IF(ISNUMBER(VALUE(SUBSTITUTE(実質収支比率等に係る経年分析!J$49,"▲","-"))),ROUND(VALUE(SUBSTITUTE(実質収支比率等に係る経年分析!J$49,"▲","-")),2),NA())</f>
        <v>18.07</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1.1100000000000001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2">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8.2100000000000009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10.55</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733</v>
      </c>
      <c r="E42" s="173"/>
      <c r="F42" s="173"/>
      <c r="G42" s="173">
        <f>'実質公債費比率（分子）の構造'!L$52</f>
        <v>709</v>
      </c>
      <c r="H42" s="173"/>
      <c r="I42" s="173"/>
      <c r="J42" s="173">
        <f>'実質公債費比率（分子）の構造'!M$52</f>
        <v>632</v>
      </c>
      <c r="K42" s="173"/>
      <c r="L42" s="173"/>
      <c r="M42" s="173">
        <f>'実質公債費比率（分子）の構造'!N$52</f>
        <v>641</v>
      </c>
      <c r="N42" s="173"/>
      <c r="O42" s="173"/>
      <c r="P42" s="173">
        <f>'実質公債費比率（分子）の構造'!O$52</f>
        <v>632</v>
      </c>
    </row>
    <row r="43" spans="1:16" x14ac:dyDescent="0.2">
      <c r="A43" s="173" t="s">
        <v>66</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68</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2">
      <c r="A46" s="173" t="s">
        <v>69</v>
      </c>
      <c r="B46" s="173">
        <f>'実質公債費比率（分子）の構造'!K$48</f>
        <v>112</v>
      </c>
      <c r="C46" s="173"/>
      <c r="D46" s="173"/>
      <c r="E46" s="173">
        <f>'実質公債費比率（分子）の構造'!L$48</f>
        <v>129</v>
      </c>
      <c r="F46" s="173"/>
      <c r="G46" s="173"/>
      <c r="H46" s="173">
        <f>'実質公債費比率（分子）の構造'!M$48</f>
        <v>131</v>
      </c>
      <c r="I46" s="173"/>
      <c r="J46" s="173"/>
      <c r="K46" s="173">
        <f>'実質公債費比率（分子）の構造'!N$48</f>
        <v>133</v>
      </c>
      <c r="L46" s="173"/>
      <c r="M46" s="173"/>
      <c r="N46" s="173">
        <f>'実質公債費比率（分子）の構造'!O$48</f>
        <v>135</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823</v>
      </c>
      <c r="C49" s="173"/>
      <c r="D49" s="173"/>
      <c r="E49" s="173">
        <f>'実質公債費比率（分子）の構造'!L$45</f>
        <v>775</v>
      </c>
      <c r="F49" s="173"/>
      <c r="G49" s="173"/>
      <c r="H49" s="173">
        <f>'実質公債費比率（分子）の構造'!M$45</f>
        <v>695</v>
      </c>
      <c r="I49" s="173"/>
      <c r="J49" s="173"/>
      <c r="K49" s="173">
        <f>'実質公債費比率（分子）の構造'!N$45</f>
        <v>658</v>
      </c>
      <c r="L49" s="173"/>
      <c r="M49" s="173"/>
      <c r="N49" s="173">
        <f>'実質公債費比率（分子）の構造'!O$45</f>
        <v>674</v>
      </c>
      <c r="O49" s="173"/>
      <c r="P49" s="173"/>
    </row>
    <row r="50" spans="1:16" x14ac:dyDescent="0.2">
      <c r="A50" s="173" t="s">
        <v>73</v>
      </c>
      <c r="B50" s="173" t="e">
        <f>NA()</f>
        <v>#N/A</v>
      </c>
      <c r="C50" s="173">
        <f>IF(ISNUMBER('実質公債費比率（分子）の構造'!K$53),'実質公債費比率（分子）の構造'!K$53,NA())</f>
        <v>202</v>
      </c>
      <c r="D50" s="173" t="e">
        <f>NA()</f>
        <v>#N/A</v>
      </c>
      <c r="E50" s="173" t="e">
        <f>NA()</f>
        <v>#N/A</v>
      </c>
      <c r="F50" s="173">
        <f>IF(ISNUMBER('実質公債費比率（分子）の構造'!L$53),'実質公債費比率（分子）の構造'!L$53,NA())</f>
        <v>195</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150</v>
      </c>
      <c r="M50" s="173" t="e">
        <f>NA()</f>
        <v>#N/A</v>
      </c>
      <c r="N50" s="173" t="e">
        <f>NA()</f>
        <v>#N/A</v>
      </c>
      <c r="O50" s="173">
        <f>IF(ISNUMBER('実質公債費比率（分子）の構造'!O$53),'実質公債費比率（分子）の構造'!O$53,NA())</f>
        <v>177</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43</v>
      </c>
      <c r="B56" s="172"/>
      <c r="C56" s="172"/>
      <c r="D56" s="172">
        <f>'将来負担比率（分子）の構造'!I$52</f>
        <v>5509</v>
      </c>
      <c r="E56" s="172"/>
      <c r="F56" s="172"/>
      <c r="G56" s="172">
        <f>'将来負担比率（分子）の構造'!J$52</f>
        <v>5397</v>
      </c>
      <c r="H56" s="172"/>
      <c r="I56" s="172"/>
      <c r="J56" s="172">
        <f>'将来負担比率（分子）の構造'!K$52</f>
        <v>5256</v>
      </c>
      <c r="K56" s="172"/>
      <c r="L56" s="172"/>
      <c r="M56" s="172">
        <f>'将来負担比率（分子）の構造'!L$52</f>
        <v>4868</v>
      </c>
      <c r="N56" s="172"/>
      <c r="O56" s="172"/>
      <c r="P56" s="172">
        <f>'将来負担比率（分子）の構造'!M$52</f>
        <v>4697</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2776</v>
      </c>
      <c r="E58" s="172"/>
      <c r="F58" s="172"/>
      <c r="G58" s="172">
        <f>'将来負担比率（分子）の構造'!J$50</f>
        <v>2760</v>
      </c>
      <c r="H58" s="172"/>
      <c r="I58" s="172"/>
      <c r="J58" s="172">
        <f>'将来負担比率（分子）の構造'!K$50</f>
        <v>2753</v>
      </c>
      <c r="K58" s="172"/>
      <c r="L58" s="172"/>
      <c r="M58" s="172">
        <f>'将来負担比率（分子）の構造'!L$50</f>
        <v>2662</v>
      </c>
      <c r="N58" s="172"/>
      <c r="O58" s="172"/>
      <c r="P58" s="172">
        <f>'将来負担比率（分子）の構造'!M$50</f>
        <v>3480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78</v>
      </c>
      <c r="C61" s="172"/>
      <c r="D61" s="172"/>
      <c r="E61" s="172">
        <f>'将来負担比率（分子）の構造'!J$46</f>
        <v>44</v>
      </c>
      <c r="F61" s="172"/>
      <c r="G61" s="172"/>
      <c r="H61" s="172">
        <f>'将来負担比率（分子）の構造'!K$46</f>
        <v>37</v>
      </c>
      <c r="I61" s="172"/>
      <c r="J61" s="172"/>
      <c r="K61" s="172">
        <f>'将来負担比率（分子）の構造'!L$46</f>
        <v>5</v>
      </c>
      <c r="L61" s="172"/>
      <c r="M61" s="172"/>
      <c r="N61" s="172">
        <f>'将来負担比率（分子）の構造'!M$46</f>
        <v>3</v>
      </c>
      <c r="O61" s="172"/>
      <c r="P61" s="172"/>
    </row>
    <row r="62" spans="1:16" x14ac:dyDescent="0.2">
      <c r="A62" s="172" t="s">
        <v>35</v>
      </c>
      <c r="B62" s="172">
        <f>'将来負担比率（分子）の構造'!I$45</f>
        <v>854</v>
      </c>
      <c r="C62" s="172"/>
      <c r="D62" s="172"/>
      <c r="E62" s="172">
        <f>'将来負担比率（分子）の構造'!J$45</f>
        <v>707</v>
      </c>
      <c r="F62" s="172"/>
      <c r="G62" s="172"/>
      <c r="H62" s="172">
        <f>'将来負担比率（分子）の構造'!K$45</f>
        <v>579</v>
      </c>
      <c r="I62" s="172"/>
      <c r="J62" s="172"/>
      <c r="K62" s="172">
        <f>'将来負担比率（分子）の構造'!L$45</f>
        <v>551</v>
      </c>
      <c r="L62" s="172"/>
      <c r="M62" s="172"/>
      <c r="N62" s="172">
        <f>'将来負担比率（分子）の構造'!M$45</f>
        <v>347</v>
      </c>
      <c r="O62" s="172"/>
      <c r="P62" s="172"/>
    </row>
    <row r="63" spans="1:16" x14ac:dyDescent="0.2">
      <c r="A63" s="172" t="s">
        <v>34</v>
      </c>
      <c r="B63" s="172">
        <f>'将来負担比率（分子）の構造'!I$44</f>
        <v>97</v>
      </c>
      <c r="C63" s="172"/>
      <c r="D63" s="172"/>
      <c r="E63" s="172">
        <f>'将来負担比率（分子）の構造'!J$44</f>
        <v>90</v>
      </c>
      <c r="F63" s="172"/>
      <c r="G63" s="172"/>
      <c r="H63" s="172">
        <f>'将来負担比率（分子）の構造'!K$44</f>
        <v>82</v>
      </c>
      <c r="I63" s="172"/>
      <c r="J63" s="172"/>
      <c r="K63" s="172">
        <f>'将来負担比率（分子）の構造'!L$44</f>
        <v>74</v>
      </c>
      <c r="L63" s="172"/>
      <c r="M63" s="172"/>
      <c r="N63" s="172">
        <f>'将来負担比率（分子）の構造'!M$44</f>
        <v>83</v>
      </c>
      <c r="O63" s="172"/>
      <c r="P63" s="172"/>
    </row>
    <row r="64" spans="1:16" x14ac:dyDescent="0.2">
      <c r="A64" s="172" t="s">
        <v>33</v>
      </c>
      <c r="B64" s="172">
        <f>'将来負担比率（分子）の構造'!I$43</f>
        <v>1073</v>
      </c>
      <c r="C64" s="172"/>
      <c r="D64" s="172"/>
      <c r="E64" s="172">
        <f>'将来負担比率（分子）の構造'!J$43</f>
        <v>1108</v>
      </c>
      <c r="F64" s="172"/>
      <c r="G64" s="172"/>
      <c r="H64" s="172">
        <f>'将来負担比率（分子）の構造'!K$43</f>
        <v>1053</v>
      </c>
      <c r="I64" s="172"/>
      <c r="J64" s="172"/>
      <c r="K64" s="172">
        <f>'将来負担比率（分子）の構造'!L$43</f>
        <v>1005</v>
      </c>
      <c r="L64" s="172"/>
      <c r="M64" s="172"/>
      <c r="N64" s="172">
        <f>'将来負担比率（分子）の構造'!M$43</f>
        <v>858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6561</v>
      </c>
      <c r="C66" s="172"/>
      <c r="D66" s="172"/>
      <c r="E66" s="172">
        <f>'将来負担比率（分子）の構造'!J$41</f>
        <v>6310</v>
      </c>
      <c r="F66" s="172"/>
      <c r="G66" s="172"/>
      <c r="H66" s="172">
        <f>'将来負担比率（分子）の構造'!K$41</f>
        <v>6264</v>
      </c>
      <c r="I66" s="172"/>
      <c r="J66" s="172"/>
      <c r="K66" s="172">
        <f>'将来負担比率（分子）の構造'!L$41</f>
        <v>6346</v>
      </c>
      <c r="L66" s="172"/>
      <c r="M66" s="172"/>
      <c r="N66" s="172">
        <f>'将来負担比率（分子）の構造'!M$41</f>
        <v>6231</v>
      </c>
      <c r="O66" s="172"/>
      <c r="P66" s="172"/>
    </row>
    <row r="67" spans="1:16" x14ac:dyDescent="0.2">
      <c r="A67" s="172" t="s">
        <v>77</v>
      </c>
      <c r="B67" s="172" t="e">
        <f>NA()</f>
        <v>#N/A</v>
      </c>
      <c r="C67" s="172">
        <f>IF(ISNUMBER('将来負担比率（分子）の構造'!I$53), IF('将来負担比率（分子）の構造'!I$53 &lt; 0, 0, '将来負担比率（分子）の構造'!I$53), NA())</f>
        <v>378</v>
      </c>
      <c r="D67" s="172" t="e">
        <f>NA()</f>
        <v>#N/A</v>
      </c>
      <c r="E67" s="172" t="e">
        <f>NA()</f>
        <v>#N/A</v>
      </c>
      <c r="F67" s="172">
        <f>IF(ISNUMBER('将来負担比率（分子）の構造'!J$53), IF('将来負担比率（分子）の構造'!J$53 &lt; 0, 0, '将来負担比率（分子）の構造'!J$53), NA())</f>
        <v>100</v>
      </c>
      <c r="G67" s="172" t="e">
        <f>NA()</f>
        <v>#N/A</v>
      </c>
      <c r="H67" s="172" t="e">
        <f>NA()</f>
        <v>#N/A</v>
      </c>
      <c r="I67" s="172">
        <f>IF(ISNUMBER('将来負担比率（分子）の構造'!K$53), IF('将来負担比率（分子）の構造'!K$53 &lt; 0, 0, '将来負担比率（分子）の構造'!K$53), NA())</f>
        <v>5</v>
      </c>
      <c r="J67" s="172" t="e">
        <f>NA()</f>
        <v>#N/A</v>
      </c>
      <c r="K67" s="172" t="e">
        <f>NA()</f>
        <v>#N/A</v>
      </c>
      <c r="L67" s="172">
        <f>IF(ISNUMBER('将来負担比率（分子）の構造'!L$53), IF('将来負担比率（分子）の構造'!L$53 &lt; 0, 0, '将来負担比率（分子）の構造'!L$53), NA())</f>
        <v>450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1821</v>
      </c>
      <c r="C72" s="176">
        <f>基金残高に係る経年分析!G55</f>
        <v>1678</v>
      </c>
      <c r="D72" s="176">
        <f>基金残高に係る経年分析!H55</f>
        <v>2655</v>
      </c>
    </row>
    <row r="73" spans="1:16" x14ac:dyDescent="0.2">
      <c r="A73" s="175" t="s">
        <v>80</v>
      </c>
      <c r="B73" s="176">
        <f>基金残高に係る経年分析!F56</f>
        <v>60</v>
      </c>
      <c r="C73" s="176">
        <f>基金残高に係る経年分析!G56</f>
        <v>60</v>
      </c>
      <c r="D73" s="176">
        <f>基金残高に係る経年分析!H56</f>
        <v>60</v>
      </c>
    </row>
    <row r="74" spans="1:16" x14ac:dyDescent="0.2">
      <c r="A74" s="175" t="s">
        <v>81</v>
      </c>
      <c r="B74" s="176">
        <f>基金残高に係る経年分析!F57</f>
        <v>1789</v>
      </c>
      <c r="C74" s="176">
        <f>基金残高に係る経年分析!G57</f>
        <v>1822</v>
      </c>
      <c r="D74" s="176">
        <f>基金残高に係る経年分析!H57</f>
        <v>1831</v>
      </c>
    </row>
  </sheetData>
  <sheetProtection algorithmName="SHA-512" hashValue="RU0uDkpxmvZTbDN5+1ATugExcSpWcZTB4dJ840Gfw2O/Oyz32XjlGMSEojGM+p/lQHPMYb38zA3oHjNxDq2Mzg==" saltValue="TOI3yikd8BQJr+Tv4Dhlg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6" t="s">
        <v>227</v>
      </c>
      <c r="C5" s="697"/>
      <c r="D5" s="697"/>
      <c r="E5" s="697"/>
      <c r="F5" s="697"/>
      <c r="G5" s="697"/>
      <c r="H5" s="697"/>
      <c r="I5" s="697"/>
      <c r="J5" s="697"/>
      <c r="K5" s="697"/>
      <c r="L5" s="697"/>
      <c r="M5" s="697"/>
      <c r="N5" s="697"/>
      <c r="O5" s="697"/>
      <c r="P5" s="697"/>
      <c r="Q5" s="698"/>
      <c r="R5" s="681">
        <v>668699</v>
      </c>
      <c r="S5" s="682"/>
      <c r="T5" s="682"/>
      <c r="U5" s="682"/>
      <c r="V5" s="682"/>
      <c r="W5" s="682"/>
      <c r="X5" s="682"/>
      <c r="Y5" s="725"/>
      <c r="Z5" s="743">
        <v>7.1</v>
      </c>
      <c r="AA5" s="743"/>
      <c r="AB5" s="743"/>
      <c r="AC5" s="743"/>
      <c r="AD5" s="744">
        <v>668699</v>
      </c>
      <c r="AE5" s="744"/>
      <c r="AF5" s="744"/>
      <c r="AG5" s="744"/>
      <c r="AH5" s="744"/>
      <c r="AI5" s="744"/>
      <c r="AJ5" s="744"/>
      <c r="AK5" s="744"/>
      <c r="AL5" s="726">
        <v>16.100000000000001</v>
      </c>
      <c r="AM5" s="701"/>
      <c r="AN5" s="701"/>
      <c r="AO5" s="727"/>
      <c r="AP5" s="696" t="s">
        <v>228</v>
      </c>
      <c r="AQ5" s="697"/>
      <c r="AR5" s="697"/>
      <c r="AS5" s="697"/>
      <c r="AT5" s="697"/>
      <c r="AU5" s="697"/>
      <c r="AV5" s="697"/>
      <c r="AW5" s="697"/>
      <c r="AX5" s="697"/>
      <c r="AY5" s="697"/>
      <c r="AZ5" s="697"/>
      <c r="BA5" s="697"/>
      <c r="BB5" s="697"/>
      <c r="BC5" s="697"/>
      <c r="BD5" s="697"/>
      <c r="BE5" s="697"/>
      <c r="BF5" s="698"/>
      <c r="BG5" s="628">
        <v>668699</v>
      </c>
      <c r="BH5" s="629"/>
      <c r="BI5" s="629"/>
      <c r="BJ5" s="629"/>
      <c r="BK5" s="629"/>
      <c r="BL5" s="629"/>
      <c r="BM5" s="629"/>
      <c r="BN5" s="630"/>
      <c r="BO5" s="655">
        <v>100</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2">
      <c r="B6" s="625" t="s">
        <v>233</v>
      </c>
      <c r="C6" s="626"/>
      <c r="D6" s="626"/>
      <c r="E6" s="626"/>
      <c r="F6" s="626"/>
      <c r="G6" s="626"/>
      <c r="H6" s="626"/>
      <c r="I6" s="626"/>
      <c r="J6" s="626"/>
      <c r="K6" s="626"/>
      <c r="L6" s="626"/>
      <c r="M6" s="626"/>
      <c r="N6" s="626"/>
      <c r="O6" s="626"/>
      <c r="P6" s="626"/>
      <c r="Q6" s="627"/>
      <c r="R6" s="628">
        <v>57434</v>
      </c>
      <c r="S6" s="629"/>
      <c r="T6" s="629"/>
      <c r="U6" s="629"/>
      <c r="V6" s="629"/>
      <c r="W6" s="629"/>
      <c r="X6" s="629"/>
      <c r="Y6" s="630"/>
      <c r="Z6" s="655">
        <v>0.6</v>
      </c>
      <c r="AA6" s="655"/>
      <c r="AB6" s="655"/>
      <c r="AC6" s="655"/>
      <c r="AD6" s="656">
        <v>57434</v>
      </c>
      <c r="AE6" s="656"/>
      <c r="AF6" s="656"/>
      <c r="AG6" s="656"/>
      <c r="AH6" s="656"/>
      <c r="AI6" s="656"/>
      <c r="AJ6" s="656"/>
      <c r="AK6" s="656"/>
      <c r="AL6" s="631">
        <v>1.4</v>
      </c>
      <c r="AM6" s="632"/>
      <c r="AN6" s="632"/>
      <c r="AO6" s="657"/>
      <c r="AP6" s="625" t="s">
        <v>234</v>
      </c>
      <c r="AQ6" s="626"/>
      <c r="AR6" s="626"/>
      <c r="AS6" s="626"/>
      <c r="AT6" s="626"/>
      <c r="AU6" s="626"/>
      <c r="AV6" s="626"/>
      <c r="AW6" s="626"/>
      <c r="AX6" s="626"/>
      <c r="AY6" s="626"/>
      <c r="AZ6" s="626"/>
      <c r="BA6" s="626"/>
      <c r="BB6" s="626"/>
      <c r="BC6" s="626"/>
      <c r="BD6" s="626"/>
      <c r="BE6" s="626"/>
      <c r="BF6" s="627"/>
      <c r="BG6" s="628">
        <v>668699</v>
      </c>
      <c r="BH6" s="629"/>
      <c r="BI6" s="629"/>
      <c r="BJ6" s="629"/>
      <c r="BK6" s="629"/>
      <c r="BL6" s="629"/>
      <c r="BM6" s="629"/>
      <c r="BN6" s="630"/>
      <c r="BO6" s="655">
        <v>100</v>
      </c>
      <c r="BP6" s="655"/>
      <c r="BQ6" s="655"/>
      <c r="BR6" s="655"/>
      <c r="BS6" s="656" t="s">
        <v>139</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84033</v>
      </c>
      <c r="CS6" s="629"/>
      <c r="CT6" s="629"/>
      <c r="CU6" s="629"/>
      <c r="CV6" s="629"/>
      <c r="CW6" s="629"/>
      <c r="CX6" s="629"/>
      <c r="CY6" s="630"/>
      <c r="CZ6" s="726">
        <v>0.9</v>
      </c>
      <c r="DA6" s="701"/>
      <c r="DB6" s="701"/>
      <c r="DC6" s="729"/>
      <c r="DD6" s="634" t="s">
        <v>139</v>
      </c>
      <c r="DE6" s="629"/>
      <c r="DF6" s="629"/>
      <c r="DG6" s="629"/>
      <c r="DH6" s="629"/>
      <c r="DI6" s="629"/>
      <c r="DJ6" s="629"/>
      <c r="DK6" s="629"/>
      <c r="DL6" s="629"/>
      <c r="DM6" s="629"/>
      <c r="DN6" s="629"/>
      <c r="DO6" s="629"/>
      <c r="DP6" s="630"/>
      <c r="DQ6" s="634">
        <v>84033</v>
      </c>
      <c r="DR6" s="629"/>
      <c r="DS6" s="629"/>
      <c r="DT6" s="629"/>
      <c r="DU6" s="629"/>
      <c r="DV6" s="629"/>
      <c r="DW6" s="629"/>
      <c r="DX6" s="629"/>
      <c r="DY6" s="629"/>
      <c r="DZ6" s="629"/>
      <c r="EA6" s="629"/>
      <c r="EB6" s="629"/>
      <c r="EC6" s="672"/>
    </row>
    <row r="7" spans="2:143" ht="11.25" customHeight="1" x14ac:dyDescent="0.2">
      <c r="B7" s="625" t="s">
        <v>236</v>
      </c>
      <c r="C7" s="626"/>
      <c r="D7" s="626"/>
      <c r="E7" s="626"/>
      <c r="F7" s="626"/>
      <c r="G7" s="626"/>
      <c r="H7" s="626"/>
      <c r="I7" s="626"/>
      <c r="J7" s="626"/>
      <c r="K7" s="626"/>
      <c r="L7" s="626"/>
      <c r="M7" s="626"/>
      <c r="N7" s="626"/>
      <c r="O7" s="626"/>
      <c r="P7" s="626"/>
      <c r="Q7" s="627"/>
      <c r="R7" s="628">
        <v>245</v>
      </c>
      <c r="S7" s="629"/>
      <c r="T7" s="629"/>
      <c r="U7" s="629"/>
      <c r="V7" s="629"/>
      <c r="W7" s="629"/>
      <c r="X7" s="629"/>
      <c r="Y7" s="630"/>
      <c r="Z7" s="655">
        <v>0</v>
      </c>
      <c r="AA7" s="655"/>
      <c r="AB7" s="655"/>
      <c r="AC7" s="655"/>
      <c r="AD7" s="656">
        <v>245</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274841</v>
      </c>
      <c r="BH7" s="629"/>
      <c r="BI7" s="629"/>
      <c r="BJ7" s="629"/>
      <c r="BK7" s="629"/>
      <c r="BL7" s="629"/>
      <c r="BM7" s="629"/>
      <c r="BN7" s="630"/>
      <c r="BO7" s="655">
        <v>41.1</v>
      </c>
      <c r="BP7" s="655"/>
      <c r="BQ7" s="655"/>
      <c r="BR7" s="655"/>
      <c r="BS7" s="656" t="s">
        <v>139</v>
      </c>
      <c r="BT7" s="656"/>
      <c r="BU7" s="656"/>
      <c r="BV7" s="656"/>
      <c r="BW7" s="656"/>
      <c r="BX7" s="656"/>
      <c r="BY7" s="656"/>
      <c r="BZ7" s="656"/>
      <c r="CA7" s="656"/>
      <c r="CB7" s="714"/>
      <c r="CD7" s="662" t="s">
        <v>238</v>
      </c>
      <c r="CE7" s="663"/>
      <c r="CF7" s="663"/>
      <c r="CG7" s="663"/>
      <c r="CH7" s="663"/>
      <c r="CI7" s="663"/>
      <c r="CJ7" s="663"/>
      <c r="CK7" s="663"/>
      <c r="CL7" s="663"/>
      <c r="CM7" s="663"/>
      <c r="CN7" s="663"/>
      <c r="CO7" s="663"/>
      <c r="CP7" s="663"/>
      <c r="CQ7" s="664"/>
      <c r="CR7" s="628">
        <v>2928388</v>
      </c>
      <c r="CS7" s="629"/>
      <c r="CT7" s="629"/>
      <c r="CU7" s="629"/>
      <c r="CV7" s="629"/>
      <c r="CW7" s="629"/>
      <c r="CX7" s="629"/>
      <c r="CY7" s="630"/>
      <c r="CZ7" s="655">
        <v>32.799999999999997</v>
      </c>
      <c r="DA7" s="655"/>
      <c r="DB7" s="655"/>
      <c r="DC7" s="655"/>
      <c r="DD7" s="634">
        <v>405543</v>
      </c>
      <c r="DE7" s="629"/>
      <c r="DF7" s="629"/>
      <c r="DG7" s="629"/>
      <c r="DH7" s="629"/>
      <c r="DI7" s="629"/>
      <c r="DJ7" s="629"/>
      <c r="DK7" s="629"/>
      <c r="DL7" s="629"/>
      <c r="DM7" s="629"/>
      <c r="DN7" s="629"/>
      <c r="DO7" s="629"/>
      <c r="DP7" s="630"/>
      <c r="DQ7" s="634">
        <v>2061396</v>
      </c>
      <c r="DR7" s="629"/>
      <c r="DS7" s="629"/>
      <c r="DT7" s="629"/>
      <c r="DU7" s="629"/>
      <c r="DV7" s="629"/>
      <c r="DW7" s="629"/>
      <c r="DX7" s="629"/>
      <c r="DY7" s="629"/>
      <c r="DZ7" s="629"/>
      <c r="EA7" s="629"/>
      <c r="EB7" s="629"/>
      <c r="EC7" s="672"/>
    </row>
    <row r="8" spans="2:143" ht="11.25" customHeight="1" x14ac:dyDescent="0.2">
      <c r="B8" s="625" t="s">
        <v>239</v>
      </c>
      <c r="C8" s="626"/>
      <c r="D8" s="626"/>
      <c r="E8" s="626"/>
      <c r="F8" s="626"/>
      <c r="G8" s="626"/>
      <c r="H8" s="626"/>
      <c r="I8" s="626"/>
      <c r="J8" s="626"/>
      <c r="K8" s="626"/>
      <c r="L8" s="626"/>
      <c r="M8" s="626"/>
      <c r="N8" s="626"/>
      <c r="O8" s="626"/>
      <c r="P8" s="626"/>
      <c r="Q8" s="627"/>
      <c r="R8" s="628">
        <v>1451</v>
      </c>
      <c r="S8" s="629"/>
      <c r="T8" s="629"/>
      <c r="U8" s="629"/>
      <c r="V8" s="629"/>
      <c r="W8" s="629"/>
      <c r="X8" s="629"/>
      <c r="Y8" s="630"/>
      <c r="Z8" s="655">
        <v>0</v>
      </c>
      <c r="AA8" s="655"/>
      <c r="AB8" s="655"/>
      <c r="AC8" s="655"/>
      <c r="AD8" s="656">
        <v>1451</v>
      </c>
      <c r="AE8" s="656"/>
      <c r="AF8" s="656"/>
      <c r="AG8" s="656"/>
      <c r="AH8" s="656"/>
      <c r="AI8" s="656"/>
      <c r="AJ8" s="656"/>
      <c r="AK8" s="656"/>
      <c r="AL8" s="631">
        <v>0</v>
      </c>
      <c r="AM8" s="632"/>
      <c r="AN8" s="632"/>
      <c r="AO8" s="657"/>
      <c r="AP8" s="625" t="s">
        <v>240</v>
      </c>
      <c r="AQ8" s="626"/>
      <c r="AR8" s="626"/>
      <c r="AS8" s="626"/>
      <c r="AT8" s="626"/>
      <c r="AU8" s="626"/>
      <c r="AV8" s="626"/>
      <c r="AW8" s="626"/>
      <c r="AX8" s="626"/>
      <c r="AY8" s="626"/>
      <c r="AZ8" s="626"/>
      <c r="BA8" s="626"/>
      <c r="BB8" s="626"/>
      <c r="BC8" s="626"/>
      <c r="BD8" s="626"/>
      <c r="BE8" s="626"/>
      <c r="BF8" s="627"/>
      <c r="BG8" s="628">
        <v>10659</v>
      </c>
      <c r="BH8" s="629"/>
      <c r="BI8" s="629"/>
      <c r="BJ8" s="629"/>
      <c r="BK8" s="629"/>
      <c r="BL8" s="629"/>
      <c r="BM8" s="629"/>
      <c r="BN8" s="630"/>
      <c r="BO8" s="655">
        <v>1.6</v>
      </c>
      <c r="BP8" s="655"/>
      <c r="BQ8" s="655"/>
      <c r="BR8" s="655"/>
      <c r="BS8" s="656" t="s">
        <v>139</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1725638</v>
      </c>
      <c r="CS8" s="629"/>
      <c r="CT8" s="629"/>
      <c r="CU8" s="629"/>
      <c r="CV8" s="629"/>
      <c r="CW8" s="629"/>
      <c r="CX8" s="629"/>
      <c r="CY8" s="630"/>
      <c r="CZ8" s="655">
        <v>19.3</v>
      </c>
      <c r="DA8" s="655"/>
      <c r="DB8" s="655"/>
      <c r="DC8" s="655"/>
      <c r="DD8" s="634">
        <v>11502</v>
      </c>
      <c r="DE8" s="629"/>
      <c r="DF8" s="629"/>
      <c r="DG8" s="629"/>
      <c r="DH8" s="629"/>
      <c r="DI8" s="629"/>
      <c r="DJ8" s="629"/>
      <c r="DK8" s="629"/>
      <c r="DL8" s="629"/>
      <c r="DM8" s="629"/>
      <c r="DN8" s="629"/>
      <c r="DO8" s="629"/>
      <c r="DP8" s="630"/>
      <c r="DQ8" s="634">
        <v>1005174</v>
      </c>
      <c r="DR8" s="629"/>
      <c r="DS8" s="629"/>
      <c r="DT8" s="629"/>
      <c r="DU8" s="629"/>
      <c r="DV8" s="629"/>
      <c r="DW8" s="629"/>
      <c r="DX8" s="629"/>
      <c r="DY8" s="629"/>
      <c r="DZ8" s="629"/>
      <c r="EA8" s="629"/>
      <c r="EB8" s="629"/>
      <c r="EC8" s="672"/>
    </row>
    <row r="9" spans="2:143" ht="11.25" customHeight="1" x14ac:dyDescent="0.2">
      <c r="B9" s="625" t="s">
        <v>242</v>
      </c>
      <c r="C9" s="626"/>
      <c r="D9" s="626"/>
      <c r="E9" s="626"/>
      <c r="F9" s="626"/>
      <c r="G9" s="626"/>
      <c r="H9" s="626"/>
      <c r="I9" s="626"/>
      <c r="J9" s="626"/>
      <c r="K9" s="626"/>
      <c r="L9" s="626"/>
      <c r="M9" s="626"/>
      <c r="N9" s="626"/>
      <c r="O9" s="626"/>
      <c r="P9" s="626"/>
      <c r="Q9" s="627"/>
      <c r="R9" s="628">
        <v>1757</v>
      </c>
      <c r="S9" s="629"/>
      <c r="T9" s="629"/>
      <c r="U9" s="629"/>
      <c r="V9" s="629"/>
      <c r="W9" s="629"/>
      <c r="X9" s="629"/>
      <c r="Y9" s="630"/>
      <c r="Z9" s="655">
        <v>0</v>
      </c>
      <c r="AA9" s="655"/>
      <c r="AB9" s="655"/>
      <c r="AC9" s="655"/>
      <c r="AD9" s="656">
        <v>1757</v>
      </c>
      <c r="AE9" s="656"/>
      <c r="AF9" s="656"/>
      <c r="AG9" s="656"/>
      <c r="AH9" s="656"/>
      <c r="AI9" s="656"/>
      <c r="AJ9" s="656"/>
      <c r="AK9" s="656"/>
      <c r="AL9" s="631">
        <v>0</v>
      </c>
      <c r="AM9" s="632"/>
      <c r="AN9" s="632"/>
      <c r="AO9" s="657"/>
      <c r="AP9" s="625" t="s">
        <v>243</v>
      </c>
      <c r="AQ9" s="626"/>
      <c r="AR9" s="626"/>
      <c r="AS9" s="626"/>
      <c r="AT9" s="626"/>
      <c r="AU9" s="626"/>
      <c r="AV9" s="626"/>
      <c r="AW9" s="626"/>
      <c r="AX9" s="626"/>
      <c r="AY9" s="626"/>
      <c r="AZ9" s="626"/>
      <c r="BA9" s="626"/>
      <c r="BB9" s="626"/>
      <c r="BC9" s="626"/>
      <c r="BD9" s="626"/>
      <c r="BE9" s="626"/>
      <c r="BF9" s="627"/>
      <c r="BG9" s="628">
        <v>231608</v>
      </c>
      <c r="BH9" s="629"/>
      <c r="BI9" s="629"/>
      <c r="BJ9" s="629"/>
      <c r="BK9" s="629"/>
      <c r="BL9" s="629"/>
      <c r="BM9" s="629"/>
      <c r="BN9" s="630"/>
      <c r="BO9" s="655">
        <v>34.6</v>
      </c>
      <c r="BP9" s="655"/>
      <c r="BQ9" s="655"/>
      <c r="BR9" s="655"/>
      <c r="BS9" s="656" t="s">
        <v>139</v>
      </c>
      <c r="BT9" s="656"/>
      <c r="BU9" s="656"/>
      <c r="BV9" s="656"/>
      <c r="BW9" s="656"/>
      <c r="BX9" s="656"/>
      <c r="BY9" s="656"/>
      <c r="BZ9" s="656"/>
      <c r="CA9" s="656"/>
      <c r="CB9" s="714"/>
      <c r="CD9" s="662" t="s">
        <v>244</v>
      </c>
      <c r="CE9" s="663"/>
      <c r="CF9" s="663"/>
      <c r="CG9" s="663"/>
      <c r="CH9" s="663"/>
      <c r="CI9" s="663"/>
      <c r="CJ9" s="663"/>
      <c r="CK9" s="663"/>
      <c r="CL9" s="663"/>
      <c r="CM9" s="663"/>
      <c r="CN9" s="663"/>
      <c r="CO9" s="663"/>
      <c r="CP9" s="663"/>
      <c r="CQ9" s="664"/>
      <c r="CR9" s="628">
        <v>553135</v>
      </c>
      <c r="CS9" s="629"/>
      <c r="CT9" s="629"/>
      <c r="CU9" s="629"/>
      <c r="CV9" s="629"/>
      <c r="CW9" s="629"/>
      <c r="CX9" s="629"/>
      <c r="CY9" s="630"/>
      <c r="CZ9" s="655">
        <v>6.2</v>
      </c>
      <c r="DA9" s="655"/>
      <c r="DB9" s="655"/>
      <c r="DC9" s="655"/>
      <c r="DD9" s="634">
        <v>85101</v>
      </c>
      <c r="DE9" s="629"/>
      <c r="DF9" s="629"/>
      <c r="DG9" s="629"/>
      <c r="DH9" s="629"/>
      <c r="DI9" s="629"/>
      <c r="DJ9" s="629"/>
      <c r="DK9" s="629"/>
      <c r="DL9" s="629"/>
      <c r="DM9" s="629"/>
      <c r="DN9" s="629"/>
      <c r="DO9" s="629"/>
      <c r="DP9" s="630"/>
      <c r="DQ9" s="634">
        <v>327162</v>
      </c>
      <c r="DR9" s="629"/>
      <c r="DS9" s="629"/>
      <c r="DT9" s="629"/>
      <c r="DU9" s="629"/>
      <c r="DV9" s="629"/>
      <c r="DW9" s="629"/>
      <c r="DX9" s="629"/>
      <c r="DY9" s="629"/>
      <c r="DZ9" s="629"/>
      <c r="EA9" s="629"/>
      <c r="EB9" s="629"/>
      <c r="EC9" s="672"/>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229</v>
      </c>
      <c r="S10" s="629"/>
      <c r="T10" s="629"/>
      <c r="U10" s="629"/>
      <c r="V10" s="629"/>
      <c r="W10" s="629"/>
      <c r="X10" s="629"/>
      <c r="Y10" s="630"/>
      <c r="Z10" s="655" t="s">
        <v>139</v>
      </c>
      <c r="AA10" s="655"/>
      <c r="AB10" s="655"/>
      <c r="AC10" s="655"/>
      <c r="AD10" s="656" t="s">
        <v>139</v>
      </c>
      <c r="AE10" s="656"/>
      <c r="AF10" s="656"/>
      <c r="AG10" s="656"/>
      <c r="AH10" s="656"/>
      <c r="AI10" s="656"/>
      <c r="AJ10" s="656"/>
      <c r="AK10" s="656"/>
      <c r="AL10" s="631" t="s">
        <v>139</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20721</v>
      </c>
      <c r="BH10" s="629"/>
      <c r="BI10" s="629"/>
      <c r="BJ10" s="629"/>
      <c r="BK10" s="629"/>
      <c r="BL10" s="629"/>
      <c r="BM10" s="629"/>
      <c r="BN10" s="630"/>
      <c r="BO10" s="655">
        <v>3.1</v>
      </c>
      <c r="BP10" s="655"/>
      <c r="BQ10" s="655"/>
      <c r="BR10" s="655"/>
      <c r="BS10" s="656" t="s">
        <v>139</v>
      </c>
      <c r="BT10" s="656"/>
      <c r="BU10" s="656"/>
      <c r="BV10" s="656"/>
      <c r="BW10" s="656"/>
      <c r="BX10" s="656"/>
      <c r="BY10" s="656"/>
      <c r="BZ10" s="656"/>
      <c r="CA10" s="656"/>
      <c r="CB10" s="714"/>
      <c r="CD10" s="662" t="s">
        <v>247</v>
      </c>
      <c r="CE10" s="663"/>
      <c r="CF10" s="663"/>
      <c r="CG10" s="663"/>
      <c r="CH10" s="663"/>
      <c r="CI10" s="663"/>
      <c r="CJ10" s="663"/>
      <c r="CK10" s="663"/>
      <c r="CL10" s="663"/>
      <c r="CM10" s="663"/>
      <c r="CN10" s="663"/>
      <c r="CO10" s="663"/>
      <c r="CP10" s="663"/>
      <c r="CQ10" s="664"/>
      <c r="CR10" s="628" t="s">
        <v>139</v>
      </c>
      <c r="CS10" s="629"/>
      <c r="CT10" s="629"/>
      <c r="CU10" s="629"/>
      <c r="CV10" s="629"/>
      <c r="CW10" s="629"/>
      <c r="CX10" s="629"/>
      <c r="CY10" s="630"/>
      <c r="CZ10" s="655" t="s">
        <v>139</v>
      </c>
      <c r="DA10" s="655"/>
      <c r="DB10" s="655"/>
      <c r="DC10" s="655"/>
      <c r="DD10" s="634" t="s">
        <v>139</v>
      </c>
      <c r="DE10" s="629"/>
      <c r="DF10" s="629"/>
      <c r="DG10" s="629"/>
      <c r="DH10" s="629"/>
      <c r="DI10" s="629"/>
      <c r="DJ10" s="629"/>
      <c r="DK10" s="629"/>
      <c r="DL10" s="629"/>
      <c r="DM10" s="629"/>
      <c r="DN10" s="629"/>
      <c r="DO10" s="629"/>
      <c r="DP10" s="630"/>
      <c r="DQ10" s="634" t="s">
        <v>139</v>
      </c>
      <c r="DR10" s="629"/>
      <c r="DS10" s="629"/>
      <c r="DT10" s="629"/>
      <c r="DU10" s="629"/>
      <c r="DV10" s="629"/>
      <c r="DW10" s="629"/>
      <c r="DX10" s="629"/>
      <c r="DY10" s="629"/>
      <c r="DZ10" s="629"/>
      <c r="EA10" s="629"/>
      <c r="EB10" s="629"/>
      <c r="EC10" s="672"/>
    </row>
    <row r="11" spans="2:143" ht="11.25" customHeight="1" x14ac:dyDescent="0.2">
      <c r="B11" s="625" t="s">
        <v>248</v>
      </c>
      <c r="C11" s="626"/>
      <c r="D11" s="626"/>
      <c r="E11" s="626"/>
      <c r="F11" s="626"/>
      <c r="G11" s="626"/>
      <c r="H11" s="626"/>
      <c r="I11" s="626"/>
      <c r="J11" s="626"/>
      <c r="K11" s="626"/>
      <c r="L11" s="626"/>
      <c r="M11" s="626"/>
      <c r="N11" s="626"/>
      <c r="O11" s="626"/>
      <c r="P11" s="626"/>
      <c r="Q11" s="627"/>
      <c r="R11" s="628">
        <v>171715</v>
      </c>
      <c r="S11" s="629"/>
      <c r="T11" s="629"/>
      <c r="U11" s="629"/>
      <c r="V11" s="629"/>
      <c r="W11" s="629"/>
      <c r="X11" s="629"/>
      <c r="Y11" s="630"/>
      <c r="Z11" s="631">
        <v>1.8</v>
      </c>
      <c r="AA11" s="632"/>
      <c r="AB11" s="632"/>
      <c r="AC11" s="633"/>
      <c r="AD11" s="634">
        <v>171715</v>
      </c>
      <c r="AE11" s="629"/>
      <c r="AF11" s="629"/>
      <c r="AG11" s="629"/>
      <c r="AH11" s="629"/>
      <c r="AI11" s="629"/>
      <c r="AJ11" s="629"/>
      <c r="AK11" s="630"/>
      <c r="AL11" s="631">
        <v>4.0999999999999996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11853</v>
      </c>
      <c r="BH11" s="629"/>
      <c r="BI11" s="629"/>
      <c r="BJ11" s="629"/>
      <c r="BK11" s="629"/>
      <c r="BL11" s="629"/>
      <c r="BM11" s="629"/>
      <c r="BN11" s="630"/>
      <c r="BO11" s="655">
        <v>1.8</v>
      </c>
      <c r="BP11" s="655"/>
      <c r="BQ11" s="655"/>
      <c r="BR11" s="655"/>
      <c r="BS11" s="656" t="s">
        <v>229</v>
      </c>
      <c r="BT11" s="656"/>
      <c r="BU11" s="656"/>
      <c r="BV11" s="656"/>
      <c r="BW11" s="656"/>
      <c r="BX11" s="656"/>
      <c r="BY11" s="656"/>
      <c r="BZ11" s="656"/>
      <c r="CA11" s="656"/>
      <c r="CB11" s="714"/>
      <c r="CD11" s="662" t="s">
        <v>250</v>
      </c>
      <c r="CE11" s="663"/>
      <c r="CF11" s="663"/>
      <c r="CG11" s="663"/>
      <c r="CH11" s="663"/>
      <c r="CI11" s="663"/>
      <c r="CJ11" s="663"/>
      <c r="CK11" s="663"/>
      <c r="CL11" s="663"/>
      <c r="CM11" s="663"/>
      <c r="CN11" s="663"/>
      <c r="CO11" s="663"/>
      <c r="CP11" s="663"/>
      <c r="CQ11" s="664"/>
      <c r="CR11" s="628">
        <v>960502</v>
      </c>
      <c r="CS11" s="629"/>
      <c r="CT11" s="629"/>
      <c r="CU11" s="629"/>
      <c r="CV11" s="629"/>
      <c r="CW11" s="629"/>
      <c r="CX11" s="629"/>
      <c r="CY11" s="630"/>
      <c r="CZ11" s="655">
        <v>10.8</v>
      </c>
      <c r="DA11" s="655"/>
      <c r="DB11" s="655"/>
      <c r="DC11" s="655"/>
      <c r="DD11" s="634">
        <v>557012</v>
      </c>
      <c r="DE11" s="629"/>
      <c r="DF11" s="629"/>
      <c r="DG11" s="629"/>
      <c r="DH11" s="629"/>
      <c r="DI11" s="629"/>
      <c r="DJ11" s="629"/>
      <c r="DK11" s="629"/>
      <c r="DL11" s="629"/>
      <c r="DM11" s="629"/>
      <c r="DN11" s="629"/>
      <c r="DO11" s="629"/>
      <c r="DP11" s="630"/>
      <c r="DQ11" s="634">
        <v>277601</v>
      </c>
      <c r="DR11" s="629"/>
      <c r="DS11" s="629"/>
      <c r="DT11" s="629"/>
      <c r="DU11" s="629"/>
      <c r="DV11" s="629"/>
      <c r="DW11" s="629"/>
      <c r="DX11" s="629"/>
      <c r="DY11" s="629"/>
      <c r="DZ11" s="629"/>
      <c r="EA11" s="629"/>
      <c r="EB11" s="629"/>
      <c r="EC11" s="672"/>
    </row>
    <row r="12" spans="2:143" ht="11.25" customHeight="1" x14ac:dyDescent="0.2">
      <c r="B12" s="625" t="s">
        <v>251</v>
      </c>
      <c r="C12" s="626"/>
      <c r="D12" s="626"/>
      <c r="E12" s="626"/>
      <c r="F12" s="626"/>
      <c r="G12" s="626"/>
      <c r="H12" s="626"/>
      <c r="I12" s="626"/>
      <c r="J12" s="626"/>
      <c r="K12" s="626"/>
      <c r="L12" s="626"/>
      <c r="M12" s="626"/>
      <c r="N12" s="626"/>
      <c r="O12" s="626"/>
      <c r="P12" s="626"/>
      <c r="Q12" s="627"/>
      <c r="R12" s="628" t="s">
        <v>139</v>
      </c>
      <c r="S12" s="629"/>
      <c r="T12" s="629"/>
      <c r="U12" s="629"/>
      <c r="V12" s="629"/>
      <c r="W12" s="629"/>
      <c r="X12" s="629"/>
      <c r="Y12" s="630"/>
      <c r="Z12" s="655" t="s">
        <v>139</v>
      </c>
      <c r="AA12" s="655"/>
      <c r="AB12" s="655"/>
      <c r="AC12" s="655"/>
      <c r="AD12" s="656" t="s">
        <v>139</v>
      </c>
      <c r="AE12" s="656"/>
      <c r="AF12" s="656"/>
      <c r="AG12" s="656"/>
      <c r="AH12" s="656"/>
      <c r="AI12" s="656"/>
      <c r="AJ12" s="656"/>
      <c r="AK12" s="656"/>
      <c r="AL12" s="631" t="s">
        <v>138</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315608</v>
      </c>
      <c r="BH12" s="629"/>
      <c r="BI12" s="629"/>
      <c r="BJ12" s="629"/>
      <c r="BK12" s="629"/>
      <c r="BL12" s="629"/>
      <c r="BM12" s="629"/>
      <c r="BN12" s="630"/>
      <c r="BO12" s="655">
        <v>47.2</v>
      </c>
      <c r="BP12" s="655"/>
      <c r="BQ12" s="655"/>
      <c r="BR12" s="655"/>
      <c r="BS12" s="656" t="s">
        <v>139</v>
      </c>
      <c r="BT12" s="656"/>
      <c r="BU12" s="656"/>
      <c r="BV12" s="656"/>
      <c r="BW12" s="656"/>
      <c r="BX12" s="656"/>
      <c r="BY12" s="656"/>
      <c r="BZ12" s="656"/>
      <c r="CA12" s="656"/>
      <c r="CB12" s="714"/>
      <c r="CD12" s="662" t="s">
        <v>253</v>
      </c>
      <c r="CE12" s="663"/>
      <c r="CF12" s="663"/>
      <c r="CG12" s="663"/>
      <c r="CH12" s="663"/>
      <c r="CI12" s="663"/>
      <c r="CJ12" s="663"/>
      <c r="CK12" s="663"/>
      <c r="CL12" s="663"/>
      <c r="CM12" s="663"/>
      <c r="CN12" s="663"/>
      <c r="CO12" s="663"/>
      <c r="CP12" s="663"/>
      <c r="CQ12" s="664"/>
      <c r="CR12" s="628">
        <v>304718</v>
      </c>
      <c r="CS12" s="629"/>
      <c r="CT12" s="629"/>
      <c r="CU12" s="629"/>
      <c r="CV12" s="629"/>
      <c r="CW12" s="629"/>
      <c r="CX12" s="629"/>
      <c r="CY12" s="630"/>
      <c r="CZ12" s="655">
        <v>3.4</v>
      </c>
      <c r="DA12" s="655"/>
      <c r="DB12" s="655"/>
      <c r="DC12" s="655"/>
      <c r="DD12" s="634">
        <v>195</v>
      </c>
      <c r="DE12" s="629"/>
      <c r="DF12" s="629"/>
      <c r="DG12" s="629"/>
      <c r="DH12" s="629"/>
      <c r="DI12" s="629"/>
      <c r="DJ12" s="629"/>
      <c r="DK12" s="629"/>
      <c r="DL12" s="629"/>
      <c r="DM12" s="629"/>
      <c r="DN12" s="629"/>
      <c r="DO12" s="629"/>
      <c r="DP12" s="630"/>
      <c r="DQ12" s="634">
        <v>148194</v>
      </c>
      <c r="DR12" s="629"/>
      <c r="DS12" s="629"/>
      <c r="DT12" s="629"/>
      <c r="DU12" s="629"/>
      <c r="DV12" s="629"/>
      <c r="DW12" s="629"/>
      <c r="DX12" s="629"/>
      <c r="DY12" s="629"/>
      <c r="DZ12" s="629"/>
      <c r="EA12" s="629"/>
      <c r="EB12" s="629"/>
      <c r="EC12" s="672"/>
    </row>
    <row r="13" spans="2:143" ht="11.25" customHeight="1" x14ac:dyDescent="0.2">
      <c r="B13" s="625" t="s">
        <v>254</v>
      </c>
      <c r="C13" s="626"/>
      <c r="D13" s="626"/>
      <c r="E13" s="626"/>
      <c r="F13" s="626"/>
      <c r="G13" s="626"/>
      <c r="H13" s="626"/>
      <c r="I13" s="626"/>
      <c r="J13" s="626"/>
      <c r="K13" s="626"/>
      <c r="L13" s="626"/>
      <c r="M13" s="626"/>
      <c r="N13" s="626"/>
      <c r="O13" s="626"/>
      <c r="P13" s="626"/>
      <c r="Q13" s="627"/>
      <c r="R13" s="628" t="s">
        <v>229</v>
      </c>
      <c r="S13" s="629"/>
      <c r="T13" s="629"/>
      <c r="U13" s="629"/>
      <c r="V13" s="629"/>
      <c r="W13" s="629"/>
      <c r="X13" s="629"/>
      <c r="Y13" s="630"/>
      <c r="Z13" s="655" t="s">
        <v>229</v>
      </c>
      <c r="AA13" s="655"/>
      <c r="AB13" s="655"/>
      <c r="AC13" s="655"/>
      <c r="AD13" s="656" t="s">
        <v>229</v>
      </c>
      <c r="AE13" s="656"/>
      <c r="AF13" s="656"/>
      <c r="AG13" s="656"/>
      <c r="AH13" s="656"/>
      <c r="AI13" s="656"/>
      <c r="AJ13" s="656"/>
      <c r="AK13" s="656"/>
      <c r="AL13" s="631" t="s">
        <v>138</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294586</v>
      </c>
      <c r="BH13" s="629"/>
      <c r="BI13" s="629"/>
      <c r="BJ13" s="629"/>
      <c r="BK13" s="629"/>
      <c r="BL13" s="629"/>
      <c r="BM13" s="629"/>
      <c r="BN13" s="630"/>
      <c r="BO13" s="655">
        <v>44.1</v>
      </c>
      <c r="BP13" s="655"/>
      <c r="BQ13" s="655"/>
      <c r="BR13" s="655"/>
      <c r="BS13" s="656" t="s">
        <v>139</v>
      </c>
      <c r="BT13" s="656"/>
      <c r="BU13" s="656"/>
      <c r="BV13" s="656"/>
      <c r="BW13" s="656"/>
      <c r="BX13" s="656"/>
      <c r="BY13" s="656"/>
      <c r="BZ13" s="656"/>
      <c r="CA13" s="656"/>
      <c r="CB13" s="714"/>
      <c r="CD13" s="662" t="s">
        <v>256</v>
      </c>
      <c r="CE13" s="663"/>
      <c r="CF13" s="663"/>
      <c r="CG13" s="663"/>
      <c r="CH13" s="663"/>
      <c r="CI13" s="663"/>
      <c r="CJ13" s="663"/>
      <c r="CK13" s="663"/>
      <c r="CL13" s="663"/>
      <c r="CM13" s="663"/>
      <c r="CN13" s="663"/>
      <c r="CO13" s="663"/>
      <c r="CP13" s="663"/>
      <c r="CQ13" s="664"/>
      <c r="CR13" s="628">
        <v>607383</v>
      </c>
      <c r="CS13" s="629"/>
      <c r="CT13" s="629"/>
      <c r="CU13" s="629"/>
      <c r="CV13" s="629"/>
      <c r="CW13" s="629"/>
      <c r="CX13" s="629"/>
      <c r="CY13" s="630"/>
      <c r="CZ13" s="655">
        <v>6.8</v>
      </c>
      <c r="DA13" s="655"/>
      <c r="DB13" s="655"/>
      <c r="DC13" s="655"/>
      <c r="DD13" s="634">
        <v>250648</v>
      </c>
      <c r="DE13" s="629"/>
      <c r="DF13" s="629"/>
      <c r="DG13" s="629"/>
      <c r="DH13" s="629"/>
      <c r="DI13" s="629"/>
      <c r="DJ13" s="629"/>
      <c r="DK13" s="629"/>
      <c r="DL13" s="629"/>
      <c r="DM13" s="629"/>
      <c r="DN13" s="629"/>
      <c r="DO13" s="629"/>
      <c r="DP13" s="630"/>
      <c r="DQ13" s="634">
        <v>305162</v>
      </c>
      <c r="DR13" s="629"/>
      <c r="DS13" s="629"/>
      <c r="DT13" s="629"/>
      <c r="DU13" s="629"/>
      <c r="DV13" s="629"/>
      <c r="DW13" s="629"/>
      <c r="DX13" s="629"/>
      <c r="DY13" s="629"/>
      <c r="DZ13" s="629"/>
      <c r="EA13" s="629"/>
      <c r="EB13" s="629"/>
      <c r="EC13" s="672"/>
    </row>
    <row r="14" spans="2:143" ht="11.25" customHeight="1" x14ac:dyDescent="0.2">
      <c r="B14" s="625" t="s">
        <v>257</v>
      </c>
      <c r="C14" s="626"/>
      <c r="D14" s="626"/>
      <c r="E14" s="626"/>
      <c r="F14" s="626"/>
      <c r="G14" s="626"/>
      <c r="H14" s="626"/>
      <c r="I14" s="626"/>
      <c r="J14" s="626"/>
      <c r="K14" s="626"/>
      <c r="L14" s="626"/>
      <c r="M14" s="626"/>
      <c r="N14" s="626"/>
      <c r="O14" s="626"/>
      <c r="P14" s="626"/>
      <c r="Q14" s="627"/>
      <c r="R14" s="628" t="s">
        <v>229</v>
      </c>
      <c r="S14" s="629"/>
      <c r="T14" s="629"/>
      <c r="U14" s="629"/>
      <c r="V14" s="629"/>
      <c r="W14" s="629"/>
      <c r="X14" s="629"/>
      <c r="Y14" s="630"/>
      <c r="Z14" s="655" t="s">
        <v>139</v>
      </c>
      <c r="AA14" s="655"/>
      <c r="AB14" s="655"/>
      <c r="AC14" s="655"/>
      <c r="AD14" s="656" t="s">
        <v>229</v>
      </c>
      <c r="AE14" s="656"/>
      <c r="AF14" s="656"/>
      <c r="AG14" s="656"/>
      <c r="AH14" s="656"/>
      <c r="AI14" s="656"/>
      <c r="AJ14" s="656"/>
      <c r="AK14" s="656"/>
      <c r="AL14" s="631" t="s">
        <v>229</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37320</v>
      </c>
      <c r="BH14" s="629"/>
      <c r="BI14" s="629"/>
      <c r="BJ14" s="629"/>
      <c r="BK14" s="629"/>
      <c r="BL14" s="629"/>
      <c r="BM14" s="629"/>
      <c r="BN14" s="630"/>
      <c r="BO14" s="655">
        <v>5.6</v>
      </c>
      <c r="BP14" s="655"/>
      <c r="BQ14" s="655"/>
      <c r="BR14" s="655"/>
      <c r="BS14" s="656" t="s">
        <v>138</v>
      </c>
      <c r="BT14" s="656"/>
      <c r="BU14" s="656"/>
      <c r="BV14" s="656"/>
      <c r="BW14" s="656"/>
      <c r="BX14" s="656"/>
      <c r="BY14" s="656"/>
      <c r="BZ14" s="656"/>
      <c r="CA14" s="656"/>
      <c r="CB14" s="714"/>
      <c r="CD14" s="662" t="s">
        <v>259</v>
      </c>
      <c r="CE14" s="663"/>
      <c r="CF14" s="663"/>
      <c r="CG14" s="663"/>
      <c r="CH14" s="663"/>
      <c r="CI14" s="663"/>
      <c r="CJ14" s="663"/>
      <c r="CK14" s="663"/>
      <c r="CL14" s="663"/>
      <c r="CM14" s="663"/>
      <c r="CN14" s="663"/>
      <c r="CO14" s="663"/>
      <c r="CP14" s="663"/>
      <c r="CQ14" s="664"/>
      <c r="CR14" s="628">
        <v>322322</v>
      </c>
      <c r="CS14" s="629"/>
      <c r="CT14" s="629"/>
      <c r="CU14" s="629"/>
      <c r="CV14" s="629"/>
      <c r="CW14" s="629"/>
      <c r="CX14" s="629"/>
      <c r="CY14" s="630"/>
      <c r="CZ14" s="655">
        <v>3.6</v>
      </c>
      <c r="DA14" s="655"/>
      <c r="DB14" s="655"/>
      <c r="DC14" s="655"/>
      <c r="DD14" s="634">
        <v>748</v>
      </c>
      <c r="DE14" s="629"/>
      <c r="DF14" s="629"/>
      <c r="DG14" s="629"/>
      <c r="DH14" s="629"/>
      <c r="DI14" s="629"/>
      <c r="DJ14" s="629"/>
      <c r="DK14" s="629"/>
      <c r="DL14" s="629"/>
      <c r="DM14" s="629"/>
      <c r="DN14" s="629"/>
      <c r="DO14" s="629"/>
      <c r="DP14" s="630"/>
      <c r="DQ14" s="634">
        <v>255867</v>
      </c>
      <c r="DR14" s="629"/>
      <c r="DS14" s="629"/>
      <c r="DT14" s="629"/>
      <c r="DU14" s="629"/>
      <c r="DV14" s="629"/>
      <c r="DW14" s="629"/>
      <c r="DX14" s="629"/>
      <c r="DY14" s="629"/>
      <c r="DZ14" s="629"/>
      <c r="EA14" s="629"/>
      <c r="EB14" s="629"/>
      <c r="EC14" s="672"/>
    </row>
    <row r="15" spans="2:143" ht="11.25" customHeight="1" x14ac:dyDescent="0.2">
      <c r="B15" s="625" t="s">
        <v>260</v>
      </c>
      <c r="C15" s="626"/>
      <c r="D15" s="626"/>
      <c r="E15" s="626"/>
      <c r="F15" s="626"/>
      <c r="G15" s="626"/>
      <c r="H15" s="626"/>
      <c r="I15" s="626"/>
      <c r="J15" s="626"/>
      <c r="K15" s="626"/>
      <c r="L15" s="626"/>
      <c r="M15" s="626"/>
      <c r="N15" s="626"/>
      <c r="O15" s="626"/>
      <c r="P15" s="626"/>
      <c r="Q15" s="627"/>
      <c r="R15" s="628" t="s">
        <v>139</v>
      </c>
      <c r="S15" s="629"/>
      <c r="T15" s="629"/>
      <c r="U15" s="629"/>
      <c r="V15" s="629"/>
      <c r="W15" s="629"/>
      <c r="X15" s="629"/>
      <c r="Y15" s="630"/>
      <c r="Z15" s="655" t="s">
        <v>139</v>
      </c>
      <c r="AA15" s="655"/>
      <c r="AB15" s="655"/>
      <c r="AC15" s="655"/>
      <c r="AD15" s="656" t="s">
        <v>139</v>
      </c>
      <c r="AE15" s="656"/>
      <c r="AF15" s="656"/>
      <c r="AG15" s="656"/>
      <c r="AH15" s="656"/>
      <c r="AI15" s="656"/>
      <c r="AJ15" s="656"/>
      <c r="AK15" s="656"/>
      <c r="AL15" s="631" t="s">
        <v>139</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40818</v>
      </c>
      <c r="BH15" s="629"/>
      <c r="BI15" s="629"/>
      <c r="BJ15" s="629"/>
      <c r="BK15" s="629"/>
      <c r="BL15" s="629"/>
      <c r="BM15" s="629"/>
      <c r="BN15" s="630"/>
      <c r="BO15" s="655">
        <v>6.1</v>
      </c>
      <c r="BP15" s="655"/>
      <c r="BQ15" s="655"/>
      <c r="BR15" s="655"/>
      <c r="BS15" s="656" t="s">
        <v>138</v>
      </c>
      <c r="BT15" s="656"/>
      <c r="BU15" s="656"/>
      <c r="BV15" s="656"/>
      <c r="BW15" s="656"/>
      <c r="BX15" s="656"/>
      <c r="BY15" s="656"/>
      <c r="BZ15" s="656"/>
      <c r="CA15" s="656"/>
      <c r="CB15" s="714"/>
      <c r="CD15" s="662" t="s">
        <v>262</v>
      </c>
      <c r="CE15" s="663"/>
      <c r="CF15" s="663"/>
      <c r="CG15" s="663"/>
      <c r="CH15" s="663"/>
      <c r="CI15" s="663"/>
      <c r="CJ15" s="663"/>
      <c r="CK15" s="663"/>
      <c r="CL15" s="663"/>
      <c r="CM15" s="663"/>
      <c r="CN15" s="663"/>
      <c r="CO15" s="663"/>
      <c r="CP15" s="663"/>
      <c r="CQ15" s="664"/>
      <c r="CR15" s="628">
        <v>714315</v>
      </c>
      <c r="CS15" s="629"/>
      <c r="CT15" s="629"/>
      <c r="CU15" s="629"/>
      <c r="CV15" s="629"/>
      <c r="CW15" s="629"/>
      <c r="CX15" s="629"/>
      <c r="CY15" s="630"/>
      <c r="CZ15" s="655">
        <v>8</v>
      </c>
      <c r="DA15" s="655"/>
      <c r="DB15" s="655"/>
      <c r="DC15" s="655"/>
      <c r="DD15" s="634">
        <v>96822</v>
      </c>
      <c r="DE15" s="629"/>
      <c r="DF15" s="629"/>
      <c r="DG15" s="629"/>
      <c r="DH15" s="629"/>
      <c r="DI15" s="629"/>
      <c r="DJ15" s="629"/>
      <c r="DK15" s="629"/>
      <c r="DL15" s="629"/>
      <c r="DM15" s="629"/>
      <c r="DN15" s="629"/>
      <c r="DO15" s="629"/>
      <c r="DP15" s="630"/>
      <c r="DQ15" s="634">
        <v>559301</v>
      </c>
      <c r="DR15" s="629"/>
      <c r="DS15" s="629"/>
      <c r="DT15" s="629"/>
      <c r="DU15" s="629"/>
      <c r="DV15" s="629"/>
      <c r="DW15" s="629"/>
      <c r="DX15" s="629"/>
      <c r="DY15" s="629"/>
      <c r="DZ15" s="629"/>
      <c r="EA15" s="629"/>
      <c r="EB15" s="629"/>
      <c r="EC15" s="672"/>
    </row>
    <row r="16" spans="2:143" ht="11.25" customHeight="1" x14ac:dyDescent="0.2">
      <c r="B16" s="625" t="s">
        <v>263</v>
      </c>
      <c r="C16" s="626"/>
      <c r="D16" s="626"/>
      <c r="E16" s="626"/>
      <c r="F16" s="626"/>
      <c r="G16" s="626"/>
      <c r="H16" s="626"/>
      <c r="I16" s="626"/>
      <c r="J16" s="626"/>
      <c r="K16" s="626"/>
      <c r="L16" s="626"/>
      <c r="M16" s="626"/>
      <c r="N16" s="626"/>
      <c r="O16" s="626"/>
      <c r="P16" s="626"/>
      <c r="Q16" s="627"/>
      <c r="R16" s="628">
        <v>3122</v>
      </c>
      <c r="S16" s="629"/>
      <c r="T16" s="629"/>
      <c r="U16" s="629"/>
      <c r="V16" s="629"/>
      <c r="W16" s="629"/>
      <c r="X16" s="629"/>
      <c r="Y16" s="630"/>
      <c r="Z16" s="655">
        <v>0</v>
      </c>
      <c r="AA16" s="655"/>
      <c r="AB16" s="655"/>
      <c r="AC16" s="655"/>
      <c r="AD16" s="656">
        <v>3122</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v>112</v>
      </c>
      <c r="BH16" s="629"/>
      <c r="BI16" s="629"/>
      <c r="BJ16" s="629"/>
      <c r="BK16" s="629"/>
      <c r="BL16" s="629"/>
      <c r="BM16" s="629"/>
      <c r="BN16" s="630"/>
      <c r="BO16" s="655">
        <v>0</v>
      </c>
      <c r="BP16" s="655"/>
      <c r="BQ16" s="655"/>
      <c r="BR16" s="655"/>
      <c r="BS16" s="656" t="s">
        <v>139</v>
      </c>
      <c r="BT16" s="656"/>
      <c r="BU16" s="656"/>
      <c r="BV16" s="656"/>
      <c r="BW16" s="656"/>
      <c r="BX16" s="656"/>
      <c r="BY16" s="656"/>
      <c r="BZ16" s="656"/>
      <c r="CA16" s="656"/>
      <c r="CB16" s="714"/>
      <c r="CD16" s="662" t="s">
        <v>265</v>
      </c>
      <c r="CE16" s="663"/>
      <c r="CF16" s="663"/>
      <c r="CG16" s="663"/>
      <c r="CH16" s="663"/>
      <c r="CI16" s="663"/>
      <c r="CJ16" s="663"/>
      <c r="CK16" s="663"/>
      <c r="CL16" s="663"/>
      <c r="CM16" s="663"/>
      <c r="CN16" s="663"/>
      <c r="CO16" s="663"/>
      <c r="CP16" s="663"/>
      <c r="CQ16" s="664"/>
      <c r="CR16" s="628">
        <v>46106</v>
      </c>
      <c r="CS16" s="629"/>
      <c r="CT16" s="629"/>
      <c r="CU16" s="629"/>
      <c r="CV16" s="629"/>
      <c r="CW16" s="629"/>
      <c r="CX16" s="629"/>
      <c r="CY16" s="630"/>
      <c r="CZ16" s="655">
        <v>0.5</v>
      </c>
      <c r="DA16" s="655"/>
      <c r="DB16" s="655"/>
      <c r="DC16" s="655"/>
      <c r="DD16" s="634" t="s">
        <v>229</v>
      </c>
      <c r="DE16" s="629"/>
      <c r="DF16" s="629"/>
      <c r="DG16" s="629"/>
      <c r="DH16" s="629"/>
      <c r="DI16" s="629"/>
      <c r="DJ16" s="629"/>
      <c r="DK16" s="629"/>
      <c r="DL16" s="629"/>
      <c r="DM16" s="629"/>
      <c r="DN16" s="629"/>
      <c r="DO16" s="629"/>
      <c r="DP16" s="630"/>
      <c r="DQ16" s="634">
        <v>11926</v>
      </c>
      <c r="DR16" s="629"/>
      <c r="DS16" s="629"/>
      <c r="DT16" s="629"/>
      <c r="DU16" s="629"/>
      <c r="DV16" s="629"/>
      <c r="DW16" s="629"/>
      <c r="DX16" s="629"/>
      <c r="DY16" s="629"/>
      <c r="DZ16" s="629"/>
      <c r="EA16" s="629"/>
      <c r="EB16" s="629"/>
      <c r="EC16" s="672"/>
    </row>
    <row r="17" spans="2:133" ht="11.25" customHeight="1" x14ac:dyDescent="0.2">
      <c r="B17" s="625" t="s">
        <v>266</v>
      </c>
      <c r="C17" s="626"/>
      <c r="D17" s="626"/>
      <c r="E17" s="626"/>
      <c r="F17" s="626"/>
      <c r="G17" s="626"/>
      <c r="H17" s="626"/>
      <c r="I17" s="626"/>
      <c r="J17" s="626"/>
      <c r="K17" s="626"/>
      <c r="L17" s="626"/>
      <c r="M17" s="626"/>
      <c r="N17" s="626"/>
      <c r="O17" s="626"/>
      <c r="P17" s="626"/>
      <c r="Q17" s="627"/>
      <c r="R17" s="628">
        <v>7034</v>
      </c>
      <c r="S17" s="629"/>
      <c r="T17" s="629"/>
      <c r="U17" s="629"/>
      <c r="V17" s="629"/>
      <c r="W17" s="629"/>
      <c r="X17" s="629"/>
      <c r="Y17" s="630"/>
      <c r="Z17" s="655">
        <v>0.1</v>
      </c>
      <c r="AA17" s="655"/>
      <c r="AB17" s="655"/>
      <c r="AC17" s="655"/>
      <c r="AD17" s="656">
        <v>7034</v>
      </c>
      <c r="AE17" s="656"/>
      <c r="AF17" s="656"/>
      <c r="AG17" s="656"/>
      <c r="AH17" s="656"/>
      <c r="AI17" s="656"/>
      <c r="AJ17" s="656"/>
      <c r="AK17" s="656"/>
      <c r="AL17" s="631">
        <v>0.2</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139</v>
      </c>
      <c r="BH17" s="629"/>
      <c r="BI17" s="629"/>
      <c r="BJ17" s="629"/>
      <c r="BK17" s="629"/>
      <c r="BL17" s="629"/>
      <c r="BM17" s="629"/>
      <c r="BN17" s="630"/>
      <c r="BO17" s="655" t="s">
        <v>229</v>
      </c>
      <c r="BP17" s="655"/>
      <c r="BQ17" s="655"/>
      <c r="BR17" s="655"/>
      <c r="BS17" s="656" t="s">
        <v>229</v>
      </c>
      <c r="BT17" s="656"/>
      <c r="BU17" s="656"/>
      <c r="BV17" s="656"/>
      <c r="BW17" s="656"/>
      <c r="BX17" s="656"/>
      <c r="BY17" s="656"/>
      <c r="BZ17" s="656"/>
      <c r="CA17" s="656"/>
      <c r="CB17" s="714"/>
      <c r="CD17" s="662" t="s">
        <v>268</v>
      </c>
      <c r="CE17" s="663"/>
      <c r="CF17" s="663"/>
      <c r="CG17" s="663"/>
      <c r="CH17" s="663"/>
      <c r="CI17" s="663"/>
      <c r="CJ17" s="663"/>
      <c r="CK17" s="663"/>
      <c r="CL17" s="663"/>
      <c r="CM17" s="663"/>
      <c r="CN17" s="663"/>
      <c r="CO17" s="663"/>
      <c r="CP17" s="663"/>
      <c r="CQ17" s="664"/>
      <c r="CR17" s="628">
        <v>673852</v>
      </c>
      <c r="CS17" s="629"/>
      <c r="CT17" s="629"/>
      <c r="CU17" s="629"/>
      <c r="CV17" s="629"/>
      <c r="CW17" s="629"/>
      <c r="CX17" s="629"/>
      <c r="CY17" s="630"/>
      <c r="CZ17" s="655">
        <v>7.6</v>
      </c>
      <c r="DA17" s="655"/>
      <c r="DB17" s="655"/>
      <c r="DC17" s="655"/>
      <c r="DD17" s="634" t="s">
        <v>229</v>
      </c>
      <c r="DE17" s="629"/>
      <c r="DF17" s="629"/>
      <c r="DG17" s="629"/>
      <c r="DH17" s="629"/>
      <c r="DI17" s="629"/>
      <c r="DJ17" s="629"/>
      <c r="DK17" s="629"/>
      <c r="DL17" s="629"/>
      <c r="DM17" s="629"/>
      <c r="DN17" s="629"/>
      <c r="DO17" s="629"/>
      <c r="DP17" s="630"/>
      <c r="DQ17" s="634">
        <v>673852</v>
      </c>
      <c r="DR17" s="629"/>
      <c r="DS17" s="629"/>
      <c r="DT17" s="629"/>
      <c r="DU17" s="629"/>
      <c r="DV17" s="629"/>
      <c r="DW17" s="629"/>
      <c r="DX17" s="629"/>
      <c r="DY17" s="629"/>
      <c r="DZ17" s="629"/>
      <c r="EA17" s="629"/>
      <c r="EB17" s="629"/>
      <c r="EC17" s="672"/>
    </row>
    <row r="18" spans="2:133" ht="11.25" customHeight="1" x14ac:dyDescent="0.2">
      <c r="B18" s="625" t="s">
        <v>269</v>
      </c>
      <c r="C18" s="626"/>
      <c r="D18" s="626"/>
      <c r="E18" s="626"/>
      <c r="F18" s="626"/>
      <c r="G18" s="626"/>
      <c r="H18" s="626"/>
      <c r="I18" s="626"/>
      <c r="J18" s="626"/>
      <c r="K18" s="626"/>
      <c r="L18" s="626"/>
      <c r="M18" s="626"/>
      <c r="N18" s="626"/>
      <c r="O18" s="626"/>
      <c r="P18" s="626"/>
      <c r="Q18" s="627"/>
      <c r="R18" s="628">
        <v>21317</v>
      </c>
      <c r="S18" s="629"/>
      <c r="T18" s="629"/>
      <c r="U18" s="629"/>
      <c r="V18" s="629"/>
      <c r="W18" s="629"/>
      <c r="X18" s="629"/>
      <c r="Y18" s="630"/>
      <c r="Z18" s="655">
        <v>0.2</v>
      </c>
      <c r="AA18" s="655"/>
      <c r="AB18" s="655"/>
      <c r="AC18" s="655"/>
      <c r="AD18" s="656">
        <v>21317</v>
      </c>
      <c r="AE18" s="656"/>
      <c r="AF18" s="656"/>
      <c r="AG18" s="656"/>
      <c r="AH18" s="656"/>
      <c r="AI18" s="656"/>
      <c r="AJ18" s="656"/>
      <c r="AK18" s="656"/>
      <c r="AL18" s="631">
        <v>0.5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229</v>
      </c>
      <c r="BH18" s="629"/>
      <c r="BI18" s="629"/>
      <c r="BJ18" s="629"/>
      <c r="BK18" s="629"/>
      <c r="BL18" s="629"/>
      <c r="BM18" s="629"/>
      <c r="BN18" s="630"/>
      <c r="BO18" s="655" t="s">
        <v>229</v>
      </c>
      <c r="BP18" s="655"/>
      <c r="BQ18" s="655"/>
      <c r="BR18" s="655"/>
      <c r="BS18" s="656" t="s">
        <v>139</v>
      </c>
      <c r="BT18" s="656"/>
      <c r="BU18" s="656"/>
      <c r="BV18" s="656"/>
      <c r="BW18" s="656"/>
      <c r="BX18" s="656"/>
      <c r="BY18" s="656"/>
      <c r="BZ18" s="656"/>
      <c r="CA18" s="656"/>
      <c r="CB18" s="714"/>
      <c r="CD18" s="662" t="s">
        <v>271</v>
      </c>
      <c r="CE18" s="663"/>
      <c r="CF18" s="663"/>
      <c r="CG18" s="663"/>
      <c r="CH18" s="663"/>
      <c r="CI18" s="663"/>
      <c r="CJ18" s="663"/>
      <c r="CK18" s="663"/>
      <c r="CL18" s="663"/>
      <c r="CM18" s="663"/>
      <c r="CN18" s="663"/>
      <c r="CO18" s="663"/>
      <c r="CP18" s="663"/>
      <c r="CQ18" s="664"/>
      <c r="CR18" s="628" t="s">
        <v>139</v>
      </c>
      <c r="CS18" s="629"/>
      <c r="CT18" s="629"/>
      <c r="CU18" s="629"/>
      <c r="CV18" s="629"/>
      <c r="CW18" s="629"/>
      <c r="CX18" s="629"/>
      <c r="CY18" s="630"/>
      <c r="CZ18" s="655" t="s">
        <v>229</v>
      </c>
      <c r="DA18" s="655"/>
      <c r="DB18" s="655"/>
      <c r="DC18" s="655"/>
      <c r="DD18" s="634" t="s">
        <v>139</v>
      </c>
      <c r="DE18" s="629"/>
      <c r="DF18" s="629"/>
      <c r="DG18" s="629"/>
      <c r="DH18" s="629"/>
      <c r="DI18" s="629"/>
      <c r="DJ18" s="629"/>
      <c r="DK18" s="629"/>
      <c r="DL18" s="629"/>
      <c r="DM18" s="629"/>
      <c r="DN18" s="629"/>
      <c r="DO18" s="629"/>
      <c r="DP18" s="630"/>
      <c r="DQ18" s="634" t="s">
        <v>138</v>
      </c>
      <c r="DR18" s="629"/>
      <c r="DS18" s="629"/>
      <c r="DT18" s="629"/>
      <c r="DU18" s="629"/>
      <c r="DV18" s="629"/>
      <c r="DW18" s="629"/>
      <c r="DX18" s="629"/>
      <c r="DY18" s="629"/>
      <c r="DZ18" s="629"/>
      <c r="EA18" s="629"/>
      <c r="EB18" s="629"/>
      <c r="EC18" s="672"/>
    </row>
    <row r="19" spans="2:133" ht="11.25" customHeight="1" x14ac:dyDescent="0.2">
      <c r="B19" s="625" t="s">
        <v>272</v>
      </c>
      <c r="C19" s="626"/>
      <c r="D19" s="626"/>
      <c r="E19" s="626"/>
      <c r="F19" s="626"/>
      <c r="G19" s="626"/>
      <c r="H19" s="626"/>
      <c r="I19" s="626"/>
      <c r="J19" s="626"/>
      <c r="K19" s="626"/>
      <c r="L19" s="626"/>
      <c r="M19" s="626"/>
      <c r="N19" s="626"/>
      <c r="O19" s="626"/>
      <c r="P19" s="626"/>
      <c r="Q19" s="627"/>
      <c r="R19" s="628">
        <v>1263</v>
      </c>
      <c r="S19" s="629"/>
      <c r="T19" s="629"/>
      <c r="U19" s="629"/>
      <c r="V19" s="629"/>
      <c r="W19" s="629"/>
      <c r="X19" s="629"/>
      <c r="Y19" s="630"/>
      <c r="Z19" s="655">
        <v>0</v>
      </c>
      <c r="AA19" s="655"/>
      <c r="AB19" s="655"/>
      <c r="AC19" s="655"/>
      <c r="AD19" s="656">
        <v>1263</v>
      </c>
      <c r="AE19" s="656"/>
      <c r="AF19" s="656"/>
      <c r="AG19" s="656"/>
      <c r="AH19" s="656"/>
      <c r="AI19" s="656"/>
      <c r="AJ19" s="656"/>
      <c r="AK19" s="656"/>
      <c r="AL19" s="631">
        <v>0</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t="s">
        <v>138</v>
      </c>
      <c r="BH19" s="629"/>
      <c r="BI19" s="629"/>
      <c r="BJ19" s="629"/>
      <c r="BK19" s="629"/>
      <c r="BL19" s="629"/>
      <c r="BM19" s="629"/>
      <c r="BN19" s="630"/>
      <c r="BO19" s="655" t="s">
        <v>139</v>
      </c>
      <c r="BP19" s="655"/>
      <c r="BQ19" s="655"/>
      <c r="BR19" s="655"/>
      <c r="BS19" s="656" t="s">
        <v>139</v>
      </c>
      <c r="BT19" s="656"/>
      <c r="BU19" s="656"/>
      <c r="BV19" s="656"/>
      <c r="BW19" s="656"/>
      <c r="BX19" s="656"/>
      <c r="BY19" s="656"/>
      <c r="BZ19" s="656"/>
      <c r="CA19" s="656"/>
      <c r="CB19" s="714"/>
      <c r="CD19" s="662" t="s">
        <v>274</v>
      </c>
      <c r="CE19" s="663"/>
      <c r="CF19" s="663"/>
      <c r="CG19" s="663"/>
      <c r="CH19" s="663"/>
      <c r="CI19" s="663"/>
      <c r="CJ19" s="663"/>
      <c r="CK19" s="663"/>
      <c r="CL19" s="663"/>
      <c r="CM19" s="663"/>
      <c r="CN19" s="663"/>
      <c r="CO19" s="663"/>
      <c r="CP19" s="663"/>
      <c r="CQ19" s="664"/>
      <c r="CR19" s="628" t="s">
        <v>139</v>
      </c>
      <c r="CS19" s="629"/>
      <c r="CT19" s="629"/>
      <c r="CU19" s="629"/>
      <c r="CV19" s="629"/>
      <c r="CW19" s="629"/>
      <c r="CX19" s="629"/>
      <c r="CY19" s="630"/>
      <c r="CZ19" s="655" t="s">
        <v>139</v>
      </c>
      <c r="DA19" s="655"/>
      <c r="DB19" s="655"/>
      <c r="DC19" s="655"/>
      <c r="DD19" s="634" t="s">
        <v>139</v>
      </c>
      <c r="DE19" s="629"/>
      <c r="DF19" s="629"/>
      <c r="DG19" s="629"/>
      <c r="DH19" s="629"/>
      <c r="DI19" s="629"/>
      <c r="DJ19" s="629"/>
      <c r="DK19" s="629"/>
      <c r="DL19" s="629"/>
      <c r="DM19" s="629"/>
      <c r="DN19" s="629"/>
      <c r="DO19" s="629"/>
      <c r="DP19" s="630"/>
      <c r="DQ19" s="634" t="s">
        <v>139</v>
      </c>
      <c r="DR19" s="629"/>
      <c r="DS19" s="629"/>
      <c r="DT19" s="629"/>
      <c r="DU19" s="629"/>
      <c r="DV19" s="629"/>
      <c r="DW19" s="629"/>
      <c r="DX19" s="629"/>
      <c r="DY19" s="629"/>
      <c r="DZ19" s="629"/>
      <c r="EA19" s="629"/>
      <c r="EB19" s="629"/>
      <c r="EC19" s="672"/>
    </row>
    <row r="20" spans="2:133" ht="11.25" customHeight="1" x14ac:dyDescent="0.2">
      <c r="B20" s="625" t="s">
        <v>275</v>
      </c>
      <c r="C20" s="626"/>
      <c r="D20" s="626"/>
      <c r="E20" s="626"/>
      <c r="F20" s="626"/>
      <c r="G20" s="626"/>
      <c r="H20" s="626"/>
      <c r="I20" s="626"/>
      <c r="J20" s="626"/>
      <c r="K20" s="626"/>
      <c r="L20" s="626"/>
      <c r="M20" s="626"/>
      <c r="N20" s="626"/>
      <c r="O20" s="626"/>
      <c r="P20" s="626"/>
      <c r="Q20" s="627"/>
      <c r="R20" s="628">
        <v>1067</v>
      </c>
      <c r="S20" s="629"/>
      <c r="T20" s="629"/>
      <c r="U20" s="629"/>
      <c r="V20" s="629"/>
      <c r="W20" s="629"/>
      <c r="X20" s="629"/>
      <c r="Y20" s="630"/>
      <c r="Z20" s="655">
        <v>0</v>
      </c>
      <c r="AA20" s="655"/>
      <c r="AB20" s="655"/>
      <c r="AC20" s="655"/>
      <c r="AD20" s="656">
        <v>1067</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t="s">
        <v>139</v>
      </c>
      <c r="BH20" s="629"/>
      <c r="BI20" s="629"/>
      <c r="BJ20" s="629"/>
      <c r="BK20" s="629"/>
      <c r="BL20" s="629"/>
      <c r="BM20" s="629"/>
      <c r="BN20" s="630"/>
      <c r="BO20" s="655" t="s">
        <v>139</v>
      </c>
      <c r="BP20" s="655"/>
      <c r="BQ20" s="655"/>
      <c r="BR20" s="655"/>
      <c r="BS20" s="656" t="s">
        <v>139</v>
      </c>
      <c r="BT20" s="656"/>
      <c r="BU20" s="656"/>
      <c r="BV20" s="656"/>
      <c r="BW20" s="656"/>
      <c r="BX20" s="656"/>
      <c r="BY20" s="656"/>
      <c r="BZ20" s="656"/>
      <c r="CA20" s="656"/>
      <c r="CB20" s="714"/>
      <c r="CD20" s="662" t="s">
        <v>277</v>
      </c>
      <c r="CE20" s="663"/>
      <c r="CF20" s="663"/>
      <c r="CG20" s="663"/>
      <c r="CH20" s="663"/>
      <c r="CI20" s="663"/>
      <c r="CJ20" s="663"/>
      <c r="CK20" s="663"/>
      <c r="CL20" s="663"/>
      <c r="CM20" s="663"/>
      <c r="CN20" s="663"/>
      <c r="CO20" s="663"/>
      <c r="CP20" s="663"/>
      <c r="CQ20" s="664"/>
      <c r="CR20" s="628">
        <v>8920392</v>
      </c>
      <c r="CS20" s="629"/>
      <c r="CT20" s="629"/>
      <c r="CU20" s="629"/>
      <c r="CV20" s="629"/>
      <c r="CW20" s="629"/>
      <c r="CX20" s="629"/>
      <c r="CY20" s="630"/>
      <c r="CZ20" s="655">
        <v>100</v>
      </c>
      <c r="DA20" s="655"/>
      <c r="DB20" s="655"/>
      <c r="DC20" s="655"/>
      <c r="DD20" s="634">
        <v>1407571</v>
      </c>
      <c r="DE20" s="629"/>
      <c r="DF20" s="629"/>
      <c r="DG20" s="629"/>
      <c r="DH20" s="629"/>
      <c r="DI20" s="629"/>
      <c r="DJ20" s="629"/>
      <c r="DK20" s="629"/>
      <c r="DL20" s="629"/>
      <c r="DM20" s="629"/>
      <c r="DN20" s="629"/>
      <c r="DO20" s="629"/>
      <c r="DP20" s="630"/>
      <c r="DQ20" s="634">
        <v>5709668</v>
      </c>
      <c r="DR20" s="629"/>
      <c r="DS20" s="629"/>
      <c r="DT20" s="629"/>
      <c r="DU20" s="629"/>
      <c r="DV20" s="629"/>
      <c r="DW20" s="629"/>
      <c r="DX20" s="629"/>
      <c r="DY20" s="629"/>
      <c r="DZ20" s="629"/>
      <c r="EA20" s="629"/>
      <c r="EB20" s="629"/>
      <c r="EC20" s="672"/>
    </row>
    <row r="21" spans="2:133" ht="11.25" customHeight="1" x14ac:dyDescent="0.2">
      <c r="B21" s="625" t="s">
        <v>278</v>
      </c>
      <c r="C21" s="626"/>
      <c r="D21" s="626"/>
      <c r="E21" s="626"/>
      <c r="F21" s="626"/>
      <c r="G21" s="626"/>
      <c r="H21" s="626"/>
      <c r="I21" s="626"/>
      <c r="J21" s="626"/>
      <c r="K21" s="626"/>
      <c r="L21" s="626"/>
      <c r="M21" s="626"/>
      <c r="N21" s="626"/>
      <c r="O21" s="626"/>
      <c r="P21" s="626"/>
      <c r="Q21" s="627"/>
      <c r="R21" s="628">
        <v>274</v>
      </c>
      <c r="S21" s="629"/>
      <c r="T21" s="629"/>
      <c r="U21" s="629"/>
      <c r="V21" s="629"/>
      <c r="W21" s="629"/>
      <c r="X21" s="629"/>
      <c r="Y21" s="630"/>
      <c r="Z21" s="655">
        <v>0</v>
      </c>
      <c r="AA21" s="655"/>
      <c r="AB21" s="655"/>
      <c r="AC21" s="655"/>
      <c r="AD21" s="656">
        <v>274</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229</v>
      </c>
      <c r="BH21" s="629"/>
      <c r="BI21" s="629"/>
      <c r="BJ21" s="629"/>
      <c r="BK21" s="629"/>
      <c r="BL21" s="629"/>
      <c r="BM21" s="629"/>
      <c r="BN21" s="630"/>
      <c r="BO21" s="655" t="s">
        <v>139</v>
      </c>
      <c r="BP21" s="655"/>
      <c r="BQ21" s="655"/>
      <c r="BR21" s="655"/>
      <c r="BS21" s="656" t="s">
        <v>139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280</v>
      </c>
      <c r="C22" s="692"/>
      <c r="D22" s="692"/>
      <c r="E22" s="692"/>
      <c r="F22" s="692"/>
      <c r="G22" s="692"/>
      <c r="H22" s="692"/>
      <c r="I22" s="692"/>
      <c r="J22" s="692"/>
      <c r="K22" s="692"/>
      <c r="L22" s="692"/>
      <c r="M22" s="692"/>
      <c r="N22" s="692"/>
      <c r="O22" s="692"/>
      <c r="P22" s="692"/>
      <c r="Q22" s="693"/>
      <c r="R22" s="628">
        <v>18713</v>
      </c>
      <c r="S22" s="629"/>
      <c r="T22" s="629"/>
      <c r="U22" s="629"/>
      <c r="V22" s="629"/>
      <c r="W22" s="629"/>
      <c r="X22" s="629"/>
      <c r="Y22" s="630"/>
      <c r="Z22" s="655">
        <v>0.2</v>
      </c>
      <c r="AA22" s="655"/>
      <c r="AB22" s="655"/>
      <c r="AC22" s="655"/>
      <c r="AD22" s="656">
        <v>18713</v>
      </c>
      <c r="AE22" s="656"/>
      <c r="AF22" s="656"/>
      <c r="AG22" s="656"/>
      <c r="AH22" s="656"/>
      <c r="AI22" s="656"/>
      <c r="AJ22" s="656"/>
      <c r="AK22" s="656"/>
      <c r="AL22" s="631">
        <v>0.5</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139</v>
      </c>
      <c r="BH22" s="629"/>
      <c r="BI22" s="629"/>
      <c r="BJ22" s="629"/>
      <c r="BK22" s="629"/>
      <c r="BL22" s="629"/>
      <c r="BM22" s="629"/>
      <c r="BN22" s="630"/>
      <c r="BO22" s="655" t="s">
        <v>139</v>
      </c>
      <c r="BP22" s="655"/>
      <c r="BQ22" s="655"/>
      <c r="BR22" s="655"/>
      <c r="BS22" s="656" t="s">
        <v>139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283</v>
      </c>
      <c r="C23" s="626"/>
      <c r="D23" s="626"/>
      <c r="E23" s="626"/>
      <c r="F23" s="626"/>
      <c r="G23" s="626"/>
      <c r="H23" s="626"/>
      <c r="I23" s="626"/>
      <c r="J23" s="626"/>
      <c r="K23" s="626"/>
      <c r="L23" s="626"/>
      <c r="M23" s="626"/>
      <c r="N23" s="626"/>
      <c r="O23" s="626"/>
      <c r="P23" s="626"/>
      <c r="Q23" s="627"/>
      <c r="R23" s="628">
        <v>3618774</v>
      </c>
      <c r="S23" s="629"/>
      <c r="T23" s="629"/>
      <c r="U23" s="629"/>
      <c r="V23" s="629"/>
      <c r="W23" s="629"/>
      <c r="X23" s="629"/>
      <c r="Y23" s="630"/>
      <c r="Z23" s="655">
        <v>38.4</v>
      </c>
      <c r="AA23" s="655"/>
      <c r="AB23" s="655"/>
      <c r="AC23" s="655"/>
      <c r="AD23" s="656">
        <v>3192225</v>
      </c>
      <c r="AE23" s="656"/>
      <c r="AF23" s="656"/>
      <c r="AG23" s="656"/>
      <c r="AH23" s="656"/>
      <c r="AI23" s="656"/>
      <c r="AJ23" s="656"/>
      <c r="AK23" s="656"/>
      <c r="AL23" s="631">
        <v>77</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229</v>
      </c>
      <c r="BH23" s="629"/>
      <c r="BI23" s="629"/>
      <c r="BJ23" s="629"/>
      <c r="BK23" s="629"/>
      <c r="BL23" s="629"/>
      <c r="BM23" s="629"/>
      <c r="BN23" s="630"/>
      <c r="BO23" s="655" t="s">
        <v>229</v>
      </c>
      <c r="BP23" s="655"/>
      <c r="BQ23" s="655"/>
      <c r="BR23" s="655"/>
      <c r="BS23" s="656" t="s">
        <v>229</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2">
      <c r="B24" s="625" t="s">
        <v>290</v>
      </c>
      <c r="C24" s="626"/>
      <c r="D24" s="626"/>
      <c r="E24" s="626"/>
      <c r="F24" s="626"/>
      <c r="G24" s="626"/>
      <c r="H24" s="626"/>
      <c r="I24" s="626"/>
      <c r="J24" s="626"/>
      <c r="K24" s="626"/>
      <c r="L24" s="626"/>
      <c r="M24" s="626"/>
      <c r="N24" s="626"/>
      <c r="O24" s="626"/>
      <c r="P24" s="626"/>
      <c r="Q24" s="627"/>
      <c r="R24" s="628">
        <v>3192225</v>
      </c>
      <c r="S24" s="629"/>
      <c r="T24" s="629"/>
      <c r="U24" s="629"/>
      <c r="V24" s="629"/>
      <c r="W24" s="629"/>
      <c r="X24" s="629"/>
      <c r="Y24" s="630"/>
      <c r="Z24" s="655">
        <v>33.9</v>
      </c>
      <c r="AA24" s="655"/>
      <c r="AB24" s="655"/>
      <c r="AC24" s="655"/>
      <c r="AD24" s="656">
        <v>3192225</v>
      </c>
      <c r="AE24" s="656"/>
      <c r="AF24" s="656"/>
      <c r="AG24" s="656"/>
      <c r="AH24" s="656"/>
      <c r="AI24" s="656"/>
      <c r="AJ24" s="656"/>
      <c r="AK24" s="656"/>
      <c r="AL24" s="631">
        <v>77</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139</v>
      </c>
      <c r="BH24" s="629"/>
      <c r="BI24" s="629"/>
      <c r="BJ24" s="629"/>
      <c r="BK24" s="629"/>
      <c r="BL24" s="629"/>
      <c r="BM24" s="629"/>
      <c r="BN24" s="630"/>
      <c r="BO24" s="655" t="s">
        <v>139</v>
      </c>
      <c r="BP24" s="655"/>
      <c r="BQ24" s="655"/>
      <c r="BR24" s="655"/>
      <c r="BS24" s="656" t="s">
        <v>229</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3404505</v>
      </c>
      <c r="CS24" s="682"/>
      <c r="CT24" s="682"/>
      <c r="CU24" s="682"/>
      <c r="CV24" s="682"/>
      <c r="CW24" s="682"/>
      <c r="CX24" s="682"/>
      <c r="CY24" s="725"/>
      <c r="CZ24" s="726">
        <v>38.200000000000003</v>
      </c>
      <c r="DA24" s="701"/>
      <c r="DB24" s="701"/>
      <c r="DC24" s="729"/>
      <c r="DD24" s="724">
        <v>2663291</v>
      </c>
      <c r="DE24" s="682"/>
      <c r="DF24" s="682"/>
      <c r="DG24" s="682"/>
      <c r="DH24" s="682"/>
      <c r="DI24" s="682"/>
      <c r="DJ24" s="682"/>
      <c r="DK24" s="725"/>
      <c r="DL24" s="724">
        <v>2344927</v>
      </c>
      <c r="DM24" s="682"/>
      <c r="DN24" s="682"/>
      <c r="DO24" s="682"/>
      <c r="DP24" s="682"/>
      <c r="DQ24" s="682"/>
      <c r="DR24" s="682"/>
      <c r="DS24" s="682"/>
      <c r="DT24" s="682"/>
      <c r="DU24" s="682"/>
      <c r="DV24" s="725"/>
      <c r="DW24" s="726">
        <v>54.7</v>
      </c>
      <c r="DX24" s="701"/>
      <c r="DY24" s="701"/>
      <c r="DZ24" s="701"/>
      <c r="EA24" s="701"/>
      <c r="EB24" s="701"/>
      <c r="EC24" s="727"/>
    </row>
    <row r="25" spans="2:133" ht="11.25" customHeight="1" x14ac:dyDescent="0.2">
      <c r="B25" s="625" t="s">
        <v>293</v>
      </c>
      <c r="C25" s="626"/>
      <c r="D25" s="626"/>
      <c r="E25" s="626"/>
      <c r="F25" s="626"/>
      <c r="G25" s="626"/>
      <c r="H25" s="626"/>
      <c r="I25" s="626"/>
      <c r="J25" s="626"/>
      <c r="K25" s="626"/>
      <c r="L25" s="626"/>
      <c r="M25" s="626"/>
      <c r="N25" s="626"/>
      <c r="O25" s="626"/>
      <c r="P25" s="626"/>
      <c r="Q25" s="627"/>
      <c r="R25" s="628">
        <v>426549</v>
      </c>
      <c r="S25" s="629"/>
      <c r="T25" s="629"/>
      <c r="U25" s="629"/>
      <c r="V25" s="629"/>
      <c r="W25" s="629"/>
      <c r="X25" s="629"/>
      <c r="Y25" s="630"/>
      <c r="Z25" s="655">
        <v>4.5</v>
      </c>
      <c r="AA25" s="655"/>
      <c r="AB25" s="655"/>
      <c r="AC25" s="655"/>
      <c r="AD25" s="656" t="s">
        <v>138</v>
      </c>
      <c r="AE25" s="656"/>
      <c r="AF25" s="656"/>
      <c r="AG25" s="656"/>
      <c r="AH25" s="656"/>
      <c r="AI25" s="656"/>
      <c r="AJ25" s="656"/>
      <c r="AK25" s="656"/>
      <c r="AL25" s="631" t="s">
        <v>138</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229</v>
      </c>
      <c r="BH25" s="629"/>
      <c r="BI25" s="629"/>
      <c r="BJ25" s="629"/>
      <c r="BK25" s="629"/>
      <c r="BL25" s="629"/>
      <c r="BM25" s="629"/>
      <c r="BN25" s="630"/>
      <c r="BO25" s="655" t="s">
        <v>139</v>
      </c>
      <c r="BP25" s="655"/>
      <c r="BQ25" s="655"/>
      <c r="BR25" s="655"/>
      <c r="BS25" s="656" t="s">
        <v>139</v>
      </c>
      <c r="BT25" s="656"/>
      <c r="BU25" s="656"/>
      <c r="BV25" s="656"/>
      <c r="BW25" s="656"/>
      <c r="BX25" s="656"/>
      <c r="BY25" s="656"/>
      <c r="BZ25" s="656"/>
      <c r="CA25" s="656"/>
      <c r="CB25" s="714"/>
      <c r="CD25" s="662" t="s">
        <v>295</v>
      </c>
      <c r="CE25" s="663"/>
      <c r="CF25" s="663"/>
      <c r="CG25" s="663"/>
      <c r="CH25" s="663"/>
      <c r="CI25" s="663"/>
      <c r="CJ25" s="663"/>
      <c r="CK25" s="663"/>
      <c r="CL25" s="663"/>
      <c r="CM25" s="663"/>
      <c r="CN25" s="663"/>
      <c r="CO25" s="663"/>
      <c r="CP25" s="663"/>
      <c r="CQ25" s="664"/>
      <c r="CR25" s="628">
        <v>1780120</v>
      </c>
      <c r="CS25" s="639"/>
      <c r="CT25" s="639"/>
      <c r="CU25" s="639"/>
      <c r="CV25" s="639"/>
      <c r="CW25" s="639"/>
      <c r="CX25" s="639"/>
      <c r="CY25" s="640"/>
      <c r="CZ25" s="631">
        <v>20</v>
      </c>
      <c r="DA25" s="641"/>
      <c r="DB25" s="641"/>
      <c r="DC25" s="642"/>
      <c r="DD25" s="634">
        <v>1595714</v>
      </c>
      <c r="DE25" s="639"/>
      <c r="DF25" s="639"/>
      <c r="DG25" s="639"/>
      <c r="DH25" s="639"/>
      <c r="DI25" s="639"/>
      <c r="DJ25" s="639"/>
      <c r="DK25" s="640"/>
      <c r="DL25" s="634">
        <v>1546591</v>
      </c>
      <c r="DM25" s="639"/>
      <c r="DN25" s="639"/>
      <c r="DO25" s="639"/>
      <c r="DP25" s="639"/>
      <c r="DQ25" s="639"/>
      <c r="DR25" s="639"/>
      <c r="DS25" s="639"/>
      <c r="DT25" s="639"/>
      <c r="DU25" s="639"/>
      <c r="DV25" s="640"/>
      <c r="DW25" s="631">
        <v>36.1</v>
      </c>
      <c r="DX25" s="641"/>
      <c r="DY25" s="641"/>
      <c r="DZ25" s="641"/>
      <c r="EA25" s="641"/>
      <c r="EB25" s="641"/>
      <c r="EC25" s="673"/>
    </row>
    <row r="26" spans="2:133" ht="11.25" customHeight="1" x14ac:dyDescent="0.2">
      <c r="B26" s="625" t="s">
        <v>296</v>
      </c>
      <c r="C26" s="626"/>
      <c r="D26" s="626"/>
      <c r="E26" s="626"/>
      <c r="F26" s="626"/>
      <c r="G26" s="626"/>
      <c r="H26" s="626"/>
      <c r="I26" s="626"/>
      <c r="J26" s="626"/>
      <c r="K26" s="626"/>
      <c r="L26" s="626"/>
      <c r="M26" s="626"/>
      <c r="N26" s="626"/>
      <c r="O26" s="626"/>
      <c r="P26" s="626"/>
      <c r="Q26" s="627"/>
      <c r="R26" s="628" t="s">
        <v>139</v>
      </c>
      <c r="S26" s="629"/>
      <c r="T26" s="629"/>
      <c r="U26" s="629"/>
      <c r="V26" s="629"/>
      <c r="W26" s="629"/>
      <c r="X26" s="629"/>
      <c r="Y26" s="630"/>
      <c r="Z26" s="655" t="s">
        <v>138</v>
      </c>
      <c r="AA26" s="655"/>
      <c r="AB26" s="655"/>
      <c r="AC26" s="655"/>
      <c r="AD26" s="656" t="s">
        <v>139</v>
      </c>
      <c r="AE26" s="656"/>
      <c r="AF26" s="656"/>
      <c r="AG26" s="656"/>
      <c r="AH26" s="656"/>
      <c r="AI26" s="656"/>
      <c r="AJ26" s="656"/>
      <c r="AK26" s="656"/>
      <c r="AL26" s="631" t="s">
        <v>139</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139</v>
      </c>
      <c r="BH26" s="629"/>
      <c r="BI26" s="629"/>
      <c r="BJ26" s="629"/>
      <c r="BK26" s="629"/>
      <c r="BL26" s="629"/>
      <c r="BM26" s="629"/>
      <c r="BN26" s="630"/>
      <c r="BO26" s="655" t="s">
        <v>229</v>
      </c>
      <c r="BP26" s="655"/>
      <c r="BQ26" s="655"/>
      <c r="BR26" s="655"/>
      <c r="BS26" s="656" t="s">
        <v>139</v>
      </c>
      <c r="BT26" s="656"/>
      <c r="BU26" s="656"/>
      <c r="BV26" s="656"/>
      <c r="BW26" s="656"/>
      <c r="BX26" s="656"/>
      <c r="BY26" s="656"/>
      <c r="BZ26" s="656"/>
      <c r="CA26" s="656"/>
      <c r="CB26" s="714"/>
      <c r="CD26" s="662" t="s">
        <v>298</v>
      </c>
      <c r="CE26" s="663"/>
      <c r="CF26" s="663"/>
      <c r="CG26" s="663"/>
      <c r="CH26" s="663"/>
      <c r="CI26" s="663"/>
      <c r="CJ26" s="663"/>
      <c r="CK26" s="663"/>
      <c r="CL26" s="663"/>
      <c r="CM26" s="663"/>
      <c r="CN26" s="663"/>
      <c r="CO26" s="663"/>
      <c r="CP26" s="663"/>
      <c r="CQ26" s="664"/>
      <c r="CR26" s="628">
        <v>929796</v>
      </c>
      <c r="CS26" s="629"/>
      <c r="CT26" s="629"/>
      <c r="CU26" s="629"/>
      <c r="CV26" s="629"/>
      <c r="CW26" s="629"/>
      <c r="CX26" s="629"/>
      <c r="CY26" s="630"/>
      <c r="CZ26" s="631">
        <v>10.4</v>
      </c>
      <c r="DA26" s="641"/>
      <c r="DB26" s="641"/>
      <c r="DC26" s="642"/>
      <c r="DD26" s="634">
        <v>897423</v>
      </c>
      <c r="DE26" s="629"/>
      <c r="DF26" s="629"/>
      <c r="DG26" s="629"/>
      <c r="DH26" s="629"/>
      <c r="DI26" s="629"/>
      <c r="DJ26" s="629"/>
      <c r="DK26" s="630"/>
      <c r="DL26" s="634" t="s">
        <v>138</v>
      </c>
      <c r="DM26" s="629"/>
      <c r="DN26" s="629"/>
      <c r="DO26" s="629"/>
      <c r="DP26" s="629"/>
      <c r="DQ26" s="629"/>
      <c r="DR26" s="629"/>
      <c r="DS26" s="629"/>
      <c r="DT26" s="629"/>
      <c r="DU26" s="629"/>
      <c r="DV26" s="630"/>
      <c r="DW26" s="631" t="s">
        <v>139</v>
      </c>
      <c r="DX26" s="641"/>
      <c r="DY26" s="641"/>
      <c r="DZ26" s="641"/>
      <c r="EA26" s="641"/>
      <c r="EB26" s="641"/>
      <c r="EC26" s="673"/>
    </row>
    <row r="27" spans="2:133" ht="11.25" customHeight="1" x14ac:dyDescent="0.2">
      <c r="B27" s="625" t="s">
        <v>299</v>
      </c>
      <c r="C27" s="626"/>
      <c r="D27" s="626"/>
      <c r="E27" s="626"/>
      <c r="F27" s="626"/>
      <c r="G27" s="626"/>
      <c r="H27" s="626"/>
      <c r="I27" s="626"/>
      <c r="J27" s="626"/>
      <c r="K27" s="626"/>
      <c r="L27" s="626"/>
      <c r="M27" s="626"/>
      <c r="N27" s="626"/>
      <c r="O27" s="626"/>
      <c r="P27" s="626"/>
      <c r="Q27" s="627"/>
      <c r="R27" s="628">
        <v>4551548</v>
      </c>
      <c r="S27" s="629"/>
      <c r="T27" s="629"/>
      <c r="U27" s="629"/>
      <c r="V27" s="629"/>
      <c r="W27" s="629"/>
      <c r="X27" s="629"/>
      <c r="Y27" s="630"/>
      <c r="Z27" s="655">
        <v>48.3</v>
      </c>
      <c r="AA27" s="655"/>
      <c r="AB27" s="655"/>
      <c r="AC27" s="655"/>
      <c r="AD27" s="656">
        <v>4124999</v>
      </c>
      <c r="AE27" s="656"/>
      <c r="AF27" s="656"/>
      <c r="AG27" s="656"/>
      <c r="AH27" s="656"/>
      <c r="AI27" s="656"/>
      <c r="AJ27" s="656"/>
      <c r="AK27" s="656"/>
      <c r="AL27" s="631">
        <v>99.5</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668699</v>
      </c>
      <c r="BH27" s="629"/>
      <c r="BI27" s="629"/>
      <c r="BJ27" s="629"/>
      <c r="BK27" s="629"/>
      <c r="BL27" s="629"/>
      <c r="BM27" s="629"/>
      <c r="BN27" s="630"/>
      <c r="BO27" s="655">
        <v>100</v>
      </c>
      <c r="BP27" s="655"/>
      <c r="BQ27" s="655"/>
      <c r="BR27" s="655"/>
      <c r="BS27" s="656" t="s">
        <v>229</v>
      </c>
      <c r="BT27" s="656"/>
      <c r="BU27" s="656"/>
      <c r="BV27" s="656"/>
      <c r="BW27" s="656"/>
      <c r="BX27" s="656"/>
      <c r="BY27" s="656"/>
      <c r="BZ27" s="656"/>
      <c r="CA27" s="656"/>
      <c r="CB27" s="714"/>
      <c r="CD27" s="662" t="s">
        <v>301</v>
      </c>
      <c r="CE27" s="663"/>
      <c r="CF27" s="663"/>
      <c r="CG27" s="663"/>
      <c r="CH27" s="663"/>
      <c r="CI27" s="663"/>
      <c r="CJ27" s="663"/>
      <c r="CK27" s="663"/>
      <c r="CL27" s="663"/>
      <c r="CM27" s="663"/>
      <c r="CN27" s="663"/>
      <c r="CO27" s="663"/>
      <c r="CP27" s="663"/>
      <c r="CQ27" s="664"/>
      <c r="CR27" s="628">
        <v>950533</v>
      </c>
      <c r="CS27" s="639"/>
      <c r="CT27" s="639"/>
      <c r="CU27" s="639"/>
      <c r="CV27" s="639"/>
      <c r="CW27" s="639"/>
      <c r="CX27" s="639"/>
      <c r="CY27" s="640"/>
      <c r="CZ27" s="631">
        <v>10.7</v>
      </c>
      <c r="DA27" s="641"/>
      <c r="DB27" s="641"/>
      <c r="DC27" s="642"/>
      <c r="DD27" s="634">
        <v>393725</v>
      </c>
      <c r="DE27" s="639"/>
      <c r="DF27" s="639"/>
      <c r="DG27" s="639"/>
      <c r="DH27" s="639"/>
      <c r="DI27" s="639"/>
      <c r="DJ27" s="639"/>
      <c r="DK27" s="640"/>
      <c r="DL27" s="634">
        <v>124484</v>
      </c>
      <c r="DM27" s="639"/>
      <c r="DN27" s="639"/>
      <c r="DO27" s="639"/>
      <c r="DP27" s="639"/>
      <c r="DQ27" s="639"/>
      <c r="DR27" s="639"/>
      <c r="DS27" s="639"/>
      <c r="DT27" s="639"/>
      <c r="DU27" s="639"/>
      <c r="DV27" s="640"/>
      <c r="DW27" s="631">
        <v>2.9</v>
      </c>
      <c r="DX27" s="641"/>
      <c r="DY27" s="641"/>
      <c r="DZ27" s="641"/>
      <c r="EA27" s="641"/>
      <c r="EB27" s="641"/>
      <c r="EC27" s="673"/>
    </row>
    <row r="28" spans="2:133" ht="11.25" customHeight="1" x14ac:dyDescent="0.2">
      <c r="B28" s="625" t="s">
        <v>302</v>
      </c>
      <c r="C28" s="626"/>
      <c r="D28" s="626"/>
      <c r="E28" s="626"/>
      <c r="F28" s="626"/>
      <c r="G28" s="626"/>
      <c r="H28" s="626"/>
      <c r="I28" s="626"/>
      <c r="J28" s="626"/>
      <c r="K28" s="626"/>
      <c r="L28" s="626"/>
      <c r="M28" s="626"/>
      <c r="N28" s="626"/>
      <c r="O28" s="626"/>
      <c r="P28" s="626"/>
      <c r="Q28" s="627"/>
      <c r="R28" s="628">
        <v>1010</v>
      </c>
      <c r="S28" s="629"/>
      <c r="T28" s="629"/>
      <c r="U28" s="629"/>
      <c r="V28" s="629"/>
      <c r="W28" s="629"/>
      <c r="X28" s="629"/>
      <c r="Y28" s="630"/>
      <c r="Z28" s="655">
        <v>0</v>
      </c>
      <c r="AA28" s="655"/>
      <c r="AB28" s="655"/>
      <c r="AC28" s="655"/>
      <c r="AD28" s="656">
        <v>1010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303</v>
      </c>
      <c r="CE28" s="663"/>
      <c r="CF28" s="663"/>
      <c r="CG28" s="663"/>
      <c r="CH28" s="663"/>
      <c r="CI28" s="663"/>
      <c r="CJ28" s="663"/>
      <c r="CK28" s="663"/>
      <c r="CL28" s="663"/>
      <c r="CM28" s="663"/>
      <c r="CN28" s="663"/>
      <c r="CO28" s="663"/>
      <c r="CP28" s="663"/>
      <c r="CQ28" s="664"/>
      <c r="CR28" s="628">
        <v>673852</v>
      </c>
      <c r="CS28" s="629"/>
      <c r="CT28" s="629"/>
      <c r="CU28" s="629"/>
      <c r="CV28" s="629"/>
      <c r="CW28" s="629"/>
      <c r="CX28" s="629"/>
      <c r="CY28" s="630"/>
      <c r="CZ28" s="631">
        <v>7.6</v>
      </c>
      <c r="DA28" s="641"/>
      <c r="DB28" s="641"/>
      <c r="DC28" s="642"/>
      <c r="DD28" s="634">
        <v>673852</v>
      </c>
      <c r="DE28" s="629"/>
      <c r="DF28" s="629"/>
      <c r="DG28" s="629"/>
      <c r="DH28" s="629"/>
      <c r="DI28" s="629"/>
      <c r="DJ28" s="629"/>
      <c r="DK28" s="630"/>
      <c r="DL28" s="634">
        <v>673852</v>
      </c>
      <c r="DM28" s="629"/>
      <c r="DN28" s="629"/>
      <c r="DO28" s="629"/>
      <c r="DP28" s="629"/>
      <c r="DQ28" s="629"/>
      <c r="DR28" s="629"/>
      <c r="DS28" s="629"/>
      <c r="DT28" s="629"/>
      <c r="DU28" s="629"/>
      <c r="DV28" s="630"/>
      <c r="DW28" s="631">
        <v>15.7</v>
      </c>
      <c r="DX28" s="641"/>
      <c r="DY28" s="641"/>
      <c r="DZ28" s="641"/>
      <c r="EA28" s="641"/>
      <c r="EB28" s="641"/>
      <c r="EC28" s="673"/>
    </row>
    <row r="29" spans="2:133" ht="11.25" customHeight="1" x14ac:dyDescent="0.2">
      <c r="B29" s="625" t="s">
        <v>304</v>
      </c>
      <c r="C29" s="626"/>
      <c r="D29" s="626"/>
      <c r="E29" s="626"/>
      <c r="F29" s="626"/>
      <c r="G29" s="626"/>
      <c r="H29" s="626"/>
      <c r="I29" s="626"/>
      <c r="J29" s="626"/>
      <c r="K29" s="626"/>
      <c r="L29" s="626"/>
      <c r="M29" s="626"/>
      <c r="N29" s="626"/>
      <c r="O29" s="626"/>
      <c r="P29" s="626"/>
      <c r="Q29" s="627"/>
      <c r="R29" s="628">
        <v>31454</v>
      </c>
      <c r="S29" s="629"/>
      <c r="T29" s="629"/>
      <c r="U29" s="629"/>
      <c r="V29" s="629"/>
      <c r="W29" s="629"/>
      <c r="X29" s="629"/>
      <c r="Y29" s="630"/>
      <c r="Z29" s="655">
        <v>0.3</v>
      </c>
      <c r="AA29" s="655"/>
      <c r="AB29" s="655"/>
      <c r="AC29" s="655"/>
      <c r="AD29" s="656" t="s">
        <v>229</v>
      </c>
      <c r="AE29" s="656"/>
      <c r="AF29" s="656"/>
      <c r="AG29" s="656"/>
      <c r="AH29" s="656"/>
      <c r="AI29" s="656"/>
      <c r="AJ29" s="656"/>
      <c r="AK29" s="656"/>
      <c r="AL29" s="631" t="s">
        <v>139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2" t="s">
        <v>72</v>
      </c>
      <c r="CG29" s="663"/>
      <c r="CH29" s="663"/>
      <c r="CI29" s="663"/>
      <c r="CJ29" s="663"/>
      <c r="CK29" s="663"/>
      <c r="CL29" s="663"/>
      <c r="CM29" s="663"/>
      <c r="CN29" s="663"/>
      <c r="CO29" s="663"/>
      <c r="CP29" s="663"/>
      <c r="CQ29" s="664"/>
      <c r="CR29" s="628">
        <v>673852</v>
      </c>
      <c r="CS29" s="639"/>
      <c r="CT29" s="639"/>
      <c r="CU29" s="639"/>
      <c r="CV29" s="639"/>
      <c r="CW29" s="639"/>
      <c r="CX29" s="639"/>
      <c r="CY29" s="640"/>
      <c r="CZ29" s="631">
        <v>7.6</v>
      </c>
      <c r="DA29" s="641"/>
      <c r="DB29" s="641"/>
      <c r="DC29" s="642"/>
      <c r="DD29" s="634">
        <v>673852</v>
      </c>
      <c r="DE29" s="639"/>
      <c r="DF29" s="639"/>
      <c r="DG29" s="639"/>
      <c r="DH29" s="639"/>
      <c r="DI29" s="639"/>
      <c r="DJ29" s="639"/>
      <c r="DK29" s="640"/>
      <c r="DL29" s="634">
        <v>673852</v>
      </c>
      <c r="DM29" s="639"/>
      <c r="DN29" s="639"/>
      <c r="DO29" s="639"/>
      <c r="DP29" s="639"/>
      <c r="DQ29" s="639"/>
      <c r="DR29" s="639"/>
      <c r="DS29" s="639"/>
      <c r="DT29" s="639"/>
      <c r="DU29" s="639"/>
      <c r="DV29" s="640"/>
      <c r="DW29" s="631">
        <v>15.7</v>
      </c>
      <c r="DX29" s="641"/>
      <c r="DY29" s="641"/>
      <c r="DZ29" s="641"/>
      <c r="EA29" s="641"/>
      <c r="EB29" s="641"/>
      <c r="EC29" s="673"/>
    </row>
    <row r="30" spans="2:133" ht="11.25" customHeight="1" x14ac:dyDescent="0.2">
      <c r="B30" s="625" t="s">
        <v>306</v>
      </c>
      <c r="C30" s="626"/>
      <c r="D30" s="626"/>
      <c r="E30" s="626"/>
      <c r="F30" s="626"/>
      <c r="G30" s="626"/>
      <c r="H30" s="626"/>
      <c r="I30" s="626"/>
      <c r="J30" s="626"/>
      <c r="K30" s="626"/>
      <c r="L30" s="626"/>
      <c r="M30" s="626"/>
      <c r="N30" s="626"/>
      <c r="O30" s="626"/>
      <c r="P30" s="626"/>
      <c r="Q30" s="627"/>
      <c r="R30" s="628">
        <v>62128</v>
      </c>
      <c r="S30" s="629"/>
      <c r="T30" s="629"/>
      <c r="U30" s="629"/>
      <c r="V30" s="629"/>
      <c r="W30" s="629"/>
      <c r="X30" s="629"/>
      <c r="Y30" s="630"/>
      <c r="Z30" s="655">
        <v>0.7</v>
      </c>
      <c r="AA30" s="655"/>
      <c r="AB30" s="655"/>
      <c r="AC30" s="655"/>
      <c r="AD30" s="656" t="s">
        <v>139</v>
      </c>
      <c r="AE30" s="656"/>
      <c r="AF30" s="656"/>
      <c r="AG30" s="656"/>
      <c r="AH30" s="656"/>
      <c r="AI30" s="656"/>
      <c r="AJ30" s="656"/>
      <c r="AK30" s="656"/>
      <c r="AL30" s="631" t="s">
        <v>138</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642183</v>
      </c>
      <c r="CS30" s="629"/>
      <c r="CT30" s="629"/>
      <c r="CU30" s="629"/>
      <c r="CV30" s="629"/>
      <c r="CW30" s="629"/>
      <c r="CX30" s="629"/>
      <c r="CY30" s="630"/>
      <c r="CZ30" s="631">
        <v>7.2</v>
      </c>
      <c r="DA30" s="641"/>
      <c r="DB30" s="641"/>
      <c r="DC30" s="642"/>
      <c r="DD30" s="634">
        <v>642183</v>
      </c>
      <c r="DE30" s="629"/>
      <c r="DF30" s="629"/>
      <c r="DG30" s="629"/>
      <c r="DH30" s="629"/>
      <c r="DI30" s="629"/>
      <c r="DJ30" s="629"/>
      <c r="DK30" s="630"/>
      <c r="DL30" s="634">
        <v>642183</v>
      </c>
      <c r="DM30" s="629"/>
      <c r="DN30" s="629"/>
      <c r="DO30" s="629"/>
      <c r="DP30" s="629"/>
      <c r="DQ30" s="629"/>
      <c r="DR30" s="629"/>
      <c r="DS30" s="629"/>
      <c r="DT30" s="629"/>
      <c r="DU30" s="629"/>
      <c r="DV30" s="630"/>
      <c r="DW30" s="631">
        <v>15</v>
      </c>
      <c r="DX30" s="641"/>
      <c r="DY30" s="641"/>
      <c r="DZ30" s="641"/>
      <c r="EA30" s="641"/>
      <c r="EB30" s="641"/>
      <c r="EC30" s="673"/>
    </row>
    <row r="31" spans="2:133" ht="11.25" customHeight="1" x14ac:dyDescent="0.2">
      <c r="B31" s="625" t="s">
        <v>310</v>
      </c>
      <c r="C31" s="626"/>
      <c r="D31" s="626"/>
      <c r="E31" s="626"/>
      <c r="F31" s="626"/>
      <c r="G31" s="626"/>
      <c r="H31" s="626"/>
      <c r="I31" s="626"/>
      <c r="J31" s="626"/>
      <c r="K31" s="626"/>
      <c r="L31" s="626"/>
      <c r="M31" s="626"/>
      <c r="N31" s="626"/>
      <c r="O31" s="626"/>
      <c r="P31" s="626"/>
      <c r="Q31" s="627"/>
      <c r="R31" s="628">
        <v>9684</v>
      </c>
      <c r="S31" s="629"/>
      <c r="T31" s="629"/>
      <c r="U31" s="629"/>
      <c r="V31" s="629"/>
      <c r="W31" s="629"/>
      <c r="X31" s="629"/>
      <c r="Y31" s="630"/>
      <c r="Z31" s="655">
        <v>0.1</v>
      </c>
      <c r="AA31" s="655"/>
      <c r="AB31" s="655"/>
      <c r="AC31" s="655"/>
      <c r="AD31" s="656" t="s">
        <v>138</v>
      </c>
      <c r="AE31" s="656"/>
      <c r="AF31" s="656"/>
      <c r="AG31" s="656"/>
      <c r="AH31" s="656"/>
      <c r="AI31" s="656"/>
      <c r="AJ31" s="656"/>
      <c r="AK31" s="656"/>
      <c r="AL31" s="631" t="s">
        <v>229</v>
      </c>
      <c r="AM31" s="632"/>
      <c r="AN31" s="632"/>
      <c r="AO31" s="657"/>
      <c r="AP31" s="703" t="s">
        <v>311</v>
      </c>
      <c r="AQ31" s="704"/>
      <c r="AR31" s="704"/>
      <c r="AS31" s="704"/>
      <c r="AT31" s="709" t="s">
        <v>312</v>
      </c>
      <c r="AU31" s="217"/>
      <c r="AV31" s="217"/>
      <c r="AW31" s="217"/>
      <c r="AX31" s="696" t="s">
        <v>188</v>
      </c>
      <c r="AY31" s="697"/>
      <c r="AZ31" s="697"/>
      <c r="BA31" s="697"/>
      <c r="BB31" s="697"/>
      <c r="BC31" s="697"/>
      <c r="BD31" s="697"/>
      <c r="BE31" s="697"/>
      <c r="BF31" s="698"/>
      <c r="BG31" s="699">
        <v>98.8</v>
      </c>
      <c r="BH31" s="700"/>
      <c r="BI31" s="700"/>
      <c r="BJ31" s="700"/>
      <c r="BK31" s="700"/>
      <c r="BL31" s="700"/>
      <c r="BM31" s="701">
        <v>97.5</v>
      </c>
      <c r="BN31" s="700"/>
      <c r="BO31" s="700"/>
      <c r="BP31" s="700"/>
      <c r="BQ31" s="702"/>
      <c r="BR31" s="699">
        <v>98.9</v>
      </c>
      <c r="BS31" s="700"/>
      <c r="BT31" s="700"/>
      <c r="BU31" s="700"/>
      <c r="BV31" s="700"/>
      <c r="BW31" s="700"/>
      <c r="BX31" s="701">
        <v>97.7</v>
      </c>
      <c r="BY31" s="700"/>
      <c r="BZ31" s="700"/>
      <c r="CA31" s="700"/>
      <c r="CB31" s="702"/>
      <c r="CD31" s="717"/>
      <c r="CE31" s="718"/>
      <c r="CF31" s="662" t="s">
        <v>313</v>
      </c>
      <c r="CG31" s="663"/>
      <c r="CH31" s="663"/>
      <c r="CI31" s="663"/>
      <c r="CJ31" s="663"/>
      <c r="CK31" s="663"/>
      <c r="CL31" s="663"/>
      <c r="CM31" s="663"/>
      <c r="CN31" s="663"/>
      <c r="CO31" s="663"/>
      <c r="CP31" s="663"/>
      <c r="CQ31" s="664"/>
      <c r="CR31" s="628">
        <v>31669</v>
      </c>
      <c r="CS31" s="639"/>
      <c r="CT31" s="639"/>
      <c r="CU31" s="639"/>
      <c r="CV31" s="639"/>
      <c r="CW31" s="639"/>
      <c r="CX31" s="639"/>
      <c r="CY31" s="640"/>
      <c r="CZ31" s="631">
        <v>0.4</v>
      </c>
      <c r="DA31" s="641"/>
      <c r="DB31" s="641"/>
      <c r="DC31" s="642"/>
      <c r="DD31" s="634">
        <v>31669</v>
      </c>
      <c r="DE31" s="639"/>
      <c r="DF31" s="639"/>
      <c r="DG31" s="639"/>
      <c r="DH31" s="639"/>
      <c r="DI31" s="639"/>
      <c r="DJ31" s="639"/>
      <c r="DK31" s="640"/>
      <c r="DL31" s="634">
        <v>31669</v>
      </c>
      <c r="DM31" s="639"/>
      <c r="DN31" s="639"/>
      <c r="DO31" s="639"/>
      <c r="DP31" s="639"/>
      <c r="DQ31" s="639"/>
      <c r="DR31" s="639"/>
      <c r="DS31" s="639"/>
      <c r="DT31" s="639"/>
      <c r="DU31" s="639"/>
      <c r="DV31" s="640"/>
      <c r="DW31" s="631">
        <v>0.7</v>
      </c>
      <c r="DX31" s="641"/>
      <c r="DY31" s="641"/>
      <c r="DZ31" s="641"/>
      <c r="EA31" s="641"/>
      <c r="EB31" s="641"/>
      <c r="EC31" s="673"/>
    </row>
    <row r="32" spans="2:133" ht="11.25" customHeight="1" x14ac:dyDescent="0.2">
      <c r="B32" s="625" t="s">
        <v>314</v>
      </c>
      <c r="C32" s="626"/>
      <c r="D32" s="626"/>
      <c r="E32" s="626"/>
      <c r="F32" s="626"/>
      <c r="G32" s="626"/>
      <c r="H32" s="626"/>
      <c r="I32" s="626"/>
      <c r="J32" s="626"/>
      <c r="K32" s="626"/>
      <c r="L32" s="626"/>
      <c r="M32" s="626"/>
      <c r="N32" s="626"/>
      <c r="O32" s="626"/>
      <c r="P32" s="626"/>
      <c r="Q32" s="627"/>
      <c r="R32" s="628">
        <v>1635416</v>
      </c>
      <c r="S32" s="629"/>
      <c r="T32" s="629"/>
      <c r="U32" s="629"/>
      <c r="V32" s="629"/>
      <c r="W32" s="629"/>
      <c r="X32" s="629"/>
      <c r="Y32" s="630"/>
      <c r="Z32" s="655">
        <v>17.3</v>
      </c>
      <c r="AA32" s="655"/>
      <c r="AB32" s="655"/>
      <c r="AC32" s="655"/>
      <c r="AD32" s="656" t="s">
        <v>139</v>
      </c>
      <c r="AE32" s="656"/>
      <c r="AF32" s="656"/>
      <c r="AG32" s="656"/>
      <c r="AH32" s="656"/>
      <c r="AI32" s="656"/>
      <c r="AJ32" s="656"/>
      <c r="AK32" s="656"/>
      <c r="AL32" s="631" t="s">
        <v>139</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694">
        <v>99.2</v>
      </c>
      <c r="BH32" s="639"/>
      <c r="BI32" s="639"/>
      <c r="BJ32" s="639"/>
      <c r="BK32" s="639"/>
      <c r="BL32" s="639"/>
      <c r="BM32" s="632">
        <v>98.1</v>
      </c>
      <c r="BN32" s="695"/>
      <c r="BO32" s="695"/>
      <c r="BP32" s="695"/>
      <c r="BQ32" s="671"/>
      <c r="BR32" s="694">
        <v>99.1</v>
      </c>
      <c r="BS32" s="639"/>
      <c r="BT32" s="639"/>
      <c r="BU32" s="639"/>
      <c r="BV32" s="639"/>
      <c r="BW32" s="639"/>
      <c r="BX32" s="632">
        <v>97.9</v>
      </c>
      <c r="BY32" s="695"/>
      <c r="BZ32" s="695"/>
      <c r="CA32" s="695"/>
      <c r="CB32" s="671"/>
      <c r="CD32" s="719"/>
      <c r="CE32" s="720"/>
      <c r="CF32" s="662" t="s">
        <v>317</v>
      </c>
      <c r="CG32" s="663"/>
      <c r="CH32" s="663"/>
      <c r="CI32" s="663"/>
      <c r="CJ32" s="663"/>
      <c r="CK32" s="663"/>
      <c r="CL32" s="663"/>
      <c r="CM32" s="663"/>
      <c r="CN32" s="663"/>
      <c r="CO32" s="663"/>
      <c r="CP32" s="663"/>
      <c r="CQ32" s="664"/>
      <c r="CR32" s="628" t="s">
        <v>139</v>
      </c>
      <c r="CS32" s="629"/>
      <c r="CT32" s="629"/>
      <c r="CU32" s="629"/>
      <c r="CV32" s="629"/>
      <c r="CW32" s="629"/>
      <c r="CX32" s="629"/>
      <c r="CY32" s="630"/>
      <c r="CZ32" s="631" t="s">
        <v>139</v>
      </c>
      <c r="DA32" s="641"/>
      <c r="DB32" s="641"/>
      <c r="DC32" s="642"/>
      <c r="DD32" s="634" t="s">
        <v>229</v>
      </c>
      <c r="DE32" s="629"/>
      <c r="DF32" s="629"/>
      <c r="DG32" s="629"/>
      <c r="DH32" s="629"/>
      <c r="DI32" s="629"/>
      <c r="DJ32" s="629"/>
      <c r="DK32" s="630"/>
      <c r="DL32" s="634" t="s">
        <v>138</v>
      </c>
      <c r="DM32" s="629"/>
      <c r="DN32" s="629"/>
      <c r="DO32" s="629"/>
      <c r="DP32" s="629"/>
      <c r="DQ32" s="629"/>
      <c r="DR32" s="629"/>
      <c r="DS32" s="629"/>
      <c r="DT32" s="629"/>
      <c r="DU32" s="629"/>
      <c r="DV32" s="630"/>
      <c r="DW32" s="631" t="s">
        <v>139</v>
      </c>
      <c r="DX32" s="641"/>
      <c r="DY32" s="641"/>
      <c r="DZ32" s="641"/>
      <c r="EA32" s="641"/>
      <c r="EB32" s="641"/>
      <c r="EC32" s="673"/>
    </row>
    <row r="33" spans="2:133" ht="11.25" customHeight="1" x14ac:dyDescent="0.2">
      <c r="B33" s="691" t="s">
        <v>318</v>
      </c>
      <c r="C33" s="692"/>
      <c r="D33" s="692"/>
      <c r="E33" s="692"/>
      <c r="F33" s="692"/>
      <c r="G33" s="692"/>
      <c r="H33" s="692"/>
      <c r="I33" s="692"/>
      <c r="J33" s="692"/>
      <c r="K33" s="692"/>
      <c r="L33" s="692"/>
      <c r="M33" s="692"/>
      <c r="N33" s="692"/>
      <c r="O33" s="692"/>
      <c r="P33" s="692"/>
      <c r="Q33" s="693"/>
      <c r="R33" s="628">
        <v>21087</v>
      </c>
      <c r="S33" s="629"/>
      <c r="T33" s="629"/>
      <c r="U33" s="629"/>
      <c r="V33" s="629"/>
      <c r="W33" s="629"/>
      <c r="X33" s="629"/>
      <c r="Y33" s="630"/>
      <c r="Z33" s="655">
        <v>0.2</v>
      </c>
      <c r="AA33" s="655"/>
      <c r="AB33" s="655"/>
      <c r="AC33" s="655"/>
      <c r="AD33" s="656">
        <v>21087</v>
      </c>
      <c r="AE33" s="656"/>
      <c r="AF33" s="656"/>
      <c r="AG33" s="656"/>
      <c r="AH33" s="656"/>
      <c r="AI33" s="656"/>
      <c r="AJ33" s="656"/>
      <c r="AK33" s="656"/>
      <c r="AL33" s="631">
        <v>0.5</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v>98.2</v>
      </c>
      <c r="BH33" s="609"/>
      <c r="BI33" s="609"/>
      <c r="BJ33" s="609"/>
      <c r="BK33" s="609"/>
      <c r="BL33" s="609"/>
      <c r="BM33" s="647">
        <v>96.4</v>
      </c>
      <c r="BN33" s="609"/>
      <c r="BO33" s="609"/>
      <c r="BP33" s="609"/>
      <c r="BQ33" s="658"/>
      <c r="BR33" s="690">
        <v>98.6</v>
      </c>
      <c r="BS33" s="609"/>
      <c r="BT33" s="609"/>
      <c r="BU33" s="609"/>
      <c r="BV33" s="609"/>
      <c r="BW33" s="609"/>
      <c r="BX33" s="647">
        <v>97</v>
      </c>
      <c r="BY33" s="609"/>
      <c r="BZ33" s="609"/>
      <c r="CA33" s="609"/>
      <c r="CB33" s="658"/>
      <c r="CD33" s="662" t="s">
        <v>320</v>
      </c>
      <c r="CE33" s="663"/>
      <c r="CF33" s="663"/>
      <c r="CG33" s="663"/>
      <c r="CH33" s="663"/>
      <c r="CI33" s="663"/>
      <c r="CJ33" s="663"/>
      <c r="CK33" s="663"/>
      <c r="CL33" s="663"/>
      <c r="CM33" s="663"/>
      <c r="CN33" s="663"/>
      <c r="CO33" s="663"/>
      <c r="CP33" s="663"/>
      <c r="CQ33" s="664"/>
      <c r="CR33" s="628">
        <v>4062210</v>
      </c>
      <c r="CS33" s="639"/>
      <c r="CT33" s="639"/>
      <c r="CU33" s="639"/>
      <c r="CV33" s="639"/>
      <c r="CW33" s="639"/>
      <c r="CX33" s="639"/>
      <c r="CY33" s="640"/>
      <c r="CZ33" s="631">
        <v>45.5</v>
      </c>
      <c r="DA33" s="641"/>
      <c r="DB33" s="641"/>
      <c r="DC33" s="642"/>
      <c r="DD33" s="634">
        <v>2858880</v>
      </c>
      <c r="DE33" s="639"/>
      <c r="DF33" s="639"/>
      <c r="DG33" s="639"/>
      <c r="DH33" s="639"/>
      <c r="DI33" s="639"/>
      <c r="DJ33" s="639"/>
      <c r="DK33" s="640"/>
      <c r="DL33" s="634">
        <v>1239064</v>
      </c>
      <c r="DM33" s="639"/>
      <c r="DN33" s="639"/>
      <c r="DO33" s="639"/>
      <c r="DP33" s="639"/>
      <c r="DQ33" s="639"/>
      <c r="DR33" s="639"/>
      <c r="DS33" s="639"/>
      <c r="DT33" s="639"/>
      <c r="DU33" s="639"/>
      <c r="DV33" s="640"/>
      <c r="DW33" s="631">
        <v>28.9</v>
      </c>
      <c r="DX33" s="641"/>
      <c r="DY33" s="641"/>
      <c r="DZ33" s="641"/>
      <c r="EA33" s="641"/>
      <c r="EB33" s="641"/>
      <c r="EC33" s="673"/>
    </row>
    <row r="34" spans="2:133" ht="11.25" customHeight="1" x14ac:dyDescent="0.2">
      <c r="B34" s="625" t="s">
        <v>321</v>
      </c>
      <c r="C34" s="626"/>
      <c r="D34" s="626"/>
      <c r="E34" s="626"/>
      <c r="F34" s="626"/>
      <c r="G34" s="626"/>
      <c r="H34" s="626"/>
      <c r="I34" s="626"/>
      <c r="J34" s="626"/>
      <c r="K34" s="626"/>
      <c r="L34" s="626"/>
      <c r="M34" s="626"/>
      <c r="N34" s="626"/>
      <c r="O34" s="626"/>
      <c r="P34" s="626"/>
      <c r="Q34" s="627"/>
      <c r="R34" s="628">
        <v>1124652</v>
      </c>
      <c r="S34" s="629"/>
      <c r="T34" s="629"/>
      <c r="U34" s="629"/>
      <c r="V34" s="629"/>
      <c r="W34" s="629"/>
      <c r="X34" s="629"/>
      <c r="Y34" s="630"/>
      <c r="Z34" s="655">
        <v>11.9</v>
      </c>
      <c r="AA34" s="655"/>
      <c r="AB34" s="655"/>
      <c r="AC34" s="655"/>
      <c r="AD34" s="656" t="s">
        <v>139</v>
      </c>
      <c r="AE34" s="656"/>
      <c r="AF34" s="656"/>
      <c r="AG34" s="656"/>
      <c r="AH34" s="656"/>
      <c r="AI34" s="656"/>
      <c r="AJ34" s="656"/>
      <c r="AK34" s="656"/>
      <c r="AL34" s="631" t="s">
        <v>138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322</v>
      </c>
      <c r="CE34" s="663"/>
      <c r="CF34" s="663"/>
      <c r="CG34" s="663"/>
      <c r="CH34" s="663"/>
      <c r="CI34" s="663"/>
      <c r="CJ34" s="663"/>
      <c r="CK34" s="663"/>
      <c r="CL34" s="663"/>
      <c r="CM34" s="663"/>
      <c r="CN34" s="663"/>
      <c r="CO34" s="663"/>
      <c r="CP34" s="663"/>
      <c r="CQ34" s="664"/>
      <c r="CR34" s="628">
        <v>1430038</v>
      </c>
      <c r="CS34" s="629"/>
      <c r="CT34" s="629"/>
      <c r="CU34" s="629"/>
      <c r="CV34" s="629"/>
      <c r="CW34" s="629"/>
      <c r="CX34" s="629"/>
      <c r="CY34" s="630"/>
      <c r="CZ34" s="631">
        <v>16</v>
      </c>
      <c r="DA34" s="641"/>
      <c r="DB34" s="641"/>
      <c r="DC34" s="642"/>
      <c r="DD34" s="634">
        <v>822179</v>
      </c>
      <c r="DE34" s="629"/>
      <c r="DF34" s="629"/>
      <c r="DG34" s="629"/>
      <c r="DH34" s="629"/>
      <c r="DI34" s="629"/>
      <c r="DJ34" s="629"/>
      <c r="DK34" s="630"/>
      <c r="DL34" s="634">
        <v>590308</v>
      </c>
      <c r="DM34" s="629"/>
      <c r="DN34" s="629"/>
      <c r="DO34" s="629"/>
      <c r="DP34" s="629"/>
      <c r="DQ34" s="629"/>
      <c r="DR34" s="629"/>
      <c r="DS34" s="629"/>
      <c r="DT34" s="629"/>
      <c r="DU34" s="629"/>
      <c r="DV34" s="630"/>
      <c r="DW34" s="631">
        <v>13.8</v>
      </c>
      <c r="DX34" s="641"/>
      <c r="DY34" s="641"/>
      <c r="DZ34" s="641"/>
      <c r="EA34" s="641"/>
      <c r="EB34" s="641"/>
      <c r="EC34" s="673"/>
    </row>
    <row r="35" spans="2:133" ht="11.25" customHeight="1" x14ac:dyDescent="0.2">
      <c r="B35" s="625" t="s">
        <v>323</v>
      </c>
      <c r="C35" s="626"/>
      <c r="D35" s="626"/>
      <c r="E35" s="626"/>
      <c r="F35" s="626"/>
      <c r="G35" s="626"/>
      <c r="H35" s="626"/>
      <c r="I35" s="626"/>
      <c r="J35" s="626"/>
      <c r="K35" s="626"/>
      <c r="L35" s="626"/>
      <c r="M35" s="626"/>
      <c r="N35" s="626"/>
      <c r="O35" s="626"/>
      <c r="P35" s="626"/>
      <c r="Q35" s="627"/>
      <c r="R35" s="628">
        <v>57244</v>
      </c>
      <c r="S35" s="629"/>
      <c r="T35" s="629"/>
      <c r="U35" s="629"/>
      <c r="V35" s="629"/>
      <c r="W35" s="629"/>
      <c r="X35" s="629"/>
      <c r="Y35" s="630"/>
      <c r="Z35" s="655">
        <v>0.6</v>
      </c>
      <c r="AA35" s="655"/>
      <c r="AB35" s="655"/>
      <c r="AC35" s="655"/>
      <c r="AD35" s="656" t="s">
        <v>139</v>
      </c>
      <c r="AE35" s="656"/>
      <c r="AF35" s="656"/>
      <c r="AG35" s="656"/>
      <c r="AH35" s="656"/>
      <c r="AI35" s="656"/>
      <c r="AJ35" s="656"/>
      <c r="AK35" s="656"/>
      <c r="AL35" s="631" t="s">
        <v>138</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94254</v>
      </c>
      <c r="CS35" s="639"/>
      <c r="CT35" s="639"/>
      <c r="CU35" s="639"/>
      <c r="CV35" s="639"/>
      <c r="CW35" s="639"/>
      <c r="CX35" s="639"/>
      <c r="CY35" s="640"/>
      <c r="CZ35" s="631">
        <v>1.1000000000000001</v>
      </c>
      <c r="DA35" s="641"/>
      <c r="DB35" s="641"/>
      <c r="DC35" s="642"/>
      <c r="DD35" s="634">
        <v>73131</v>
      </c>
      <c r="DE35" s="639"/>
      <c r="DF35" s="639"/>
      <c r="DG35" s="639"/>
      <c r="DH35" s="639"/>
      <c r="DI35" s="639"/>
      <c r="DJ35" s="639"/>
      <c r="DK35" s="640"/>
      <c r="DL35" s="634" t="s">
        <v>138</v>
      </c>
      <c r="DM35" s="639"/>
      <c r="DN35" s="639"/>
      <c r="DO35" s="639"/>
      <c r="DP35" s="639"/>
      <c r="DQ35" s="639"/>
      <c r="DR35" s="639"/>
      <c r="DS35" s="639"/>
      <c r="DT35" s="639"/>
      <c r="DU35" s="639"/>
      <c r="DV35" s="640"/>
      <c r="DW35" s="631" t="s">
        <v>139</v>
      </c>
      <c r="DX35" s="641"/>
      <c r="DY35" s="641"/>
      <c r="DZ35" s="641"/>
      <c r="EA35" s="641"/>
      <c r="EB35" s="641"/>
      <c r="EC35" s="673"/>
    </row>
    <row r="36" spans="2:133" ht="11.25" customHeight="1" x14ac:dyDescent="0.2">
      <c r="B36" s="625" t="s">
        <v>327</v>
      </c>
      <c r="C36" s="626"/>
      <c r="D36" s="626"/>
      <c r="E36" s="626"/>
      <c r="F36" s="626"/>
      <c r="G36" s="626"/>
      <c r="H36" s="626"/>
      <c r="I36" s="626"/>
      <c r="J36" s="626"/>
      <c r="K36" s="626"/>
      <c r="L36" s="626"/>
      <c r="M36" s="626"/>
      <c r="N36" s="626"/>
      <c r="O36" s="626"/>
      <c r="P36" s="626"/>
      <c r="Q36" s="627"/>
      <c r="R36" s="628">
        <v>120103</v>
      </c>
      <c r="S36" s="629"/>
      <c r="T36" s="629"/>
      <c r="U36" s="629"/>
      <c r="V36" s="629"/>
      <c r="W36" s="629"/>
      <c r="X36" s="629"/>
      <c r="Y36" s="630"/>
      <c r="Z36" s="655">
        <v>1.3</v>
      </c>
      <c r="AA36" s="655"/>
      <c r="AB36" s="655"/>
      <c r="AC36" s="655"/>
      <c r="AD36" s="656" t="s">
        <v>139</v>
      </c>
      <c r="AE36" s="656"/>
      <c r="AF36" s="656"/>
      <c r="AG36" s="656"/>
      <c r="AH36" s="656"/>
      <c r="AI36" s="656"/>
      <c r="AJ36" s="656"/>
      <c r="AK36" s="656"/>
      <c r="AL36" s="631" t="s">
        <v>139</v>
      </c>
      <c r="AM36" s="632"/>
      <c r="AN36" s="632"/>
      <c r="AO36" s="657"/>
      <c r="AP36" s="221"/>
      <c r="AQ36" s="678" t="s">
        <v>328</v>
      </c>
      <c r="AR36" s="679"/>
      <c r="AS36" s="679"/>
      <c r="AT36" s="679"/>
      <c r="AU36" s="679"/>
      <c r="AV36" s="679"/>
      <c r="AW36" s="679"/>
      <c r="AX36" s="679"/>
      <c r="AY36" s="680"/>
      <c r="AZ36" s="681">
        <v>606896</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3398</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575723</v>
      </c>
      <c r="CS36" s="629"/>
      <c r="CT36" s="629"/>
      <c r="CU36" s="629"/>
      <c r="CV36" s="629"/>
      <c r="CW36" s="629"/>
      <c r="CX36" s="629"/>
      <c r="CY36" s="630"/>
      <c r="CZ36" s="631">
        <v>6.5</v>
      </c>
      <c r="DA36" s="641"/>
      <c r="DB36" s="641"/>
      <c r="DC36" s="642"/>
      <c r="DD36" s="634">
        <v>244495</v>
      </c>
      <c r="DE36" s="629"/>
      <c r="DF36" s="629"/>
      <c r="DG36" s="629"/>
      <c r="DH36" s="629"/>
      <c r="DI36" s="629"/>
      <c r="DJ36" s="629"/>
      <c r="DK36" s="630"/>
      <c r="DL36" s="634">
        <v>124297</v>
      </c>
      <c r="DM36" s="629"/>
      <c r="DN36" s="629"/>
      <c r="DO36" s="629"/>
      <c r="DP36" s="629"/>
      <c r="DQ36" s="629"/>
      <c r="DR36" s="629"/>
      <c r="DS36" s="629"/>
      <c r="DT36" s="629"/>
      <c r="DU36" s="629"/>
      <c r="DV36" s="630"/>
      <c r="DW36" s="631">
        <v>2.9</v>
      </c>
      <c r="DX36" s="641"/>
      <c r="DY36" s="641"/>
      <c r="DZ36" s="641"/>
      <c r="EA36" s="641"/>
      <c r="EB36" s="641"/>
      <c r="EC36" s="673"/>
    </row>
    <row r="37" spans="2:133" ht="11.25" customHeight="1" x14ac:dyDescent="0.2">
      <c r="B37" s="625" t="s">
        <v>331</v>
      </c>
      <c r="C37" s="626"/>
      <c r="D37" s="626"/>
      <c r="E37" s="626"/>
      <c r="F37" s="626"/>
      <c r="G37" s="626"/>
      <c r="H37" s="626"/>
      <c r="I37" s="626"/>
      <c r="J37" s="626"/>
      <c r="K37" s="626"/>
      <c r="L37" s="626"/>
      <c r="M37" s="626"/>
      <c r="N37" s="626"/>
      <c r="O37" s="626"/>
      <c r="P37" s="626"/>
      <c r="Q37" s="627"/>
      <c r="R37" s="628">
        <v>374377</v>
      </c>
      <c r="S37" s="629"/>
      <c r="T37" s="629"/>
      <c r="U37" s="629"/>
      <c r="V37" s="629"/>
      <c r="W37" s="629"/>
      <c r="X37" s="629"/>
      <c r="Y37" s="630"/>
      <c r="Z37" s="655">
        <v>4</v>
      </c>
      <c r="AA37" s="655"/>
      <c r="AB37" s="655"/>
      <c r="AC37" s="655"/>
      <c r="AD37" s="656" t="s">
        <v>139</v>
      </c>
      <c r="AE37" s="656"/>
      <c r="AF37" s="656"/>
      <c r="AG37" s="656"/>
      <c r="AH37" s="656"/>
      <c r="AI37" s="656"/>
      <c r="AJ37" s="656"/>
      <c r="AK37" s="656"/>
      <c r="AL37" s="631" t="s">
        <v>139</v>
      </c>
      <c r="AM37" s="632"/>
      <c r="AN37" s="632"/>
      <c r="AO37" s="657"/>
      <c r="AQ37" s="668" t="s">
        <v>332</v>
      </c>
      <c r="AR37" s="669"/>
      <c r="AS37" s="669"/>
      <c r="AT37" s="669"/>
      <c r="AU37" s="669"/>
      <c r="AV37" s="669"/>
      <c r="AW37" s="669"/>
      <c r="AX37" s="669"/>
      <c r="AY37" s="670"/>
      <c r="AZ37" s="628">
        <v>164001</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-7182</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25975</v>
      </c>
      <c r="CS37" s="639"/>
      <c r="CT37" s="639"/>
      <c r="CU37" s="639"/>
      <c r="CV37" s="639"/>
      <c r="CW37" s="639"/>
      <c r="CX37" s="639"/>
      <c r="CY37" s="640"/>
      <c r="CZ37" s="631">
        <v>0.3</v>
      </c>
      <c r="DA37" s="641"/>
      <c r="DB37" s="641"/>
      <c r="DC37" s="642"/>
      <c r="DD37" s="634">
        <v>25975</v>
      </c>
      <c r="DE37" s="639"/>
      <c r="DF37" s="639"/>
      <c r="DG37" s="639"/>
      <c r="DH37" s="639"/>
      <c r="DI37" s="639"/>
      <c r="DJ37" s="639"/>
      <c r="DK37" s="640"/>
      <c r="DL37" s="634">
        <v>25975</v>
      </c>
      <c r="DM37" s="639"/>
      <c r="DN37" s="639"/>
      <c r="DO37" s="639"/>
      <c r="DP37" s="639"/>
      <c r="DQ37" s="639"/>
      <c r="DR37" s="639"/>
      <c r="DS37" s="639"/>
      <c r="DT37" s="639"/>
      <c r="DU37" s="639"/>
      <c r="DV37" s="640"/>
      <c r="DW37" s="631">
        <v>0.6</v>
      </c>
      <c r="DX37" s="641"/>
      <c r="DY37" s="641"/>
      <c r="DZ37" s="641"/>
      <c r="EA37" s="641"/>
      <c r="EB37" s="641"/>
      <c r="EC37" s="673"/>
    </row>
    <row r="38" spans="2:133" ht="11.25" customHeight="1" x14ac:dyDescent="0.2">
      <c r="B38" s="625" t="s">
        <v>335</v>
      </c>
      <c r="C38" s="626"/>
      <c r="D38" s="626"/>
      <c r="E38" s="626"/>
      <c r="F38" s="626"/>
      <c r="G38" s="626"/>
      <c r="H38" s="626"/>
      <c r="I38" s="626"/>
      <c r="J38" s="626"/>
      <c r="K38" s="626"/>
      <c r="L38" s="626"/>
      <c r="M38" s="626"/>
      <c r="N38" s="626"/>
      <c r="O38" s="626"/>
      <c r="P38" s="626"/>
      <c r="Q38" s="627"/>
      <c r="R38" s="628">
        <v>695035</v>
      </c>
      <c r="S38" s="629"/>
      <c r="T38" s="629"/>
      <c r="U38" s="629"/>
      <c r="V38" s="629"/>
      <c r="W38" s="629"/>
      <c r="X38" s="629"/>
      <c r="Y38" s="630"/>
      <c r="Z38" s="655">
        <v>7.4</v>
      </c>
      <c r="AA38" s="655"/>
      <c r="AB38" s="655"/>
      <c r="AC38" s="655"/>
      <c r="AD38" s="656" t="s">
        <v>139</v>
      </c>
      <c r="AE38" s="656"/>
      <c r="AF38" s="656"/>
      <c r="AG38" s="656"/>
      <c r="AH38" s="656"/>
      <c r="AI38" s="656"/>
      <c r="AJ38" s="656"/>
      <c r="AK38" s="656"/>
      <c r="AL38" s="631" t="s">
        <v>139</v>
      </c>
      <c r="AM38" s="632"/>
      <c r="AN38" s="632"/>
      <c r="AO38" s="657"/>
      <c r="AQ38" s="668" t="s">
        <v>336</v>
      </c>
      <c r="AR38" s="669"/>
      <c r="AS38" s="669"/>
      <c r="AT38" s="669"/>
      <c r="AU38" s="669"/>
      <c r="AV38" s="669"/>
      <c r="AW38" s="669"/>
      <c r="AX38" s="669"/>
      <c r="AY38" s="670"/>
      <c r="AZ38" s="628">
        <v>61153</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1608</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606896</v>
      </c>
      <c r="CS38" s="629"/>
      <c r="CT38" s="629"/>
      <c r="CU38" s="629"/>
      <c r="CV38" s="629"/>
      <c r="CW38" s="629"/>
      <c r="CX38" s="629"/>
      <c r="CY38" s="630"/>
      <c r="CZ38" s="631">
        <v>6.8</v>
      </c>
      <c r="DA38" s="641"/>
      <c r="DB38" s="641"/>
      <c r="DC38" s="642"/>
      <c r="DD38" s="634">
        <v>524459</v>
      </c>
      <c r="DE38" s="629"/>
      <c r="DF38" s="629"/>
      <c r="DG38" s="629"/>
      <c r="DH38" s="629"/>
      <c r="DI38" s="629"/>
      <c r="DJ38" s="629"/>
      <c r="DK38" s="630"/>
      <c r="DL38" s="634">
        <v>524459</v>
      </c>
      <c r="DM38" s="629"/>
      <c r="DN38" s="629"/>
      <c r="DO38" s="629"/>
      <c r="DP38" s="629"/>
      <c r="DQ38" s="629"/>
      <c r="DR38" s="629"/>
      <c r="DS38" s="629"/>
      <c r="DT38" s="629"/>
      <c r="DU38" s="629"/>
      <c r="DV38" s="630"/>
      <c r="DW38" s="631">
        <v>12.2</v>
      </c>
      <c r="DX38" s="641"/>
      <c r="DY38" s="641"/>
      <c r="DZ38" s="641"/>
      <c r="EA38" s="641"/>
      <c r="EB38" s="641"/>
      <c r="EC38" s="673"/>
    </row>
    <row r="39" spans="2:133" ht="11.25" customHeight="1" x14ac:dyDescent="0.2">
      <c r="B39" s="625" t="s">
        <v>339</v>
      </c>
      <c r="C39" s="626"/>
      <c r="D39" s="626"/>
      <c r="E39" s="626"/>
      <c r="F39" s="626"/>
      <c r="G39" s="626"/>
      <c r="H39" s="626"/>
      <c r="I39" s="626"/>
      <c r="J39" s="626"/>
      <c r="K39" s="626"/>
      <c r="L39" s="626"/>
      <c r="M39" s="626"/>
      <c r="N39" s="626"/>
      <c r="O39" s="626"/>
      <c r="P39" s="626"/>
      <c r="Q39" s="627"/>
      <c r="R39" s="628">
        <v>219093</v>
      </c>
      <c r="S39" s="629"/>
      <c r="T39" s="629"/>
      <c r="U39" s="629"/>
      <c r="V39" s="629"/>
      <c r="W39" s="629"/>
      <c r="X39" s="629"/>
      <c r="Y39" s="630"/>
      <c r="Z39" s="655">
        <v>2.2999999999999998</v>
      </c>
      <c r="AA39" s="655"/>
      <c r="AB39" s="655"/>
      <c r="AC39" s="655"/>
      <c r="AD39" s="656">
        <v>11</v>
      </c>
      <c r="AE39" s="656"/>
      <c r="AF39" s="656"/>
      <c r="AG39" s="656"/>
      <c r="AH39" s="656"/>
      <c r="AI39" s="656"/>
      <c r="AJ39" s="656"/>
      <c r="AK39" s="656"/>
      <c r="AL39" s="631">
        <v>0</v>
      </c>
      <c r="AM39" s="632"/>
      <c r="AN39" s="632"/>
      <c r="AO39" s="657"/>
      <c r="AQ39" s="668" t="s">
        <v>340</v>
      </c>
      <c r="AR39" s="669"/>
      <c r="AS39" s="669"/>
      <c r="AT39" s="669"/>
      <c r="AU39" s="669"/>
      <c r="AV39" s="669"/>
      <c r="AW39" s="669"/>
      <c r="AX39" s="669"/>
      <c r="AY39" s="670"/>
      <c r="AZ39" s="628" t="s">
        <v>229</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2519</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1355299</v>
      </c>
      <c r="CS39" s="639"/>
      <c r="CT39" s="639"/>
      <c r="CU39" s="639"/>
      <c r="CV39" s="639"/>
      <c r="CW39" s="639"/>
      <c r="CX39" s="639"/>
      <c r="CY39" s="640"/>
      <c r="CZ39" s="631">
        <v>15.2</v>
      </c>
      <c r="DA39" s="641"/>
      <c r="DB39" s="641"/>
      <c r="DC39" s="642"/>
      <c r="DD39" s="634">
        <v>1194616</v>
      </c>
      <c r="DE39" s="639"/>
      <c r="DF39" s="639"/>
      <c r="DG39" s="639"/>
      <c r="DH39" s="639"/>
      <c r="DI39" s="639"/>
      <c r="DJ39" s="639"/>
      <c r="DK39" s="640"/>
      <c r="DL39" s="634" t="s">
        <v>139</v>
      </c>
      <c r="DM39" s="639"/>
      <c r="DN39" s="639"/>
      <c r="DO39" s="639"/>
      <c r="DP39" s="639"/>
      <c r="DQ39" s="639"/>
      <c r="DR39" s="639"/>
      <c r="DS39" s="639"/>
      <c r="DT39" s="639"/>
      <c r="DU39" s="639"/>
      <c r="DV39" s="640"/>
      <c r="DW39" s="631" t="s">
        <v>139</v>
      </c>
      <c r="DX39" s="641"/>
      <c r="DY39" s="641"/>
      <c r="DZ39" s="641"/>
      <c r="EA39" s="641"/>
      <c r="EB39" s="641"/>
      <c r="EC39" s="673"/>
    </row>
    <row r="40" spans="2:133" ht="11.25" customHeight="1" x14ac:dyDescent="0.2">
      <c r="B40" s="625" t="s">
        <v>343</v>
      </c>
      <c r="C40" s="626"/>
      <c r="D40" s="626"/>
      <c r="E40" s="626"/>
      <c r="F40" s="626"/>
      <c r="G40" s="626"/>
      <c r="H40" s="626"/>
      <c r="I40" s="626"/>
      <c r="J40" s="626"/>
      <c r="K40" s="626"/>
      <c r="L40" s="626"/>
      <c r="M40" s="626"/>
      <c r="N40" s="626"/>
      <c r="O40" s="626"/>
      <c r="P40" s="626"/>
      <c r="Q40" s="627"/>
      <c r="R40" s="628">
        <v>527065</v>
      </c>
      <c r="S40" s="629"/>
      <c r="T40" s="629"/>
      <c r="U40" s="629"/>
      <c r="V40" s="629"/>
      <c r="W40" s="629"/>
      <c r="X40" s="629"/>
      <c r="Y40" s="630"/>
      <c r="Z40" s="655">
        <v>5.6</v>
      </c>
      <c r="AA40" s="655"/>
      <c r="AB40" s="655"/>
      <c r="AC40" s="655"/>
      <c r="AD40" s="656" t="s">
        <v>139</v>
      </c>
      <c r="AE40" s="656"/>
      <c r="AF40" s="656"/>
      <c r="AG40" s="656"/>
      <c r="AH40" s="656"/>
      <c r="AI40" s="656"/>
      <c r="AJ40" s="656"/>
      <c r="AK40" s="656"/>
      <c r="AL40" s="631" t="s">
        <v>139</v>
      </c>
      <c r="AM40" s="632"/>
      <c r="AN40" s="632"/>
      <c r="AO40" s="657"/>
      <c r="AQ40" s="668" t="s">
        <v>344</v>
      </c>
      <c r="AR40" s="669"/>
      <c r="AS40" s="669"/>
      <c r="AT40" s="669"/>
      <c r="AU40" s="669"/>
      <c r="AV40" s="669"/>
      <c r="AW40" s="669"/>
      <c r="AX40" s="669"/>
      <c r="AY40" s="670"/>
      <c r="AZ40" s="628" t="s">
        <v>138</v>
      </c>
      <c r="BA40" s="629"/>
      <c r="BB40" s="629"/>
      <c r="BC40" s="629"/>
      <c r="BD40" s="639"/>
      <c r="BE40" s="639"/>
      <c r="BF40" s="671"/>
      <c r="BG40" s="674" t="s">
        <v>345</v>
      </c>
      <c r="BH40" s="675"/>
      <c r="BI40" s="675"/>
      <c r="BJ40" s="675"/>
      <c r="BK40" s="675"/>
      <c r="BL40" s="222"/>
      <c r="BM40" s="663" t="s">
        <v>346</v>
      </c>
      <c r="BN40" s="663"/>
      <c r="BO40" s="663"/>
      <c r="BP40" s="663"/>
      <c r="BQ40" s="663"/>
      <c r="BR40" s="663"/>
      <c r="BS40" s="663"/>
      <c r="BT40" s="663"/>
      <c r="BU40" s="664"/>
      <c r="BV40" s="628">
        <v>62</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t="s">
        <v>229</v>
      </c>
      <c r="CS40" s="629"/>
      <c r="CT40" s="629"/>
      <c r="CU40" s="629"/>
      <c r="CV40" s="629"/>
      <c r="CW40" s="629"/>
      <c r="CX40" s="629"/>
      <c r="CY40" s="630"/>
      <c r="CZ40" s="631" t="s">
        <v>229</v>
      </c>
      <c r="DA40" s="641"/>
      <c r="DB40" s="641"/>
      <c r="DC40" s="642"/>
      <c r="DD40" s="634" t="s">
        <v>139</v>
      </c>
      <c r="DE40" s="629"/>
      <c r="DF40" s="629"/>
      <c r="DG40" s="629"/>
      <c r="DH40" s="629"/>
      <c r="DI40" s="629"/>
      <c r="DJ40" s="629"/>
      <c r="DK40" s="630"/>
      <c r="DL40" s="634" t="s">
        <v>139</v>
      </c>
      <c r="DM40" s="629"/>
      <c r="DN40" s="629"/>
      <c r="DO40" s="629"/>
      <c r="DP40" s="629"/>
      <c r="DQ40" s="629"/>
      <c r="DR40" s="629"/>
      <c r="DS40" s="629"/>
      <c r="DT40" s="629"/>
      <c r="DU40" s="629"/>
      <c r="DV40" s="630"/>
      <c r="DW40" s="631" t="s">
        <v>139</v>
      </c>
      <c r="DX40" s="641"/>
      <c r="DY40" s="641"/>
      <c r="DZ40" s="641"/>
      <c r="EA40" s="641"/>
      <c r="EB40" s="641"/>
      <c r="EC40" s="673"/>
    </row>
    <row r="41" spans="2:133" ht="11.25" customHeight="1" x14ac:dyDescent="0.2">
      <c r="B41" s="625" t="s">
        <v>348</v>
      </c>
      <c r="C41" s="626"/>
      <c r="D41" s="626"/>
      <c r="E41" s="626"/>
      <c r="F41" s="626"/>
      <c r="G41" s="626"/>
      <c r="H41" s="626"/>
      <c r="I41" s="626"/>
      <c r="J41" s="626"/>
      <c r="K41" s="626"/>
      <c r="L41" s="626"/>
      <c r="M41" s="626"/>
      <c r="N41" s="626"/>
      <c r="O41" s="626"/>
      <c r="P41" s="626"/>
      <c r="Q41" s="627"/>
      <c r="R41" s="628" t="s">
        <v>139</v>
      </c>
      <c r="S41" s="629"/>
      <c r="T41" s="629"/>
      <c r="U41" s="629"/>
      <c r="V41" s="629"/>
      <c r="W41" s="629"/>
      <c r="X41" s="629"/>
      <c r="Y41" s="630"/>
      <c r="Z41" s="655" t="s">
        <v>138</v>
      </c>
      <c r="AA41" s="655"/>
      <c r="AB41" s="655"/>
      <c r="AC41" s="655"/>
      <c r="AD41" s="656" t="s">
        <v>139</v>
      </c>
      <c r="AE41" s="656"/>
      <c r="AF41" s="656"/>
      <c r="AG41" s="656"/>
      <c r="AH41" s="656"/>
      <c r="AI41" s="656"/>
      <c r="AJ41" s="656"/>
      <c r="AK41" s="656"/>
      <c r="AL41" s="631" t="s">
        <v>229</v>
      </c>
      <c r="AM41" s="632"/>
      <c r="AN41" s="632"/>
      <c r="AO41" s="657"/>
      <c r="AQ41" s="668" t="s">
        <v>349</v>
      </c>
      <c r="AR41" s="669"/>
      <c r="AS41" s="669"/>
      <c r="AT41" s="669"/>
      <c r="AU41" s="669"/>
      <c r="AV41" s="669"/>
      <c r="AW41" s="669"/>
      <c r="AX41" s="669"/>
      <c r="AY41" s="670"/>
      <c r="AZ41" s="628">
        <v>102572</v>
      </c>
      <c r="BA41" s="629"/>
      <c r="BB41" s="629"/>
      <c r="BC41" s="629"/>
      <c r="BD41" s="639"/>
      <c r="BE41" s="639"/>
      <c r="BF41" s="671"/>
      <c r="BG41" s="674"/>
      <c r="BH41" s="675"/>
      <c r="BI41" s="675"/>
      <c r="BJ41" s="675"/>
      <c r="BK41" s="675"/>
      <c r="BL41" s="222"/>
      <c r="BM41" s="663" t="s">
        <v>350</v>
      </c>
      <c r="BN41" s="663"/>
      <c r="BO41" s="663"/>
      <c r="BP41" s="663"/>
      <c r="BQ41" s="663"/>
      <c r="BR41" s="663"/>
      <c r="BS41" s="663"/>
      <c r="BT41" s="663"/>
      <c r="BU41" s="664"/>
      <c r="BV41" s="628" t="s">
        <v>139</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139</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352</v>
      </c>
      <c r="C42" s="626"/>
      <c r="D42" s="626"/>
      <c r="E42" s="626"/>
      <c r="F42" s="626"/>
      <c r="G42" s="626"/>
      <c r="H42" s="626"/>
      <c r="I42" s="626"/>
      <c r="J42" s="626"/>
      <c r="K42" s="626"/>
      <c r="L42" s="626"/>
      <c r="M42" s="626"/>
      <c r="N42" s="626"/>
      <c r="O42" s="626"/>
      <c r="P42" s="626"/>
      <c r="Q42" s="627"/>
      <c r="R42" s="628" t="s">
        <v>139</v>
      </c>
      <c r="S42" s="629"/>
      <c r="T42" s="629"/>
      <c r="U42" s="629"/>
      <c r="V42" s="629"/>
      <c r="W42" s="629"/>
      <c r="X42" s="629"/>
      <c r="Y42" s="630"/>
      <c r="Z42" s="655" t="s">
        <v>139</v>
      </c>
      <c r="AA42" s="655"/>
      <c r="AB42" s="655"/>
      <c r="AC42" s="655"/>
      <c r="AD42" s="656" t="s">
        <v>139</v>
      </c>
      <c r="AE42" s="656"/>
      <c r="AF42" s="656"/>
      <c r="AG42" s="656"/>
      <c r="AH42" s="656"/>
      <c r="AI42" s="656"/>
      <c r="AJ42" s="656"/>
      <c r="AK42" s="656"/>
      <c r="AL42" s="631" t="s">
        <v>138</v>
      </c>
      <c r="AM42" s="632"/>
      <c r="AN42" s="632"/>
      <c r="AO42" s="657"/>
      <c r="AQ42" s="665" t="s">
        <v>353</v>
      </c>
      <c r="AR42" s="666"/>
      <c r="AS42" s="666"/>
      <c r="AT42" s="666"/>
      <c r="AU42" s="666"/>
      <c r="AV42" s="666"/>
      <c r="AW42" s="666"/>
      <c r="AX42" s="666"/>
      <c r="AY42" s="667"/>
      <c r="AZ42" s="608">
        <v>279170</v>
      </c>
      <c r="BA42" s="643"/>
      <c r="BB42" s="643"/>
      <c r="BC42" s="643"/>
      <c r="BD42" s="609"/>
      <c r="BE42" s="609"/>
      <c r="BF42" s="658"/>
      <c r="BG42" s="676"/>
      <c r="BH42" s="677"/>
      <c r="BI42" s="677"/>
      <c r="BJ42" s="677"/>
      <c r="BK42" s="677"/>
      <c r="BL42" s="223"/>
      <c r="BM42" s="659" t="s">
        <v>354</v>
      </c>
      <c r="BN42" s="659"/>
      <c r="BO42" s="659"/>
      <c r="BP42" s="659"/>
      <c r="BQ42" s="659"/>
      <c r="BR42" s="659"/>
      <c r="BS42" s="659"/>
      <c r="BT42" s="659"/>
      <c r="BU42" s="660"/>
      <c r="BV42" s="608">
        <v>265</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1453677</v>
      </c>
      <c r="CS42" s="639"/>
      <c r="CT42" s="639"/>
      <c r="CU42" s="639"/>
      <c r="CV42" s="639"/>
      <c r="CW42" s="639"/>
      <c r="CX42" s="639"/>
      <c r="CY42" s="640"/>
      <c r="CZ42" s="631">
        <v>16.3</v>
      </c>
      <c r="DA42" s="641"/>
      <c r="DB42" s="641"/>
      <c r="DC42" s="642"/>
      <c r="DD42" s="634">
        <v>187497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356</v>
      </c>
      <c r="C43" s="626"/>
      <c r="D43" s="626"/>
      <c r="E43" s="626"/>
      <c r="F43" s="626"/>
      <c r="G43" s="626"/>
      <c r="H43" s="626"/>
      <c r="I43" s="626"/>
      <c r="J43" s="626"/>
      <c r="K43" s="626"/>
      <c r="L43" s="626"/>
      <c r="M43" s="626"/>
      <c r="N43" s="626"/>
      <c r="O43" s="626"/>
      <c r="P43" s="626"/>
      <c r="Q43" s="627"/>
      <c r="R43" s="628">
        <v>136165</v>
      </c>
      <c r="S43" s="629"/>
      <c r="T43" s="629"/>
      <c r="U43" s="629"/>
      <c r="V43" s="629"/>
      <c r="W43" s="629"/>
      <c r="X43" s="629"/>
      <c r="Y43" s="630"/>
      <c r="Z43" s="655">
        <v>1.4</v>
      </c>
      <c r="AA43" s="655"/>
      <c r="AB43" s="655"/>
      <c r="AC43" s="655"/>
      <c r="AD43" s="656" t="s">
        <v>139</v>
      </c>
      <c r="AE43" s="656"/>
      <c r="AF43" s="656"/>
      <c r="AG43" s="656"/>
      <c r="AH43" s="656"/>
      <c r="AI43" s="656"/>
      <c r="AJ43" s="656"/>
      <c r="AK43" s="656"/>
      <c r="AL43" s="631" t="s">
        <v>139</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t="s">
        <v>139</v>
      </c>
      <c r="CS43" s="639"/>
      <c r="CT43" s="639"/>
      <c r="CU43" s="639"/>
      <c r="CV43" s="639"/>
      <c r="CW43" s="639"/>
      <c r="CX43" s="639"/>
      <c r="CY43" s="640"/>
      <c r="CZ43" s="631" t="s">
        <v>139</v>
      </c>
      <c r="DA43" s="641"/>
      <c r="DB43" s="641"/>
      <c r="DC43" s="642"/>
      <c r="DD43" s="634" t="s">
        <v>229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358</v>
      </c>
      <c r="C44" s="606"/>
      <c r="D44" s="606"/>
      <c r="E44" s="606"/>
      <c r="F44" s="606"/>
      <c r="G44" s="606"/>
      <c r="H44" s="606"/>
      <c r="I44" s="606"/>
      <c r="J44" s="606"/>
      <c r="K44" s="606"/>
      <c r="L44" s="606"/>
      <c r="M44" s="606"/>
      <c r="N44" s="606"/>
      <c r="O44" s="606"/>
      <c r="P44" s="606"/>
      <c r="Q44" s="607"/>
      <c r="R44" s="608">
        <v>9429896</v>
      </c>
      <c r="S44" s="643"/>
      <c r="T44" s="643"/>
      <c r="U44" s="643"/>
      <c r="V44" s="643"/>
      <c r="W44" s="643"/>
      <c r="X44" s="643"/>
      <c r="Y44" s="644"/>
      <c r="Z44" s="645">
        <v>100</v>
      </c>
      <c r="AA44" s="645"/>
      <c r="AB44" s="645"/>
      <c r="AC44" s="645"/>
      <c r="AD44" s="646">
        <v>4147107</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1407571</v>
      </c>
      <c r="CS44" s="629"/>
      <c r="CT44" s="629"/>
      <c r="CU44" s="629"/>
      <c r="CV44" s="629"/>
      <c r="CW44" s="629"/>
      <c r="CX44" s="629"/>
      <c r="CY44" s="630"/>
      <c r="CZ44" s="631">
        <v>15.8</v>
      </c>
      <c r="DA44" s="632"/>
      <c r="DB44" s="632"/>
      <c r="DC44" s="633"/>
      <c r="DD44" s="634">
        <v>175571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1235233</v>
      </c>
      <c r="CS45" s="639"/>
      <c r="CT45" s="639"/>
      <c r="CU45" s="639"/>
      <c r="CV45" s="639"/>
      <c r="CW45" s="639"/>
      <c r="CX45" s="639"/>
      <c r="CY45" s="640"/>
      <c r="CZ45" s="631">
        <v>13.8</v>
      </c>
      <c r="DA45" s="641"/>
      <c r="DB45" s="641"/>
      <c r="DC45" s="642"/>
      <c r="DD45" s="634">
        <v>46085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158138</v>
      </c>
      <c r="CS46" s="629"/>
      <c r="CT46" s="629"/>
      <c r="CU46" s="629"/>
      <c r="CV46" s="629"/>
      <c r="CW46" s="629"/>
      <c r="CX46" s="629"/>
      <c r="CY46" s="630"/>
      <c r="CZ46" s="631">
        <v>1.8</v>
      </c>
      <c r="DA46" s="632"/>
      <c r="DB46" s="632"/>
      <c r="DC46" s="633"/>
      <c r="DD46" s="634">
        <v>129486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46106</v>
      </c>
      <c r="CS47" s="639"/>
      <c r="CT47" s="639"/>
      <c r="CU47" s="639"/>
      <c r="CV47" s="639"/>
      <c r="CW47" s="639"/>
      <c r="CX47" s="639"/>
      <c r="CY47" s="640"/>
      <c r="CZ47" s="631">
        <v>0.5</v>
      </c>
      <c r="DA47" s="641"/>
      <c r="DB47" s="641"/>
      <c r="DC47" s="642"/>
      <c r="DD47" s="634">
        <v>11926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138</v>
      </c>
      <c r="CS48" s="629"/>
      <c r="CT48" s="629"/>
      <c r="CU48" s="629"/>
      <c r="CV48" s="629"/>
      <c r="CW48" s="629"/>
      <c r="CX48" s="629"/>
      <c r="CY48" s="630"/>
      <c r="CZ48" s="631" t="s">
        <v>138</v>
      </c>
      <c r="DA48" s="632"/>
      <c r="DB48" s="632"/>
      <c r="DC48" s="633"/>
      <c r="DD48" s="634" t="s">
        <v>138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8920392</v>
      </c>
      <c r="CS49" s="609"/>
      <c r="CT49" s="609"/>
      <c r="CU49" s="609"/>
      <c r="CV49" s="609"/>
      <c r="CW49" s="609"/>
      <c r="CX49" s="609"/>
      <c r="CY49" s="610"/>
      <c r="CZ49" s="611">
        <v>100</v>
      </c>
      <c r="DA49" s="612"/>
      <c r="DB49" s="612"/>
      <c r="DC49" s="613"/>
      <c r="DD49" s="614">
        <v>5709668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vYxDZyoo7I1I2nSiNFHvB6yUF1g6GbzSGzCqM52SnB65S/Pvres7Vbq3QTPrDDr/AwCQGYW2F+q+58YGXscxQ==" saltValue="3s3qajOty1kyobzLW1+h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74" sqref="B74:P7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2">
      <c r="A7" s="239">
        <v>1</v>
      </c>
      <c r="B7" s="1075" t="s">
        <v>390</v>
      </c>
      <c r="C7" s="1076"/>
      <c r="D7" s="1076"/>
      <c r="E7" s="1076"/>
      <c r="F7" s="1076"/>
      <c r="G7" s="1076"/>
      <c r="H7" s="1076"/>
      <c r="I7" s="1076"/>
      <c r="J7" s="1076"/>
      <c r="K7" s="1076"/>
      <c r="L7" s="1076"/>
      <c r="M7" s="1076"/>
      <c r="N7" s="1076"/>
      <c r="O7" s="1076"/>
      <c r="P7" s="1077"/>
      <c r="Q7" s="1115">
        <v>9430</v>
      </c>
      <c r="R7" s="1116"/>
      <c r="S7" s="1116"/>
      <c r="T7" s="1116"/>
      <c r="U7" s="1116"/>
      <c r="V7" s="1116">
        <v>8920</v>
      </c>
      <c r="W7" s="1116"/>
      <c r="X7" s="1116"/>
      <c r="Y7" s="1116"/>
      <c r="Z7" s="1116"/>
      <c r="AA7" s="1116">
        <v>510</v>
      </c>
      <c r="AB7" s="1116"/>
      <c r="AC7" s="1116"/>
      <c r="AD7" s="1116"/>
      <c r="AE7" s="1117"/>
      <c r="AF7" s="1118">
        <v>447</v>
      </c>
      <c r="AG7" s="1119"/>
      <c r="AH7" s="1119"/>
      <c r="AI7" s="1119"/>
      <c r="AJ7" s="1120"/>
      <c r="AK7" s="1121">
        <v>374</v>
      </c>
      <c r="AL7" s="1122"/>
      <c r="AM7" s="1122"/>
      <c r="AN7" s="1122"/>
      <c r="AO7" s="1122"/>
      <c r="AP7" s="1122">
        <v>6231</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392</v>
      </c>
      <c r="B23" s="965" t="s">
        <v>393</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447</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405</v>
      </c>
      <c r="C28" s="1076"/>
      <c r="D28" s="1076"/>
      <c r="E28" s="1076"/>
      <c r="F28" s="1076"/>
      <c r="G28" s="1076"/>
      <c r="H28" s="1076"/>
      <c r="I28" s="1076"/>
      <c r="J28" s="1076"/>
      <c r="K28" s="1076"/>
      <c r="L28" s="1076"/>
      <c r="M28" s="1076"/>
      <c r="N28" s="1076"/>
      <c r="O28" s="1076"/>
      <c r="P28" s="1077"/>
      <c r="Q28" s="1078">
        <v>992</v>
      </c>
      <c r="R28" s="1079"/>
      <c r="S28" s="1079"/>
      <c r="T28" s="1079"/>
      <c r="U28" s="1079"/>
      <c r="V28" s="1079">
        <v>989</v>
      </c>
      <c r="W28" s="1079"/>
      <c r="X28" s="1079"/>
      <c r="Y28" s="1079"/>
      <c r="Z28" s="1079"/>
      <c r="AA28" s="1079">
        <v>3</v>
      </c>
      <c r="AB28" s="1079"/>
      <c r="AC28" s="1079"/>
      <c r="AD28" s="1079"/>
      <c r="AE28" s="1080"/>
      <c r="AF28" s="1081">
        <v>3</v>
      </c>
      <c r="AG28" s="1079"/>
      <c r="AH28" s="1079"/>
      <c r="AI28" s="1079"/>
      <c r="AJ28" s="1082"/>
      <c r="AK28" s="1070">
        <v>103</v>
      </c>
      <c r="AL28" s="1071"/>
      <c r="AM28" s="1071"/>
      <c r="AN28" s="1071"/>
      <c r="AO28" s="1071"/>
      <c r="AP28" s="1071" t="s">
        <v>580</v>
      </c>
      <c r="AQ28" s="1071"/>
      <c r="AR28" s="1071"/>
      <c r="AS28" s="1071"/>
      <c r="AT28" s="1071"/>
      <c r="AU28" s="1071" t="s">
        <v>580</v>
      </c>
      <c r="AV28" s="1071"/>
      <c r="AW28" s="1071"/>
      <c r="AX28" s="1071"/>
      <c r="AY28" s="1071"/>
      <c r="AZ28" s="1072" t="s">
        <v>580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406</v>
      </c>
      <c r="C29" s="1059"/>
      <c r="D29" s="1059"/>
      <c r="E29" s="1059"/>
      <c r="F29" s="1059"/>
      <c r="G29" s="1059"/>
      <c r="H29" s="1059"/>
      <c r="I29" s="1059"/>
      <c r="J29" s="1059"/>
      <c r="K29" s="1059"/>
      <c r="L29" s="1059"/>
      <c r="M29" s="1059"/>
      <c r="N29" s="1059"/>
      <c r="O29" s="1059"/>
      <c r="P29" s="1060"/>
      <c r="Q29" s="1066">
        <v>83</v>
      </c>
      <c r="R29" s="1067"/>
      <c r="S29" s="1067"/>
      <c r="T29" s="1067"/>
      <c r="U29" s="1067"/>
      <c r="V29" s="1067">
        <v>82</v>
      </c>
      <c r="W29" s="1067"/>
      <c r="X29" s="1067"/>
      <c r="Y29" s="1067"/>
      <c r="Z29" s="1067"/>
      <c r="AA29" s="1067">
        <v>1</v>
      </c>
      <c r="AB29" s="1067"/>
      <c r="AC29" s="1067"/>
      <c r="AD29" s="1067"/>
      <c r="AE29" s="1068"/>
      <c r="AF29" s="1063">
        <v>1</v>
      </c>
      <c r="AG29" s="1064"/>
      <c r="AH29" s="1064"/>
      <c r="AI29" s="1064"/>
      <c r="AJ29" s="1065"/>
      <c r="AK29" s="1008">
        <v>31</v>
      </c>
      <c r="AL29" s="999"/>
      <c r="AM29" s="999"/>
      <c r="AN29" s="999"/>
      <c r="AO29" s="999"/>
      <c r="AP29" s="999" t="s">
        <v>580</v>
      </c>
      <c r="AQ29" s="999"/>
      <c r="AR29" s="999"/>
      <c r="AS29" s="999"/>
      <c r="AT29" s="999"/>
      <c r="AU29" s="999" t="s">
        <v>580</v>
      </c>
      <c r="AV29" s="999"/>
      <c r="AW29" s="999"/>
      <c r="AX29" s="999"/>
      <c r="AY29" s="999"/>
      <c r="AZ29" s="1069" t="s">
        <v>580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407</v>
      </c>
      <c r="C30" s="1059"/>
      <c r="D30" s="1059"/>
      <c r="E30" s="1059"/>
      <c r="F30" s="1059"/>
      <c r="G30" s="1059"/>
      <c r="H30" s="1059"/>
      <c r="I30" s="1059"/>
      <c r="J30" s="1059"/>
      <c r="K30" s="1059"/>
      <c r="L30" s="1059"/>
      <c r="M30" s="1059"/>
      <c r="N30" s="1059"/>
      <c r="O30" s="1059"/>
      <c r="P30" s="1060"/>
      <c r="Q30" s="1066">
        <v>221</v>
      </c>
      <c r="R30" s="1067"/>
      <c r="S30" s="1067"/>
      <c r="T30" s="1067"/>
      <c r="U30" s="1067"/>
      <c r="V30" s="1067">
        <v>188</v>
      </c>
      <c r="W30" s="1067"/>
      <c r="X30" s="1067"/>
      <c r="Y30" s="1067"/>
      <c r="Z30" s="1067"/>
      <c r="AA30" s="1067">
        <v>34</v>
      </c>
      <c r="AB30" s="1067"/>
      <c r="AC30" s="1067"/>
      <c r="AD30" s="1067"/>
      <c r="AE30" s="1068"/>
      <c r="AF30" s="1063">
        <v>251</v>
      </c>
      <c r="AG30" s="1064"/>
      <c r="AH30" s="1064"/>
      <c r="AI30" s="1064"/>
      <c r="AJ30" s="1065"/>
      <c r="AK30" s="1008" t="s">
        <v>580</v>
      </c>
      <c r="AL30" s="999"/>
      <c r="AM30" s="999"/>
      <c r="AN30" s="999"/>
      <c r="AO30" s="999"/>
      <c r="AP30" s="999">
        <v>271</v>
      </c>
      <c r="AQ30" s="999"/>
      <c r="AR30" s="999"/>
      <c r="AS30" s="999"/>
      <c r="AT30" s="999"/>
      <c r="AU30" s="999" t="s">
        <v>580</v>
      </c>
      <c r="AV30" s="999"/>
      <c r="AW30" s="999"/>
      <c r="AX30" s="999"/>
      <c r="AY30" s="999"/>
      <c r="AZ30" s="1069" t="s">
        <v>580</v>
      </c>
      <c r="BA30" s="1069"/>
      <c r="BB30" s="1069"/>
      <c r="BC30" s="1069"/>
      <c r="BD30" s="1069"/>
      <c r="BE30" s="1000" t="s">
        <v>408</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409</v>
      </c>
      <c r="C31" s="1059"/>
      <c r="D31" s="1059"/>
      <c r="E31" s="1059"/>
      <c r="F31" s="1059"/>
      <c r="G31" s="1059"/>
      <c r="H31" s="1059"/>
      <c r="I31" s="1059"/>
      <c r="J31" s="1059"/>
      <c r="K31" s="1059"/>
      <c r="L31" s="1059"/>
      <c r="M31" s="1059"/>
      <c r="N31" s="1059"/>
      <c r="O31" s="1059"/>
      <c r="P31" s="1060"/>
      <c r="Q31" s="1066">
        <v>235</v>
      </c>
      <c r="R31" s="1067"/>
      <c r="S31" s="1067"/>
      <c r="T31" s="1067"/>
      <c r="U31" s="1067"/>
      <c r="V31" s="1067">
        <v>230</v>
      </c>
      <c r="W31" s="1067"/>
      <c r="X31" s="1067"/>
      <c r="Y31" s="1067"/>
      <c r="Z31" s="1067"/>
      <c r="AA31" s="1067">
        <v>5</v>
      </c>
      <c r="AB31" s="1067"/>
      <c r="AC31" s="1067"/>
      <c r="AD31" s="1067"/>
      <c r="AE31" s="1068"/>
      <c r="AF31" s="1063">
        <v>5</v>
      </c>
      <c r="AG31" s="1064"/>
      <c r="AH31" s="1064"/>
      <c r="AI31" s="1064"/>
      <c r="AJ31" s="1065"/>
      <c r="AK31" s="1008">
        <v>164</v>
      </c>
      <c r="AL31" s="999"/>
      <c r="AM31" s="999"/>
      <c r="AN31" s="999"/>
      <c r="AO31" s="999"/>
      <c r="AP31" s="999">
        <v>903</v>
      </c>
      <c r="AQ31" s="999"/>
      <c r="AR31" s="999"/>
      <c r="AS31" s="999"/>
      <c r="AT31" s="999"/>
      <c r="AU31" s="999">
        <v>858</v>
      </c>
      <c r="AV31" s="999"/>
      <c r="AW31" s="999"/>
      <c r="AX31" s="999"/>
      <c r="AY31" s="999"/>
      <c r="AZ31" s="1069" t="s">
        <v>580</v>
      </c>
      <c r="BA31" s="1069"/>
      <c r="BB31" s="1069"/>
      <c r="BC31" s="1069"/>
      <c r="BD31" s="1069"/>
      <c r="BE31" s="1000" t="s">
        <v>410</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392</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260</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581</v>
      </c>
      <c r="C68" s="1014"/>
      <c r="D68" s="1014"/>
      <c r="E68" s="1014"/>
      <c r="F68" s="1014"/>
      <c r="G68" s="1014"/>
      <c r="H68" s="1014"/>
      <c r="I68" s="1014"/>
      <c r="J68" s="1014"/>
      <c r="K68" s="1014"/>
      <c r="L68" s="1014"/>
      <c r="M68" s="1014"/>
      <c r="N68" s="1014"/>
      <c r="O68" s="1014"/>
      <c r="P68" s="1015"/>
      <c r="Q68" s="1016">
        <v>171</v>
      </c>
      <c r="R68" s="1010"/>
      <c r="S68" s="1010"/>
      <c r="T68" s="1010"/>
      <c r="U68" s="1010"/>
      <c r="V68" s="1010">
        <v>151</v>
      </c>
      <c r="W68" s="1010"/>
      <c r="X68" s="1010"/>
      <c r="Y68" s="1010"/>
      <c r="Z68" s="1010"/>
      <c r="AA68" s="1010">
        <v>20</v>
      </c>
      <c r="AB68" s="1010"/>
      <c r="AC68" s="1010"/>
      <c r="AD68" s="1010"/>
      <c r="AE68" s="1010"/>
      <c r="AF68" s="1010">
        <v>20</v>
      </c>
      <c r="AG68" s="1010"/>
      <c r="AH68" s="1010"/>
      <c r="AI68" s="1010"/>
      <c r="AJ68" s="1010"/>
      <c r="AK68" s="1010">
        <v>27</v>
      </c>
      <c r="AL68" s="1010"/>
      <c r="AM68" s="1010"/>
      <c r="AN68" s="1010"/>
      <c r="AO68" s="1010"/>
      <c r="AP68" s="1010" t="s">
        <v>580</v>
      </c>
      <c r="AQ68" s="1010"/>
      <c r="AR68" s="1010"/>
      <c r="AS68" s="1010"/>
      <c r="AT68" s="1010"/>
      <c r="AU68" s="1010" t="s">
        <v>580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582</v>
      </c>
      <c r="C69" s="1003"/>
      <c r="D69" s="1003"/>
      <c r="E69" s="1003"/>
      <c r="F69" s="1003"/>
      <c r="G69" s="1003"/>
      <c r="H69" s="1003"/>
      <c r="I69" s="1003"/>
      <c r="J69" s="1003"/>
      <c r="K69" s="1003"/>
      <c r="L69" s="1003"/>
      <c r="M69" s="1003"/>
      <c r="N69" s="1003"/>
      <c r="O69" s="1003"/>
      <c r="P69" s="1004"/>
      <c r="Q69" s="1005">
        <v>7670</v>
      </c>
      <c r="R69" s="999"/>
      <c r="S69" s="999"/>
      <c r="T69" s="999"/>
      <c r="U69" s="999"/>
      <c r="V69" s="999">
        <v>7159</v>
      </c>
      <c r="W69" s="999"/>
      <c r="X69" s="999"/>
      <c r="Y69" s="999"/>
      <c r="Z69" s="999"/>
      <c r="AA69" s="999">
        <v>511</v>
      </c>
      <c r="AB69" s="999"/>
      <c r="AC69" s="999"/>
      <c r="AD69" s="999"/>
      <c r="AE69" s="999"/>
      <c r="AF69" s="999">
        <v>511</v>
      </c>
      <c r="AG69" s="999"/>
      <c r="AH69" s="999"/>
      <c r="AI69" s="999"/>
      <c r="AJ69" s="999"/>
      <c r="AK69" s="999" t="s">
        <v>580</v>
      </c>
      <c r="AL69" s="999"/>
      <c r="AM69" s="999"/>
      <c r="AN69" s="999"/>
      <c r="AO69" s="999"/>
      <c r="AP69" s="999" t="s">
        <v>580</v>
      </c>
      <c r="AQ69" s="999"/>
      <c r="AR69" s="999"/>
      <c r="AS69" s="999"/>
      <c r="AT69" s="999"/>
      <c r="AU69" s="999" t="s">
        <v>580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583</v>
      </c>
      <c r="C70" s="1003"/>
      <c r="D70" s="1003"/>
      <c r="E70" s="1003"/>
      <c r="F70" s="1003"/>
      <c r="G70" s="1003"/>
      <c r="H70" s="1003"/>
      <c r="I70" s="1003"/>
      <c r="J70" s="1003"/>
      <c r="K70" s="1003"/>
      <c r="L70" s="1003"/>
      <c r="M70" s="1003"/>
      <c r="N70" s="1003"/>
      <c r="O70" s="1003"/>
      <c r="P70" s="1004"/>
      <c r="Q70" s="1005" t="s">
        <v>580</v>
      </c>
      <c r="R70" s="999"/>
      <c r="S70" s="999"/>
      <c r="T70" s="999"/>
      <c r="U70" s="999"/>
      <c r="V70" s="999" t="s">
        <v>580</v>
      </c>
      <c r="W70" s="999"/>
      <c r="X70" s="999"/>
      <c r="Y70" s="999"/>
      <c r="Z70" s="999"/>
      <c r="AA70" s="999" t="s">
        <v>580</v>
      </c>
      <c r="AB70" s="999"/>
      <c r="AC70" s="999"/>
      <c r="AD70" s="999"/>
      <c r="AE70" s="999"/>
      <c r="AF70" s="999" t="s">
        <v>580</v>
      </c>
      <c r="AG70" s="999"/>
      <c r="AH70" s="999"/>
      <c r="AI70" s="999"/>
      <c r="AJ70" s="999"/>
      <c r="AK70" s="999" t="s">
        <v>580</v>
      </c>
      <c r="AL70" s="999"/>
      <c r="AM70" s="999"/>
      <c r="AN70" s="999"/>
      <c r="AO70" s="999"/>
      <c r="AP70" s="999" t="s">
        <v>580</v>
      </c>
      <c r="AQ70" s="999"/>
      <c r="AR70" s="999"/>
      <c r="AS70" s="999"/>
      <c r="AT70" s="999"/>
      <c r="AU70" s="999" t="s">
        <v>580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584</v>
      </c>
      <c r="C71" s="1003"/>
      <c r="D71" s="1003"/>
      <c r="E71" s="1003"/>
      <c r="F71" s="1003"/>
      <c r="G71" s="1003"/>
      <c r="H71" s="1003"/>
      <c r="I71" s="1003"/>
      <c r="J71" s="1003"/>
      <c r="K71" s="1003"/>
      <c r="L71" s="1003"/>
      <c r="M71" s="1003"/>
      <c r="N71" s="1003"/>
      <c r="O71" s="1003"/>
      <c r="P71" s="1004"/>
      <c r="Q71" s="1005">
        <v>98</v>
      </c>
      <c r="R71" s="999"/>
      <c r="S71" s="999"/>
      <c r="T71" s="999"/>
      <c r="U71" s="999"/>
      <c r="V71" s="999">
        <v>94</v>
      </c>
      <c r="W71" s="999"/>
      <c r="X71" s="999"/>
      <c r="Y71" s="999"/>
      <c r="Z71" s="999"/>
      <c r="AA71" s="999">
        <v>4</v>
      </c>
      <c r="AB71" s="999"/>
      <c r="AC71" s="999"/>
      <c r="AD71" s="999"/>
      <c r="AE71" s="999"/>
      <c r="AF71" s="999">
        <v>4</v>
      </c>
      <c r="AG71" s="999"/>
      <c r="AH71" s="999"/>
      <c r="AI71" s="999"/>
      <c r="AJ71" s="999"/>
      <c r="AK71" s="999" t="s">
        <v>580</v>
      </c>
      <c r="AL71" s="999"/>
      <c r="AM71" s="999"/>
      <c r="AN71" s="999"/>
      <c r="AO71" s="999"/>
      <c r="AP71" s="999" t="s">
        <v>580</v>
      </c>
      <c r="AQ71" s="999"/>
      <c r="AR71" s="999"/>
      <c r="AS71" s="999"/>
      <c r="AT71" s="999"/>
      <c r="AU71" s="999" t="s">
        <v>580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585</v>
      </c>
      <c r="C72" s="1003"/>
      <c r="D72" s="1003"/>
      <c r="E72" s="1003"/>
      <c r="F72" s="1003"/>
      <c r="G72" s="1003"/>
      <c r="H72" s="1003"/>
      <c r="I72" s="1003"/>
      <c r="J72" s="1003"/>
      <c r="K72" s="1003"/>
      <c r="L72" s="1003"/>
      <c r="M72" s="1003"/>
      <c r="N72" s="1003"/>
      <c r="O72" s="1003"/>
      <c r="P72" s="1004"/>
      <c r="Q72" s="1005">
        <v>906</v>
      </c>
      <c r="R72" s="999"/>
      <c r="S72" s="999"/>
      <c r="T72" s="999"/>
      <c r="U72" s="999"/>
      <c r="V72" s="999">
        <v>905</v>
      </c>
      <c r="W72" s="999"/>
      <c r="X72" s="999"/>
      <c r="Y72" s="999"/>
      <c r="Z72" s="999"/>
      <c r="AA72" s="999">
        <v>1</v>
      </c>
      <c r="AB72" s="999"/>
      <c r="AC72" s="999"/>
      <c r="AD72" s="999"/>
      <c r="AE72" s="999"/>
      <c r="AF72" s="999">
        <v>1</v>
      </c>
      <c r="AG72" s="999"/>
      <c r="AH72" s="999"/>
      <c r="AI72" s="999"/>
      <c r="AJ72" s="999"/>
      <c r="AK72" s="999" t="s">
        <v>580</v>
      </c>
      <c r="AL72" s="999"/>
      <c r="AM72" s="999"/>
      <c r="AN72" s="999"/>
      <c r="AO72" s="999"/>
      <c r="AP72" s="999" t="s">
        <v>580</v>
      </c>
      <c r="AQ72" s="999"/>
      <c r="AR72" s="999"/>
      <c r="AS72" s="999"/>
      <c r="AT72" s="999"/>
      <c r="AU72" s="999" t="s">
        <v>580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586</v>
      </c>
      <c r="C73" s="1003"/>
      <c r="D73" s="1003"/>
      <c r="E73" s="1003"/>
      <c r="F73" s="1003"/>
      <c r="G73" s="1003"/>
      <c r="H73" s="1003"/>
      <c r="I73" s="1003"/>
      <c r="J73" s="1003"/>
      <c r="K73" s="1003"/>
      <c r="L73" s="1003"/>
      <c r="M73" s="1003"/>
      <c r="N73" s="1003"/>
      <c r="O73" s="1003"/>
      <c r="P73" s="1004"/>
      <c r="Q73" s="1005">
        <v>188</v>
      </c>
      <c r="R73" s="999"/>
      <c r="S73" s="999"/>
      <c r="T73" s="999"/>
      <c r="U73" s="999"/>
      <c r="V73" s="999">
        <v>158</v>
      </c>
      <c r="W73" s="999"/>
      <c r="X73" s="999"/>
      <c r="Y73" s="999"/>
      <c r="Z73" s="999"/>
      <c r="AA73" s="999">
        <v>30</v>
      </c>
      <c r="AB73" s="999"/>
      <c r="AC73" s="999"/>
      <c r="AD73" s="999"/>
      <c r="AE73" s="999"/>
      <c r="AF73" s="999">
        <v>30</v>
      </c>
      <c r="AG73" s="999"/>
      <c r="AH73" s="999"/>
      <c r="AI73" s="999"/>
      <c r="AJ73" s="999"/>
      <c r="AK73" s="999" t="s">
        <v>580</v>
      </c>
      <c r="AL73" s="999"/>
      <c r="AM73" s="999"/>
      <c r="AN73" s="999"/>
      <c r="AO73" s="999"/>
      <c r="AP73" s="999" t="s">
        <v>580</v>
      </c>
      <c r="AQ73" s="999"/>
      <c r="AR73" s="999"/>
      <c r="AS73" s="999"/>
      <c r="AT73" s="999"/>
      <c r="AU73" s="999" t="s">
        <v>580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587</v>
      </c>
      <c r="C74" s="1003"/>
      <c r="D74" s="1003"/>
      <c r="E74" s="1003"/>
      <c r="F74" s="1003"/>
      <c r="G74" s="1003"/>
      <c r="H74" s="1003"/>
      <c r="I74" s="1003"/>
      <c r="J74" s="1003"/>
      <c r="K74" s="1003"/>
      <c r="L74" s="1003"/>
      <c r="M74" s="1003"/>
      <c r="N74" s="1003"/>
      <c r="O74" s="1003"/>
      <c r="P74" s="1004"/>
      <c r="Q74" s="1005">
        <v>272</v>
      </c>
      <c r="R74" s="999"/>
      <c r="S74" s="999"/>
      <c r="T74" s="999"/>
      <c r="U74" s="999"/>
      <c r="V74" s="999">
        <v>246</v>
      </c>
      <c r="W74" s="999"/>
      <c r="X74" s="999"/>
      <c r="Y74" s="999"/>
      <c r="Z74" s="999"/>
      <c r="AA74" s="999">
        <v>26</v>
      </c>
      <c r="AB74" s="999"/>
      <c r="AC74" s="999"/>
      <c r="AD74" s="999"/>
      <c r="AE74" s="999"/>
      <c r="AF74" s="999">
        <v>26</v>
      </c>
      <c r="AG74" s="999"/>
      <c r="AH74" s="999"/>
      <c r="AI74" s="999"/>
      <c r="AJ74" s="999"/>
      <c r="AK74" s="999" t="s">
        <v>580</v>
      </c>
      <c r="AL74" s="999"/>
      <c r="AM74" s="999"/>
      <c r="AN74" s="999"/>
      <c r="AO74" s="999"/>
      <c r="AP74" s="999" t="s">
        <v>580</v>
      </c>
      <c r="AQ74" s="999"/>
      <c r="AR74" s="999"/>
      <c r="AS74" s="999"/>
      <c r="AT74" s="999"/>
      <c r="AU74" s="999" t="s">
        <v>580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588</v>
      </c>
      <c r="C75" s="1003"/>
      <c r="D75" s="1003"/>
      <c r="E75" s="1003"/>
      <c r="F75" s="1003"/>
      <c r="G75" s="1003"/>
      <c r="H75" s="1003"/>
      <c r="I75" s="1003"/>
      <c r="J75" s="1003"/>
      <c r="K75" s="1003"/>
      <c r="L75" s="1003"/>
      <c r="M75" s="1003"/>
      <c r="N75" s="1003"/>
      <c r="O75" s="1003"/>
      <c r="P75" s="1004"/>
      <c r="Q75" s="1006">
        <v>1607</v>
      </c>
      <c r="R75" s="1007"/>
      <c r="S75" s="1007"/>
      <c r="T75" s="1007"/>
      <c r="U75" s="1008"/>
      <c r="V75" s="1009">
        <v>1564</v>
      </c>
      <c r="W75" s="1007"/>
      <c r="X75" s="1007"/>
      <c r="Y75" s="1007"/>
      <c r="Z75" s="1008"/>
      <c r="AA75" s="1009">
        <v>43</v>
      </c>
      <c r="AB75" s="1007"/>
      <c r="AC75" s="1007"/>
      <c r="AD75" s="1007"/>
      <c r="AE75" s="1008"/>
      <c r="AF75" s="1009">
        <v>43</v>
      </c>
      <c r="AG75" s="1007"/>
      <c r="AH75" s="1007"/>
      <c r="AI75" s="1007"/>
      <c r="AJ75" s="1008"/>
      <c r="AK75" s="1009" t="s">
        <v>580</v>
      </c>
      <c r="AL75" s="1007"/>
      <c r="AM75" s="1007"/>
      <c r="AN75" s="1007"/>
      <c r="AO75" s="1008"/>
      <c r="AP75" s="1009" t="s">
        <v>580</v>
      </c>
      <c r="AQ75" s="1007"/>
      <c r="AR75" s="1007"/>
      <c r="AS75" s="1007"/>
      <c r="AT75" s="1008"/>
      <c r="AU75" s="1009" t="s">
        <v>580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589</v>
      </c>
      <c r="C76" s="1003"/>
      <c r="D76" s="1003"/>
      <c r="E76" s="1003"/>
      <c r="F76" s="1003"/>
      <c r="G76" s="1003"/>
      <c r="H76" s="1003"/>
      <c r="I76" s="1003"/>
      <c r="J76" s="1003"/>
      <c r="K76" s="1003"/>
      <c r="L76" s="1003"/>
      <c r="M76" s="1003"/>
      <c r="N76" s="1003"/>
      <c r="O76" s="1003"/>
      <c r="P76" s="1004"/>
      <c r="Q76" s="1006">
        <v>36417</v>
      </c>
      <c r="R76" s="1007"/>
      <c r="S76" s="1007"/>
      <c r="T76" s="1007"/>
      <c r="U76" s="1008"/>
      <c r="V76" s="1009">
        <v>35257</v>
      </c>
      <c r="W76" s="1007"/>
      <c r="X76" s="1007"/>
      <c r="Y76" s="1007"/>
      <c r="Z76" s="1008"/>
      <c r="AA76" s="1009">
        <v>1161</v>
      </c>
      <c r="AB76" s="1007"/>
      <c r="AC76" s="1007"/>
      <c r="AD76" s="1007"/>
      <c r="AE76" s="1008"/>
      <c r="AF76" s="1009">
        <v>1161</v>
      </c>
      <c r="AG76" s="1007"/>
      <c r="AH76" s="1007"/>
      <c r="AI76" s="1007"/>
      <c r="AJ76" s="1008"/>
      <c r="AK76" s="1009">
        <v>771</v>
      </c>
      <c r="AL76" s="1007"/>
      <c r="AM76" s="1007"/>
      <c r="AN76" s="1007"/>
      <c r="AO76" s="1008"/>
      <c r="AP76" s="1009" t="s">
        <v>580</v>
      </c>
      <c r="AQ76" s="1007"/>
      <c r="AR76" s="1007"/>
      <c r="AS76" s="1007"/>
      <c r="AT76" s="1008"/>
      <c r="AU76" s="1009" t="s">
        <v>580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t="s">
        <v>590</v>
      </c>
      <c r="C77" s="1003"/>
      <c r="D77" s="1003"/>
      <c r="E77" s="1003"/>
      <c r="F77" s="1003"/>
      <c r="G77" s="1003"/>
      <c r="H77" s="1003"/>
      <c r="I77" s="1003"/>
      <c r="J77" s="1003"/>
      <c r="K77" s="1003"/>
      <c r="L77" s="1003"/>
      <c r="M77" s="1003"/>
      <c r="N77" s="1003"/>
      <c r="O77" s="1003"/>
      <c r="P77" s="1004"/>
      <c r="Q77" s="1006">
        <v>313</v>
      </c>
      <c r="R77" s="1007"/>
      <c r="S77" s="1007"/>
      <c r="T77" s="1007"/>
      <c r="U77" s="1008"/>
      <c r="V77" s="1009">
        <v>278</v>
      </c>
      <c r="W77" s="1007"/>
      <c r="X77" s="1007"/>
      <c r="Y77" s="1007"/>
      <c r="Z77" s="1008"/>
      <c r="AA77" s="1009">
        <v>35</v>
      </c>
      <c r="AB77" s="1007"/>
      <c r="AC77" s="1007"/>
      <c r="AD77" s="1007"/>
      <c r="AE77" s="1008"/>
      <c r="AF77" s="1009">
        <v>35</v>
      </c>
      <c r="AG77" s="1007"/>
      <c r="AH77" s="1007"/>
      <c r="AI77" s="1007"/>
      <c r="AJ77" s="1008"/>
      <c r="AK77" s="1009" t="s">
        <v>580</v>
      </c>
      <c r="AL77" s="1007"/>
      <c r="AM77" s="1007"/>
      <c r="AN77" s="1007"/>
      <c r="AO77" s="1008"/>
      <c r="AP77" s="1009" t="s">
        <v>580</v>
      </c>
      <c r="AQ77" s="1007"/>
      <c r="AR77" s="1007"/>
      <c r="AS77" s="1007"/>
      <c r="AT77" s="1008"/>
      <c r="AU77" s="1009" t="s">
        <v>580</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t="s">
        <v>591</v>
      </c>
      <c r="C78" s="1003"/>
      <c r="D78" s="1003"/>
      <c r="E78" s="1003"/>
      <c r="F78" s="1003"/>
      <c r="G78" s="1003"/>
      <c r="H78" s="1003"/>
      <c r="I78" s="1003"/>
      <c r="J78" s="1003"/>
      <c r="K78" s="1003"/>
      <c r="L78" s="1003"/>
      <c r="M78" s="1003"/>
      <c r="N78" s="1003"/>
      <c r="O78" s="1003"/>
      <c r="P78" s="1004"/>
      <c r="Q78" s="1005">
        <v>147699</v>
      </c>
      <c r="R78" s="999"/>
      <c r="S78" s="999"/>
      <c r="T78" s="999"/>
      <c r="U78" s="999"/>
      <c r="V78" s="999">
        <v>142954</v>
      </c>
      <c r="W78" s="999"/>
      <c r="X78" s="999"/>
      <c r="Y78" s="999"/>
      <c r="Z78" s="999"/>
      <c r="AA78" s="999">
        <v>4745</v>
      </c>
      <c r="AB78" s="999"/>
      <c r="AC78" s="999"/>
      <c r="AD78" s="999"/>
      <c r="AE78" s="999"/>
      <c r="AF78" s="999">
        <v>4745</v>
      </c>
      <c r="AG78" s="999"/>
      <c r="AH78" s="999"/>
      <c r="AI78" s="999"/>
      <c r="AJ78" s="999"/>
      <c r="AK78" s="999" t="s">
        <v>580</v>
      </c>
      <c r="AL78" s="999"/>
      <c r="AM78" s="999"/>
      <c r="AN78" s="999"/>
      <c r="AO78" s="999"/>
      <c r="AP78" s="999" t="s">
        <v>580</v>
      </c>
      <c r="AQ78" s="999"/>
      <c r="AR78" s="999"/>
      <c r="AS78" s="999"/>
      <c r="AT78" s="999"/>
      <c r="AU78" s="999" t="s">
        <v>580</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t="s">
        <v>592</v>
      </c>
      <c r="C79" s="1003"/>
      <c r="D79" s="1003"/>
      <c r="E79" s="1003"/>
      <c r="F79" s="1003"/>
      <c r="G79" s="1003"/>
      <c r="H79" s="1003"/>
      <c r="I79" s="1003"/>
      <c r="J79" s="1003"/>
      <c r="K79" s="1003"/>
      <c r="L79" s="1003"/>
      <c r="M79" s="1003"/>
      <c r="N79" s="1003"/>
      <c r="O79" s="1003"/>
      <c r="P79" s="1004"/>
      <c r="Q79" s="1005">
        <v>314</v>
      </c>
      <c r="R79" s="999"/>
      <c r="S79" s="999"/>
      <c r="T79" s="999"/>
      <c r="U79" s="999"/>
      <c r="V79" s="999">
        <v>338</v>
      </c>
      <c r="W79" s="999"/>
      <c r="X79" s="999"/>
      <c r="Y79" s="999"/>
      <c r="Z79" s="999"/>
      <c r="AA79" s="999">
        <v>24</v>
      </c>
      <c r="AB79" s="999"/>
      <c r="AC79" s="999"/>
      <c r="AD79" s="999"/>
      <c r="AE79" s="999"/>
      <c r="AF79" s="999">
        <v>78</v>
      </c>
      <c r="AG79" s="999"/>
      <c r="AH79" s="999"/>
      <c r="AI79" s="999"/>
      <c r="AJ79" s="999"/>
      <c r="AK79" s="999" t="s">
        <v>580</v>
      </c>
      <c r="AL79" s="999"/>
      <c r="AM79" s="999"/>
      <c r="AN79" s="999"/>
      <c r="AO79" s="999"/>
      <c r="AP79" s="999" t="s">
        <v>580</v>
      </c>
      <c r="AQ79" s="999"/>
      <c r="AR79" s="999"/>
      <c r="AS79" s="999"/>
      <c r="AT79" s="999"/>
      <c r="AU79" s="999" t="s">
        <v>580</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307</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307</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307</v>
      </c>
      <c r="DR109" s="924"/>
      <c r="DS109" s="924"/>
      <c r="DT109" s="924"/>
      <c r="DU109" s="925"/>
      <c r="DV109" s="926" t="s">
        <v>434</v>
      </c>
      <c r="DW109" s="924"/>
      <c r="DX109" s="924"/>
      <c r="DY109" s="924"/>
      <c r="DZ109" s="957"/>
    </row>
    <row r="110" spans="1:131" s="233" customFormat="1" ht="26.25" customHeight="1" x14ac:dyDescent="0.2">
      <c r="A110" s="837" t="s">
        <v>436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694993</v>
      </c>
      <c r="AB110" s="917"/>
      <c r="AC110" s="917"/>
      <c r="AD110" s="917"/>
      <c r="AE110" s="918"/>
      <c r="AF110" s="919">
        <v>657617</v>
      </c>
      <c r="AG110" s="917"/>
      <c r="AH110" s="917"/>
      <c r="AI110" s="917"/>
      <c r="AJ110" s="918"/>
      <c r="AK110" s="919">
        <v>673852</v>
      </c>
      <c r="AL110" s="917"/>
      <c r="AM110" s="917"/>
      <c r="AN110" s="917"/>
      <c r="AO110" s="918"/>
      <c r="AP110" s="920">
        <v>18.7</v>
      </c>
      <c r="AQ110" s="921"/>
      <c r="AR110" s="921"/>
      <c r="AS110" s="921"/>
      <c r="AT110" s="922"/>
      <c r="AU110" s="958" t="s">
        <v>75</v>
      </c>
      <c r="AV110" s="959"/>
      <c r="AW110" s="959"/>
      <c r="AX110" s="959"/>
      <c r="AY110" s="959"/>
      <c r="AZ110" s="888" t="s">
        <v>437</v>
      </c>
      <c r="BA110" s="838"/>
      <c r="BB110" s="838"/>
      <c r="BC110" s="838"/>
      <c r="BD110" s="838"/>
      <c r="BE110" s="838"/>
      <c r="BF110" s="838"/>
      <c r="BG110" s="838"/>
      <c r="BH110" s="838"/>
      <c r="BI110" s="838"/>
      <c r="BJ110" s="838"/>
      <c r="BK110" s="838"/>
      <c r="BL110" s="838"/>
      <c r="BM110" s="838"/>
      <c r="BN110" s="838"/>
      <c r="BO110" s="838"/>
      <c r="BP110" s="839"/>
      <c r="BQ110" s="889">
        <v>6263849</v>
      </c>
      <c r="BR110" s="870"/>
      <c r="BS110" s="870"/>
      <c r="BT110" s="870"/>
      <c r="BU110" s="870"/>
      <c r="BV110" s="870">
        <v>6345670</v>
      </c>
      <c r="BW110" s="870"/>
      <c r="BX110" s="870"/>
      <c r="BY110" s="870"/>
      <c r="BZ110" s="870"/>
      <c r="CA110" s="870">
        <v>6230552</v>
      </c>
      <c r="CB110" s="870"/>
      <c r="CC110" s="870"/>
      <c r="CD110" s="870"/>
      <c r="CE110" s="870"/>
      <c r="CF110" s="894">
        <v>173.1</v>
      </c>
      <c r="CG110" s="895"/>
      <c r="CH110" s="895"/>
      <c r="CI110" s="895"/>
      <c r="CJ110" s="895"/>
      <c r="CK110" s="954" t="s">
        <v>438</v>
      </c>
      <c r="CL110" s="847"/>
      <c r="CM110" s="888" t="s">
        <v>439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139</v>
      </c>
      <c r="DH110" s="870"/>
      <c r="DI110" s="870"/>
      <c r="DJ110" s="870"/>
      <c r="DK110" s="870"/>
      <c r="DL110" s="870" t="s">
        <v>440</v>
      </c>
      <c r="DM110" s="870"/>
      <c r="DN110" s="870"/>
      <c r="DO110" s="870"/>
      <c r="DP110" s="870"/>
      <c r="DQ110" s="870" t="s">
        <v>139</v>
      </c>
      <c r="DR110" s="870"/>
      <c r="DS110" s="870"/>
      <c r="DT110" s="870"/>
      <c r="DU110" s="870"/>
      <c r="DV110" s="871" t="s">
        <v>139</v>
      </c>
      <c r="DW110" s="871"/>
      <c r="DX110" s="871"/>
      <c r="DY110" s="871"/>
      <c r="DZ110" s="872"/>
    </row>
    <row r="111" spans="1:131" s="233" customFormat="1" ht="26.25" customHeight="1" x14ac:dyDescent="0.2">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442</v>
      </c>
      <c r="AG111" s="947"/>
      <c r="AH111" s="947"/>
      <c r="AI111" s="947"/>
      <c r="AJ111" s="948"/>
      <c r="AK111" s="949" t="s">
        <v>442</v>
      </c>
      <c r="AL111" s="947"/>
      <c r="AM111" s="947"/>
      <c r="AN111" s="947"/>
      <c r="AO111" s="948"/>
      <c r="AP111" s="950" t="s">
        <v>443</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t="s">
        <v>442</v>
      </c>
      <c r="BR111" s="818"/>
      <c r="BS111" s="818"/>
      <c r="BT111" s="818"/>
      <c r="BU111" s="818"/>
      <c r="BV111" s="818" t="s">
        <v>443</v>
      </c>
      <c r="BW111" s="818"/>
      <c r="BX111" s="818"/>
      <c r="BY111" s="818"/>
      <c r="BZ111" s="818"/>
      <c r="CA111" s="818" t="s">
        <v>443</v>
      </c>
      <c r="CB111" s="818"/>
      <c r="CC111" s="818"/>
      <c r="CD111" s="818"/>
      <c r="CE111" s="818"/>
      <c r="CF111" s="903" t="s">
        <v>442</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442</v>
      </c>
      <c r="DH111" s="818"/>
      <c r="DI111" s="818"/>
      <c r="DJ111" s="818"/>
      <c r="DK111" s="818"/>
      <c r="DL111" s="818" t="s">
        <v>443</v>
      </c>
      <c r="DM111" s="818"/>
      <c r="DN111" s="818"/>
      <c r="DO111" s="818"/>
      <c r="DP111" s="818"/>
      <c r="DQ111" s="818" t="s">
        <v>139</v>
      </c>
      <c r="DR111" s="818"/>
      <c r="DS111" s="818"/>
      <c r="DT111" s="818"/>
      <c r="DU111" s="818"/>
      <c r="DV111" s="824" t="s">
        <v>442</v>
      </c>
      <c r="DW111" s="824"/>
      <c r="DX111" s="824"/>
      <c r="DY111" s="824"/>
      <c r="DZ111" s="825"/>
    </row>
    <row r="112" spans="1:131" s="233" customFormat="1" ht="26.25" customHeight="1" x14ac:dyDescent="0.2">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139</v>
      </c>
      <c r="AB112" s="808"/>
      <c r="AC112" s="808"/>
      <c r="AD112" s="808"/>
      <c r="AE112" s="809"/>
      <c r="AF112" s="810" t="s">
        <v>139</v>
      </c>
      <c r="AG112" s="808"/>
      <c r="AH112" s="808"/>
      <c r="AI112" s="808"/>
      <c r="AJ112" s="809"/>
      <c r="AK112" s="810" t="s">
        <v>139</v>
      </c>
      <c r="AL112" s="808"/>
      <c r="AM112" s="808"/>
      <c r="AN112" s="808"/>
      <c r="AO112" s="809"/>
      <c r="AP112" s="852" t="s">
        <v>442</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1053285</v>
      </c>
      <c r="BR112" s="818"/>
      <c r="BS112" s="818"/>
      <c r="BT112" s="818"/>
      <c r="BU112" s="818"/>
      <c r="BV112" s="818">
        <v>1005151</v>
      </c>
      <c r="BW112" s="818"/>
      <c r="BX112" s="818"/>
      <c r="BY112" s="818"/>
      <c r="BZ112" s="818"/>
      <c r="CA112" s="818">
        <v>857757</v>
      </c>
      <c r="CB112" s="818"/>
      <c r="CC112" s="818"/>
      <c r="CD112" s="818"/>
      <c r="CE112" s="818"/>
      <c r="CF112" s="903">
        <v>23.8</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139</v>
      </c>
      <c r="DH112" s="818"/>
      <c r="DI112" s="818"/>
      <c r="DJ112" s="818"/>
      <c r="DK112" s="818"/>
      <c r="DL112" s="818" t="s">
        <v>139</v>
      </c>
      <c r="DM112" s="818"/>
      <c r="DN112" s="818"/>
      <c r="DO112" s="818"/>
      <c r="DP112" s="818"/>
      <c r="DQ112" s="818" t="s">
        <v>139</v>
      </c>
      <c r="DR112" s="818"/>
      <c r="DS112" s="818"/>
      <c r="DT112" s="818"/>
      <c r="DU112" s="818"/>
      <c r="DV112" s="824" t="s">
        <v>139</v>
      </c>
      <c r="DW112" s="824"/>
      <c r="DX112" s="824"/>
      <c r="DY112" s="824"/>
      <c r="DZ112" s="825"/>
    </row>
    <row r="113" spans="1:130" s="233" customFormat="1" ht="26.25" customHeight="1" x14ac:dyDescent="0.2">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130915</v>
      </c>
      <c r="AB113" s="947"/>
      <c r="AC113" s="947"/>
      <c r="AD113" s="947"/>
      <c r="AE113" s="948"/>
      <c r="AF113" s="949">
        <v>132854</v>
      </c>
      <c r="AG113" s="947"/>
      <c r="AH113" s="947"/>
      <c r="AI113" s="947"/>
      <c r="AJ113" s="948"/>
      <c r="AK113" s="949">
        <v>135405</v>
      </c>
      <c r="AL113" s="947"/>
      <c r="AM113" s="947"/>
      <c r="AN113" s="947"/>
      <c r="AO113" s="948"/>
      <c r="AP113" s="950">
        <v>3.8</v>
      </c>
      <c r="AQ113" s="951"/>
      <c r="AR113" s="951"/>
      <c r="AS113" s="951"/>
      <c r="AT113" s="952"/>
      <c r="AU113" s="960"/>
      <c r="AV113" s="961"/>
      <c r="AW113" s="961"/>
      <c r="AX113" s="961"/>
      <c r="AY113" s="961"/>
      <c r="AZ113" s="845" t="s">
        <v>451</v>
      </c>
      <c r="BA113" s="780"/>
      <c r="BB113" s="780"/>
      <c r="BC113" s="780"/>
      <c r="BD113" s="780"/>
      <c r="BE113" s="780"/>
      <c r="BF113" s="780"/>
      <c r="BG113" s="780"/>
      <c r="BH113" s="780"/>
      <c r="BI113" s="780"/>
      <c r="BJ113" s="780"/>
      <c r="BK113" s="780"/>
      <c r="BL113" s="780"/>
      <c r="BM113" s="780"/>
      <c r="BN113" s="780"/>
      <c r="BO113" s="780"/>
      <c r="BP113" s="781"/>
      <c r="BQ113" s="817">
        <v>81641</v>
      </c>
      <c r="BR113" s="818"/>
      <c r="BS113" s="818"/>
      <c r="BT113" s="818"/>
      <c r="BU113" s="818"/>
      <c r="BV113" s="818">
        <v>73629</v>
      </c>
      <c r="BW113" s="818"/>
      <c r="BX113" s="818"/>
      <c r="BY113" s="818"/>
      <c r="BZ113" s="818"/>
      <c r="CA113" s="818">
        <v>82629</v>
      </c>
      <c r="CB113" s="818"/>
      <c r="CC113" s="818"/>
      <c r="CD113" s="818"/>
      <c r="CE113" s="818"/>
      <c r="CF113" s="903">
        <v>2.2999999999999998</v>
      </c>
      <c r="CG113" s="904"/>
      <c r="CH113" s="904"/>
      <c r="CI113" s="904"/>
      <c r="CJ113" s="904"/>
      <c r="CK113" s="955"/>
      <c r="CL113" s="849"/>
      <c r="CM113" s="845"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139</v>
      </c>
      <c r="DH113" s="808"/>
      <c r="DI113" s="808"/>
      <c r="DJ113" s="808"/>
      <c r="DK113" s="809"/>
      <c r="DL113" s="810" t="s">
        <v>139</v>
      </c>
      <c r="DM113" s="808"/>
      <c r="DN113" s="808"/>
      <c r="DO113" s="808"/>
      <c r="DP113" s="809"/>
      <c r="DQ113" s="810" t="s">
        <v>139</v>
      </c>
      <c r="DR113" s="808"/>
      <c r="DS113" s="808"/>
      <c r="DT113" s="808"/>
      <c r="DU113" s="809"/>
      <c r="DV113" s="852" t="s">
        <v>139</v>
      </c>
      <c r="DW113" s="853"/>
      <c r="DX113" s="853"/>
      <c r="DY113" s="853"/>
      <c r="DZ113" s="854"/>
    </row>
    <row r="114" spans="1:130" s="233" customFormat="1" ht="26.25" customHeight="1" x14ac:dyDescent="0.2">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497</v>
      </c>
      <c r="AB114" s="808"/>
      <c r="AC114" s="808"/>
      <c r="AD114" s="808"/>
      <c r="AE114" s="809"/>
      <c r="AF114" s="810">
        <v>477</v>
      </c>
      <c r="AG114" s="808"/>
      <c r="AH114" s="808"/>
      <c r="AI114" s="808"/>
      <c r="AJ114" s="809"/>
      <c r="AK114" s="810">
        <v>473</v>
      </c>
      <c r="AL114" s="808"/>
      <c r="AM114" s="808"/>
      <c r="AN114" s="808"/>
      <c r="AO114" s="809"/>
      <c r="AP114" s="852">
        <v>0</v>
      </c>
      <c r="AQ114" s="853"/>
      <c r="AR114" s="853"/>
      <c r="AS114" s="853"/>
      <c r="AT114" s="854"/>
      <c r="AU114" s="960"/>
      <c r="AV114" s="961"/>
      <c r="AW114" s="961"/>
      <c r="AX114" s="961"/>
      <c r="AY114" s="961"/>
      <c r="AZ114" s="845" t="s">
        <v>454</v>
      </c>
      <c r="BA114" s="780"/>
      <c r="BB114" s="780"/>
      <c r="BC114" s="780"/>
      <c r="BD114" s="780"/>
      <c r="BE114" s="780"/>
      <c r="BF114" s="780"/>
      <c r="BG114" s="780"/>
      <c r="BH114" s="780"/>
      <c r="BI114" s="780"/>
      <c r="BJ114" s="780"/>
      <c r="BK114" s="780"/>
      <c r="BL114" s="780"/>
      <c r="BM114" s="780"/>
      <c r="BN114" s="780"/>
      <c r="BO114" s="780"/>
      <c r="BP114" s="781"/>
      <c r="BQ114" s="817">
        <v>579031</v>
      </c>
      <c r="BR114" s="818"/>
      <c r="BS114" s="818"/>
      <c r="BT114" s="818"/>
      <c r="BU114" s="818"/>
      <c r="BV114" s="818">
        <v>551024</v>
      </c>
      <c r="BW114" s="818"/>
      <c r="BX114" s="818"/>
      <c r="BY114" s="818"/>
      <c r="BZ114" s="818"/>
      <c r="CA114" s="818">
        <v>347485</v>
      </c>
      <c r="CB114" s="818"/>
      <c r="CC114" s="818"/>
      <c r="CD114" s="818"/>
      <c r="CE114" s="818"/>
      <c r="CF114" s="903">
        <v>9.6999999999999993</v>
      </c>
      <c r="CG114" s="904"/>
      <c r="CH114" s="904"/>
      <c r="CI114" s="904"/>
      <c r="CJ114" s="904"/>
      <c r="CK114" s="955"/>
      <c r="CL114" s="849"/>
      <c r="CM114" s="845"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139</v>
      </c>
      <c r="DH114" s="808"/>
      <c r="DI114" s="808"/>
      <c r="DJ114" s="808"/>
      <c r="DK114" s="809"/>
      <c r="DL114" s="810" t="s">
        <v>139</v>
      </c>
      <c r="DM114" s="808"/>
      <c r="DN114" s="808"/>
      <c r="DO114" s="808"/>
      <c r="DP114" s="809"/>
      <c r="DQ114" s="810" t="s">
        <v>139</v>
      </c>
      <c r="DR114" s="808"/>
      <c r="DS114" s="808"/>
      <c r="DT114" s="808"/>
      <c r="DU114" s="809"/>
      <c r="DV114" s="852" t="s">
        <v>139</v>
      </c>
      <c r="DW114" s="853"/>
      <c r="DX114" s="853"/>
      <c r="DY114" s="853"/>
      <c r="DZ114" s="854"/>
    </row>
    <row r="115" spans="1:130" s="233" customFormat="1" ht="26.25" customHeight="1" x14ac:dyDescent="0.2">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139</v>
      </c>
      <c r="AB115" s="947"/>
      <c r="AC115" s="947"/>
      <c r="AD115" s="947"/>
      <c r="AE115" s="948"/>
      <c r="AF115" s="949" t="s">
        <v>139</v>
      </c>
      <c r="AG115" s="947"/>
      <c r="AH115" s="947"/>
      <c r="AI115" s="947"/>
      <c r="AJ115" s="948"/>
      <c r="AK115" s="949" t="s">
        <v>139</v>
      </c>
      <c r="AL115" s="947"/>
      <c r="AM115" s="947"/>
      <c r="AN115" s="947"/>
      <c r="AO115" s="948"/>
      <c r="AP115" s="950" t="s">
        <v>442</v>
      </c>
      <c r="AQ115" s="951"/>
      <c r="AR115" s="951"/>
      <c r="AS115" s="951"/>
      <c r="AT115" s="952"/>
      <c r="AU115" s="960"/>
      <c r="AV115" s="961"/>
      <c r="AW115" s="961"/>
      <c r="AX115" s="961"/>
      <c r="AY115" s="961"/>
      <c r="AZ115" s="845" t="s">
        <v>457</v>
      </c>
      <c r="BA115" s="780"/>
      <c r="BB115" s="780"/>
      <c r="BC115" s="780"/>
      <c r="BD115" s="780"/>
      <c r="BE115" s="780"/>
      <c r="BF115" s="780"/>
      <c r="BG115" s="780"/>
      <c r="BH115" s="780"/>
      <c r="BI115" s="780"/>
      <c r="BJ115" s="780"/>
      <c r="BK115" s="780"/>
      <c r="BL115" s="780"/>
      <c r="BM115" s="780"/>
      <c r="BN115" s="780"/>
      <c r="BO115" s="780"/>
      <c r="BP115" s="781"/>
      <c r="BQ115" s="817">
        <v>36580</v>
      </c>
      <c r="BR115" s="818"/>
      <c r="BS115" s="818"/>
      <c r="BT115" s="818"/>
      <c r="BU115" s="818"/>
      <c r="BV115" s="818">
        <v>4667</v>
      </c>
      <c r="BW115" s="818"/>
      <c r="BX115" s="818"/>
      <c r="BY115" s="818"/>
      <c r="BZ115" s="818"/>
      <c r="CA115" s="818">
        <v>3372</v>
      </c>
      <c r="CB115" s="818"/>
      <c r="CC115" s="818"/>
      <c r="CD115" s="818"/>
      <c r="CE115" s="818"/>
      <c r="CF115" s="903">
        <v>0.1</v>
      </c>
      <c r="CG115" s="904"/>
      <c r="CH115" s="904"/>
      <c r="CI115" s="904"/>
      <c r="CJ115" s="904"/>
      <c r="CK115" s="955"/>
      <c r="CL115" s="849"/>
      <c r="CM115" s="845"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139</v>
      </c>
      <c r="DH115" s="808"/>
      <c r="DI115" s="808"/>
      <c r="DJ115" s="808"/>
      <c r="DK115" s="809"/>
      <c r="DL115" s="810" t="s">
        <v>139</v>
      </c>
      <c r="DM115" s="808"/>
      <c r="DN115" s="808"/>
      <c r="DO115" s="808"/>
      <c r="DP115" s="809"/>
      <c r="DQ115" s="810" t="s">
        <v>139</v>
      </c>
      <c r="DR115" s="808"/>
      <c r="DS115" s="808"/>
      <c r="DT115" s="808"/>
      <c r="DU115" s="809"/>
      <c r="DV115" s="852" t="s">
        <v>139</v>
      </c>
      <c r="DW115" s="853"/>
      <c r="DX115" s="853"/>
      <c r="DY115" s="853"/>
      <c r="DZ115" s="854"/>
    </row>
    <row r="116" spans="1:130" s="233" customFormat="1" ht="26.25" customHeight="1" x14ac:dyDescent="0.2">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v>
      </c>
      <c r="AB116" s="808"/>
      <c r="AC116" s="808"/>
      <c r="AD116" s="808"/>
      <c r="AE116" s="809"/>
      <c r="AF116" s="810">
        <v>6</v>
      </c>
      <c r="AG116" s="808"/>
      <c r="AH116" s="808"/>
      <c r="AI116" s="808"/>
      <c r="AJ116" s="809"/>
      <c r="AK116" s="810" t="s">
        <v>139</v>
      </c>
      <c r="AL116" s="808"/>
      <c r="AM116" s="808"/>
      <c r="AN116" s="808"/>
      <c r="AO116" s="809"/>
      <c r="AP116" s="852" t="s">
        <v>139</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17" t="s">
        <v>139</v>
      </c>
      <c r="BR116" s="818"/>
      <c r="BS116" s="818"/>
      <c r="BT116" s="818"/>
      <c r="BU116" s="818"/>
      <c r="BV116" s="818" t="s">
        <v>139</v>
      </c>
      <c r="BW116" s="818"/>
      <c r="BX116" s="818"/>
      <c r="BY116" s="818"/>
      <c r="BZ116" s="818"/>
      <c r="CA116" s="818" t="s">
        <v>139</v>
      </c>
      <c r="CB116" s="818"/>
      <c r="CC116" s="818"/>
      <c r="CD116" s="818"/>
      <c r="CE116" s="818"/>
      <c r="CF116" s="903" t="s">
        <v>139</v>
      </c>
      <c r="CG116" s="904"/>
      <c r="CH116" s="904"/>
      <c r="CI116" s="904"/>
      <c r="CJ116" s="904"/>
      <c r="CK116" s="955"/>
      <c r="CL116" s="849"/>
      <c r="CM116" s="845"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139</v>
      </c>
      <c r="DH116" s="808"/>
      <c r="DI116" s="808"/>
      <c r="DJ116" s="808"/>
      <c r="DK116" s="809"/>
      <c r="DL116" s="810" t="s">
        <v>442</v>
      </c>
      <c r="DM116" s="808"/>
      <c r="DN116" s="808"/>
      <c r="DO116" s="808"/>
      <c r="DP116" s="809"/>
      <c r="DQ116" s="810" t="s">
        <v>139</v>
      </c>
      <c r="DR116" s="808"/>
      <c r="DS116" s="808"/>
      <c r="DT116" s="808"/>
      <c r="DU116" s="809"/>
      <c r="DV116" s="852" t="s">
        <v>139</v>
      </c>
      <c r="DW116" s="853"/>
      <c r="DX116" s="853"/>
      <c r="DY116" s="853"/>
      <c r="DZ116" s="854"/>
    </row>
    <row r="117" spans="1:130" s="233"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826408</v>
      </c>
      <c r="AB117" s="931"/>
      <c r="AC117" s="931"/>
      <c r="AD117" s="931"/>
      <c r="AE117" s="932"/>
      <c r="AF117" s="933">
        <v>790954</v>
      </c>
      <c r="AG117" s="931"/>
      <c r="AH117" s="931"/>
      <c r="AI117" s="931"/>
      <c r="AJ117" s="932"/>
      <c r="AK117" s="933">
        <v>809730</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17" t="s">
        <v>440</v>
      </c>
      <c r="BR117" s="818"/>
      <c r="BS117" s="818"/>
      <c r="BT117" s="818"/>
      <c r="BU117" s="818"/>
      <c r="BV117" s="818" t="s">
        <v>464</v>
      </c>
      <c r="BW117" s="818"/>
      <c r="BX117" s="818"/>
      <c r="BY117" s="818"/>
      <c r="BZ117" s="818"/>
      <c r="CA117" s="818" t="s">
        <v>139</v>
      </c>
      <c r="CB117" s="818"/>
      <c r="CC117" s="818"/>
      <c r="CD117" s="818"/>
      <c r="CE117" s="818"/>
      <c r="CF117" s="903" t="s">
        <v>394</v>
      </c>
      <c r="CG117" s="904"/>
      <c r="CH117" s="904"/>
      <c r="CI117" s="904"/>
      <c r="CJ117" s="904"/>
      <c r="CK117" s="955"/>
      <c r="CL117" s="849"/>
      <c r="CM117" s="845"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464</v>
      </c>
      <c r="DH117" s="808"/>
      <c r="DI117" s="808"/>
      <c r="DJ117" s="808"/>
      <c r="DK117" s="809"/>
      <c r="DL117" s="810" t="s">
        <v>139</v>
      </c>
      <c r="DM117" s="808"/>
      <c r="DN117" s="808"/>
      <c r="DO117" s="808"/>
      <c r="DP117" s="809"/>
      <c r="DQ117" s="810" t="s">
        <v>466</v>
      </c>
      <c r="DR117" s="808"/>
      <c r="DS117" s="808"/>
      <c r="DT117" s="808"/>
      <c r="DU117" s="809"/>
      <c r="DV117" s="852" t="s">
        <v>139</v>
      </c>
      <c r="DW117" s="853"/>
      <c r="DX117" s="853"/>
      <c r="DY117" s="853"/>
      <c r="DZ117" s="854"/>
    </row>
    <row r="118" spans="1:130" s="233" customFormat="1" ht="26.25" customHeight="1" x14ac:dyDescent="0.2">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307</v>
      </c>
      <c r="AL118" s="924"/>
      <c r="AM118" s="924"/>
      <c r="AN118" s="924"/>
      <c r="AO118" s="925"/>
      <c r="AP118" s="927" t="s">
        <v>434</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468</v>
      </c>
      <c r="BR118" s="873"/>
      <c r="BS118" s="873"/>
      <c r="BT118" s="873"/>
      <c r="BU118" s="873"/>
      <c r="BV118" s="873" t="s">
        <v>440</v>
      </c>
      <c r="BW118" s="873"/>
      <c r="BX118" s="873"/>
      <c r="BY118" s="873"/>
      <c r="BZ118" s="873"/>
      <c r="CA118" s="873" t="s">
        <v>139</v>
      </c>
      <c r="CB118" s="873"/>
      <c r="CC118" s="873"/>
      <c r="CD118" s="873"/>
      <c r="CE118" s="873"/>
      <c r="CF118" s="903" t="s">
        <v>394</v>
      </c>
      <c r="CG118" s="904"/>
      <c r="CH118" s="904"/>
      <c r="CI118" s="904"/>
      <c r="CJ118" s="904"/>
      <c r="CK118" s="955"/>
      <c r="CL118" s="849"/>
      <c r="CM118" s="845"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464</v>
      </c>
      <c r="DH118" s="808"/>
      <c r="DI118" s="808"/>
      <c r="DJ118" s="808"/>
      <c r="DK118" s="809"/>
      <c r="DL118" s="810" t="s">
        <v>464</v>
      </c>
      <c r="DM118" s="808"/>
      <c r="DN118" s="808"/>
      <c r="DO118" s="808"/>
      <c r="DP118" s="809"/>
      <c r="DQ118" s="810" t="s">
        <v>466</v>
      </c>
      <c r="DR118" s="808"/>
      <c r="DS118" s="808"/>
      <c r="DT118" s="808"/>
      <c r="DU118" s="809"/>
      <c r="DV118" s="852" t="s">
        <v>468</v>
      </c>
      <c r="DW118" s="853"/>
      <c r="DX118" s="853"/>
      <c r="DY118" s="853"/>
      <c r="DZ118" s="854"/>
    </row>
    <row r="119" spans="1:130" s="233" customFormat="1" ht="26.25" customHeight="1" x14ac:dyDescent="0.2">
      <c r="A119" s="846" t="s">
        <v>438</v>
      </c>
      <c r="B119" s="847"/>
      <c r="C119" s="888" t="s">
        <v>439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440</v>
      </c>
      <c r="AB119" s="917"/>
      <c r="AC119" s="917"/>
      <c r="AD119" s="917"/>
      <c r="AE119" s="918"/>
      <c r="AF119" s="919" t="s">
        <v>468</v>
      </c>
      <c r="AG119" s="917"/>
      <c r="AH119" s="917"/>
      <c r="AI119" s="917"/>
      <c r="AJ119" s="918"/>
      <c r="AK119" s="919" t="s">
        <v>139</v>
      </c>
      <c r="AL119" s="917"/>
      <c r="AM119" s="917"/>
      <c r="AN119" s="917"/>
      <c r="AO119" s="918"/>
      <c r="AP119" s="920" t="s">
        <v>139</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470</v>
      </c>
      <c r="BP119" s="906"/>
      <c r="BQ119" s="907">
        <v>8014386</v>
      </c>
      <c r="BR119" s="873"/>
      <c r="BS119" s="873"/>
      <c r="BT119" s="873"/>
      <c r="BU119" s="873"/>
      <c r="BV119" s="873">
        <v>7980141</v>
      </c>
      <c r="BW119" s="873"/>
      <c r="BX119" s="873"/>
      <c r="BY119" s="873"/>
      <c r="BZ119" s="873"/>
      <c r="CA119" s="873">
        <v>7521795</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468</v>
      </c>
      <c r="DH119" s="792"/>
      <c r="DI119" s="792"/>
      <c r="DJ119" s="792"/>
      <c r="DK119" s="793"/>
      <c r="DL119" s="794" t="s">
        <v>468</v>
      </c>
      <c r="DM119" s="792"/>
      <c r="DN119" s="792"/>
      <c r="DO119" s="792"/>
      <c r="DP119" s="793"/>
      <c r="DQ119" s="794" t="s">
        <v>466</v>
      </c>
      <c r="DR119" s="792"/>
      <c r="DS119" s="792"/>
      <c r="DT119" s="792"/>
      <c r="DU119" s="793"/>
      <c r="DV119" s="876" t="s">
        <v>468</v>
      </c>
      <c r="DW119" s="877"/>
      <c r="DX119" s="877"/>
      <c r="DY119" s="877"/>
      <c r="DZ119" s="878"/>
    </row>
    <row r="120" spans="1:130" s="233" customFormat="1" ht="26.25" customHeight="1" x14ac:dyDescent="0.2">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139</v>
      </c>
      <c r="AB120" s="808"/>
      <c r="AC120" s="808"/>
      <c r="AD120" s="808"/>
      <c r="AE120" s="809"/>
      <c r="AF120" s="810" t="s">
        <v>466</v>
      </c>
      <c r="AG120" s="808"/>
      <c r="AH120" s="808"/>
      <c r="AI120" s="808"/>
      <c r="AJ120" s="809"/>
      <c r="AK120" s="810" t="s">
        <v>139</v>
      </c>
      <c r="AL120" s="808"/>
      <c r="AM120" s="808"/>
      <c r="AN120" s="808"/>
      <c r="AO120" s="809"/>
      <c r="AP120" s="852" t="s">
        <v>466</v>
      </c>
      <c r="AQ120" s="853"/>
      <c r="AR120" s="853"/>
      <c r="AS120" s="853"/>
      <c r="AT120" s="854"/>
      <c r="AU120" s="908" t="s">
        <v>472</v>
      </c>
      <c r="AV120" s="909"/>
      <c r="AW120" s="909"/>
      <c r="AX120" s="909"/>
      <c r="AY120" s="910"/>
      <c r="AZ120" s="888" t="s">
        <v>473</v>
      </c>
      <c r="BA120" s="838"/>
      <c r="BB120" s="838"/>
      <c r="BC120" s="838"/>
      <c r="BD120" s="838"/>
      <c r="BE120" s="838"/>
      <c r="BF120" s="838"/>
      <c r="BG120" s="838"/>
      <c r="BH120" s="838"/>
      <c r="BI120" s="838"/>
      <c r="BJ120" s="838"/>
      <c r="BK120" s="838"/>
      <c r="BL120" s="838"/>
      <c r="BM120" s="838"/>
      <c r="BN120" s="838"/>
      <c r="BO120" s="838"/>
      <c r="BP120" s="839"/>
      <c r="BQ120" s="889">
        <v>2753245</v>
      </c>
      <c r="BR120" s="870"/>
      <c r="BS120" s="870"/>
      <c r="BT120" s="870"/>
      <c r="BU120" s="870"/>
      <c r="BV120" s="870">
        <v>2662371</v>
      </c>
      <c r="BW120" s="870"/>
      <c r="BX120" s="870"/>
      <c r="BY120" s="870"/>
      <c r="BZ120" s="870"/>
      <c r="CA120" s="870">
        <v>3479989</v>
      </c>
      <c r="CB120" s="870"/>
      <c r="CC120" s="870"/>
      <c r="CD120" s="870"/>
      <c r="CE120" s="870"/>
      <c r="CF120" s="894">
        <v>96.7</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v>1053285</v>
      </c>
      <c r="DH120" s="870"/>
      <c r="DI120" s="870"/>
      <c r="DJ120" s="870"/>
      <c r="DK120" s="870"/>
      <c r="DL120" s="870">
        <v>1005151</v>
      </c>
      <c r="DM120" s="870"/>
      <c r="DN120" s="870"/>
      <c r="DO120" s="870"/>
      <c r="DP120" s="870"/>
      <c r="DQ120" s="870">
        <v>857757</v>
      </c>
      <c r="DR120" s="870"/>
      <c r="DS120" s="870"/>
      <c r="DT120" s="870"/>
      <c r="DU120" s="870"/>
      <c r="DV120" s="871">
        <v>23.8</v>
      </c>
      <c r="DW120" s="871"/>
      <c r="DX120" s="871"/>
      <c r="DY120" s="871"/>
      <c r="DZ120" s="872"/>
    </row>
    <row r="121" spans="1:130" s="233" customFormat="1" ht="26.25" customHeight="1" x14ac:dyDescent="0.2">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468</v>
      </c>
      <c r="AB121" s="808"/>
      <c r="AC121" s="808"/>
      <c r="AD121" s="808"/>
      <c r="AE121" s="809"/>
      <c r="AF121" s="810" t="s">
        <v>139</v>
      </c>
      <c r="AG121" s="808"/>
      <c r="AH121" s="808"/>
      <c r="AI121" s="808"/>
      <c r="AJ121" s="809"/>
      <c r="AK121" s="810" t="s">
        <v>466</v>
      </c>
      <c r="AL121" s="808"/>
      <c r="AM121" s="808"/>
      <c r="AN121" s="808"/>
      <c r="AO121" s="809"/>
      <c r="AP121" s="852" t="s">
        <v>468</v>
      </c>
      <c r="AQ121" s="853"/>
      <c r="AR121" s="853"/>
      <c r="AS121" s="853"/>
      <c r="AT121" s="854"/>
      <c r="AU121" s="911"/>
      <c r="AV121" s="912"/>
      <c r="AW121" s="912"/>
      <c r="AX121" s="912"/>
      <c r="AY121" s="913"/>
      <c r="AZ121" s="845" t="s">
        <v>477</v>
      </c>
      <c r="BA121" s="780"/>
      <c r="BB121" s="780"/>
      <c r="BC121" s="780"/>
      <c r="BD121" s="780"/>
      <c r="BE121" s="780"/>
      <c r="BF121" s="780"/>
      <c r="BG121" s="780"/>
      <c r="BH121" s="780"/>
      <c r="BI121" s="780"/>
      <c r="BJ121" s="780"/>
      <c r="BK121" s="780"/>
      <c r="BL121" s="780"/>
      <c r="BM121" s="780"/>
      <c r="BN121" s="780"/>
      <c r="BO121" s="780"/>
      <c r="BP121" s="781"/>
      <c r="BQ121" s="817" t="s">
        <v>468</v>
      </c>
      <c r="BR121" s="818"/>
      <c r="BS121" s="818"/>
      <c r="BT121" s="818"/>
      <c r="BU121" s="818"/>
      <c r="BV121" s="818" t="s">
        <v>139</v>
      </c>
      <c r="BW121" s="818"/>
      <c r="BX121" s="818"/>
      <c r="BY121" s="818"/>
      <c r="BZ121" s="818"/>
      <c r="CA121" s="818" t="s">
        <v>468</v>
      </c>
      <c r="CB121" s="818"/>
      <c r="CC121" s="818"/>
      <c r="CD121" s="818"/>
      <c r="CE121" s="818"/>
      <c r="CF121" s="903" t="s">
        <v>468</v>
      </c>
      <c r="CG121" s="904"/>
      <c r="CH121" s="904"/>
      <c r="CI121" s="904"/>
      <c r="CJ121" s="904"/>
      <c r="CK121" s="897"/>
      <c r="CL121" s="883"/>
      <c r="CM121" s="883"/>
      <c r="CN121" s="883"/>
      <c r="CO121" s="884"/>
      <c r="CP121" s="863" t="s">
        <v>478</v>
      </c>
      <c r="CQ121" s="864"/>
      <c r="CR121" s="864"/>
      <c r="CS121" s="864"/>
      <c r="CT121" s="864"/>
      <c r="CU121" s="864"/>
      <c r="CV121" s="864"/>
      <c r="CW121" s="864"/>
      <c r="CX121" s="864"/>
      <c r="CY121" s="864"/>
      <c r="CZ121" s="864"/>
      <c r="DA121" s="864"/>
      <c r="DB121" s="864"/>
      <c r="DC121" s="864"/>
      <c r="DD121" s="864"/>
      <c r="DE121" s="864"/>
      <c r="DF121" s="865"/>
      <c r="DG121" s="817" t="s">
        <v>466</v>
      </c>
      <c r="DH121" s="818"/>
      <c r="DI121" s="818"/>
      <c r="DJ121" s="818"/>
      <c r="DK121" s="818"/>
      <c r="DL121" s="818" t="s">
        <v>464</v>
      </c>
      <c r="DM121" s="818"/>
      <c r="DN121" s="818"/>
      <c r="DO121" s="818"/>
      <c r="DP121" s="818"/>
      <c r="DQ121" s="818" t="s">
        <v>139</v>
      </c>
      <c r="DR121" s="818"/>
      <c r="DS121" s="818"/>
      <c r="DT121" s="818"/>
      <c r="DU121" s="818"/>
      <c r="DV121" s="824" t="s">
        <v>466</v>
      </c>
      <c r="DW121" s="824"/>
      <c r="DX121" s="824"/>
      <c r="DY121" s="824"/>
      <c r="DZ121" s="825"/>
    </row>
    <row r="122" spans="1:130" s="233" customFormat="1" ht="26.25" customHeight="1" x14ac:dyDescent="0.2">
      <c r="A122" s="848"/>
      <c r="B122" s="849"/>
      <c r="C122" s="845"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440</v>
      </c>
      <c r="AB122" s="808"/>
      <c r="AC122" s="808"/>
      <c r="AD122" s="808"/>
      <c r="AE122" s="809"/>
      <c r="AF122" s="810" t="s">
        <v>394</v>
      </c>
      <c r="AG122" s="808"/>
      <c r="AH122" s="808"/>
      <c r="AI122" s="808"/>
      <c r="AJ122" s="809"/>
      <c r="AK122" s="810" t="s">
        <v>394</v>
      </c>
      <c r="AL122" s="808"/>
      <c r="AM122" s="808"/>
      <c r="AN122" s="808"/>
      <c r="AO122" s="809"/>
      <c r="AP122" s="852" t="s">
        <v>139</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5255882</v>
      </c>
      <c r="BR122" s="873"/>
      <c r="BS122" s="873"/>
      <c r="BT122" s="873"/>
      <c r="BU122" s="873"/>
      <c r="BV122" s="873">
        <v>4867960</v>
      </c>
      <c r="BW122" s="873"/>
      <c r="BX122" s="873"/>
      <c r="BY122" s="873"/>
      <c r="BZ122" s="873"/>
      <c r="CA122" s="873">
        <v>4697456</v>
      </c>
      <c r="CB122" s="873"/>
      <c r="CC122" s="873"/>
      <c r="CD122" s="873"/>
      <c r="CE122" s="873"/>
      <c r="CF122" s="874">
        <v>130.5</v>
      </c>
      <c r="CG122" s="875"/>
      <c r="CH122" s="875"/>
      <c r="CI122" s="875"/>
      <c r="CJ122" s="875"/>
      <c r="CK122" s="897"/>
      <c r="CL122" s="883"/>
      <c r="CM122" s="883"/>
      <c r="CN122" s="883"/>
      <c r="CO122" s="884"/>
      <c r="CP122" s="863" t="s">
        <v>480</v>
      </c>
      <c r="CQ122" s="864"/>
      <c r="CR122" s="864"/>
      <c r="CS122" s="864"/>
      <c r="CT122" s="864"/>
      <c r="CU122" s="864"/>
      <c r="CV122" s="864"/>
      <c r="CW122" s="864"/>
      <c r="CX122" s="864"/>
      <c r="CY122" s="864"/>
      <c r="CZ122" s="864"/>
      <c r="DA122" s="864"/>
      <c r="DB122" s="864"/>
      <c r="DC122" s="864"/>
      <c r="DD122" s="864"/>
      <c r="DE122" s="864"/>
      <c r="DF122" s="865"/>
      <c r="DG122" s="817" t="s">
        <v>440</v>
      </c>
      <c r="DH122" s="818"/>
      <c r="DI122" s="818"/>
      <c r="DJ122" s="818"/>
      <c r="DK122" s="818"/>
      <c r="DL122" s="818" t="s">
        <v>440</v>
      </c>
      <c r="DM122" s="818"/>
      <c r="DN122" s="818"/>
      <c r="DO122" s="818"/>
      <c r="DP122" s="818"/>
      <c r="DQ122" s="818" t="s">
        <v>466</v>
      </c>
      <c r="DR122" s="818"/>
      <c r="DS122" s="818"/>
      <c r="DT122" s="818"/>
      <c r="DU122" s="818"/>
      <c r="DV122" s="824" t="s">
        <v>468</v>
      </c>
      <c r="DW122" s="824"/>
      <c r="DX122" s="824"/>
      <c r="DY122" s="824"/>
      <c r="DZ122" s="825"/>
    </row>
    <row r="123" spans="1:130" s="233" customFormat="1" ht="26.25" customHeight="1" x14ac:dyDescent="0.2">
      <c r="A123" s="848"/>
      <c r="B123" s="849"/>
      <c r="C123" s="845"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139</v>
      </c>
      <c r="AB123" s="808"/>
      <c r="AC123" s="808"/>
      <c r="AD123" s="808"/>
      <c r="AE123" s="809"/>
      <c r="AF123" s="810" t="s">
        <v>468</v>
      </c>
      <c r="AG123" s="808"/>
      <c r="AH123" s="808"/>
      <c r="AI123" s="808"/>
      <c r="AJ123" s="809"/>
      <c r="AK123" s="810" t="s">
        <v>468</v>
      </c>
      <c r="AL123" s="808"/>
      <c r="AM123" s="808"/>
      <c r="AN123" s="808"/>
      <c r="AO123" s="809"/>
      <c r="AP123" s="852" t="s">
        <v>394</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481</v>
      </c>
      <c r="BP123" s="906"/>
      <c r="BQ123" s="860">
        <v>8009127</v>
      </c>
      <c r="BR123" s="861"/>
      <c r="BS123" s="861"/>
      <c r="BT123" s="861"/>
      <c r="BU123" s="861"/>
      <c r="BV123" s="861">
        <v>7530331</v>
      </c>
      <c r="BW123" s="861"/>
      <c r="BX123" s="861"/>
      <c r="BY123" s="861"/>
      <c r="BZ123" s="861"/>
      <c r="CA123" s="861">
        <v>8177445</v>
      </c>
      <c r="CB123" s="861"/>
      <c r="CC123" s="861"/>
      <c r="CD123" s="861"/>
      <c r="CE123" s="861"/>
      <c r="CF123" s="776"/>
      <c r="CG123" s="777"/>
      <c r="CH123" s="777"/>
      <c r="CI123" s="777"/>
      <c r="CJ123" s="862"/>
      <c r="CK123" s="897"/>
      <c r="CL123" s="883"/>
      <c r="CM123" s="883"/>
      <c r="CN123" s="883"/>
      <c r="CO123" s="884"/>
      <c r="CP123" s="863" t="s">
        <v>482</v>
      </c>
      <c r="CQ123" s="864"/>
      <c r="CR123" s="864"/>
      <c r="CS123" s="864"/>
      <c r="CT123" s="864"/>
      <c r="CU123" s="864"/>
      <c r="CV123" s="864"/>
      <c r="CW123" s="864"/>
      <c r="CX123" s="864"/>
      <c r="CY123" s="864"/>
      <c r="CZ123" s="864"/>
      <c r="DA123" s="864"/>
      <c r="DB123" s="864"/>
      <c r="DC123" s="864"/>
      <c r="DD123" s="864"/>
      <c r="DE123" s="864"/>
      <c r="DF123" s="865"/>
      <c r="DG123" s="807" t="s">
        <v>466</v>
      </c>
      <c r="DH123" s="808"/>
      <c r="DI123" s="808"/>
      <c r="DJ123" s="808"/>
      <c r="DK123" s="809"/>
      <c r="DL123" s="810" t="s">
        <v>440</v>
      </c>
      <c r="DM123" s="808"/>
      <c r="DN123" s="808"/>
      <c r="DO123" s="808"/>
      <c r="DP123" s="809"/>
      <c r="DQ123" s="810" t="s">
        <v>464</v>
      </c>
      <c r="DR123" s="808"/>
      <c r="DS123" s="808"/>
      <c r="DT123" s="808"/>
      <c r="DU123" s="809"/>
      <c r="DV123" s="852" t="s">
        <v>466</v>
      </c>
      <c r="DW123" s="853"/>
      <c r="DX123" s="853"/>
      <c r="DY123" s="853"/>
      <c r="DZ123" s="854"/>
    </row>
    <row r="124" spans="1:130" s="233" customFormat="1" ht="26.25" customHeight="1" thickBot="1" x14ac:dyDescent="0.25">
      <c r="A124" s="848"/>
      <c r="B124" s="849"/>
      <c r="C124" s="845"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394</v>
      </c>
      <c r="AB124" s="808"/>
      <c r="AC124" s="808"/>
      <c r="AD124" s="808"/>
      <c r="AE124" s="809"/>
      <c r="AF124" s="810" t="s">
        <v>440</v>
      </c>
      <c r="AG124" s="808"/>
      <c r="AH124" s="808"/>
      <c r="AI124" s="808"/>
      <c r="AJ124" s="809"/>
      <c r="AK124" s="810" t="s">
        <v>466</v>
      </c>
      <c r="AL124" s="808"/>
      <c r="AM124" s="808"/>
      <c r="AN124" s="808"/>
      <c r="AO124" s="809"/>
      <c r="AP124" s="852" t="s">
        <v>464</v>
      </c>
      <c r="AQ124" s="853"/>
      <c r="AR124" s="853"/>
      <c r="AS124" s="853"/>
      <c r="AT124" s="854"/>
      <c r="AU124" s="855" t="s">
        <v>483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0.1</v>
      </c>
      <c r="BR124" s="859"/>
      <c r="BS124" s="859"/>
      <c r="BT124" s="859"/>
      <c r="BU124" s="859"/>
      <c r="BV124" s="859">
        <v>13.6</v>
      </c>
      <c r="BW124" s="859"/>
      <c r="BX124" s="859"/>
      <c r="BY124" s="859"/>
      <c r="BZ124" s="859"/>
      <c r="CA124" s="859" t="s">
        <v>466</v>
      </c>
      <c r="CB124" s="859"/>
      <c r="CC124" s="859"/>
      <c r="CD124" s="859"/>
      <c r="CE124" s="859"/>
      <c r="CF124" s="754"/>
      <c r="CG124" s="755"/>
      <c r="CH124" s="755"/>
      <c r="CI124" s="755"/>
      <c r="CJ124" s="890"/>
      <c r="CK124" s="898"/>
      <c r="CL124" s="898"/>
      <c r="CM124" s="898"/>
      <c r="CN124" s="898"/>
      <c r="CO124" s="899"/>
      <c r="CP124" s="863" t="s">
        <v>484</v>
      </c>
      <c r="CQ124" s="864"/>
      <c r="CR124" s="864"/>
      <c r="CS124" s="864"/>
      <c r="CT124" s="864"/>
      <c r="CU124" s="864"/>
      <c r="CV124" s="864"/>
      <c r="CW124" s="864"/>
      <c r="CX124" s="864"/>
      <c r="CY124" s="864"/>
      <c r="CZ124" s="864"/>
      <c r="DA124" s="864"/>
      <c r="DB124" s="864"/>
      <c r="DC124" s="864"/>
      <c r="DD124" s="864"/>
      <c r="DE124" s="864"/>
      <c r="DF124" s="865"/>
      <c r="DG124" s="791" t="s">
        <v>139</v>
      </c>
      <c r="DH124" s="792"/>
      <c r="DI124" s="792"/>
      <c r="DJ124" s="792"/>
      <c r="DK124" s="793"/>
      <c r="DL124" s="794" t="s">
        <v>139</v>
      </c>
      <c r="DM124" s="792"/>
      <c r="DN124" s="792"/>
      <c r="DO124" s="792"/>
      <c r="DP124" s="793"/>
      <c r="DQ124" s="794" t="s">
        <v>394</v>
      </c>
      <c r="DR124" s="792"/>
      <c r="DS124" s="792"/>
      <c r="DT124" s="792"/>
      <c r="DU124" s="793"/>
      <c r="DV124" s="876" t="s">
        <v>394</v>
      </c>
      <c r="DW124" s="877"/>
      <c r="DX124" s="877"/>
      <c r="DY124" s="877"/>
      <c r="DZ124" s="878"/>
    </row>
    <row r="125" spans="1:130" s="233" customFormat="1" ht="26.25" customHeight="1" x14ac:dyDescent="0.2">
      <c r="A125" s="848"/>
      <c r="B125" s="849"/>
      <c r="C125" s="845"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139</v>
      </c>
      <c r="AB125" s="808"/>
      <c r="AC125" s="808"/>
      <c r="AD125" s="808"/>
      <c r="AE125" s="809"/>
      <c r="AF125" s="810" t="s">
        <v>139</v>
      </c>
      <c r="AG125" s="808"/>
      <c r="AH125" s="808"/>
      <c r="AI125" s="808"/>
      <c r="AJ125" s="809"/>
      <c r="AK125" s="810" t="s">
        <v>464</v>
      </c>
      <c r="AL125" s="808"/>
      <c r="AM125" s="808"/>
      <c r="AN125" s="808"/>
      <c r="AO125" s="809"/>
      <c r="AP125" s="852" t="s">
        <v>139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485</v>
      </c>
      <c r="CL125" s="880"/>
      <c r="CM125" s="880"/>
      <c r="CN125" s="880"/>
      <c r="CO125" s="881"/>
      <c r="CP125" s="888" t="s">
        <v>486</v>
      </c>
      <c r="CQ125" s="838"/>
      <c r="CR125" s="838"/>
      <c r="CS125" s="838"/>
      <c r="CT125" s="838"/>
      <c r="CU125" s="838"/>
      <c r="CV125" s="838"/>
      <c r="CW125" s="838"/>
      <c r="CX125" s="838"/>
      <c r="CY125" s="838"/>
      <c r="CZ125" s="838"/>
      <c r="DA125" s="838"/>
      <c r="DB125" s="838"/>
      <c r="DC125" s="838"/>
      <c r="DD125" s="838"/>
      <c r="DE125" s="838"/>
      <c r="DF125" s="839"/>
      <c r="DG125" s="889" t="s">
        <v>394</v>
      </c>
      <c r="DH125" s="870"/>
      <c r="DI125" s="870"/>
      <c r="DJ125" s="870"/>
      <c r="DK125" s="870"/>
      <c r="DL125" s="870" t="s">
        <v>139</v>
      </c>
      <c r="DM125" s="870"/>
      <c r="DN125" s="870"/>
      <c r="DO125" s="870"/>
      <c r="DP125" s="870"/>
      <c r="DQ125" s="870" t="s">
        <v>394</v>
      </c>
      <c r="DR125" s="870"/>
      <c r="DS125" s="870"/>
      <c r="DT125" s="870"/>
      <c r="DU125" s="870"/>
      <c r="DV125" s="871" t="s">
        <v>139</v>
      </c>
      <c r="DW125" s="871"/>
      <c r="DX125" s="871"/>
      <c r="DY125" s="871"/>
      <c r="DZ125" s="872"/>
    </row>
    <row r="126" spans="1:130" s="233" customFormat="1" ht="26.25" customHeight="1" thickBot="1" x14ac:dyDescent="0.25">
      <c r="A126" s="848"/>
      <c r="B126" s="849"/>
      <c r="C126" s="845"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464</v>
      </c>
      <c r="AB126" s="808"/>
      <c r="AC126" s="808"/>
      <c r="AD126" s="808"/>
      <c r="AE126" s="809"/>
      <c r="AF126" s="810" t="s">
        <v>464</v>
      </c>
      <c r="AG126" s="808"/>
      <c r="AH126" s="808"/>
      <c r="AI126" s="808"/>
      <c r="AJ126" s="809"/>
      <c r="AK126" s="810" t="s">
        <v>466</v>
      </c>
      <c r="AL126" s="808"/>
      <c r="AM126" s="808"/>
      <c r="AN126" s="808"/>
      <c r="AO126" s="809"/>
      <c r="AP126" s="852" t="s">
        <v>139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487</v>
      </c>
      <c r="CQ126" s="780"/>
      <c r="CR126" s="780"/>
      <c r="CS126" s="780"/>
      <c r="CT126" s="780"/>
      <c r="CU126" s="780"/>
      <c r="CV126" s="780"/>
      <c r="CW126" s="780"/>
      <c r="CX126" s="780"/>
      <c r="CY126" s="780"/>
      <c r="CZ126" s="780"/>
      <c r="DA126" s="780"/>
      <c r="DB126" s="780"/>
      <c r="DC126" s="780"/>
      <c r="DD126" s="780"/>
      <c r="DE126" s="780"/>
      <c r="DF126" s="781"/>
      <c r="DG126" s="817" t="s">
        <v>139</v>
      </c>
      <c r="DH126" s="818"/>
      <c r="DI126" s="818"/>
      <c r="DJ126" s="818"/>
      <c r="DK126" s="818"/>
      <c r="DL126" s="818" t="s">
        <v>139</v>
      </c>
      <c r="DM126" s="818"/>
      <c r="DN126" s="818"/>
      <c r="DO126" s="818"/>
      <c r="DP126" s="818"/>
      <c r="DQ126" s="818" t="s">
        <v>466</v>
      </c>
      <c r="DR126" s="818"/>
      <c r="DS126" s="818"/>
      <c r="DT126" s="818"/>
      <c r="DU126" s="818"/>
      <c r="DV126" s="824" t="s">
        <v>394</v>
      </c>
      <c r="DW126" s="824"/>
      <c r="DX126" s="824"/>
      <c r="DY126" s="824"/>
      <c r="DZ126" s="825"/>
    </row>
    <row r="127" spans="1:130" s="233" customFormat="1" ht="26.25" customHeight="1" x14ac:dyDescent="0.2">
      <c r="A127" s="850"/>
      <c r="B127" s="851"/>
      <c r="C127" s="866" t="s">
        <v>488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139</v>
      </c>
      <c r="AB127" s="808"/>
      <c r="AC127" s="808"/>
      <c r="AD127" s="808"/>
      <c r="AE127" s="809"/>
      <c r="AF127" s="810" t="s">
        <v>466</v>
      </c>
      <c r="AG127" s="808"/>
      <c r="AH127" s="808"/>
      <c r="AI127" s="808"/>
      <c r="AJ127" s="809"/>
      <c r="AK127" s="810" t="s">
        <v>464</v>
      </c>
      <c r="AL127" s="808"/>
      <c r="AM127" s="808"/>
      <c r="AN127" s="808"/>
      <c r="AO127" s="809"/>
      <c r="AP127" s="852" t="s">
        <v>394</v>
      </c>
      <c r="AQ127" s="853"/>
      <c r="AR127" s="853"/>
      <c r="AS127" s="853"/>
      <c r="AT127" s="854"/>
      <c r="AU127" s="235"/>
      <c r="AV127" s="235"/>
      <c r="AW127" s="235"/>
      <c r="AX127" s="869" t="s">
        <v>489</v>
      </c>
      <c r="AY127" s="842"/>
      <c r="AZ127" s="842"/>
      <c r="BA127" s="842"/>
      <c r="BB127" s="842"/>
      <c r="BC127" s="842"/>
      <c r="BD127" s="842"/>
      <c r="BE127" s="843"/>
      <c r="BF127" s="841" t="s">
        <v>490</v>
      </c>
      <c r="BG127" s="842"/>
      <c r="BH127" s="842"/>
      <c r="BI127" s="842"/>
      <c r="BJ127" s="842"/>
      <c r="BK127" s="842"/>
      <c r="BL127" s="843"/>
      <c r="BM127" s="841" t="s">
        <v>491</v>
      </c>
      <c r="BN127" s="842"/>
      <c r="BO127" s="842"/>
      <c r="BP127" s="842"/>
      <c r="BQ127" s="842"/>
      <c r="BR127" s="842"/>
      <c r="BS127" s="843"/>
      <c r="BT127" s="841" t="s">
        <v>492</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493</v>
      </c>
      <c r="CQ127" s="780"/>
      <c r="CR127" s="780"/>
      <c r="CS127" s="780"/>
      <c r="CT127" s="780"/>
      <c r="CU127" s="780"/>
      <c r="CV127" s="780"/>
      <c r="CW127" s="780"/>
      <c r="CX127" s="780"/>
      <c r="CY127" s="780"/>
      <c r="CZ127" s="780"/>
      <c r="DA127" s="780"/>
      <c r="DB127" s="780"/>
      <c r="DC127" s="780"/>
      <c r="DD127" s="780"/>
      <c r="DE127" s="780"/>
      <c r="DF127" s="781"/>
      <c r="DG127" s="817" t="s">
        <v>464</v>
      </c>
      <c r="DH127" s="818"/>
      <c r="DI127" s="818"/>
      <c r="DJ127" s="818"/>
      <c r="DK127" s="818"/>
      <c r="DL127" s="818" t="s">
        <v>139</v>
      </c>
      <c r="DM127" s="818"/>
      <c r="DN127" s="818"/>
      <c r="DO127" s="818"/>
      <c r="DP127" s="818"/>
      <c r="DQ127" s="818" t="s">
        <v>139</v>
      </c>
      <c r="DR127" s="818"/>
      <c r="DS127" s="818"/>
      <c r="DT127" s="818"/>
      <c r="DU127" s="818"/>
      <c r="DV127" s="824" t="s">
        <v>139</v>
      </c>
      <c r="DW127" s="824"/>
      <c r="DX127" s="824"/>
      <c r="DY127" s="824"/>
      <c r="DZ127" s="825"/>
    </row>
    <row r="128" spans="1:130" s="233" customFormat="1" ht="26.25" customHeight="1" thickBot="1" x14ac:dyDescent="0.25">
      <c r="A128" s="826" t="s">
        <v>494</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495</v>
      </c>
      <c r="X128" s="828"/>
      <c r="Y128" s="828"/>
      <c r="Z128" s="829"/>
      <c r="AA128" s="830" t="s">
        <v>139</v>
      </c>
      <c r="AB128" s="831"/>
      <c r="AC128" s="831"/>
      <c r="AD128" s="831"/>
      <c r="AE128" s="832"/>
      <c r="AF128" s="833" t="s">
        <v>139</v>
      </c>
      <c r="AG128" s="831"/>
      <c r="AH128" s="831"/>
      <c r="AI128" s="831"/>
      <c r="AJ128" s="832"/>
      <c r="AK128" s="833" t="s">
        <v>139</v>
      </c>
      <c r="AL128" s="831"/>
      <c r="AM128" s="831"/>
      <c r="AN128" s="831"/>
      <c r="AO128" s="832"/>
      <c r="AP128" s="834"/>
      <c r="AQ128" s="835"/>
      <c r="AR128" s="835"/>
      <c r="AS128" s="835"/>
      <c r="AT128" s="836"/>
      <c r="AU128" s="235"/>
      <c r="AV128" s="235"/>
      <c r="AW128" s="235"/>
      <c r="AX128" s="837" t="s">
        <v>496</v>
      </c>
      <c r="AY128" s="838"/>
      <c r="AZ128" s="838"/>
      <c r="BA128" s="838"/>
      <c r="BB128" s="838"/>
      <c r="BC128" s="838"/>
      <c r="BD128" s="838"/>
      <c r="BE128" s="839"/>
      <c r="BF128" s="814" t="s">
        <v>440</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497</v>
      </c>
      <c r="CQ128" s="758"/>
      <c r="CR128" s="758"/>
      <c r="CS128" s="758"/>
      <c r="CT128" s="758"/>
      <c r="CU128" s="758"/>
      <c r="CV128" s="758"/>
      <c r="CW128" s="758"/>
      <c r="CX128" s="758"/>
      <c r="CY128" s="758"/>
      <c r="CZ128" s="758"/>
      <c r="DA128" s="758"/>
      <c r="DB128" s="758"/>
      <c r="DC128" s="758"/>
      <c r="DD128" s="758"/>
      <c r="DE128" s="758"/>
      <c r="DF128" s="759"/>
      <c r="DG128" s="820">
        <v>36580</v>
      </c>
      <c r="DH128" s="821"/>
      <c r="DI128" s="821"/>
      <c r="DJ128" s="821"/>
      <c r="DK128" s="821"/>
      <c r="DL128" s="821">
        <v>4667</v>
      </c>
      <c r="DM128" s="821"/>
      <c r="DN128" s="821"/>
      <c r="DO128" s="821"/>
      <c r="DP128" s="821"/>
      <c r="DQ128" s="821">
        <v>3372</v>
      </c>
      <c r="DR128" s="821"/>
      <c r="DS128" s="821"/>
      <c r="DT128" s="821"/>
      <c r="DU128" s="821"/>
      <c r="DV128" s="822">
        <v>0.1</v>
      </c>
      <c r="DW128" s="822"/>
      <c r="DX128" s="822"/>
      <c r="DY128" s="822"/>
      <c r="DZ128" s="823"/>
    </row>
    <row r="129" spans="1:131" s="233" customFormat="1" ht="26.25" customHeight="1" x14ac:dyDescent="0.2">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498</v>
      </c>
      <c r="X129" s="805"/>
      <c r="Y129" s="805"/>
      <c r="Z129" s="806"/>
      <c r="AA129" s="807">
        <v>3796208</v>
      </c>
      <c r="AB129" s="808"/>
      <c r="AC129" s="808"/>
      <c r="AD129" s="808"/>
      <c r="AE129" s="809"/>
      <c r="AF129" s="810">
        <v>3942022</v>
      </c>
      <c r="AG129" s="808"/>
      <c r="AH129" s="808"/>
      <c r="AI129" s="808"/>
      <c r="AJ129" s="809"/>
      <c r="AK129" s="810">
        <v>4232345</v>
      </c>
      <c r="AL129" s="808"/>
      <c r="AM129" s="808"/>
      <c r="AN129" s="808"/>
      <c r="AO129" s="809"/>
      <c r="AP129" s="811"/>
      <c r="AQ129" s="812"/>
      <c r="AR129" s="812"/>
      <c r="AS129" s="812"/>
      <c r="AT129" s="813"/>
      <c r="AU129" s="236"/>
      <c r="AV129" s="236"/>
      <c r="AW129" s="236"/>
      <c r="AX129" s="779" t="s">
        <v>499</v>
      </c>
      <c r="AY129" s="780"/>
      <c r="AZ129" s="780"/>
      <c r="BA129" s="780"/>
      <c r="BB129" s="780"/>
      <c r="BC129" s="780"/>
      <c r="BD129" s="780"/>
      <c r="BE129" s="781"/>
      <c r="BF129" s="798" t="s">
        <v>413</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501</v>
      </c>
      <c r="X130" s="805"/>
      <c r="Y130" s="805"/>
      <c r="Z130" s="806"/>
      <c r="AA130" s="807">
        <v>632308</v>
      </c>
      <c r="AB130" s="808"/>
      <c r="AC130" s="808"/>
      <c r="AD130" s="808"/>
      <c r="AE130" s="809"/>
      <c r="AF130" s="810">
        <v>641433</v>
      </c>
      <c r="AG130" s="808"/>
      <c r="AH130" s="808"/>
      <c r="AI130" s="808"/>
      <c r="AJ130" s="809"/>
      <c r="AK130" s="810">
        <v>632076</v>
      </c>
      <c r="AL130" s="808"/>
      <c r="AM130" s="808"/>
      <c r="AN130" s="808"/>
      <c r="AO130" s="809"/>
      <c r="AP130" s="811"/>
      <c r="AQ130" s="812"/>
      <c r="AR130" s="812"/>
      <c r="AS130" s="812"/>
      <c r="AT130" s="813"/>
      <c r="AU130" s="236"/>
      <c r="AV130" s="236"/>
      <c r="AW130" s="236"/>
      <c r="AX130" s="779" t="s">
        <v>502</v>
      </c>
      <c r="AY130" s="780"/>
      <c r="AZ130" s="780"/>
      <c r="BA130" s="780"/>
      <c r="BB130" s="780"/>
      <c r="BC130" s="780"/>
      <c r="BD130" s="780"/>
      <c r="BE130" s="781"/>
      <c r="BF130" s="782">
        <v>5.0999999999999996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503</v>
      </c>
      <c r="X131" s="789"/>
      <c r="Y131" s="789"/>
      <c r="Z131" s="790"/>
      <c r="AA131" s="791">
        <v>3163900</v>
      </c>
      <c r="AB131" s="792"/>
      <c r="AC131" s="792"/>
      <c r="AD131" s="792"/>
      <c r="AE131" s="793"/>
      <c r="AF131" s="794">
        <v>3300589</v>
      </c>
      <c r="AG131" s="792"/>
      <c r="AH131" s="792"/>
      <c r="AI131" s="792"/>
      <c r="AJ131" s="793"/>
      <c r="AK131" s="794">
        <v>3600269</v>
      </c>
      <c r="AL131" s="792"/>
      <c r="AM131" s="792"/>
      <c r="AN131" s="792"/>
      <c r="AO131" s="793"/>
      <c r="AP131" s="795"/>
      <c r="AQ131" s="796"/>
      <c r="AR131" s="796"/>
      <c r="AS131" s="796"/>
      <c r="AT131" s="797"/>
      <c r="AU131" s="236"/>
      <c r="AV131" s="236"/>
      <c r="AW131" s="236"/>
      <c r="AX131" s="757" t="s">
        <v>504</v>
      </c>
      <c r="AY131" s="758"/>
      <c r="AZ131" s="758"/>
      <c r="BA131" s="758"/>
      <c r="BB131" s="758"/>
      <c r="BC131" s="758"/>
      <c r="BD131" s="758"/>
      <c r="BE131" s="759"/>
      <c r="BF131" s="760" t="s">
        <v>505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6.1348335909999996</v>
      </c>
      <c r="AB132" s="773"/>
      <c r="AC132" s="773"/>
      <c r="AD132" s="773"/>
      <c r="AE132" s="774"/>
      <c r="AF132" s="775">
        <v>4.5301308340000004</v>
      </c>
      <c r="AG132" s="773"/>
      <c r="AH132" s="773"/>
      <c r="AI132" s="773"/>
      <c r="AJ132" s="774"/>
      <c r="AK132" s="775">
        <v>4.9344646189999999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6.2</v>
      </c>
      <c r="AB133" s="752"/>
      <c r="AC133" s="752"/>
      <c r="AD133" s="752"/>
      <c r="AE133" s="753"/>
      <c r="AF133" s="751">
        <v>5.6</v>
      </c>
      <c r="AG133" s="752"/>
      <c r="AH133" s="752"/>
      <c r="AI133" s="752"/>
      <c r="AJ133" s="753"/>
      <c r="AK133" s="751">
        <v>5.0999999999999996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zmDhlRA0F4ZIzptIz6i446RaXlZziVMq7dsQ61N4nFxHHCJY1Nu/YHiUGxw0P8jnuEWkK5Qm1AI6NjKRPf1og==" saltValue="K39I0Wd2M0SapYrG4Zih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Y64" zoomScale="75" zoomScaleNormal="85" zoomScaleSheetLayoutView="75" workbookViewId="0">
      <selection activeCell="CL96" sqref="CL96"/>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8qeGMSHyDegRiduz3WUxvqo1q1xi9Wf9LBAuOoWKMo2W9W0U4S/+b8y+kaVWJFj2RYm+AzYIZgyWaL1cqtlzzQ==" saltValue="nez7A1Otj8lLvYrHFHAD6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75" zoomScaleNormal="75" zoomScaleSheetLayoutView="55" workbookViewId="0">
      <selection activeCell="BI2" sqref="BI2"/>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4b0JgXw0F0HPlFDTcNEBSwKX4UY0klV8Ef3I7dZMBdx6t1A+9sL2hbmckUbqsdKIG8oF7WNupHtaIzwato9YA==" saltValue="bmEwYqEJDm7sCpKfimtsx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517</v>
      </c>
      <c r="AL9" s="1159"/>
      <c r="AM9" s="1159"/>
      <c r="AN9" s="1160"/>
      <c r="AO9" s="284">
        <v>1780120</v>
      </c>
      <c r="AP9" s="284">
        <v>234690</v>
      </c>
      <c r="AQ9" s="285">
        <v>163770</v>
      </c>
      <c r="AR9" s="286">
        <v>43.3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518</v>
      </c>
      <c r="AL10" s="1159"/>
      <c r="AM10" s="1159"/>
      <c r="AN10" s="1160"/>
      <c r="AO10" s="287">
        <v>4231</v>
      </c>
      <c r="AP10" s="287">
        <v>558</v>
      </c>
      <c r="AQ10" s="288">
        <v>24683</v>
      </c>
      <c r="AR10" s="289">
        <v>-97.7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519</v>
      </c>
      <c r="AL11" s="1159"/>
      <c r="AM11" s="1159"/>
      <c r="AN11" s="1160"/>
      <c r="AO11" s="287" t="s">
        <v>520</v>
      </c>
      <c r="AP11" s="287" t="s">
        <v>520</v>
      </c>
      <c r="AQ11" s="288">
        <v>5136</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521</v>
      </c>
      <c r="AL12" s="1159"/>
      <c r="AM12" s="1159"/>
      <c r="AN12" s="1160"/>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522</v>
      </c>
      <c r="AL13" s="1159"/>
      <c r="AM13" s="1159"/>
      <c r="AN13" s="1160"/>
      <c r="AO13" s="287">
        <v>13691</v>
      </c>
      <c r="AP13" s="287">
        <v>1805</v>
      </c>
      <c r="AQ13" s="288">
        <v>6255</v>
      </c>
      <c r="AR13" s="289">
        <v>-71.099999999999994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523</v>
      </c>
      <c r="AL14" s="1159"/>
      <c r="AM14" s="1159"/>
      <c r="AN14" s="1160"/>
      <c r="AO14" s="287" t="s">
        <v>520</v>
      </c>
      <c r="AP14" s="287" t="s">
        <v>520</v>
      </c>
      <c r="AQ14" s="288">
        <v>3424</v>
      </c>
      <c r="AR14" s="289" t="s">
        <v>520</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524</v>
      </c>
      <c r="AL15" s="1162"/>
      <c r="AM15" s="1162"/>
      <c r="AN15" s="1163"/>
      <c r="AO15" s="287">
        <v>-142087</v>
      </c>
      <c r="AP15" s="287">
        <v>-18733</v>
      </c>
      <c r="AQ15" s="288">
        <v>-13292</v>
      </c>
      <c r="AR15" s="289">
        <v>40.9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1655955</v>
      </c>
      <c r="AP16" s="287">
        <v>218320</v>
      </c>
      <c r="AQ16" s="288">
        <v>189976</v>
      </c>
      <c r="AR16" s="289">
        <v>14.9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529</v>
      </c>
      <c r="AL21" s="1165"/>
      <c r="AM21" s="1165"/>
      <c r="AN21" s="1166"/>
      <c r="AO21" s="300">
        <v>22.54</v>
      </c>
      <c r="AP21" s="301">
        <v>16.39</v>
      </c>
      <c r="AQ21" s="302">
        <v>6.15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530</v>
      </c>
      <c r="AL22" s="1165"/>
      <c r="AM22" s="1165"/>
      <c r="AN22" s="1166"/>
      <c r="AO22" s="305">
        <v>93.9</v>
      </c>
      <c r="AP22" s="306">
        <v>95.8</v>
      </c>
      <c r="AQ22" s="307">
        <v>-1.9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534</v>
      </c>
      <c r="AL32" s="1149"/>
      <c r="AM32" s="1149"/>
      <c r="AN32" s="1150"/>
      <c r="AO32" s="315">
        <v>673852</v>
      </c>
      <c r="AP32" s="315">
        <v>88840</v>
      </c>
      <c r="AQ32" s="316">
        <v>115605</v>
      </c>
      <c r="AR32" s="317">
        <v>-23.2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535</v>
      </c>
      <c r="AL33" s="1149"/>
      <c r="AM33" s="1149"/>
      <c r="AN33" s="1150"/>
      <c r="AO33" s="315" t="s">
        <v>520</v>
      </c>
      <c r="AP33" s="315" t="s">
        <v>520</v>
      </c>
      <c r="AQ33" s="316">
        <v>170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536</v>
      </c>
      <c r="AL34" s="1149"/>
      <c r="AM34" s="1149"/>
      <c r="AN34" s="1150"/>
      <c r="AO34" s="315" t="s">
        <v>520</v>
      </c>
      <c r="AP34" s="315" t="s">
        <v>520</v>
      </c>
      <c r="AQ34" s="316">
        <v>200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537</v>
      </c>
      <c r="AL35" s="1149"/>
      <c r="AM35" s="1149"/>
      <c r="AN35" s="1150"/>
      <c r="AO35" s="315">
        <v>135405</v>
      </c>
      <c r="AP35" s="315">
        <v>17852</v>
      </c>
      <c r="AQ35" s="316">
        <v>23913</v>
      </c>
      <c r="AR35" s="317">
        <v>-25.3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538</v>
      </c>
      <c r="AL36" s="1149"/>
      <c r="AM36" s="1149"/>
      <c r="AN36" s="1150"/>
      <c r="AO36" s="315">
        <v>473</v>
      </c>
      <c r="AP36" s="315">
        <v>62</v>
      </c>
      <c r="AQ36" s="316">
        <v>3903</v>
      </c>
      <c r="AR36" s="317">
        <v>-98.4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539</v>
      </c>
      <c r="AL37" s="1149"/>
      <c r="AM37" s="1149"/>
      <c r="AN37" s="1150"/>
      <c r="AO37" s="315" t="s">
        <v>520</v>
      </c>
      <c r="AP37" s="315" t="s">
        <v>520</v>
      </c>
      <c r="AQ37" s="316">
        <v>982</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540</v>
      </c>
      <c r="AL38" s="1152"/>
      <c r="AM38" s="1152"/>
      <c r="AN38" s="1153"/>
      <c r="AO38" s="318" t="s">
        <v>520</v>
      </c>
      <c r="AP38" s="318" t="s">
        <v>520</v>
      </c>
      <c r="AQ38" s="319">
        <v>19</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541</v>
      </c>
      <c r="AL39" s="1152"/>
      <c r="AM39" s="1152"/>
      <c r="AN39" s="1153"/>
      <c r="AO39" s="315" t="s">
        <v>520</v>
      </c>
      <c r="AP39" s="315" t="s">
        <v>520</v>
      </c>
      <c r="AQ39" s="316">
        <v>-4902</v>
      </c>
      <c r="AR39" s="317" t="s">
        <v>520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542</v>
      </c>
      <c r="AL40" s="1149"/>
      <c r="AM40" s="1149"/>
      <c r="AN40" s="1150"/>
      <c r="AO40" s="315">
        <v>-632076</v>
      </c>
      <c r="AP40" s="315">
        <v>-83332</v>
      </c>
      <c r="AQ40" s="316">
        <v>-94813</v>
      </c>
      <c r="AR40" s="317">
        <v>-12.1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177654</v>
      </c>
      <c r="AP41" s="315">
        <v>23422</v>
      </c>
      <c r="AQ41" s="316">
        <v>45077</v>
      </c>
      <c r="AR41" s="317">
        <v>-48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512</v>
      </c>
      <c r="AN49" s="1143" t="s">
        <v>546</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1758011</v>
      </c>
      <c r="AN51" s="337">
        <v>219916</v>
      </c>
      <c r="AO51" s="338">
        <v>28</v>
      </c>
      <c r="AP51" s="339">
        <v>202870</v>
      </c>
      <c r="AQ51" s="340">
        <v>20.100000000000001</v>
      </c>
      <c r="AR51" s="341">
        <v>7.9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171957</v>
      </c>
      <c r="AN52" s="345">
        <v>21511</v>
      </c>
      <c r="AO52" s="346">
        <v>-23.1</v>
      </c>
      <c r="AP52" s="347">
        <v>79735</v>
      </c>
      <c r="AQ52" s="348">
        <v>0.5</v>
      </c>
      <c r="AR52" s="349">
        <v>-23.6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1328839</v>
      </c>
      <c r="AN53" s="337">
        <v>168784</v>
      </c>
      <c r="AO53" s="338">
        <v>-23.3</v>
      </c>
      <c r="AP53" s="339">
        <v>167497</v>
      </c>
      <c r="AQ53" s="340">
        <v>-17.399999999999999</v>
      </c>
      <c r="AR53" s="341">
        <v>-5.9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143522</v>
      </c>
      <c r="AN54" s="345">
        <v>18230</v>
      </c>
      <c r="AO54" s="346">
        <v>-15.3</v>
      </c>
      <c r="AP54" s="347">
        <v>82571</v>
      </c>
      <c r="AQ54" s="348">
        <v>3.6</v>
      </c>
      <c r="AR54" s="349">
        <v>-18.899999999999999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1730469</v>
      </c>
      <c r="AN55" s="337">
        <v>222654</v>
      </c>
      <c r="AO55" s="338">
        <v>31.9</v>
      </c>
      <c r="AP55" s="339">
        <v>190274</v>
      </c>
      <c r="AQ55" s="340">
        <v>13.6</v>
      </c>
      <c r="AR55" s="341">
        <v>18.3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253008</v>
      </c>
      <c r="AN56" s="345">
        <v>32554</v>
      </c>
      <c r="AO56" s="346">
        <v>78.599999999999994</v>
      </c>
      <c r="AP56" s="347">
        <v>88584</v>
      </c>
      <c r="AQ56" s="348">
        <v>7.3</v>
      </c>
      <c r="AR56" s="349">
        <v>71.3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2065139</v>
      </c>
      <c r="AN57" s="337">
        <v>268409</v>
      </c>
      <c r="AO57" s="338">
        <v>20.5</v>
      </c>
      <c r="AP57" s="339">
        <v>200194</v>
      </c>
      <c r="AQ57" s="340">
        <v>5.2</v>
      </c>
      <c r="AR57" s="341">
        <v>15.3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281853</v>
      </c>
      <c r="AN58" s="345">
        <v>36633</v>
      </c>
      <c r="AO58" s="346">
        <v>12.5</v>
      </c>
      <c r="AP58" s="347">
        <v>106422</v>
      </c>
      <c r="AQ58" s="348">
        <v>20.100000000000001</v>
      </c>
      <c r="AR58" s="349">
        <v>-7.6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1407571</v>
      </c>
      <c r="AN59" s="337">
        <v>185573</v>
      </c>
      <c r="AO59" s="338">
        <v>-30.9</v>
      </c>
      <c r="AP59" s="339">
        <v>196914</v>
      </c>
      <c r="AQ59" s="340">
        <v>-1.6</v>
      </c>
      <c r="AR59" s="341">
        <v>-29.3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158138</v>
      </c>
      <c r="AN60" s="345">
        <v>20849</v>
      </c>
      <c r="AO60" s="346">
        <v>-43.1</v>
      </c>
      <c r="AP60" s="347">
        <v>98966</v>
      </c>
      <c r="AQ60" s="348">
        <v>-7</v>
      </c>
      <c r="AR60" s="349">
        <v>-36.1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1658006</v>
      </c>
      <c r="AN61" s="352">
        <v>213067</v>
      </c>
      <c r="AO61" s="353">
        <v>5.2</v>
      </c>
      <c r="AP61" s="354">
        <v>191550</v>
      </c>
      <c r="AQ61" s="355">
        <v>4</v>
      </c>
      <c r="AR61" s="341">
        <v>1.2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201696</v>
      </c>
      <c r="AN62" s="345">
        <v>25955</v>
      </c>
      <c r="AO62" s="346">
        <v>1.9</v>
      </c>
      <c r="AP62" s="347">
        <v>91256</v>
      </c>
      <c r="AQ62" s="348">
        <v>4.9000000000000004</v>
      </c>
      <c r="AR62" s="349">
        <v>-3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bWMTPHnHl4bb7G9kyW8WnLZUWISd0plun/YL6Uti5C2sgdxqt9uf0Wem0dVKcRToEbeKVoNkHYYxY023uchqg==" saltValue="7FBSpQM5xVca26gGP/W4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75" zoomScaleNormal="75" zoomScaleSheetLayoutView="55" workbookViewId="0">
      <selection activeCell="P116" sqref="P116"/>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AL3z0JYL7g9PrNIHewIOELkbaqvptoorqw6L6xiW41eNCt7VTWGOjDKEa+LasCreCdHCgv1s02Z7roC2jS4bqA==" saltValue="K9CSLWYV5js4Gtc4Pkmh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75" zoomScaleNormal="75" zoomScaleSheetLayoutView="55" workbookViewId="0">
      <selection activeCell="U116" sqref="U116"/>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D4+15FQ+OITsWBvwjQSuKe5jK/ZJDgRZojUtP9xGdSgGLOvt8SVLRUdNbP6gHXwpGEa3f9r1CcWgAeNAfcrQRg==" saltValue="QQTSNksH6aHK6EGSavUk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5" zoomScaleNormal="75"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7" t="s">
        <v>3</v>
      </c>
      <c r="D47" s="1167"/>
      <c r="E47" s="1168"/>
      <c r="F47" s="11">
        <v>47.59</v>
      </c>
      <c r="G47" s="12">
        <v>46.95</v>
      </c>
      <c r="H47" s="12">
        <v>47.96</v>
      </c>
      <c r="I47" s="12">
        <v>42.57</v>
      </c>
      <c r="J47" s="13">
        <v>62.72</v>
      </c>
    </row>
    <row r="48" spans="2:10" ht="57.75" customHeight="1" x14ac:dyDescent="0.2">
      <c r="B48" s="14"/>
      <c r="C48" s="1169" t="s">
        <v>4</v>
      </c>
      <c r="D48" s="1169"/>
      <c r="E48" s="1170"/>
      <c r="F48" s="15">
        <v>3.52</v>
      </c>
      <c r="G48" s="16">
        <v>5.0999999999999996</v>
      </c>
      <c r="H48" s="16">
        <v>7.95</v>
      </c>
      <c r="I48" s="16">
        <v>16.71</v>
      </c>
      <c r="J48" s="17">
        <v>10.56</v>
      </c>
    </row>
    <row r="49" spans="2:10" ht="57.75" customHeight="1" thickBot="1" x14ac:dyDescent="0.25">
      <c r="B49" s="18"/>
      <c r="C49" s="1171" t="s">
        <v>5</v>
      </c>
      <c r="D49" s="1171"/>
      <c r="E49" s="1172"/>
      <c r="F49" s="19">
        <v>7.0000000000000007E-2</v>
      </c>
      <c r="G49" s="20">
        <v>0.02</v>
      </c>
      <c r="H49" s="20">
        <v>2.94</v>
      </c>
      <c r="I49" s="20">
        <v>5.43</v>
      </c>
      <c r="J49" s="21">
        <v>18.07</v>
      </c>
    </row>
    <row r="50" spans="2:10" ht="13.2" x14ac:dyDescent="0.2"/>
  </sheetData>
  <sheetProtection algorithmName="SHA-512" hashValue="HCkAvUO5b/bNqpvI5zgqTE8E/J6vYzxQbJ3GS2n7+SypVu5kvtVCMa0xskyUbH+BCoB5n91cRfoGMrBaY81ghA==" saltValue="g+053BQI7lSlesuvq0bRw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2023-10-02T05:23:37Z</dcterms:modified>
</cp:coreProperties>
</file>