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0.100.4\総務課\財政管財係\業務\【①予算・決算統計】\①調査関係\令和５年度\【R5.10.3〆】令和３年度財政状況資料集の作成について（2回目・地方公会計関係）①\"/>
    </mc:Choice>
  </mc:AlternateContent>
  <bookViews>
    <workbookView xWindow="0" yWindow="0" windowWidth="19200" windowHeight="1159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<sst xmlns="http://schemas.openxmlformats.org/spreadsheetml/2006/main" count="1125" uniqueCount="595">
  <si>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</si>
  <si>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</si>
  <si>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</si>
  <si>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</si>
  <si>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</si>
  <si>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</si>
  <si>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</si>
  <si>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</si>
  <si>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</si>
  <si>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</si>
  <si>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</si>
  <si>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</si>
  <si>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</si>
  <si>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</si>
  <si>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</si>
  <si>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</si>
  <si>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</si>
  <si>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</si>
  <si>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</si>
  <si>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</si>
  <si>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</si>
  <si>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</si>
  <si>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</si>
  <si>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</si>
  <si>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</si>
  <si>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</si>
  <si>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</si>
  <si>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</si>
  <si>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</si>
  <si>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</si>
  <si>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</si>
  <si>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</si>
  <si>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</si>
  <si>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</si>
  <si>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</si>
  <si>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</si>
  <si>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</si>
  <si>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</si>
  <si>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</si>
  <si>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</si>
  <si>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</si>
  <si>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</si>
  <si>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</si>
  <si>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</si>
  <si>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</si>
  <si>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</si>
  <si>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</si>
  <si>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</si>
  <si>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</si>
  <si>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</si>
  <si>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</si>
  <si>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</si>
  <si>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</si>
  <si>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</si>
  <si>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</si>
  <si>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</si>
  <si>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</si>
  <si>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</si>
  <si>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</si>
  <si>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</si>
  <si>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</si>
  <si>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</si>
  <si>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</si>
  <si>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</si>
  <si>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</si>
  <si>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</si>
  <si>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</si>
  <si>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</si>
  <si>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</si>
  <si>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</si>
  <si>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</si>
  <si>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</si>
  <si>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</si>
  <si>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</si>
  <si>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</si>
  <si>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</si>
  <si>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</si>
  <si>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</si>
  <si>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</si>
  <si>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</si>
  <si>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</si>
  <si>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</si>
  <si>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</si>
  <si>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</si>
  <si>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</si>
  <si>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</si>
  <si>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</si>
  <si>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</si>
  <si>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</si>
  <si>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</si>
  <si>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</si>
  <si>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</si>
  <si>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</si>
  <si>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</si>
  <si>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</si>
  <si>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</si>
  <si>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</si>
  <si>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</si>
  <si>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読谷村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</si>
  <si>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</si>
  <si>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</si>
  <si>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</si>
  <si>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</si>
  <si>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</si>
  <si>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</si>
  <si>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</si>
  <si>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</si>
  <si>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</si>
  <si>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</si>
  <si>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</si>
  <si>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</si>
  <si>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</si>
  <si>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</si>
  <si>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</si>
  <si>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</si>
  <si>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</si>
  <si>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</si>
  <si>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</si>
  <si>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</si>
  <si>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</si>
  <si>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</si>
  <si>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</si>
  <si>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</si>
  <si>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</si>
  <si>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</si>
  <si>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</si>
  <si>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</si>
  <si>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</si>
  <si>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</si>
  <si>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</si>
  <si>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</si>
  <si>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</si>
  <si>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</si>
  <si>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</si>
  <si>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</si>
  <si>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</si>
  <si>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</si>
  <si>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</si>
  <si>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</si>
  <si>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</si>
  <si>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</si>
  <si>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</si>
  <si>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</si>
  <si>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</si>
  <si>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</si>
  <si>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</si>
  <si>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</si>
  <si>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</si>
  <si>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</si>
  <si>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</si>
  <si>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</si>
  <si>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</si>
  <si>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</si>
  <si>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</si>
  <si>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</si>
  <si>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</si>
  <si>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</si>
  <si>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</si>
  <si>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</si>
  <si>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</si>
  <si>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</si>
  <si>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</si>
  <si>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</si>
  <si>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</si>
  <si>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</si>
  <si>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</si>
  <si>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</si>
  <si>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</si>
  <si>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</si>
  <si>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</si>
  <si>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</si>
  <si>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</si>
  <si>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</si>
  <si>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</si>
  <si>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</si>
  <si>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</si>
  <si>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</si>
  <si>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</si>
  <si>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</si>
  <si>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</si>
  <si>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</si>
  <si>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</si>
  <si>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</si>
  <si>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</si>
  <si>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</si>
  <si>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</si>
  <si>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</si>
  <si>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</si>
  <si>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</si>
  <si>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</si>
  <si>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</si>
  <si>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</si>
  <si>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</si>
  <si>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</si>
  <si>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</si>
  <si>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</si>
  <si>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</si>
  <si>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</si>
  <si>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</si>
  <si>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</si>
  <si>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</si>
  <si>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</si>
  <si>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</si>
  <si>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</si>
  <si>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</si>
  <si>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</si>
  <si>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</si>
  <si>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</si>
  <si>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</si>
  <si>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</si>
  <si>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</si>
  <si>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</si>
  <si>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</si>
  <si>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</si>
  <si>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</si>
  <si>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</si>
  <si>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</si>
  <si>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沖縄県読谷村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</si>
  <si>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</si>
  <si>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</si>
  <si>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</si>
  <si>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</si>
  <si>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</si>
  <si>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</si>
  <si>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</si>
  <si>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</si>
  <si>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</si>
  <si>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</si>
  <si>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</si>
  <si>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</si>
  <si>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</si>
  <si>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</si>
  <si>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</si>
  <si>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</si>
  <si>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</si>
  <si>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</si>
  <si>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</si>
  <si>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</si>
  <si>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</si>
  <si>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</si>
  <si>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</si>
  <si>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</si>
  <si>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</si>
  <si>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</si>
  <si>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</si>
  <si>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</si>
  <si>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</si>
  <si>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</si>
  <si>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</si>
  <si>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</si>
  <si>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</si>
  <si>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</si>
  <si>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</si>
  <si>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</si>
  <si>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</si>
  <si>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</si>
  <si>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</si>
  <si>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</si>
  <si>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</si>
  <si>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自動車税環境性能割交付金</t>
    <phoneticPr fontId="5"/>
  </si>
  <si>
    <t>　　鉱産税</t>
    <phoneticPr fontId="5"/>
  </si>
  <si>
    <t>災害復旧費</t>
  </si>
  <si>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</si>
  <si>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</si>
  <si>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</si>
  <si>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</si>
  <si>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</si>
  <si>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</si>
  <si>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</si>
  <si>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</si>
  <si>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</si>
  <si>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</si>
  <si>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</si>
  <si>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</si>
  <si>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</si>
  <si>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</si>
  <si>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</si>
  <si>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</si>
  <si>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</si>
  <si>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</si>
  <si>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</si>
  <si>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</si>
  <si>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</si>
  <si>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</si>
  <si>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水利地益税等</t>
    <phoneticPr fontId="5"/>
  </si>
  <si>
    <t>義務的経費計</t>
    <rPh sb="0" eb="3">
      <t>ギムテキ</t>
    </rPh>
    <rPh sb="3" eb="5">
      <t>ケイヒ</t>
    </rPh>
    <rPh sb="5" eb="6">
      <t>ケイ</t>
    </rPh>
    <phoneticPr fontId="5"/>
  </si>
  <si>
    <t>　法定外目的税</t>
    <phoneticPr fontId="5"/>
  </si>
  <si>
    <t>　震災復興特別交付税</t>
    <phoneticPr fontId="25"/>
  </si>
  <si>
    <t>旧法による税</t>
  </si>
  <si>
    <t>　　うち職員給</t>
    <rPh sb="4" eb="6">
      <t>ショクイン</t>
    </rPh>
    <rPh sb="6" eb="7">
      <t>キュウ</t>
    </rPh>
    <phoneticPr fontId="5"/>
  </si>
  <si>
    <t>合計</t>
  </si>
  <si>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</si>
  <si>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</si>
  <si>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</si>
  <si>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</si>
  <si>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</si>
  <si>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</si>
  <si>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</si>
  <si>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</si>
  <si>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</si>
  <si>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</si>
  <si>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</si>
  <si>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</si>
  <si>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</si>
  <si>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</si>
  <si>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</si>
  <si>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</si>
  <si>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</si>
  <si>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</si>
  <si>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</si>
  <si>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</si>
  <si>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</si>
  <si>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</si>
  <si>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</si>
  <si>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</si>
  <si>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</si>
  <si>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</si>
  <si>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</si>
  <si>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</si>
  <si>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</si>
  <si>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</si>
  <si>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</si>
  <si>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</si>
  <si>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</si>
  <si>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</si>
  <si>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</si>
  <si>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</si>
  <si>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</si>
  <si>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</si>
  <si>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</si>
  <si>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</si>
  <si>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</si>
  <si>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</si>
  <si>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うち減収補塡債(特例分)</t>
    <rPh sb="4" eb="5">
      <t>シュウ</t>
    </rPh>
    <rPh sb="9" eb="10">
      <t>トク</t>
    </rPh>
    <rPh sb="10" eb="11">
      <t>レイ</t>
    </rPh>
    <rPh sb="11" eb="12">
      <t>ブン</t>
    </rPh>
    <phoneticPr fontId="16"/>
  </si>
  <si>
    <t>国民健康保険</t>
    <phoneticPr fontId="5"/>
  </si>
  <si>
    <t>　前年度繰上充用金</t>
    <phoneticPr fontId="5"/>
  </si>
  <si>
    <t>　うち猶予特例債</t>
    <phoneticPr fontId="16"/>
  </si>
  <si>
    <t>その他</t>
    <phoneticPr fontId="5"/>
  </si>
  <si>
    <t>投資的経費計</t>
    <rPh sb="5" eb="6">
      <t>ケイ</t>
    </rPh>
    <phoneticPr fontId="5"/>
  </si>
  <si>
    <t>　うち臨時財政対策債</t>
    <phoneticPr fontId="5"/>
  </si>
  <si>
    <t>歳入合計</t>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</si>
  <si>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</si>
  <si>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</si>
  <si>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</si>
  <si>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</si>
  <si>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</si>
  <si>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</si>
  <si>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</si>
  <si>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</si>
  <si>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沖縄県読谷村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</si>
  <si>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</si>
  <si>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</si>
  <si>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</si>
  <si>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</si>
  <si>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</si>
  <si>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</si>
  <si>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</si>
  <si>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</si>
  <si>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</si>
  <si>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</si>
  <si>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</si>
  <si>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</si>
  <si>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</si>
  <si>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</si>
  <si>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</si>
  <si>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</si>
  <si>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</si>
  <si>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</si>
  <si>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</si>
  <si>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</si>
  <si>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</si>
  <si>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</si>
  <si>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</si>
  <si>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</si>
  <si>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</si>
  <si>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</si>
  <si>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</si>
  <si>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</si>
  <si>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</si>
  <si>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</si>
  <si>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</si>
  <si>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</si>
  <si>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</si>
  <si>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</si>
  <si>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</si>
  <si>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</si>
  <si>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</si>
  <si>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</si>
  <si>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</si>
  <si>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</si>
  <si>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</si>
  <si>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</si>
  <si>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</si>
  <si>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</si>
  <si>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</si>
  <si>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</si>
  <si>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</si>
  <si>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</si>
  <si>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</si>
  <si>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</si>
  <si>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</si>
  <si>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</si>
  <si>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</si>
  <si>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</si>
  <si>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</si>
  <si>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</si>
  <si>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</si>
  <si>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</si>
  <si>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</si>
  <si>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</si>
  <si>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</si>
  <si>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</si>
  <si>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</si>
  <si>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</si>
  <si>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</si>
  <si>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</si>
  <si>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</si>
  <si>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</si>
  <si>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</si>
  <si>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</si>
  <si>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</si>
  <si>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</si>
  <si>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</si>
  <si>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</si>
  <si>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</si>
  <si>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</si>
  <si>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</si>
  <si>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</si>
  <si>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</si>
  <si>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</si>
  <si>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</si>
  <si>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</si>
  <si>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</si>
  <si>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</si>
  <si>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</si>
  <si>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</si>
  <si>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</si>
  <si>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</si>
  <si>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</si>
  <si>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</si>
  <si>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</si>
  <si>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</si>
  <si>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</si>
  <si>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</si>
  <si>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</si>
  <si>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</si>
  <si>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</si>
  <si>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</si>
  <si>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</si>
  <si>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</si>
  <si>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</si>
  <si>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</si>
  <si>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</si>
  <si>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</si>
  <si>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</si>
  <si>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</si>
  <si>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</si>
  <si>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</si>
  <si>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</si>
  <si>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</si>
  <si>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</si>
  <si>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</si>
  <si>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</si>
  <si>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</si>
  <si>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</si>
  <si>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</si>
  <si>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</si>
  <si>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</si>
  <si>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</si>
  <si>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</si>
  <si>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</si>
  <si>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</si>
  <si>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</si>
  <si>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</si>
  <si>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</si>
  <si>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</si>
  <si>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</si>
  <si>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</si>
  <si>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</si>
  <si>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</si>
  <si>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</si>
  <si>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</si>
  <si>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</si>
  <si>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</si>
  <si>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</si>
  <si>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</si>
  <si>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</si>
  <si>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</si>
  <si>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</si>
  <si>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</si>
  <si>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</si>
  <si>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</si>
  <si>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</si>
  <si>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</si>
  <si>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</si>
  <si>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</si>
  <si>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</si>
  <si>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</si>
  <si>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</si>
  <si>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</si>
  <si>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</si>
  <si>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</si>
  <si>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</si>
  <si>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</si>
  <si>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</si>
  <si>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</si>
  <si>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</si>
  <si>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</si>
  <si>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</si>
  <si>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</si>
  <si>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</si>
  <si>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</si>
  <si>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</si>
  <si>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</si>
  <si>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</si>
  <si>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</si>
  <si>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</si>
  <si>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</si>
  <si>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</si>
  <si>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</si>
  <si>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</si>
  <si>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</si>
  <si>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</si>
  <si>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</si>
  <si>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</si>
  <si>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</si>
  <si>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</si>
  <si>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</si>
  <si>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</si>
  <si>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</si>
  <si>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</si>
  <si>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</si>
  <si>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</si>
  <si>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</si>
  <si>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</si>
  <si>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</si>
  <si>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</si>
  <si>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0.35</t>
  </si>
  <si>
    <t>水道事業会計</t>
  </si>
  <si>
    <t>国民健康保険特別会計</t>
  </si>
  <si>
    <t>一般会計</t>
  </si>
  <si>
    <t>下水道事業会計</t>
  </si>
  <si>
    <t>診療所特別会計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</si>
  <si>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</si>
  <si>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</si>
  <si>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</si>
  <si>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</si>
  <si>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</si>
  <si>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</si>
  <si>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</si>
  <si>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</si>
  <si>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</si>
  <si>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</si>
  <si>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</si>
  <si>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公共施設建設基金</t>
    <rPh sb="0" eb="2">
      <t>コウキョウ</t>
    </rPh>
    <rPh sb="2" eb="4">
      <t>シセツ</t>
    </rPh>
    <rPh sb="4" eb="6">
      <t>ケンセツ</t>
    </rPh>
    <rPh sb="6" eb="8">
      <t>キキン</t>
    </rPh>
    <phoneticPr fontId="5"/>
  </si>
  <si>
    <t>読谷村立学校建設基金</t>
    <rPh sb="0" eb="2">
      <t>ヨミタン</t>
    </rPh>
    <rPh sb="2" eb="4">
      <t>ソンリツ</t>
    </rPh>
    <rPh sb="4" eb="6">
      <t>ガッコウ</t>
    </rPh>
    <rPh sb="6" eb="8">
      <t>ケンセツ</t>
    </rPh>
    <rPh sb="8" eb="10">
      <t>キキン</t>
    </rPh>
    <phoneticPr fontId="5"/>
  </si>
  <si>
    <t>ふるさとづくり基金</t>
    <rPh sb="7" eb="9">
      <t>キキン</t>
    </rPh>
    <phoneticPr fontId="5"/>
  </si>
  <si>
    <t>再編交付金基金</t>
    <rPh sb="0" eb="5">
      <t>サイヘンコウフキン</t>
    </rPh>
    <rPh sb="5" eb="7">
      <t>キキン</t>
    </rPh>
    <phoneticPr fontId="5"/>
  </si>
  <si>
    <t>こども未来基金</t>
    <rPh sb="3" eb="5">
      <t>ミライ</t>
    </rPh>
    <rPh sb="5" eb="7">
      <t>キキン</t>
    </rPh>
    <phoneticPr fontId="5"/>
  </si>
  <si>
    <t>令和3年度</t>
    <phoneticPr fontId="25"/>
  </si>
  <si>
    <t>歳出の状況（単位 千円・％）</t>
    <phoneticPr fontId="5"/>
  </si>
  <si>
    <t>目的別歳出の状況（単位 千円・％）</t>
    <phoneticPr fontId="5"/>
  </si>
  <si>
    <t>-</t>
    <phoneticPr fontId="5"/>
  </si>
  <si>
    <t>　法定普通税</t>
    <phoneticPr fontId="5"/>
  </si>
  <si>
    <t>　　　個人均等割</t>
    <phoneticPr fontId="5"/>
  </si>
  <si>
    <t>　　軽自動車税</t>
    <phoneticPr fontId="5"/>
  </si>
  <si>
    <t>法人事業税交付金</t>
    <phoneticPr fontId="16"/>
  </si>
  <si>
    <t>　　事業所税</t>
    <phoneticPr fontId="5"/>
  </si>
  <si>
    <t>　普通交付税</t>
    <phoneticPr fontId="5"/>
  </si>
  <si>
    <t>　特別交付税</t>
    <phoneticPr fontId="5"/>
  </si>
  <si>
    <t>　人件費</t>
    <phoneticPr fontId="5"/>
  </si>
  <si>
    <t>(一般財源計)</t>
    <phoneticPr fontId="5"/>
  </si>
  <si>
    <t>　扶助費</t>
    <phoneticPr fontId="5"/>
  </si>
  <si>
    <t>　うち利子</t>
    <phoneticPr fontId="25"/>
  </si>
  <si>
    <t>一時借入金利子</t>
    <phoneticPr fontId="5"/>
  </si>
  <si>
    <t>　　うち一部事務組合負担金</t>
    <phoneticPr fontId="5"/>
  </si>
  <si>
    <t>　投資・出資金・貸付金</t>
    <phoneticPr fontId="5"/>
  </si>
  <si>
    <t>国庫支出金</t>
    <phoneticPr fontId="5"/>
  </si>
  <si>
    <t>保険給付費</t>
    <phoneticPr fontId="5"/>
  </si>
  <si>
    <t>　　うち人件費</t>
    <phoneticPr fontId="5"/>
  </si>
  <si>
    <t>普通建設事業費</t>
    <phoneticPr fontId="5"/>
  </si>
  <si>
    <t>　うち単独</t>
    <phoneticPr fontId="5"/>
  </si>
  <si>
    <t>失業対策事業費</t>
    <phoneticPr fontId="5"/>
  </si>
  <si>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</si>
  <si>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</si>
  <si>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</si>
  <si>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</si>
  <si>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</si>
  <si>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</si>
  <si>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「将来負担比率」について、社会教育施設の整備および道路整備をおこなっているが、引き続きマイナスを維持している。
　「将来負担比率」の分子をマイナスのまま維持するために、計画的な基金積立等により「充当可能財源等」を維持していく努力が求められる。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</si>
  <si>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</si>
  <si>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</si>
  <si>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</si>
  <si>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「将来負担比率」について、社会教育施設の整備および道路整備をおこなっているが、引き続きマイナスを維持している。
　「将来負担比率」の分子をマイナスのまま維持するために、計画的な基金積立等により「充当可能財源等」を維持していく努力が求められる。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</si>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</sst>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A61C-4A53-8397-A32D7C5906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77919</c:v>
                </c:pt>
                <c:pt idx="1">
                  <c:v>39387</c:v>
                </c:pt>
                <c:pt idx="2">
                  <c:v>54597</c:v>
                </c:pt>
                <c:pt idx="3">
                  <c:v>53507</c:v>
                </c:pt>
                <c:pt idx="4">
                  <c:v>60428</c:v>
                </c:pt>
              </c:numCache>
            </c:numRef>
          </c:val>
          <c:smooth val="0"/>
          <c:extLst xmlns:c16r2="http://schemas.microsoft.com/office/drawing/2015/06/chart">
            <c:ext xmlns:c16="http://schemas.microsoft.com/office/drawing/2014/chart" uri="{C3380CC4-5D6E-409C-BE32-E72D297353CC}">
              <c16:uniqueId val="{00000001-A61C-4A53-8397-A32D7C5906C2}"/>
            </c:ext>
          </c:extLst>
        </c:ser>
        <c:dLbls>
          <c:showLegendKey val="0"/>
          <c:showVal val="0"/>
          <c:showCatName val="0"/>
          <c:showSerName val="0"/>
          <c:showPercent val="0"/>
          <c:showBubbleSize val="0"/>
        </c:dLbls>
        <c:marker val="1"/>
        <c:smooth val="0"/>
        <c:axId val="73799016"/>
        <c:axId val="220672808"/>
      </c:lineChart>
      <c:catAx>
        <c:axId val="73799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0672808"/>
        <c:crosses val="autoZero"/>
        <c:auto val="1"/>
        <c:lblAlgn val="ctr"/>
        <c:lblOffset val="100"/>
        <c:tickLblSkip val="1"/>
        <c:tickMarkSkip val="1"/>
        <c:noMultiLvlLbl val="0"/>
      </c:catAx>
      <c:valAx>
        <c:axId val="2206728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799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6.8</c:v>
                </c:pt>
                <c:pt idx="1">
                  <c:v>5.52</c:v>
                </c:pt>
                <c:pt idx="2">
                  <c:v>5.89</c:v>
                </c:pt>
                <c:pt idx="3">
                  <c:v>6.52</c:v>
                </c:pt>
                <c:pt idx="4">
                  <c:v>5.4</c:v>
                </c:pt>
              </c:numCache>
            </c:numRef>
          </c:val>
          <c:extLst xmlns:c16r2="http://schemas.microsoft.com/office/drawing/2015/06/chart">
            <c:ext xmlns:c16="http://schemas.microsoft.com/office/drawing/2014/chart" uri="{C3380CC4-5D6E-409C-BE32-E72D297353CC}">
              <c16:uniqueId val="{00000000-363A-4DDA-B791-B01D45F8CD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36.479999999999997</c:v>
                </c:pt>
                <c:pt idx="1">
                  <c:v>36.75</c:v>
                </c:pt>
                <c:pt idx="2">
                  <c:v>36.28</c:v>
                </c:pt>
                <c:pt idx="3">
                  <c:v>33.6</c:v>
                </c:pt>
                <c:pt idx="4">
                  <c:v>32.6</c:v>
                </c:pt>
              </c:numCache>
            </c:numRef>
          </c:val>
          <c:extLst xmlns:c16r2="http://schemas.microsoft.com/office/drawing/2015/06/chart">
            <c:ext xmlns:c16="http://schemas.microsoft.com/office/drawing/2014/chart" uri="{C3380CC4-5D6E-409C-BE32-E72D297353CC}">
              <c16:uniqueId val="{00000001-363A-4DDA-B791-B01D45F8CDAE}"/>
            </c:ext>
          </c:extLst>
        </c:ser>
        <c:dLbls>
          <c:showLegendKey val="0"/>
          <c:showVal val="0"/>
          <c:showCatName val="0"/>
          <c:showSerName val="0"/>
          <c:showPercent val="0"/>
          <c:showBubbleSize val="0"/>
        </c:dLbls>
        <c:gapWidth val="250"/>
        <c:overlap val="100"/>
        <c:axId val="220673984"/>
        <c:axId val="220672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0.75</c:v>
                </c:pt>
                <c:pt idx="1">
                  <c:v>0.08</c:v>
                </c:pt>
                <c:pt idx="2">
                  <c:v>-0.35</c:v>
                </c:pt>
                <c:pt idx="3">
                  <c:v>0.2</c:v>
                </c:pt>
                <c:pt idx="4">
                  <c:v>0.36</c:v>
                </c:pt>
              </c:numCache>
            </c:numRef>
          </c:val>
          <c:smooth val="0"/>
          <c:extLst xmlns:c16r2="http://schemas.microsoft.com/office/drawing/2015/06/chart">
            <c:ext xmlns:c16="http://schemas.microsoft.com/office/drawing/2014/chart" uri="{C3380CC4-5D6E-409C-BE32-E72D297353CC}">
              <c16:uniqueId val="{00000002-363A-4DDA-B791-B01D45F8CDAE}"/>
            </c:ext>
          </c:extLst>
        </c:ser>
        <c:dLbls>
          <c:showLegendKey val="0"/>
          <c:showVal val="0"/>
          <c:showCatName val="0"/>
          <c:showSerName val="0"/>
          <c:showPercent val="0"/>
          <c:showBubbleSize val="0"/>
        </c:dLbls>
        <c:marker val="1"/>
        <c:smooth val="0"/>
        <c:axId val="220673984"/>
        <c:axId val="220672416"/>
      </c:lineChart>
      <c:catAx>
        <c:axId val="22067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672416"/>
        <c:crosses val="autoZero"/>
        <c:auto val="1"/>
        <c:lblAlgn val="ctr"/>
        <c:lblOffset val="100"/>
        <c:tickLblSkip val="1"/>
        <c:tickMarkSkip val="1"/>
        <c:noMultiLvlLbl val="0"/>
      </c:catAx>
      <c:valAx>
        <c:axId val="22067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7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1.22</c:v>
                </c:pt>
                <c:pt idx="2">
                  <c:v>#N/A</c:v>
                </c:pt>
                <c:pt idx="3">
                  <c:v>0.92</c:v>
                </c:pt>
                <c:pt idx="4">
                  <c:v>#N/A</c:v>
                </c:pt>
                <c:pt idx="5">
                  <c:v>0.32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DD7-4146-A8E1-9212ED023D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DD7-4146-A8E1-9212ED023D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DD7-4146-A8E1-9212ED023DB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DD7-4146-A8E1-9212ED023DB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0.01</c:v>
                </c:pt>
                <c:pt idx="4">
                  <c:v>#N/A</c:v>
                </c:pt>
                <c:pt idx="5">
                  <c:v>0.05</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4-8DD7-4146-A8E1-9212ED023DBD}"/>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c:v>
                </c:pt>
                <c:pt idx="2">
                  <c:v>#N/A</c:v>
                </c:pt>
                <c:pt idx="3">
                  <c:v>0.13</c:v>
                </c:pt>
                <c:pt idx="4">
                  <c:v>#N/A</c:v>
                </c:pt>
                <c:pt idx="5">
                  <c:v>0.38</c:v>
                </c:pt>
                <c:pt idx="6">
                  <c:v>#N/A</c:v>
                </c:pt>
                <c:pt idx="7">
                  <c:v>0.63</c:v>
                </c:pt>
                <c:pt idx="8">
                  <c:v>#N/A</c:v>
                </c:pt>
                <c:pt idx="9">
                  <c:v>0.46</c:v>
                </c:pt>
              </c:numCache>
            </c:numRef>
          </c:val>
          <c:extLst xmlns:c16r2="http://schemas.microsoft.com/office/drawing/2015/06/chart">
            <c:ext xmlns:c16="http://schemas.microsoft.com/office/drawing/2014/chart" uri="{C3380CC4-5D6E-409C-BE32-E72D297353CC}">
              <c16:uniqueId val="{00000005-8DD7-4146-A8E1-9212ED023DB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0.59</c:v>
                </c:pt>
                <c:pt idx="8">
                  <c:v>#N/A</c:v>
                </c:pt>
                <c:pt idx="9">
                  <c:v>0.81</c:v>
                </c:pt>
              </c:numCache>
            </c:numRef>
          </c:val>
          <c:extLst xmlns:c16r2="http://schemas.microsoft.com/office/drawing/2015/06/chart">
            <c:ext xmlns:c16="http://schemas.microsoft.com/office/drawing/2014/chart" uri="{C3380CC4-5D6E-409C-BE32-E72D297353CC}">
              <c16:uniqueId val="{00000006-8DD7-4146-A8E1-9212ED023DB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6.29</c:v>
                </c:pt>
                <c:pt idx="2">
                  <c:v>#N/A</c:v>
                </c:pt>
                <c:pt idx="3">
                  <c:v>5.39</c:v>
                </c:pt>
                <c:pt idx="4">
                  <c:v>#N/A</c:v>
                </c:pt>
                <c:pt idx="5">
                  <c:v>5.5</c:v>
                </c:pt>
                <c:pt idx="6">
                  <c:v>#N/A</c:v>
                </c:pt>
                <c:pt idx="7">
                  <c:v>5.88</c:v>
                </c:pt>
                <c:pt idx="8">
                  <c:v>#N/A</c:v>
                </c:pt>
                <c:pt idx="9">
                  <c:v>4.93</c:v>
                </c:pt>
              </c:numCache>
            </c:numRef>
          </c:val>
          <c:extLst xmlns:c16r2="http://schemas.microsoft.com/office/drawing/2015/06/chart">
            <c:ext xmlns:c16="http://schemas.microsoft.com/office/drawing/2014/chart" uri="{C3380CC4-5D6E-409C-BE32-E72D297353CC}">
              <c16:uniqueId val="{00000007-8DD7-4146-A8E1-9212ED023DB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4.1900000000000004</c:v>
                </c:pt>
                <c:pt idx="2">
                  <c:v>#N/A</c:v>
                </c:pt>
                <c:pt idx="3">
                  <c:v>3.69</c:v>
                </c:pt>
                <c:pt idx="4">
                  <c:v>#N/A</c:v>
                </c:pt>
                <c:pt idx="5">
                  <c:v>2.8</c:v>
                </c:pt>
                <c:pt idx="6">
                  <c:v>#N/A</c:v>
                </c:pt>
                <c:pt idx="7">
                  <c:v>3.25</c:v>
                </c:pt>
                <c:pt idx="8">
                  <c:v>#N/A</c:v>
                </c:pt>
                <c:pt idx="9">
                  <c:v>5.12</c:v>
                </c:pt>
              </c:numCache>
            </c:numRef>
          </c:val>
          <c:extLst xmlns:c16r2="http://schemas.microsoft.com/office/drawing/2015/06/chart">
            <c:ext xmlns:c16="http://schemas.microsoft.com/office/drawing/2014/chart" uri="{C3380CC4-5D6E-409C-BE32-E72D297353CC}">
              <c16:uniqueId val="{00000008-8DD7-4146-A8E1-9212ED023DB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11.13</c:v>
                </c:pt>
                <c:pt idx="2">
                  <c:v>#N/A</c:v>
                </c:pt>
                <c:pt idx="3">
                  <c:v>12.04</c:v>
                </c:pt>
                <c:pt idx="4">
                  <c:v>#N/A</c:v>
                </c:pt>
                <c:pt idx="5">
                  <c:v>11.58</c:v>
                </c:pt>
                <c:pt idx="6">
                  <c:v>#N/A</c:v>
                </c:pt>
                <c:pt idx="7">
                  <c:v>10.97</c:v>
                </c:pt>
                <c:pt idx="8">
                  <c:v>#N/A</c:v>
                </c:pt>
                <c:pt idx="9">
                  <c:v>13.25</c:v>
                </c:pt>
              </c:numCache>
            </c:numRef>
          </c:val>
          <c:extLst xmlns:c16r2="http://schemas.microsoft.com/office/drawing/2015/06/chart">
            <c:ext xmlns:c16="http://schemas.microsoft.com/office/drawing/2014/chart" uri="{C3380CC4-5D6E-409C-BE32-E72D297353CC}">
              <c16:uniqueId val="{00000009-8DD7-4146-A8E1-9212ED023DBD}"/>
            </c:ext>
          </c:extLst>
        </c:ser>
        <c:dLbls>
          <c:showLegendKey val="0"/>
          <c:showVal val="0"/>
          <c:showCatName val="0"/>
          <c:showSerName val="0"/>
          <c:showPercent val="0"/>
          <c:showBubbleSize val="0"/>
        </c:dLbls>
        <c:gapWidth val="150"/>
        <c:overlap val="100"/>
        <c:axId val="220670456"/>
        <c:axId val="220675944"/>
      </c:barChart>
      <c:catAx>
        <c:axId val="22067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675944"/>
        <c:crosses val="autoZero"/>
        <c:auto val="1"/>
        <c:lblAlgn val="ctr"/>
        <c:lblOffset val="100"/>
        <c:tickLblSkip val="1"/>
        <c:tickMarkSkip val="1"/>
        <c:noMultiLvlLbl val="0"/>
      </c:catAx>
      <c:valAx>
        <c:axId val="220675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70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641</c:v>
                </c:pt>
                <c:pt idx="5">
                  <c:v>657</c:v>
                </c:pt>
                <c:pt idx="8">
                  <c:v>652</c:v>
                </c:pt>
                <c:pt idx="11">
                  <c:v>651</c:v>
                </c:pt>
                <c:pt idx="14">
                  <c:v>648</c:v>
                </c:pt>
              </c:numCache>
            </c:numRef>
          </c:val>
          <c:extLst xmlns:c16r2="http://schemas.microsoft.com/office/drawing/2015/06/chart">
            <c:ext xmlns:c16="http://schemas.microsoft.com/office/drawing/2014/chart" uri="{C3380CC4-5D6E-409C-BE32-E72D297353CC}">
              <c16:uniqueId val="{00000000-EE88-4D74-BB1A-A592A46CA7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E88-4D74-BB1A-A592A46CA7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E88-4D74-BB1A-A592A46CA7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73</c:v>
                </c:pt>
                <c:pt idx="3">
                  <c:v>84</c:v>
                </c:pt>
                <c:pt idx="6">
                  <c:v>101</c:v>
                </c:pt>
                <c:pt idx="9">
                  <c:v>135</c:v>
                </c:pt>
                <c:pt idx="12">
                  <c:v>110</c:v>
                </c:pt>
              </c:numCache>
            </c:numRef>
          </c:val>
          <c:extLst xmlns:c16r2="http://schemas.microsoft.com/office/drawing/2015/06/chart">
            <c:ext xmlns:c16="http://schemas.microsoft.com/office/drawing/2014/chart" uri="{C3380CC4-5D6E-409C-BE32-E72D297353CC}">
              <c16:uniqueId val="{00000003-EE88-4D74-BB1A-A592A46CA7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91</c:v>
                </c:pt>
                <c:pt idx="3">
                  <c:v>82</c:v>
                </c:pt>
                <c:pt idx="6">
                  <c:v>92</c:v>
                </c:pt>
                <c:pt idx="9">
                  <c:v>52</c:v>
                </c:pt>
                <c:pt idx="12">
                  <c:v>60</c:v>
                </c:pt>
              </c:numCache>
            </c:numRef>
          </c:val>
          <c:extLst xmlns:c16r2="http://schemas.microsoft.com/office/drawing/2015/06/chart">
            <c:ext xmlns:c16="http://schemas.microsoft.com/office/drawing/2014/chart" uri="{C3380CC4-5D6E-409C-BE32-E72D297353CC}">
              <c16:uniqueId val="{00000004-EE88-4D74-BB1A-A592A46CA7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E88-4D74-BB1A-A592A46CA7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E88-4D74-BB1A-A592A46CA7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651</c:v>
                </c:pt>
                <c:pt idx="3">
                  <c:v>709</c:v>
                </c:pt>
                <c:pt idx="6">
                  <c:v>775</c:v>
                </c:pt>
                <c:pt idx="9">
                  <c:v>814</c:v>
                </c:pt>
                <c:pt idx="12">
                  <c:v>827</c:v>
                </c:pt>
              </c:numCache>
            </c:numRef>
          </c:val>
          <c:extLst xmlns:c16r2="http://schemas.microsoft.com/office/drawing/2015/06/chart">
            <c:ext xmlns:c16="http://schemas.microsoft.com/office/drawing/2014/chart" uri="{C3380CC4-5D6E-409C-BE32-E72D297353CC}">
              <c16:uniqueId val="{00000007-EE88-4D74-BB1A-A592A46CA706}"/>
            </c:ext>
          </c:extLst>
        </c:ser>
        <c:dLbls>
          <c:showLegendKey val="0"/>
          <c:showVal val="0"/>
          <c:showCatName val="0"/>
          <c:showSerName val="0"/>
          <c:showPercent val="0"/>
          <c:showBubbleSize val="0"/>
        </c:dLbls>
        <c:gapWidth val="100"/>
        <c:overlap val="100"/>
        <c:axId val="220669672"/>
        <c:axId val="220674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174</c:v>
                </c:pt>
                <c:pt idx="2">
                  <c:v>#N/A</c:v>
                </c:pt>
                <c:pt idx="3">
                  <c:v>#N/A</c:v>
                </c:pt>
                <c:pt idx="4">
                  <c:v>218</c:v>
                </c:pt>
                <c:pt idx="5">
                  <c:v>#N/A</c:v>
                </c:pt>
                <c:pt idx="6">
                  <c:v>#N/A</c:v>
                </c:pt>
                <c:pt idx="7">
                  <c:v>316</c:v>
                </c:pt>
                <c:pt idx="8">
                  <c:v>#N/A</c:v>
                </c:pt>
                <c:pt idx="9">
                  <c:v>#N/A</c:v>
                </c:pt>
                <c:pt idx="10">
                  <c:v>350</c:v>
                </c:pt>
                <c:pt idx="11">
                  <c:v>#N/A</c:v>
                </c:pt>
                <c:pt idx="12">
                  <c:v>#N/A</c:v>
                </c:pt>
                <c:pt idx="13">
                  <c:v>349</c:v>
                </c:pt>
                <c:pt idx="14">
                  <c:v>#N/A</c:v>
                </c:pt>
              </c:numCache>
            </c:numRef>
          </c:val>
          <c:smooth val="0"/>
          <c:extLst xmlns:c16r2="http://schemas.microsoft.com/office/drawing/2015/06/chart">
            <c:ext xmlns:c16="http://schemas.microsoft.com/office/drawing/2014/chart" uri="{C3380CC4-5D6E-409C-BE32-E72D297353CC}">
              <c16:uniqueId val="{00000008-EE88-4D74-BB1A-A592A46CA706}"/>
            </c:ext>
          </c:extLst>
        </c:ser>
        <c:dLbls>
          <c:showLegendKey val="0"/>
          <c:showVal val="0"/>
          <c:showCatName val="0"/>
          <c:showSerName val="0"/>
          <c:showPercent val="0"/>
          <c:showBubbleSize val="0"/>
        </c:dLbls>
        <c:marker val="1"/>
        <c:smooth val="0"/>
        <c:axId val="220669672"/>
        <c:axId val="220674376"/>
      </c:lineChart>
      <c:catAx>
        <c:axId val="220669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674376"/>
        <c:crosses val="autoZero"/>
        <c:auto val="1"/>
        <c:lblAlgn val="ctr"/>
        <c:lblOffset val="100"/>
        <c:tickLblSkip val="1"/>
        <c:tickMarkSkip val="1"/>
        <c:noMultiLvlLbl val="0"/>
      </c:catAx>
      <c:valAx>
        <c:axId val="220674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69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7523</c:v>
                </c:pt>
                <c:pt idx="5">
                  <c:v>7449</c:v>
                </c:pt>
                <c:pt idx="8">
                  <c:v>7291</c:v>
                </c:pt>
                <c:pt idx="11">
                  <c:v>7286</c:v>
                </c:pt>
                <c:pt idx="14">
                  <c:v>7285</c:v>
                </c:pt>
              </c:numCache>
            </c:numRef>
          </c:val>
          <c:extLst xmlns:c16r2="http://schemas.microsoft.com/office/drawing/2015/06/chart">
            <c:ext xmlns:c16="http://schemas.microsoft.com/office/drawing/2014/chart" uri="{C3380CC4-5D6E-409C-BE32-E72D297353CC}">
              <c16:uniqueId val="{00000000-720E-4CD7-9295-EFA44F2C56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54</c:v>
                </c:pt>
                <c:pt idx="5">
                  <c:v>46</c:v>
                </c:pt>
                <c:pt idx="8">
                  <c:v>46</c:v>
                </c:pt>
                <c:pt idx="11">
                  <c:v>32</c:v>
                </c:pt>
                <c:pt idx="14">
                  <c:v>25</c:v>
                </c:pt>
              </c:numCache>
            </c:numRef>
          </c:val>
          <c:extLst xmlns:c16r2="http://schemas.microsoft.com/office/drawing/2015/06/chart">
            <c:ext xmlns:c16="http://schemas.microsoft.com/office/drawing/2014/chart" uri="{C3380CC4-5D6E-409C-BE32-E72D297353CC}">
              <c16:uniqueId val="{00000001-720E-4CD7-9295-EFA44F2C56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6561</c:v>
                </c:pt>
                <c:pt idx="5">
                  <c:v>7185</c:v>
                </c:pt>
                <c:pt idx="8">
                  <c:v>8009</c:v>
                </c:pt>
                <c:pt idx="11">
                  <c:v>8482</c:v>
                </c:pt>
                <c:pt idx="14">
                  <c:v>9562</c:v>
                </c:pt>
              </c:numCache>
            </c:numRef>
          </c:val>
          <c:extLst xmlns:c16r2="http://schemas.microsoft.com/office/drawing/2015/06/chart">
            <c:ext xmlns:c16="http://schemas.microsoft.com/office/drawing/2014/chart" uri="{C3380CC4-5D6E-409C-BE32-E72D297353CC}">
              <c16:uniqueId val="{00000002-720E-4CD7-9295-EFA44F2C56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20E-4CD7-9295-EFA44F2C56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20E-4CD7-9295-EFA44F2C56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0E-4CD7-9295-EFA44F2C56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487</c:v>
                </c:pt>
                <c:pt idx="3">
                  <c:v>471</c:v>
                </c:pt>
                <c:pt idx="6">
                  <c:v>453</c:v>
                </c:pt>
                <c:pt idx="9">
                  <c:v>330</c:v>
                </c:pt>
                <c:pt idx="12">
                  <c:v>236</c:v>
                </c:pt>
              </c:numCache>
            </c:numRef>
          </c:val>
          <c:extLst xmlns:c16r2="http://schemas.microsoft.com/office/drawing/2015/06/chart">
            <c:ext xmlns:c16="http://schemas.microsoft.com/office/drawing/2014/chart" uri="{C3380CC4-5D6E-409C-BE32-E72D297353CC}">
              <c16:uniqueId val="{00000006-720E-4CD7-9295-EFA44F2C56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597</c:v>
                </c:pt>
                <c:pt idx="3">
                  <c:v>866</c:v>
                </c:pt>
                <c:pt idx="6">
                  <c:v>1197</c:v>
                </c:pt>
                <c:pt idx="9">
                  <c:v>1102</c:v>
                </c:pt>
                <c:pt idx="12">
                  <c:v>954</c:v>
                </c:pt>
              </c:numCache>
            </c:numRef>
          </c:val>
          <c:extLst xmlns:c16r2="http://schemas.microsoft.com/office/drawing/2015/06/chart">
            <c:ext xmlns:c16="http://schemas.microsoft.com/office/drawing/2014/chart" uri="{C3380CC4-5D6E-409C-BE32-E72D297353CC}">
              <c16:uniqueId val="{00000007-720E-4CD7-9295-EFA44F2C56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1525</c:v>
                </c:pt>
                <c:pt idx="3">
                  <c:v>1525</c:v>
                </c:pt>
                <c:pt idx="6">
                  <c:v>1482</c:v>
                </c:pt>
                <c:pt idx="9">
                  <c:v>1220</c:v>
                </c:pt>
                <c:pt idx="12">
                  <c:v>1048</c:v>
                </c:pt>
              </c:numCache>
            </c:numRef>
          </c:val>
          <c:extLst xmlns:c16r2="http://schemas.microsoft.com/office/drawing/2015/06/chart">
            <c:ext xmlns:c16="http://schemas.microsoft.com/office/drawing/2014/chart" uri="{C3380CC4-5D6E-409C-BE32-E72D297353CC}">
              <c16:uniqueId val="{00000008-720E-4CD7-9295-EFA44F2C56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7</c:v>
                </c:pt>
                <c:pt idx="9">
                  <c:v>0</c:v>
                </c:pt>
                <c:pt idx="12">
                  <c:v>0</c:v>
                </c:pt>
              </c:numCache>
            </c:numRef>
          </c:val>
          <c:extLst xmlns:c16r2="http://schemas.microsoft.com/office/drawing/2015/06/chart">
            <c:ext xmlns:c16="http://schemas.microsoft.com/office/drawing/2014/chart" uri="{C3380CC4-5D6E-409C-BE32-E72D297353CC}">
              <c16:uniqueId val="{00000009-720E-4CD7-9295-EFA44F2C56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8995</c:v>
                </c:pt>
                <c:pt idx="3">
                  <c:v>8959</c:v>
                </c:pt>
                <c:pt idx="6">
                  <c:v>8702</c:v>
                </c:pt>
                <c:pt idx="9">
                  <c:v>8579</c:v>
                </c:pt>
                <c:pt idx="12">
                  <c:v>8507</c:v>
                </c:pt>
              </c:numCache>
            </c:numRef>
          </c:val>
          <c:extLst xmlns:c16r2="http://schemas.microsoft.com/office/drawing/2015/06/chart">
            <c:ext xmlns:c16="http://schemas.microsoft.com/office/drawing/2014/chart" uri="{C3380CC4-5D6E-409C-BE32-E72D297353CC}">
              <c16:uniqueId val="{0000000A-720E-4CD7-9295-EFA44F2C562D}"/>
            </c:ext>
          </c:extLst>
        </c:ser>
        <c:dLbls>
          <c:showLegendKey val="0"/>
          <c:showVal val="0"/>
          <c:showCatName val="0"/>
          <c:showSerName val="0"/>
          <c:showPercent val="0"/>
          <c:showBubbleSize val="0"/>
        </c:dLbls>
        <c:gapWidth val="100"/>
        <c:overlap val="100"/>
        <c:axId val="220672024"/>
        <c:axId val="220674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20E-4CD7-9295-EFA44F2C562D}"/>
            </c:ext>
          </c:extLst>
        </c:ser>
        <c:dLbls>
          <c:showLegendKey val="0"/>
          <c:showVal val="0"/>
          <c:showCatName val="0"/>
          <c:showSerName val="0"/>
          <c:showPercent val="0"/>
          <c:showBubbleSize val="0"/>
        </c:dLbls>
        <c:marker val="1"/>
        <c:smooth val="0"/>
        <c:axId val="220672024"/>
        <c:axId val="220674768"/>
      </c:lineChart>
      <c:catAx>
        <c:axId val="220672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674768"/>
        <c:crosses val="autoZero"/>
        <c:auto val="1"/>
        <c:lblAlgn val="ctr"/>
        <c:lblOffset val="100"/>
        <c:tickLblSkip val="1"/>
        <c:tickMarkSkip val="1"/>
        <c:noMultiLvlLbl val="0"/>
      </c:catAx>
      <c:valAx>
        <c:axId val="22067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72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2762</c:v>
                </c:pt>
                <c:pt idx="1">
                  <c:v>2702</c:v>
                </c:pt>
                <c:pt idx="2">
                  <c:v>2794</c:v>
                </c:pt>
              </c:numCache>
            </c:numRef>
          </c:val>
          <c:extLst xmlns:c16r2="http://schemas.microsoft.com/office/drawing/2015/06/chart">
            <c:ext xmlns:c16="http://schemas.microsoft.com/office/drawing/2014/chart" uri="{C3380CC4-5D6E-409C-BE32-E72D297353CC}">
              <c16:uniqueId val="{00000000-A89A-4A33-B183-DED671401F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545</c:v>
                </c:pt>
                <c:pt idx="1">
                  <c:v>483</c:v>
                </c:pt>
                <c:pt idx="2">
                  <c:v>671</c:v>
                </c:pt>
              </c:numCache>
            </c:numRef>
          </c:val>
          <c:extLst xmlns:c16r2="http://schemas.microsoft.com/office/drawing/2015/06/chart">
            <c:ext xmlns:c16="http://schemas.microsoft.com/office/drawing/2014/chart" uri="{C3380CC4-5D6E-409C-BE32-E72D297353CC}">
              <c16:uniqueId val="{00000001-A89A-4A33-B183-DED671401F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3637</c:v>
                </c:pt>
                <c:pt idx="1">
                  <c:v>4258</c:v>
                </c:pt>
                <c:pt idx="2">
                  <c:v>5255</c:v>
                </c:pt>
              </c:numCache>
            </c:numRef>
          </c:val>
          <c:extLst xmlns:c16r2="http://schemas.microsoft.com/office/drawing/2015/06/chart">
            <c:ext xmlns:c16="http://schemas.microsoft.com/office/drawing/2014/chart" uri="{C3380CC4-5D6E-409C-BE32-E72D297353CC}">
              <c16:uniqueId val="{00000002-A89A-4A33-B183-DED671401F93}"/>
            </c:ext>
          </c:extLst>
        </c:ser>
        <c:dLbls>
          <c:showLegendKey val="0"/>
          <c:showVal val="0"/>
          <c:showCatName val="0"/>
          <c:showSerName val="0"/>
          <c:showPercent val="0"/>
          <c:showBubbleSize val="0"/>
        </c:dLbls>
        <c:gapWidth val="120"/>
        <c:overlap val="100"/>
        <c:axId val="227172144"/>
        <c:axId val="227172536"/>
      </c:barChart>
      <c:catAx>
        <c:axId val="22717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7172536"/>
        <c:crosses val="autoZero"/>
        <c:auto val="1"/>
        <c:lblAlgn val="ctr"/>
        <c:lblOffset val="100"/>
        <c:tickLblSkip val="1"/>
        <c:tickMarkSkip val="1"/>
        <c:noMultiLvlLbl val="0"/>
      </c:catAx>
      <c:valAx>
        <c:axId val="227172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717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941-47A5-AA36-01DB98A6A91C}"/>
                </c:ext>
                <c:ext xmlns:c15="http://schemas.microsoft.com/office/drawing/2012/chart" uri="{CE6537A1-D6FC-4f65-9D91-7224C49458BB}">
                  <c15:dlblFieldTable>
                    <c15:dlblFTEntry>
                      <c15:txfldGUID>{42A8BE2A-8972-4C95-845B-996DDAE1B01C}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941-47A5-AA36-01DB98A6A91C}"/>
                </c:ext>
                <c:ext xmlns:c15="http://schemas.microsoft.com/office/drawing/2012/chart" uri="{CE6537A1-D6FC-4f65-9D91-7224C49458BB}">
                  <c15:dlblFieldTable>
                    <c15:dlblFTEntry>
                      <c15:txfldGUID>{47524CE6-4EDB-477B-8929-5FBCF42C64BF}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941-47A5-AA36-01DB98A6A91C}"/>
                </c:ext>
                <c:ext xmlns:c15="http://schemas.microsoft.com/office/drawing/2012/chart" uri="{CE6537A1-D6FC-4f65-9D91-7224C49458BB}">
                  <c15:dlblFieldTable>
                    <c15:dlblFTEntry>
                      <c15:txfldGUID>{68A6155D-1A3B-4C72-9B61-F3358AE30D32}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941-47A5-AA36-01DB98A6A91C}"/>
                </c:ext>
                <c:ext xmlns:c15="http://schemas.microsoft.com/office/drawing/2012/chart" uri="{CE6537A1-D6FC-4f65-9D91-7224C49458BB}">
                  <c15:dlblFieldTable>
                    <c15:dlblFTEntry>
                      <c15:txfldGUID>{3F77A7AE-A3BB-4C4C-AE9C-2E7B835E2661}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941-47A5-AA36-01DB98A6A91C}"/>
                </c:ext>
                <c:ext xmlns:c15="http://schemas.microsoft.com/office/drawing/2012/chart" uri="{CE6537A1-D6FC-4f65-9D91-7224C49458BB}">
                  <c15:dlblFieldTable>
                    <c15:dlblFTEntry>
                      <c15:txfldGUID>{D09F2109-30AE-4B85-975C-0187FABC0565}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941-47A5-AA36-01DB98A6A91C}"/>
                </c:ext>
                <c:ext xmlns:c15="http://schemas.microsoft.com/office/drawing/2012/chart" uri="{CE6537A1-D6FC-4f65-9D91-7224C49458BB}">
                  <c15:dlblFieldTable>
                    <c15:dlblFTEntry>
                      <c15:txfldGUID>{E7482A79-4C1E-405A-B289-0758DC248946}</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941-47A5-AA36-01DB98A6A91C}"/>
                </c:ext>
                <c:ext xmlns:c15="http://schemas.microsoft.com/office/drawing/2012/chart" uri="{CE6537A1-D6FC-4f65-9D91-7224C49458BB}">
                  <c15:dlblFieldTable>
                    <c15:dlblFTEntry>
                      <c15:txfldGUID>{1C42D95A-06C0-4491-A6A3-5C97E75BE527}</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941-47A5-AA36-01DB98A6A91C}"/>
                </c:ext>
                <c:ext xmlns:c15="http://schemas.microsoft.com/office/drawing/2012/chart" uri="{CE6537A1-D6FC-4f65-9D91-7224C49458BB}">
                  <c15:dlblFieldTable>
                    <c15:dlblFTEntry>
                      <c15:txfldGUID>{6A92DA19-FF46-46B2-8C7B-42E3EB73D20B}</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941-47A5-AA36-01DB98A6A91C}"/>
                </c:ext>
                <c:ext xmlns:c15="http://schemas.microsoft.com/office/drawing/2012/chart" uri="{CE6537A1-D6FC-4f65-9D91-7224C49458BB}">
                  <c15:dlblFieldTable>
                    <c15:dlblFTEntry>
                      <c15:txfldGUID>{B598BFDD-0F23-4622-844B-7EF190B076B4}</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44.2</c:v>
                </c:pt>
                <c:pt idx="8">
                  <c:v>44.6</c:v>
                </c:pt>
                <c:pt idx="16">
                  <c:v>46.5</c:v>
                </c:pt>
                <c:pt idx="24">
                  <c:v>49.4</c:v>
                </c:pt>
                <c:pt idx="32">
                  <c:v>51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941-47A5-AA36-01DB98A6A9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41-47A5-AA36-01DB98A6A91C}"/>
                </c:ext>
                <c:ext xmlns:c15="http://schemas.microsoft.com/office/drawing/2012/chart" uri="{CE6537A1-D6FC-4f65-9D91-7224C49458BB}">
                  <c15:layout/>
                  <c15:dlblFieldTable>
                    <c15:dlblFTEntry>
                      <c15:txfldGUID>{9B1B1F89-C062-4112-A3AF-D8A1F62A14FE}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941-47A5-AA36-01DB98A6A91C}"/>
                </c:ext>
                <c:ext xmlns:c15="http://schemas.microsoft.com/office/drawing/2012/chart" uri="{CE6537A1-D6FC-4f65-9D91-7224C49458BB}">
                  <c15:dlblFieldTable>
                    <c15:dlblFTEntry>
                      <c15:txfldGUID>{863FF48F-AC69-42D0-8C7A-A4137CD207DA}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941-47A5-AA36-01DB98A6A91C}"/>
                </c:ext>
                <c:ext xmlns:c15="http://schemas.microsoft.com/office/drawing/2012/chart" uri="{CE6537A1-D6FC-4f65-9D91-7224C49458BB}">
                  <c15:dlblFieldTable>
                    <c15:dlblFTEntry>
                      <c15:txfldGUID>{26CAC6CE-C047-4920-B437-5220D74DF9FC}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941-47A5-AA36-01DB98A6A91C}"/>
                </c:ext>
                <c:ext xmlns:c15="http://schemas.microsoft.com/office/drawing/2012/chart" uri="{CE6537A1-D6FC-4f65-9D91-7224C49458BB}">
                  <c15:dlblFieldTable>
                    <c15:dlblFTEntry>
                      <c15:txfldGUID>{7CA6AD74-1AAC-483A-AD8B-70A8AF706E38}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941-47A5-AA36-01DB98A6A91C}"/>
                </c:ext>
                <c:ext xmlns:c15="http://schemas.microsoft.com/office/drawing/2012/chart" uri="{CE6537A1-D6FC-4f65-9D91-7224C49458BB}">
                  <c15:dlblFieldTable>
                    <c15:dlblFTEntry>
                      <c15:txfldGUID>{972E3F62-86C9-49DC-9BE7-E5E7A3E1DC99}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941-47A5-AA36-01DB98A6A91C}"/>
                </c:ext>
                <c:ext xmlns:c15="http://schemas.microsoft.com/office/drawing/2012/chart" uri="{CE6537A1-D6FC-4f65-9D91-7224C49458BB}">
                  <c15:layout/>
                  <c15:dlblFieldTable>
                    <c15:dlblFTEntry>
                      <c15:txfldGUID>{B70F9172-B264-40CD-94A9-46ED56700DEE}</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941-47A5-AA36-01DB98A6A91C}"/>
                </c:ext>
                <c:ext xmlns:c15="http://schemas.microsoft.com/office/drawing/2012/chart" uri="{CE6537A1-D6FC-4f65-9D91-7224C49458BB}">
                  <c15:layout/>
                  <c15:dlblFieldTable>
                    <c15:dlblFTEntry>
                      <c15:txfldGUID>{EEFE880C-B2C8-4E0D-AD20-564496074C26}</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941-47A5-AA36-01DB98A6A91C}"/>
                </c:ext>
                <c:ext xmlns:c15="http://schemas.microsoft.com/office/drawing/2012/chart" uri="{CE6537A1-D6FC-4f65-9D91-7224C49458BB}">
                  <c15:layout/>
                  <c15:dlblFieldTable>
                    <c15:dlblFTEntry>
                      <c15:txfldGUID>{CAA170C1-1BC2-4F06-9CA3-20995446BBDA}</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941-47A5-AA36-01DB98A6A91C}"/>
                </c:ext>
                <c:ext xmlns:c15="http://schemas.microsoft.com/office/drawing/2012/chart" uri="{CE6537A1-D6FC-4f65-9D91-7224C49458BB}">
                  <c15:layout/>
                  <c15:dlblFieldTable>
                    <c15:dlblFTEntry>
                      <c15:txfldGUID>{B772905A-150B-41C3-88FB-C462363311F1}</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E941-47A5-AA36-01DB98A6A91C}"/>
            </c:ext>
          </c:extLst>
        </c:ser>
        <c:dLbls>
          <c:showLegendKey val="0"/>
          <c:showVal val="1"/>
          <c:showCatName val="0"/>
          <c:showSerName val="0"/>
          <c:showPercent val="0"/>
          <c:showBubbleSize val="0"/>
        </c:dLbls>
        <c:axId val="628182712"/>
        <c:axId val="628181144"/>
      </c:scatterChart>
      <c:valAx>
        <c:axId val="628182712"/>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8181144"/>
        <c:crosses val="autoZero"/>
        <c:crossBetween val="midCat"/>
      </c:valAx>
      <c:valAx>
        <c:axId val="628181144"/>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28182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906-43E6-B14A-F5B67D2FB088}"/>
                </c:ext>
                <c:ext xmlns:c15="http://schemas.microsoft.com/office/drawing/2012/chart" uri="{CE6537A1-D6FC-4f65-9D91-7224C49458BB}">
                  <c15:dlblFieldTable>
                    <c15:dlblFTEntry>
                      <c15:txfldGUID>{F5E2FE40-1389-4396-85DD-A84153FEBDF0}</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906-43E6-B14A-F5B67D2FB088}"/>
                </c:ext>
                <c:ext xmlns:c15="http://schemas.microsoft.com/office/drawing/2012/chart" uri="{CE6537A1-D6FC-4f65-9D91-7224C49458BB}">
                  <c15:dlblFieldTable>
                    <c15:dlblFTEntry>
                      <c15:txfldGUID>{809FF6A3-6E4F-4E0D-9957-3BEDB72C9393}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906-43E6-B14A-F5B67D2FB088}"/>
                </c:ext>
                <c:ext xmlns:c15="http://schemas.microsoft.com/office/drawing/2012/chart" uri="{CE6537A1-D6FC-4f65-9D91-7224C49458BB}">
                  <c15:dlblFieldTable>
                    <c15:dlblFTEntry>
                      <c15:txfldGUID>{4D704227-ED45-4493-BA57-F27ECF043A62}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906-43E6-B14A-F5B67D2FB088}"/>
                </c:ext>
                <c:ext xmlns:c15="http://schemas.microsoft.com/office/drawing/2012/chart" uri="{CE6537A1-D6FC-4f65-9D91-7224C49458BB}">
                  <c15:dlblFieldTable>
                    <c15:dlblFTEntry>
                      <c15:txfldGUID>{F167686A-8E28-4EE7-8C94-610B0F6216AF}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906-43E6-B14A-F5B67D2FB088}"/>
                </c:ext>
                <c:ext xmlns:c15="http://schemas.microsoft.com/office/drawing/2012/chart" uri="{CE6537A1-D6FC-4f65-9D91-7224C49458BB}">
                  <c15:dlblFieldTable>
                    <c15:dlblFTEntry>
                      <c15:txfldGUID>{DFC6C5B5-92F2-470C-A4BE-1C33910A7138}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906-43E6-B14A-F5B67D2FB088}"/>
                </c:ext>
                <c:ext xmlns:c15="http://schemas.microsoft.com/office/drawing/2012/chart" uri="{CE6537A1-D6FC-4f65-9D91-7224C49458BB}">
                  <c15:dlblFieldTable>
                    <c15:dlblFTEntry>
                      <c15:txfldGUID>{0B0F50C7-05FE-460A-90FB-D913B38150FC}</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906-43E6-B14A-F5B67D2FB088}"/>
                </c:ext>
                <c:ext xmlns:c15="http://schemas.microsoft.com/office/drawing/2012/chart" uri="{CE6537A1-D6FC-4f65-9D91-7224C49458BB}">
                  <c15:dlblFieldTable>
                    <c15:dlblFTEntry>
                      <c15:txfldGUID>{C54504EA-9FBB-438C-81B4-C1E36279BC21}</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906-43E6-B14A-F5B67D2FB088}"/>
                </c:ext>
                <c:ext xmlns:c15="http://schemas.microsoft.com/office/drawing/2012/chart" uri="{CE6537A1-D6FC-4f65-9D91-7224C49458BB}">
                  <c15:dlblFieldTable>
                    <c15:dlblFTEntry>
                      <c15:txfldGUID>{6F8CA2C8-ECC4-4E7A-A11D-6BEC1B363B89}</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906-43E6-B14A-F5B67D2FB088}"/>
                </c:ext>
                <c:ext xmlns:c15="http://schemas.microsoft.com/office/drawing/2012/chart" uri="{CE6537A1-D6FC-4f65-9D91-7224C49458BB}">
                  <c15:dlblFieldTable>
                    <c15:dlblFTEntry>
                      <c15:txfldGUID>{4230DD5E-0979-48A0-92AA-974F3C83FA95}</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2.7</c:v>
                </c:pt>
                <c:pt idx="16">
                  <c:v>3.4</c:v>
                </c:pt>
                <c:pt idx="24">
                  <c:v>4.0999999999999996</c:v>
                </c:pt>
                <c:pt idx="32">
                  <c:v>4.5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906-43E6-B14A-F5B67D2FB0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906-43E6-B14A-F5B67D2FB088}"/>
                </c:ext>
                <c:ext xmlns:c15="http://schemas.microsoft.com/office/drawing/2012/chart" uri="{CE6537A1-D6FC-4f65-9D91-7224C49458BB}">
                  <c15:layout/>
                  <c15:dlblFieldTable>
                    <c15:dlblFTEntry>
                      <c15:txfldGUID>{1121DE94-FE1D-4514-BD31-B17994A9BE75}</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906-43E6-B14A-F5B67D2FB088}"/>
                </c:ext>
                <c:ext xmlns:c15="http://schemas.microsoft.com/office/drawing/2012/chart" uri="{CE6537A1-D6FC-4f65-9D91-7224C49458BB}">
                  <c15:dlblFieldTable>
                    <c15:dlblFTEntry>
                      <c15:txfldGUID>{CCA84634-DF63-4854-BE2D-6709521FB190}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906-43E6-B14A-F5B67D2FB088}"/>
                </c:ext>
                <c:ext xmlns:c15="http://schemas.microsoft.com/office/drawing/2012/chart" uri="{CE6537A1-D6FC-4f65-9D91-7224C49458BB}">
                  <c15:dlblFieldTable>
                    <c15:dlblFTEntry>
                      <c15:txfldGUID>{FCD40149-5A00-496C-AFAB-281CE9E61442}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906-43E6-B14A-F5B67D2FB088}"/>
                </c:ext>
                <c:ext xmlns:c15="http://schemas.microsoft.com/office/drawing/2012/chart" uri="{CE6537A1-D6FC-4f65-9D91-7224C49458BB}">
                  <c15:dlblFieldTable>
                    <c15:dlblFTEntry>
                      <c15:txfldGUID>{973877B9-4776-4E4A-81F7-299BB4406D2A}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906-43E6-B14A-F5B67D2FB088}"/>
                </c:ext>
                <c:ext xmlns:c15="http://schemas.microsoft.com/office/drawing/2012/chart" uri="{CE6537A1-D6FC-4f65-9D91-7224C49458BB}">
                  <c15:dlblFieldTable>
                    <c15:dlblFTEntry>
                      <c15:txfldGUID>{97549093-51A1-4499-B133-C9A321737010}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906-43E6-B14A-F5B67D2FB088}"/>
                </c:ext>
                <c:ext xmlns:c15="http://schemas.microsoft.com/office/drawing/2012/chart" uri="{CE6537A1-D6FC-4f65-9D91-7224C49458BB}">
                  <c15:layout/>
                  <c15:dlblFieldTable>
                    <c15:dlblFTEntry>
                      <c15:txfldGUID>{823F5A96-E5DF-44FD-8254-1B0FE565331D}</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906-43E6-B14A-F5B67D2FB088}"/>
                </c:ext>
                <c:ext xmlns:c15="http://schemas.microsoft.com/office/drawing/2012/chart" uri="{CE6537A1-D6FC-4f65-9D91-7224C49458BB}">
                  <c15:layout/>
                  <c15:dlblFieldTable>
                    <c15:dlblFTEntry>
                      <c15:txfldGUID>{6B649F8F-EB08-4A3A-AA34-79088BF8A0DC}</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906-43E6-B14A-F5B67D2FB088}"/>
                </c:ext>
                <c:ext xmlns:c15="http://schemas.microsoft.com/office/drawing/2012/chart" uri="{CE6537A1-D6FC-4f65-9D91-7224C49458BB}">
                  <c15:layout/>
                  <c15:dlblFieldTable>
                    <c15:dlblFTEntry>
                      <c15:txfldGUID>{155E956A-FFF0-493C-8D4A-DD85BC269E36}</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906-43E6-B14A-F5B67D2FB088}"/>
                </c:ext>
                <c:ext xmlns:c15="http://schemas.microsoft.com/office/drawing/2012/chart" uri="{CE6537A1-D6FC-4f65-9D91-7224C49458BB}">
                  <c15:layout/>
                  <c15:dlblFieldTable>
                    <c15:dlblFTEntry>
                      <c15:txfldGUID>{4407B6F9-8B27-4076-92B4-AC7E83EF788B}</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C906-43E6-B14A-F5B67D2FB088}"/>
            </c:ext>
          </c:extLst>
        </c:ser>
        <c:dLbls>
          <c:showLegendKey val="0"/>
          <c:showVal val="1"/>
          <c:showCatName val="0"/>
          <c:showSerName val="0"/>
          <c:showPercent val="0"/>
          <c:showBubbleSize val="0"/>
        </c:dLbls>
        <c:axId val="628186632"/>
        <c:axId val="628183496"/>
      </c:scatterChart>
      <c:valAx>
        <c:axId val="628186632"/>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8183496"/>
        <c:crosses val="autoZero"/>
        <c:crossBetween val="midCat"/>
      </c:valAx>
      <c:valAx>
        <c:axId val="628183496"/>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28186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新たな施設整備等の影響で、</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年度以降「元利償還金」が増加しており、</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年度には前年度比約</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百万円増の</a:t>
          </a:r>
          <a:r>
            <a:rPr kumimoji="1" lang="en-US" altLang="ja-JP" sz="1100" b="0" i="0" baseline="0">
              <a:solidFill>
                <a:schemeClr val="dk1"/>
              </a:solidFill>
              <a:effectLst/>
              <a:latin typeface="+mn-lt"/>
              <a:ea typeface="+mn-ea"/>
              <a:cs typeface="+mn-cs"/>
            </a:rPr>
            <a:t>827</a:t>
          </a:r>
          <a:r>
            <a:rPr kumimoji="1" lang="ja-JP" altLang="ja-JP" sz="1100" b="0" i="0" baseline="0">
              <a:solidFill>
                <a:schemeClr val="dk1"/>
              </a:solidFill>
              <a:effectLst/>
              <a:latin typeface="+mn-lt"/>
              <a:ea typeface="+mn-ea"/>
              <a:cs typeface="+mn-cs"/>
            </a:rPr>
            <a:t>百万円となっている。また、下水道整備に係る繰出金や、清掃・消防に係る負担金等も増加していく見込みであり、「実質公債費比率の分子」が急激に悪化することを防ぐ為、特定の年度に負担が集中しないよう計画的な財政運営に努め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満期一括償還地方債の償還財源としての積み立ては行っていない。</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将来負担額全体で約</a:t>
          </a:r>
          <a:r>
            <a:rPr kumimoji="1" lang="en-US" altLang="ja-JP" sz="1100" b="0" i="0" baseline="0">
              <a:solidFill>
                <a:schemeClr val="dk1"/>
              </a:solidFill>
              <a:effectLst/>
              <a:latin typeface="+mn-lt"/>
              <a:ea typeface="+mn-ea"/>
              <a:cs typeface="+mn-cs"/>
            </a:rPr>
            <a:t>486</a:t>
          </a:r>
          <a:r>
            <a:rPr kumimoji="1" lang="ja-JP" altLang="ja-JP" sz="1100" b="0" i="0" baseline="0">
              <a:solidFill>
                <a:schemeClr val="dk1"/>
              </a:solidFill>
              <a:effectLst/>
              <a:latin typeface="+mn-lt"/>
              <a:ea typeface="+mn-ea"/>
              <a:cs typeface="+mn-cs"/>
            </a:rPr>
            <a:t>百万円の減となり、「充当可能基金」も約</a:t>
          </a:r>
          <a:r>
            <a:rPr kumimoji="1" lang="en-US" altLang="ja-JP" sz="1100" b="0" i="0" baseline="0">
              <a:solidFill>
                <a:schemeClr val="dk1"/>
              </a:solidFill>
              <a:effectLst/>
              <a:latin typeface="+mn-lt"/>
              <a:ea typeface="+mn-ea"/>
              <a:cs typeface="+mn-cs"/>
            </a:rPr>
            <a:t>1,080</a:t>
          </a:r>
          <a:r>
            <a:rPr kumimoji="1" lang="ja-JP" altLang="ja-JP" sz="1100" b="0" i="0" baseline="0">
              <a:solidFill>
                <a:schemeClr val="dk1"/>
              </a:solidFill>
              <a:effectLst/>
              <a:latin typeface="+mn-lt"/>
              <a:ea typeface="+mn-ea"/>
              <a:cs typeface="+mn-cs"/>
            </a:rPr>
            <a:t>百万円の増となったことにより「将来負担比率の分子」としては継続して大幅なマイナスを維持している。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大型公共施設等の建設に伴い、今後も地方債の増加傾向が続くことが予想されており、将来負担額は確実に増えていくものと考えられる。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「将来負担比率の分子」の悪化を防ぐために、これまで同様計画的な基金積立等により「充当可能財源等」を維持していく努力が求められる。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沖縄県読谷村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今後予定されている大型建設事業（総合情報センターや学校建て替え等）に対応するための積立を行っており、特定目的基金で大きく増となっている。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財政調整基金は多少の増減はあるものの、ほぼ横ばいとなっており、減債基金では対象事業の償還のために計画的な取崩しを行っているため、残高は減となっている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特に学校建設基金については、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年度から村立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小学校の校舎建て替えが順次スタート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、今後数年間に渡って計画的な積立および取崩しを行っていく必要がある。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大型施設（総合情報センター等）、学校建設、土地区画整理、福祉振興、文化振興、再編交付金事業、ふるさとづくり　等</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公共施設建設基金や読谷村立学校建設基金への積立等により、約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今後見込まれる大型建設事業に対応するため、計画的な積立・取崩しを行っていく。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前年度と比較し、ほぼ横ばいである。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現在の規模が、おおむね適正規模と考え、同水準を維持できるよう努めていく。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地方債の償還に充てた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年度に交付された普通交付税の一部を地方債後年度償還相当分として基金積立を行ったため、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計画的に、道路事業・中学校建設事業の地方債の償還へ充当を行っていく。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41,793
41,093
35.28
20,184,960
19,570,915
462,732
8,570,288
8,506,666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図書館や体育館では類似団体平均を上回ったものの、放課後児童クラブの新設や道路整備等により、全体としては類似団体平均値を下回っている。また、本村の公共施設（建築物）の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％以上を占める学校教育施設の老朽化が進んでいることから、建て替えを進めているほか、老朽化の進む図書館の建て替えも予定している。</a:t>
          </a:r>
          <a:endParaRPr lang="ja-JP" altLang="ja-JP">
            <a:effectLst/>
          </a:endParaRPr>
        </a:p>
        <a:p>
          <a:r>
            <a:rPr kumimoji="1" lang="ja-JP" altLang="ja-JP" sz="1100">
              <a:solidFill>
                <a:schemeClr val="dk1"/>
              </a:solidFill>
              <a:effectLst/>
              <a:latin typeface="+mn-lt"/>
              <a:ea typeface="+mn-ea"/>
              <a:cs typeface="+mn-cs"/>
            </a:rPr>
            <a:t>　今後も数字が悪化することのないよう、適正な管理および更新に努めていく。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xdr:cNvCxnSpPr/>
      </xdr:nvCxnSpPr>
      <xdr:spPr>
        <a:xfrm flipV="1">
          <a:off x="4760595" y="4428218"/>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xdr:cNvSpPr txBox="1"/>
      </xdr:nvSpPr>
      <xdr:spPr>
        <a:xfrm>
          <a:off x="4813300" y="581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xdr:cNvCxnSpPr/>
      </xdr:nvCxnSpPr>
      <xdr:spPr>
        <a:xfrm>
          <a:off x="4673600" y="5813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xdr:cNvSpPr txBox="1"/>
      </xdr:nvSpPr>
      <xdr:spPr>
        <a:xfrm>
          <a:off x="4813300" y="420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xdr:cNvCxnSpPr/>
      </xdr:nvCxnSpPr>
      <xdr:spPr>
        <a:xfrm>
          <a:off x="4673600" y="442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065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xdr:cNvSpPr/>
      </xdr:nvSpPr>
      <xdr:spPr>
        <a:xfrm>
          <a:off x="3238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xdr:cNvSpPr/>
      </xdr:nvSpPr>
      <xdr:spPr>
        <a:xfrm>
          <a:off x="2476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xdr:cNvSpPr/>
      </xdr:nvSpPr>
      <xdr:spPr>
        <a:xfrm>
          <a:off x="1714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93" name="楕円 92"/>
        <xdr:cNvSpPr/>
      </xdr:nvSpPr>
      <xdr:spPr>
        <a:xfrm>
          <a:off x="4711700" y="47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652</xdr:rowOff>
    </xdr:from>
    <xdr:ext cx="405111" cy="259045"/>
    <xdr:sp macro="" textlink="">
      <xdr:nvSpPr>
        <xdr:cNvPr id="94" name="有形固定資産減価償却率該当値テキスト"/>
        <xdr:cNvSpPr txBox="1"/>
      </xdr:nvSpPr>
      <xdr:spPr>
        <a:xfrm>
          <a:off x="4813300" y="462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99876</xdr:rowOff>
    </xdr:from>
    <xdr:to>
      <xdr:col>19</xdr:col>
      <xdr:colOff>187325</xdr:colOff>
      <xdr:row>28</xdr:row>
      <xdr:rowOff>30026</xdr:rowOff>
    </xdr:to>
    <xdr:sp macro="" textlink="">
      <xdr:nvSpPr>
        <xdr:cNvPr id="95" name="楕円 94"/>
        <xdr:cNvSpPr/>
      </xdr:nvSpPr>
      <xdr:spPr>
        <a:xfrm>
          <a:off x="4000500" y="47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150676</xdr:rowOff>
    </xdr:from>
    <xdr:to>
      <xdr:col>23</xdr:col>
      <xdr:colOff>85725</xdr:colOff>
      <xdr:row>28</xdr:row>
      <xdr:rowOff>28575</xdr:rowOff>
    </xdr:to>
    <xdr:cxnSp macro="">
      <xdr:nvCxnSpPr>
        <xdr:cNvPr id="96" name="直線コネクタ 95"/>
        <xdr:cNvCxnSpPr/>
      </xdr:nvCxnSpPr>
      <xdr:spPr>
        <a:xfrm>
          <a:off x="4051300" y="4779826"/>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10432</xdr:rowOff>
    </xdr:from>
    <xdr:to>
      <xdr:col>15</xdr:col>
      <xdr:colOff>187325</xdr:colOff>
      <xdr:row>27</xdr:row>
      <xdr:rowOff>112032</xdr:rowOff>
    </xdr:to>
    <xdr:sp macro="" textlink="">
      <xdr:nvSpPr>
        <xdr:cNvPr id="97" name="楕円 96"/>
        <xdr:cNvSpPr/>
      </xdr:nvSpPr>
      <xdr:spPr>
        <a:xfrm>
          <a:off x="3238500" y="46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61232</xdr:rowOff>
    </xdr:from>
    <xdr:to>
      <xdr:col>19</xdr:col>
      <xdr:colOff>136525</xdr:colOff>
      <xdr:row>27</xdr:row>
      <xdr:rowOff>150676</xdr:rowOff>
    </xdr:to>
    <xdr:cxnSp macro="">
      <xdr:nvCxnSpPr>
        <xdr:cNvPr id="98" name="直線コネクタ 97"/>
        <xdr:cNvCxnSpPr/>
      </xdr:nvCxnSpPr>
      <xdr:spPr>
        <a:xfrm>
          <a:off x="3289300" y="4690382"/>
          <a:ext cx="7620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123281</xdr:rowOff>
    </xdr:from>
    <xdr:to>
      <xdr:col>11</xdr:col>
      <xdr:colOff>187325</xdr:colOff>
      <xdr:row>27</xdr:row>
      <xdr:rowOff>53431</xdr:rowOff>
    </xdr:to>
    <xdr:sp macro="" textlink="">
      <xdr:nvSpPr>
        <xdr:cNvPr id="99" name="楕円 98"/>
        <xdr:cNvSpPr/>
      </xdr:nvSpPr>
      <xdr:spPr>
        <a:xfrm>
          <a:off x="2476500" y="45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2631</xdr:rowOff>
    </xdr:from>
    <xdr:to>
      <xdr:col>15</xdr:col>
      <xdr:colOff>136525</xdr:colOff>
      <xdr:row>27</xdr:row>
      <xdr:rowOff>61232</xdr:rowOff>
    </xdr:to>
    <xdr:cxnSp macro="">
      <xdr:nvCxnSpPr>
        <xdr:cNvPr id="100" name="直線コネクタ 99"/>
        <xdr:cNvCxnSpPr/>
      </xdr:nvCxnSpPr>
      <xdr:spPr>
        <a:xfrm>
          <a:off x="2527300" y="4631781"/>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110944</xdr:rowOff>
    </xdr:from>
    <xdr:to>
      <xdr:col>7</xdr:col>
      <xdr:colOff>187325</xdr:colOff>
      <xdr:row>27</xdr:row>
      <xdr:rowOff>41094</xdr:rowOff>
    </xdr:to>
    <xdr:sp macro="" textlink="">
      <xdr:nvSpPr>
        <xdr:cNvPr id="101" name="楕円 100"/>
        <xdr:cNvSpPr/>
      </xdr:nvSpPr>
      <xdr:spPr>
        <a:xfrm>
          <a:off x="1714500" y="45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161744</xdr:rowOff>
    </xdr:from>
    <xdr:to>
      <xdr:col>11</xdr:col>
      <xdr:colOff>136525</xdr:colOff>
      <xdr:row>27</xdr:row>
      <xdr:rowOff>2631</xdr:rowOff>
    </xdr:to>
    <xdr:cxnSp macro="">
      <xdr:nvCxnSpPr>
        <xdr:cNvPr id="102" name="直線コネクタ 101"/>
        <xdr:cNvCxnSpPr/>
      </xdr:nvCxnSpPr>
      <xdr:spPr>
        <a:xfrm>
          <a:off x="1765300" y="4619444"/>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xdr:cNvSpPr txBox="1"/>
      </xdr:nvSpPr>
      <xdr:spPr>
        <a:xfrm>
          <a:off x="30867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xdr:cNvSpPr txBox="1"/>
      </xdr:nvSpPr>
      <xdr:spPr>
        <a:xfrm>
          <a:off x="2324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xdr:cNvSpPr txBox="1"/>
      </xdr:nvSpPr>
      <xdr:spPr>
        <a:xfrm>
          <a:off x="1562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46553</xdr:rowOff>
    </xdr:from>
    <xdr:ext cx="405111" cy="259045"/>
    <xdr:sp macro="" textlink="">
      <xdr:nvSpPr>
        <xdr:cNvPr id="107" name="n_1mainValue有形固定資産減価償却率"/>
        <xdr:cNvSpPr txBox="1"/>
      </xdr:nvSpPr>
      <xdr:spPr>
        <a:xfrm>
          <a:off x="3836044" y="450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128559</xdr:rowOff>
    </xdr:from>
    <xdr:ext cx="405111" cy="259045"/>
    <xdr:sp macro="" textlink="">
      <xdr:nvSpPr>
        <xdr:cNvPr id="108" name="n_2mainValue有形固定資産減価償却率"/>
        <xdr:cNvSpPr txBox="1"/>
      </xdr:nvSpPr>
      <xdr:spPr>
        <a:xfrm>
          <a:off x="3086744" y="441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69958</xdr:rowOff>
    </xdr:from>
    <xdr:ext cx="405111" cy="259045"/>
    <xdr:sp macro="" textlink="">
      <xdr:nvSpPr>
        <xdr:cNvPr id="109" name="n_3mainValue有形固定資産減価償却率"/>
        <xdr:cNvSpPr txBox="1"/>
      </xdr:nvSpPr>
      <xdr:spPr>
        <a:xfrm>
          <a:off x="2324744" y="435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57621</xdr:rowOff>
    </xdr:from>
    <xdr:ext cx="405111" cy="259045"/>
    <xdr:sp macro="" textlink="">
      <xdr:nvSpPr>
        <xdr:cNvPr id="110" name="n_4mainValue有形固定資産減価償却率"/>
        <xdr:cNvSpPr txBox="1"/>
      </xdr:nvSpPr>
      <xdr:spPr>
        <a:xfrm>
          <a:off x="1562744" y="434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類似団体平均を下回っているが、今後も数字が悪化することのないよう、適正な計画および管理に努めていく。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xdr:cNvCxnSpPr/>
      </xdr:nvCxnSpPr>
      <xdr:spPr>
        <a:xfrm flipV="1">
          <a:off x="14793595" y="4541308"/>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xdr:cNvSpPr txBox="1"/>
      </xdr:nvSpPr>
      <xdr:spPr>
        <a:xfrm>
          <a:off x="14846300" y="57792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xdr:cNvCxnSpPr/>
      </xdr:nvCxnSpPr>
      <xdr:spPr>
        <a:xfrm>
          <a:off x="14706600" y="5775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xdr:cNvSpPr txBox="1"/>
      </xdr:nvSpPr>
      <xdr:spPr>
        <a:xfrm>
          <a:off x="14846300" y="495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xdr:cNvSpPr/>
      </xdr:nvSpPr>
      <xdr:spPr>
        <a:xfrm>
          <a:off x="14744700" y="497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xdr:cNvSpPr/>
      </xdr:nvSpPr>
      <xdr:spPr>
        <a:xfrm>
          <a:off x="14033500" y="51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xdr:cNvSpPr/>
      </xdr:nvSpPr>
      <xdr:spPr>
        <a:xfrm>
          <a:off x="13271500" y="521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xdr:cNvSpPr/>
      </xdr:nvSpPr>
      <xdr:spPr>
        <a:xfrm>
          <a:off x="12509500" y="51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xdr:cNvSpPr/>
      </xdr:nvSpPr>
      <xdr:spPr>
        <a:xfrm>
          <a:off x="11747500" y="52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80666</xdr:rowOff>
    </xdr:from>
    <xdr:to>
      <xdr:col>76</xdr:col>
      <xdr:colOff>73025</xdr:colOff>
      <xdr:row>27</xdr:row>
      <xdr:rowOff>10816</xdr:rowOff>
    </xdr:to>
    <xdr:sp macro="" textlink="">
      <xdr:nvSpPr>
        <xdr:cNvPr id="155" name="楕円 154"/>
        <xdr:cNvSpPr/>
      </xdr:nvSpPr>
      <xdr:spPr>
        <a:xfrm>
          <a:off x="14744700" y="45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167043</xdr:rowOff>
    </xdr:from>
    <xdr:ext cx="405111" cy="259045"/>
    <xdr:sp macro="" textlink="">
      <xdr:nvSpPr>
        <xdr:cNvPr id="156" name="債務償還比率該当値テキスト"/>
        <xdr:cNvSpPr txBox="1"/>
      </xdr:nvSpPr>
      <xdr:spPr>
        <a:xfrm>
          <a:off x="14846300" y="44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158150</xdr:rowOff>
    </xdr:from>
    <xdr:to>
      <xdr:col>72</xdr:col>
      <xdr:colOff>123825</xdr:colOff>
      <xdr:row>27</xdr:row>
      <xdr:rowOff>88300</xdr:rowOff>
    </xdr:to>
    <xdr:sp macro="" textlink="">
      <xdr:nvSpPr>
        <xdr:cNvPr id="157" name="楕円 156"/>
        <xdr:cNvSpPr/>
      </xdr:nvSpPr>
      <xdr:spPr>
        <a:xfrm>
          <a:off x="14033500" y="46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131466</xdr:rowOff>
    </xdr:from>
    <xdr:to>
      <xdr:col>76</xdr:col>
      <xdr:colOff>22225</xdr:colOff>
      <xdr:row>27</xdr:row>
      <xdr:rowOff>37500</xdr:rowOff>
    </xdr:to>
    <xdr:cxnSp macro="">
      <xdr:nvCxnSpPr>
        <xdr:cNvPr id="158" name="直線コネクタ 157"/>
        <xdr:cNvCxnSpPr/>
      </xdr:nvCxnSpPr>
      <xdr:spPr>
        <a:xfrm flipV="1">
          <a:off x="14084300" y="4589166"/>
          <a:ext cx="711200" cy="7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64544</xdr:rowOff>
    </xdr:from>
    <xdr:to>
      <xdr:col>68</xdr:col>
      <xdr:colOff>123825</xdr:colOff>
      <xdr:row>27</xdr:row>
      <xdr:rowOff>166144</xdr:rowOff>
    </xdr:to>
    <xdr:sp macro="" textlink="">
      <xdr:nvSpPr>
        <xdr:cNvPr id="159" name="楕円 158"/>
        <xdr:cNvSpPr/>
      </xdr:nvSpPr>
      <xdr:spPr>
        <a:xfrm>
          <a:off x="13271500" y="46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37500</xdr:rowOff>
    </xdr:from>
    <xdr:to>
      <xdr:col>72</xdr:col>
      <xdr:colOff>73025</xdr:colOff>
      <xdr:row>27</xdr:row>
      <xdr:rowOff>115344</xdr:rowOff>
    </xdr:to>
    <xdr:cxnSp macro="">
      <xdr:nvCxnSpPr>
        <xdr:cNvPr id="160" name="直線コネクタ 159"/>
        <xdr:cNvCxnSpPr/>
      </xdr:nvCxnSpPr>
      <xdr:spPr>
        <a:xfrm flipV="1">
          <a:off x="13322300" y="4666650"/>
          <a:ext cx="762000" cy="7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92491</xdr:rowOff>
    </xdr:from>
    <xdr:to>
      <xdr:col>64</xdr:col>
      <xdr:colOff>123825</xdr:colOff>
      <xdr:row>28</xdr:row>
      <xdr:rowOff>22641</xdr:rowOff>
    </xdr:to>
    <xdr:sp macro="" textlink="">
      <xdr:nvSpPr>
        <xdr:cNvPr id="161" name="楕円 160"/>
        <xdr:cNvSpPr/>
      </xdr:nvSpPr>
      <xdr:spPr>
        <a:xfrm>
          <a:off x="12509500" y="47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115344</xdr:rowOff>
    </xdr:from>
    <xdr:to>
      <xdr:col>68</xdr:col>
      <xdr:colOff>73025</xdr:colOff>
      <xdr:row>27</xdr:row>
      <xdr:rowOff>143291</xdr:rowOff>
    </xdr:to>
    <xdr:cxnSp macro="">
      <xdr:nvCxnSpPr>
        <xdr:cNvPr id="162" name="直線コネクタ 161"/>
        <xdr:cNvCxnSpPr/>
      </xdr:nvCxnSpPr>
      <xdr:spPr>
        <a:xfrm flipV="1">
          <a:off x="12560300" y="4744494"/>
          <a:ext cx="762000" cy="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123917</xdr:rowOff>
    </xdr:from>
    <xdr:to>
      <xdr:col>60</xdr:col>
      <xdr:colOff>123825</xdr:colOff>
      <xdr:row>28</xdr:row>
      <xdr:rowOff>54067</xdr:rowOff>
    </xdr:to>
    <xdr:sp macro="" textlink="">
      <xdr:nvSpPr>
        <xdr:cNvPr id="163" name="楕円 162"/>
        <xdr:cNvSpPr/>
      </xdr:nvSpPr>
      <xdr:spPr>
        <a:xfrm>
          <a:off x="11747500" y="47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143291</xdr:rowOff>
    </xdr:from>
    <xdr:to>
      <xdr:col>64</xdr:col>
      <xdr:colOff>73025</xdr:colOff>
      <xdr:row>28</xdr:row>
      <xdr:rowOff>3267</xdr:rowOff>
    </xdr:to>
    <xdr:cxnSp macro="">
      <xdr:nvCxnSpPr>
        <xdr:cNvPr id="164" name="直線コネクタ 163"/>
        <xdr:cNvCxnSpPr/>
      </xdr:nvCxnSpPr>
      <xdr:spPr>
        <a:xfrm flipV="1">
          <a:off x="11798300" y="4772441"/>
          <a:ext cx="762000" cy="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xdr:cNvSpPr txBox="1"/>
      </xdr:nvSpPr>
      <xdr:spPr>
        <a:xfrm>
          <a:off x="13836727" y="524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xdr:cNvSpPr txBox="1"/>
      </xdr:nvSpPr>
      <xdr:spPr>
        <a:xfrm>
          <a:off x="13087427" y="530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xdr:cNvSpPr txBox="1"/>
      </xdr:nvSpPr>
      <xdr:spPr>
        <a:xfrm>
          <a:off x="12325427" y="529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xdr:cNvSpPr txBox="1"/>
      </xdr:nvSpPr>
      <xdr:spPr>
        <a:xfrm>
          <a:off x="11563427" y="52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104827</xdr:rowOff>
    </xdr:from>
    <xdr:ext cx="469744" cy="259045"/>
    <xdr:sp macro="" textlink="">
      <xdr:nvSpPr>
        <xdr:cNvPr id="169" name="n_1mainValue債務償還比率"/>
        <xdr:cNvSpPr txBox="1"/>
      </xdr:nvSpPr>
      <xdr:spPr>
        <a:xfrm>
          <a:off x="13836727" y="439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11221</xdr:rowOff>
    </xdr:from>
    <xdr:ext cx="469744" cy="259045"/>
    <xdr:sp macro="" textlink="">
      <xdr:nvSpPr>
        <xdr:cNvPr id="170" name="n_2mainValue債務償還比率"/>
        <xdr:cNvSpPr txBox="1"/>
      </xdr:nvSpPr>
      <xdr:spPr>
        <a:xfrm>
          <a:off x="13087427" y="446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39168</xdr:rowOff>
    </xdr:from>
    <xdr:ext cx="469744" cy="259045"/>
    <xdr:sp macro="" textlink="">
      <xdr:nvSpPr>
        <xdr:cNvPr id="171" name="n_3mainValue債務償還比率"/>
        <xdr:cNvSpPr txBox="1"/>
      </xdr:nvSpPr>
      <xdr:spPr>
        <a:xfrm>
          <a:off x="12325427" y="44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70594</xdr:rowOff>
    </xdr:from>
    <xdr:ext cx="469744" cy="259045"/>
    <xdr:sp macro="" textlink="">
      <xdr:nvSpPr>
        <xdr:cNvPr id="172" name="n_4mainValue債務償還比率"/>
        <xdr:cNvSpPr txBox="1"/>
      </xdr:nvSpPr>
      <xdr:spPr>
        <a:xfrm>
          <a:off x="11563427" y="452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41,793
41,093
35.28
20,184,960
19,570,915
462,732
8,570,288
8,506,666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73" name="楕円 72"/>
        <xdr:cNvSpPr/>
      </xdr:nvSpPr>
      <xdr:spPr>
        <a:xfrm>
          <a:off x="4584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101617</xdr:rowOff>
    </xdr:from>
    <xdr:ext cx="405111" cy="259045"/>
    <xdr:sp macro="" textlink="">
      <xdr:nvSpPr>
        <xdr:cNvPr id="74" name="【道路】&#10;有形固定資産減価償却率該当値テキスト"/>
        <xdr:cNvSpPr txBox="1"/>
      </xdr:nvSpPr>
      <xdr:spPr>
        <a:xfrm>
          <a:off x="4673600"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44450</xdr:rowOff>
    </xdr:from>
    <xdr:to>
      <xdr:col>20</xdr:col>
      <xdr:colOff>38100</xdr:colOff>
      <xdr:row>36</xdr:row>
      <xdr:rowOff>146050</xdr:rowOff>
    </xdr:to>
    <xdr:sp macro="" textlink="">
      <xdr:nvSpPr>
        <xdr:cNvPr id="75" name="楕円 74"/>
        <xdr:cNvSpPr/>
      </xdr:nvSpPr>
      <xdr:spPr>
        <a:xfrm>
          <a:off x="3746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95250</xdr:rowOff>
    </xdr:from>
    <xdr:to>
      <xdr:col>24</xdr:col>
      <xdr:colOff>63500</xdr:colOff>
      <xdr:row>36</xdr:row>
      <xdr:rowOff>129540</xdr:rowOff>
    </xdr:to>
    <xdr:cxnSp macro="">
      <xdr:nvCxnSpPr>
        <xdr:cNvPr id="76" name="直線コネクタ 75"/>
        <xdr:cNvCxnSpPr/>
      </xdr:nvCxnSpPr>
      <xdr:spPr>
        <a:xfrm>
          <a:off x="3797300" y="62674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xdr:rowOff>
    </xdr:from>
    <xdr:to>
      <xdr:col>15</xdr:col>
      <xdr:colOff>101600</xdr:colOff>
      <xdr:row>36</xdr:row>
      <xdr:rowOff>107950</xdr:rowOff>
    </xdr:to>
    <xdr:sp macro="" textlink="">
      <xdr:nvSpPr>
        <xdr:cNvPr id="77" name="楕円 76"/>
        <xdr:cNvSpPr/>
      </xdr:nvSpPr>
      <xdr:spPr>
        <a:xfrm>
          <a:off x="2857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57150</xdr:rowOff>
    </xdr:from>
    <xdr:to>
      <xdr:col>19</xdr:col>
      <xdr:colOff>177800</xdr:colOff>
      <xdr:row>36</xdr:row>
      <xdr:rowOff>95250</xdr:rowOff>
    </xdr:to>
    <xdr:cxnSp macro="">
      <xdr:nvCxnSpPr>
        <xdr:cNvPr id="78" name="直線コネクタ 77"/>
        <xdr:cNvCxnSpPr/>
      </xdr:nvCxnSpPr>
      <xdr:spPr>
        <a:xfrm>
          <a:off x="2908300" y="622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141605</xdr:rowOff>
    </xdr:from>
    <xdr:to>
      <xdr:col>10</xdr:col>
      <xdr:colOff>165100</xdr:colOff>
      <xdr:row>36</xdr:row>
      <xdr:rowOff>71755</xdr:rowOff>
    </xdr:to>
    <xdr:sp macro="" textlink="">
      <xdr:nvSpPr>
        <xdr:cNvPr id="79" name="楕円 78"/>
        <xdr:cNvSpPr/>
      </xdr:nvSpPr>
      <xdr:spPr>
        <a:xfrm>
          <a:off x="1968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20955</xdr:rowOff>
    </xdr:from>
    <xdr:to>
      <xdr:col>15</xdr:col>
      <xdr:colOff>50800</xdr:colOff>
      <xdr:row>36</xdr:row>
      <xdr:rowOff>57150</xdr:rowOff>
    </xdr:to>
    <xdr:cxnSp macro="">
      <xdr:nvCxnSpPr>
        <xdr:cNvPr id="80" name="直線コネクタ 79"/>
        <xdr:cNvCxnSpPr/>
      </xdr:nvCxnSpPr>
      <xdr:spPr>
        <a:xfrm>
          <a:off x="2019300" y="619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109220</xdr:rowOff>
    </xdr:from>
    <xdr:to>
      <xdr:col>6</xdr:col>
      <xdr:colOff>38100</xdr:colOff>
      <xdr:row>36</xdr:row>
      <xdr:rowOff>39370</xdr:rowOff>
    </xdr:to>
    <xdr:sp macro="" textlink="">
      <xdr:nvSpPr>
        <xdr:cNvPr id="81" name="楕円 80"/>
        <xdr:cNvSpPr/>
      </xdr:nvSpPr>
      <xdr:spPr>
        <a:xfrm>
          <a:off x="1079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160020</xdr:rowOff>
    </xdr:from>
    <xdr:to>
      <xdr:col>10</xdr:col>
      <xdr:colOff>114300</xdr:colOff>
      <xdr:row>36</xdr:row>
      <xdr:rowOff>20955</xdr:rowOff>
    </xdr:to>
    <xdr:cxnSp macro="">
      <xdr:nvCxnSpPr>
        <xdr:cNvPr id="82" name="直線コネクタ 81"/>
        <xdr:cNvCxnSpPr/>
      </xdr:nvCxnSpPr>
      <xdr:spPr>
        <a:xfrm>
          <a:off x="1130300" y="6160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162577</xdr:rowOff>
    </xdr:from>
    <xdr:ext cx="405111" cy="259045"/>
    <xdr:sp macro="" textlink="">
      <xdr:nvSpPr>
        <xdr:cNvPr id="87" name="n_1mainValue【道路】&#10;有形固定資産減価償却率"/>
        <xdr:cNvSpPr txBox="1"/>
      </xdr:nvSpPr>
      <xdr:spPr>
        <a:xfrm>
          <a:off x="35820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124477</xdr:rowOff>
    </xdr:from>
    <xdr:ext cx="405111" cy="259045"/>
    <xdr:sp macro="" textlink="">
      <xdr:nvSpPr>
        <xdr:cNvPr id="88" name="n_2mainValue【道路】&#10;有形固定資産減価償却率"/>
        <xdr:cNvSpPr txBox="1"/>
      </xdr:nvSpPr>
      <xdr:spPr>
        <a:xfrm>
          <a:off x="2705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88282</xdr:rowOff>
    </xdr:from>
    <xdr:ext cx="405111" cy="259045"/>
    <xdr:sp macro="" textlink="">
      <xdr:nvSpPr>
        <xdr:cNvPr id="89" name="n_3mainValue【道路】&#10;有形固定資産減価償却率"/>
        <xdr:cNvSpPr txBox="1"/>
      </xdr:nvSpPr>
      <xdr:spPr>
        <a:xfrm>
          <a:off x="1816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55897</xdr:rowOff>
    </xdr:from>
    <xdr:ext cx="405111" cy="259045"/>
    <xdr:sp macro="" textlink="">
      <xdr:nvSpPr>
        <xdr:cNvPr id="90" name="n_4mainValue【道路】&#10;有形固定資産減価償却率"/>
        <xdr:cNvSpPr txBox="1"/>
      </xdr:nvSpPr>
      <xdr:spPr>
        <a:xfrm>
          <a:off x="927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5131</xdr:rowOff>
    </xdr:from>
    <xdr:to>
      <xdr:col>55</xdr:col>
      <xdr:colOff>50800</xdr:colOff>
      <xdr:row>41</xdr:row>
      <xdr:rowOff>106731</xdr:rowOff>
    </xdr:to>
    <xdr:sp macro="" textlink="">
      <xdr:nvSpPr>
        <xdr:cNvPr id="130" name="楕円 129"/>
        <xdr:cNvSpPr/>
      </xdr:nvSpPr>
      <xdr:spPr>
        <a:xfrm>
          <a:off x="10426700" y="703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91508</xdr:rowOff>
    </xdr:from>
    <xdr:ext cx="469744" cy="259045"/>
    <xdr:sp macro="" textlink="">
      <xdr:nvSpPr>
        <xdr:cNvPr id="131" name="【道路】&#10;一人当たり延長該当値テキスト"/>
        <xdr:cNvSpPr txBox="1"/>
      </xdr:nvSpPr>
      <xdr:spPr>
        <a:xfrm>
          <a:off x="10515600" y="694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6197</xdr:rowOff>
    </xdr:from>
    <xdr:to>
      <xdr:col>50</xdr:col>
      <xdr:colOff>165100</xdr:colOff>
      <xdr:row>41</xdr:row>
      <xdr:rowOff>107797</xdr:rowOff>
    </xdr:to>
    <xdr:sp macro="" textlink="">
      <xdr:nvSpPr>
        <xdr:cNvPr id="132" name="楕円 131"/>
        <xdr:cNvSpPr/>
      </xdr:nvSpPr>
      <xdr:spPr>
        <a:xfrm>
          <a:off x="95885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55931</xdr:rowOff>
    </xdr:from>
    <xdr:to>
      <xdr:col>55</xdr:col>
      <xdr:colOff>0</xdr:colOff>
      <xdr:row>41</xdr:row>
      <xdr:rowOff>56997</xdr:rowOff>
    </xdr:to>
    <xdr:cxnSp macro="">
      <xdr:nvCxnSpPr>
        <xdr:cNvPr id="133" name="直線コネクタ 132"/>
        <xdr:cNvCxnSpPr/>
      </xdr:nvCxnSpPr>
      <xdr:spPr>
        <a:xfrm flipV="1">
          <a:off x="9639300" y="7085381"/>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5702</xdr:rowOff>
    </xdr:from>
    <xdr:to>
      <xdr:col>46</xdr:col>
      <xdr:colOff>38100</xdr:colOff>
      <xdr:row>41</xdr:row>
      <xdr:rowOff>107302</xdr:rowOff>
    </xdr:to>
    <xdr:sp macro="" textlink="">
      <xdr:nvSpPr>
        <xdr:cNvPr id="134" name="楕円 133"/>
        <xdr:cNvSpPr/>
      </xdr:nvSpPr>
      <xdr:spPr>
        <a:xfrm>
          <a:off x="8699500" y="70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56502</xdr:rowOff>
    </xdr:from>
    <xdr:to>
      <xdr:col>50</xdr:col>
      <xdr:colOff>114300</xdr:colOff>
      <xdr:row>41</xdr:row>
      <xdr:rowOff>56997</xdr:rowOff>
    </xdr:to>
    <xdr:cxnSp macro="">
      <xdr:nvCxnSpPr>
        <xdr:cNvPr id="135" name="直線コネクタ 134"/>
        <xdr:cNvCxnSpPr/>
      </xdr:nvCxnSpPr>
      <xdr:spPr>
        <a:xfrm>
          <a:off x="8750300" y="7085952"/>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5817</xdr:rowOff>
    </xdr:from>
    <xdr:to>
      <xdr:col>41</xdr:col>
      <xdr:colOff>101600</xdr:colOff>
      <xdr:row>41</xdr:row>
      <xdr:rowOff>107417</xdr:rowOff>
    </xdr:to>
    <xdr:sp macro="" textlink="">
      <xdr:nvSpPr>
        <xdr:cNvPr id="136" name="楕円 135"/>
        <xdr:cNvSpPr/>
      </xdr:nvSpPr>
      <xdr:spPr>
        <a:xfrm>
          <a:off x="7810500" y="70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56502</xdr:rowOff>
    </xdr:from>
    <xdr:to>
      <xdr:col>45</xdr:col>
      <xdr:colOff>177800</xdr:colOff>
      <xdr:row>41</xdr:row>
      <xdr:rowOff>56617</xdr:rowOff>
    </xdr:to>
    <xdr:cxnSp macro="">
      <xdr:nvCxnSpPr>
        <xdr:cNvPr id="137" name="直線コネクタ 136"/>
        <xdr:cNvCxnSpPr/>
      </xdr:nvCxnSpPr>
      <xdr:spPr>
        <a:xfrm flipV="1">
          <a:off x="7861300" y="708595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5931</xdr:rowOff>
    </xdr:from>
    <xdr:to>
      <xdr:col>36</xdr:col>
      <xdr:colOff>165100</xdr:colOff>
      <xdr:row>41</xdr:row>
      <xdr:rowOff>107531</xdr:rowOff>
    </xdr:to>
    <xdr:sp macro="" textlink="">
      <xdr:nvSpPr>
        <xdr:cNvPr id="138" name="楕円 137"/>
        <xdr:cNvSpPr/>
      </xdr:nvSpPr>
      <xdr:spPr>
        <a:xfrm>
          <a:off x="6921500" y="70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56617</xdr:rowOff>
    </xdr:from>
    <xdr:to>
      <xdr:col>41</xdr:col>
      <xdr:colOff>50800</xdr:colOff>
      <xdr:row>41</xdr:row>
      <xdr:rowOff>56731</xdr:rowOff>
    </xdr:to>
    <xdr:cxnSp macro="">
      <xdr:nvCxnSpPr>
        <xdr:cNvPr id="139" name="直線コネクタ 138"/>
        <xdr:cNvCxnSpPr/>
      </xdr:nvCxnSpPr>
      <xdr:spPr>
        <a:xfrm flipV="1">
          <a:off x="6972300" y="70860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98924</xdr:rowOff>
    </xdr:from>
    <xdr:ext cx="469744" cy="259045"/>
    <xdr:sp macro="" textlink="">
      <xdr:nvSpPr>
        <xdr:cNvPr id="144" name="n_1mainValue【道路】&#10;一人当たり延長"/>
        <xdr:cNvSpPr txBox="1"/>
      </xdr:nvSpPr>
      <xdr:spPr>
        <a:xfrm>
          <a:off x="9391727" y="712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98429</xdr:rowOff>
    </xdr:from>
    <xdr:ext cx="469744" cy="259045"/>
    <xdr:sp macro="" textlink="">
      <xdr:nvSpPr>
        <xdr:cNvPr id="145" name="n_2mainValue【道路】&#10;一人当たり延長"/>
        <xdr:cNvSpPr txBox="1"/>
      </xdr:nvSpPr>
      <xdr:spPr>
        <a:xfrm>
          <a:off x="8515427" y="712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98544</xdr:rowOff>
    </xdr:from>
    <xdr:ext cx="469744" cy="259045"/>
    <xdr:sp macro="" textlink="">
      <xdr:nvSpPr>
        <xdr:cNvPr id="146" name="n_3mainValue【道路】&#10;一人当たり延長"/>
        <xdr:cNvSpPr txBox="1"/>
      </xdr:nvSpPr>
      <xdr:spPr>
        <a:xfrm>
          <a:off x="7626427" y="71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98658</xdr:rowOff>
    </xdr:from>
    <xdr:ext cx="469744" cy="259045"/>
    <xdr:sp macro="" textlink="">
      <xdr:nvSpPr>
        <xdr:cNvPr id="147" name="n_4mainValue【道路】&#10;一人当たり延長"/>
        <xdr:cNvSpPr txBox="1"/>
      </xdr:nvSpPr>
      <xdr:spPr>
        <a:xfrm>
          <a:off x="6737427" y="712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114119</xdr:rowOff>
    </xdr:from>
    <xdr:to>
      <xdr:col>24</xdr:col>
      <xdr:colOff>114300</xdr:colOff>
      <xdr:row>58</xdr:row>
      <xdr:rowOff>44269</xdr:rowOff>
    </xdr:to>
    <xdr:sp macro="" textlink="">
      <xdr:nvSpPr>
        <xdr:cNvPr id="189" name="楕円 188"/>
        <xdr:cNvSpPr/>
      </xdr:nvSpPr>
      <xdr:spPr>
        <a:xfrm>
          <a:off x="45847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136996</xdr:rowOff>
    </xdr:from>
    <xdr:ext cx="405111" cy="259045"/>
    <xdr:sp macro="" textlink="">
      <xdr:nvSpPr>
        <xdr:cNvPr id="190" name="【橋りょう・トンネル】&#10;有形固定資産減価償却率該当値テキスト"/>
        <xdr:cNvSpPr txBox="1"/>
      </xdr:nvSpPr>
      <xdr:spPr>
        <a:xfrm>
          <a:off x="4673600"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191" name="楕円 190"/>
        <xdr:cNvSpPr/>
      </xdr:nvSpPr>
      <xdr:spPr>
        <a:xfrm>
          <a:off x="3746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57</xdr:row>
      <xdr:rowOff>164919</xdr:rowOff>
    </xdr:to>
    <xdr:cxnSp macro="">
      <xdr:nvCxnSpPr>
        <xdr:cNvPr id="192" name="直線コネクタ 191"/>
        <xdr:cNvCxnSpPr/>
      </xdr:nvCxnSpPr>
      <xdr:spPr>
        <a:xfrm>
          <a:off x="3797300" y="990981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73297</xdr:rowOff>
    </xdr:from>
    <xdr:to>
      <xdr:col>15</xdr:col>
      <xdr:colOff>101600</xdr:colOff>
      <xdr:row>58</xdr:row>
      <xdr:rowOff>3447</xdr:rowOff>
    </xdr:to>
    <xdr:sp macro="" textlink="">
      <xdr:nvSpPr>
        <xdr:cNvPr id="193" name="楕円 192"/>
        <xdr:cNvSpPr/>
      </xdr:nvSpPr>
      <xdr:spPr>
        <a:xfrm>
          <a:off x="2857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124097</xdr:rowOff>
    </xdr:from>
    <xdr:to>
      <xdr:col>19</xdr:col>
      <xdr:colOff>177800</xdr:colOff>
      <xdr:row>57</xdr:row>
      <xdr:rowOff>137160</xdr:rowOff>
    </xdr:to>
    <xdr:cxnSp macro="">
      <xdr:nvCxnSpPr>
        <xdr:cNvPr id="194" name="直線コネクタ 193"/>
        <xdr:cNvCxnSpPr/>
      </xdr:nvCxnSpPr>
      <xdr:spPr>
        <a:xfrm>
          <a:off x="2908300" y="989674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45538</xdr:rowOff>
    </xdr:from>
    <xdr:to>
      <xdr:col>10</xdr:col>
      <xdr:colOff>165100</xdr:colOff>
      <xdr:row>57</xdr:row>
      <xdr:rowOff>147138</xdr:rowOff>
    </xdr:to>
    <xdr:sp macro="" textlink="">
      <xdr:nvSpPr>
        <xdr:cNvPr id="195" name="楕円 194"/>
        <xdr:cNvSpPr/>
      </xdr:nvSpPr>
      <xdr:spPr>
        <a:xfrm>
          <a:off x="1968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96338</xdr:rowOff>
    </xdr:from>
    <xdr:to>
      <xdr:col>15</xdr:col>
      <xdr:colOff>50800</xdr:colOff>
      <xdr:row>57</xdr:row>
      <xdr:rowOff>124097</xdr:rowOff>
    </xdr:to>
    <xdr:cxnSp macro="">
      <xdr:nvCxnSpPr>
        <xdr:cNvPr id="196" name="直線コネクタ 195"/>
        <xdr:cNvCxnSpPr/>
      </xdr:nvCxnSpPr>
      <xdr:spPr>
        <a:xfrm>
          <a:off x="2019300" y="98689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24312</xdr:rowOff>
    </xdr:from>
    <xdr:to>
      <xdr:col>6</xdr:col>
      <xdr:colOff>38100</xdr:colOff>
      <xdr:row>57</xdr:row>
      <xdr:rowOff>125912</xdr:rowOff>
    </xdr:to>
    <xdr:sp macro="" textlink="">
      <xdr:nvSpPr>
        <xdr:cNvPr id="197" name="楕円 196"/>
        <xdr:cNvSpPr/>
      </xdr:nvSpPr>
      <xdr:spPr>
        <a:xfrm>
          <a:off x="1079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75112</xdr:rowOff>
    </xdr:from>
    <xdr:to>
      <xdr:col>10</xdr:col>
      <xdr:colOff>114300</xdr:colOff>
      <xdr:row>57</xdr:row>
      <xdr:rowOff>96338</xdr:rowOff>
    </xdr:to>
    <xdr:cxnSp macro="">
      <xdr:nvCxnSpPr>
        <xdr:cNvPr id="198" name="直線コネクタ 197"/>
        <xdr:cNvCxnSpPr/>
      </xdr:nvCxnSpPr>
      <xdr:spPr>
        <a:xfrm>
          <a:off x="1130300" y="98477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33037</xdr:rowOff>
    </xdr:from>
    <xdr:ext cx="405111" cy="259045"/>
    <xdr:sp macro="" textlink="">
      <xdr:nvSpPr>
        <xdr:cNvPr id="203" name="n_1mainValue【橋りょう・トンネル】&#10;有形固定資産減価償却率"/>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19974</xdr:rowOff>
    </xdr:from>
    <xdr:ext cx="405111" cy="259045"/>
    <xdr:sp macro="" textlink="">
      <xdr:nvSpPr>
        <xdr:cNvPr id="204" name="n_2mainValue【橋りょう・トンネル】&#10;有形固定資産減価償却率"/>
        <xdr:cNvSpPr txBox="1"/>
      </xdr:nvSpPr>
      <xdr:spPr>
        <a:xfrm>
          <a:off x="27057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163665</xdr:rowOff>
    </xdr:from>
    <xdr:ext cx="405111" cy="259045"/>
    <xdr:sp macro="" textlink="">
      <xdr:nvSpPr>
        <xdr:cNvPr id="205" name="n_3mainValue【橋りょう・トンネル】&#10;有形固定資産減価償却率"/>
        <xdr:cNvSpPr txBox="1"/>
      </xdr:nvSpPr>
      <xdr:spPr>
        <a:xfrm>
          <a:off x="1816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142439</xdr:rowOff>
    </xdr:from>
    <xdr:ext cx="405111" cy="259045"/>
    <xdr:sp macro="" textlink="">
      <xdr:nvSpPr>
        <xdr:cNvPr id="206" name="n_4mainValue【橋りょう・トンネル】&#10;有形固定資産減価償却率"/>
        <xdr:cNvSpPr txBox="1"/>
      </xdr:nvSpPr>
      <xdr:spPr>
        <a:xfrm>
          <a:off x="927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120220</xdr:rowOff>
    </xdr:from>
    <xdr:to>
      <xdr:col>55</xdr:col>
      <xdr:colOff>50800</xdr:colOff>
      <xdr:row>64</xdr:row>
      <xdr:rowOff>50370</xdr:rowOff>
    </xdr:to>
    <xdr:sp macro="" textlink="">
      <xdr:nvSpPr>
        <xdr:cNvPr id="246" name="楕円 245"/>
        <xdr:cNvSpPr/>
      </xdr:nvSpPr>
      <xdr:spPr>
        <a:xfrm>
          <a:off x="10426700" y="109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35147</xdr:rowOff>
    </xdr:from>
    <xdr:ext cx="534377" cy="259045"/>
    <xdr:sp macro="" textlink="">
      <xdr:nvSpPr>
        <xdr:cNvPr id="247" name="【橋りょう・トンネル】&#10;一人当たり有形固定資産（償却資産）額該当値テキスト"/>
        <xdr:cNvSpPr txBox="1"/>
      </xdr:nvSpPr>
      <xdr:spPr>
        <a:xfrm>
          <a:off x="10515600" y="108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119942</xdr:rowOff>
    </xdr:from>
    <xdr:to>
      <xdr:col>50</xdr:col>
      <xdr:colOff>165100</xdr:colOff>
      <xdr:row>64</xdr:row>
      <xdr:rowOff>50092</xdr:rowOff>
    </xdr:to>
    <xdr:sp macro="" textlink="">
      <xdr:nvSpPr>
        <xdr:cNvPr id="248" name="楕円 247"/>
        <xdr:cNvSpPr/>
      </xdr:nvSpPr>
      <xdr:spPr>
        <a:xfrm>
          <a:off x="9588500" y="109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170742</xdr:rowOff>
    </xdr:from>
    <xdr:to>
      <xdr:col>55</xdr:col>
      <xdr:colOff>0</xdr:colOff>
      <xdr:row>63</xdr:row>
      <xdr:rowOff>171020</xdr:rowOff>
    </xdr:to>
    <xdr:cxnSp macro="">
      <xdr:nvCxnSpPr>
        <xdr:cNvPr id="249" name="直線コネクタ 248"/>
        <xdr:cNvCxnSpPr/>
      </xdr:nvCxnSpPr>
      <xdr:spPr>
        <a:xfrm>
          <a:off x="9639300" y="10972092"/>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122174</xdr:rowOff>
    </xdr:from>
    <xdr:to>
      <xdr:col>46</xdr:col>
      <xdr:colOff>38100</xdr:colOff>
      <xdr:row>64</xdr:row>
      <xdr:rowOff>52324</xdr:rowOff>
    </xdr:to>
    <xdr:sp macro="" textlink="">
      <xdr:nvSpPr>
        <xdr:cNvPr id="250" name="楕円 249"/>
        <xdr:cNvSpPr/>
      </xdr:nvSpPr>
      <xdr:spPr>
        <a:xfrm>
          <a:off x="8699500" y="109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170742</xdr:rowOff>
    </xdr:from>
    <xdr:to>
      <xdr:col>50</xdr:col>
      <xdr:colOff>114300</xdr:colOff>
      <xdr:row>64</xdr:row>
      <xdr:rowOff>1524</xdr:rowOff>
    </xdr:to>
    <xdr:cxnSp macro="">
      <xdr:nvCxnSpPr>
        <xdr:cNvPr id="251" name="直線コネクタ 250"/>
        <xdr:cNvCxnSpPr/>
      </xdr:nvCxnSpPr>
      <xdr:spPr>
        <a:xfrm flipV="1">
          <a:off x="8750300" y="10972092"/>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122110</xdr:rowOff>
    </xdr:from>
    <xdr:to>
      <xdr:col>41</xdr:col>
      <xdr:colOff>101600</xdr:colOff>
      <xdr:row>64</xdr:row>
      <xdr:rowOff>52260</xdr:rowOff>
    </xdr:to>
    <xdr:sp macro="" textlink="">
      <xdr:nvSpPr>
        <xdr:cNvPr id="252" name="楕円 251"/>
        <xdr:cNvSpPr/>
      </xdr:nvSpPr>
      <xdr:spPr>
        <a:xfrm>
          <a:off x="7810500" y="109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1460</xdr:rowOff>
    </xdr:from>
    <xdr:to>
      <xdr:col>45</xdr:col>
      <xdr:colOff>177800</xdr:colOff>
      <xdr:row>64</xdr:row>
      <xdr:rowOff>1524</xdr:rowOff>
    </xdr:to>
    <xdr:cxnSp macro="">
      <xdr:nvCxnSpPr>
        <xdr:cNvPr id="253" name="直線コネクタ 252"/>
        <xdr:cNvCxnSpPr/>
      </xdr:nvCxnSpPr>
      <xdr:spPr>
        <a:xfrm>
          <a:off x="7861300" y="10974260"/>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123430</xdr:rowOff>
    </xdr:from>
    <xdr:to>
      <xdr:col>36</xdr:col>
      <xdr:colOff>165100</xdr:colOff>
      <xdr:row>64</xdr:row>
      <xdr:rowOff>53580</xdr:rowOff>
    </xdr:to>
    <xdr:sp macro="" textlink="">
      <xdr:nvSpPr>
        <xdr:cNvPr id="254" name="楕円 253"/>
        <xdr:cNvSpPr/>
      </xdr:nvSpPr>
      <xdr:spPr>
        <a:xfrm>
          <a:off x="6921500" y="10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1460</xdr:rowOff>
    </xdr:from>
    <xdr:to>
      <xdr:col>41</xdr:col>
      <xdr:colOff>50800</xdr:colOff>
      <xdr:row>64</xdr:row>
      <xdr:rowOff>2780</xdr:rowOff>
    </xdr:to>
    <xdr:cxnSp macro="">
      <xdr:nvCxnSpPr>
        <xdr:cNvPr id="255" name="直線コネクタ 254"/>
        <xdr:cNvCxnSpPr/>
      </xdr:nvCxnSpPr>
      <xdr:spPr>
        <a:xfrm flipV="1">
          <a:off x="6972300" y="10974260"/>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41219</xdr:rowOff>
    </xdr:from>
    <xdr:ext cx="534377" cy="259045"/>
    <xdr:sp macro="" textlink="">
      <xdr:nvSpPr>
        <xdr:cNvPr id="260" name="n_1mainValue【橋りょう・トンネル】&#10;一人当たり有形固定資産（償却資産）額"/>
        <xdr:cNvSpPr txBox="1"/>
      </xdr:nvSpPr>
      <xdr:spPr>
        <a:xfrm>
          <a:off x="9359411" y="110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43451</xdr:rowOff>
    </xdr:from>
    <xdr:ext cx="534377" cy="259045"/>
    <xdr:sp macro="" textlink="">
      <xdr:nvSpPr>
        <xdr:cNvPr id="261" name="n_2mainValue【橋りょう・トンネル】&#10;一人当たり有形固定資産（償却資産）額"/>
        <xdr:cNvSpPr txBox="1"/>
      </xdr:nvSpPr>
      <xdr:spPr>
        <a:xfrm>
          <a:off x="8483111" y="1101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43387</xdr:rowOff>
    </xdr:from>
    <xdr:ext cx="534377" cy="259045"/>
    <xdr:sp macro="" textlink="">
      <xdr:nvSpPr>
        <xdr:cNvPr id="262" name="n_3mainValue【橋りょう・トンネル】&#10;一人当たり有形固定資産（償却資産）額"/>
        <xdr:cNvSpPr txBox="1"/>
      </xdr:nvSpPr>
      <xdr:spPr>
        <a:xfrm>
          <a:off x="7594111" y="1101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44707</xdr:rowOff>
    </xdr:from>
    <xdr:ext cx="534377" cy="259045"/>
    <xdr:sp macro="" textlink="">
      <xdr:nvSpPr>
        <xdr:cNvPr id="263" name="n_4mainValue【橋りょう・トンネル】&#10;一人当たり有形固定資産（償却資産）額"/>
        <xdr:cNvSpPr txBox="1"/>
      </xdr:nvSpPr>
      <xdr:spPr>
        <a:xfrm>
          <a:off x="6705111" y="110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114663</xdr:rowOff>
    </xdr:from>
    <xdr:to>
      <xdr:col>24</xdr:col>
      <xdr:colOff>114300</xdr:colOff>
      <xdr:row>84</xdr:row>
      <xdr:rowOff>44813</xdr:rowOff>
    </xdr:to>
    <xdr:sp macro="" textlink="">
      <xdr:nvSpPr>
        <xdr:cNvPr id="305" name="楕円 304"/>
        <xdr:cNvSpPr/>
      </xdr:nvSpPr>
      <xdr:spPr>
        <a:xfrm>
          <a:off x="45847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93090</xdr:rowOff>
    </xdr:from>
    <xdr:ext cx="405111" cy="259045"/>
    <xdr:sp macro="" textlink="">
      <xdr:nvSpPr>
        <xdr:cNvPr id="306" name="【公営住宅】&#10;有形固定資産減価償却率該当値テキスト"/>
        <xdr:cNvSpPr txBox="1"/>
      </xdr:nvSpPr>
      <xdr:spPr>
        <a:xfrm>
          <a:off x="4673600"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86905</xdr:rowOff>
    </xdr:from>
    <xdr:to>
      <xdr:col>20</xdr:col>
      <xdr:colOff>38100</xdr:colOff>
      <xdr:row>84</xdr:row>
      <xdr:rowOff>17055</xdr:rowOff>
    </xdr:to>
    <xdr:sp macro="" textlink="">
      <xdr:nvSpPr>
        <xdr:cNvPr id="307" name="楕円 306"/>
        <xdr:cNvSpPr/>
      </xdr:nvSpPr>
      <xdr:spPr>
        <a:xfrm>
          <a:off x="3746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137705</xdr:rowOff>
    </xdr:from>
    <xdr:to>
      <xdr:col>24</xdr:col>
      <xdr:colOff>63500</xdr:colOff>
      <xdr:row>83</xdr:row>
      <xdr:rowOff>165463</xdr:rowOff>
    </xdr:to>
    <xdr:cxnSp macro="">
      <xdr:nvCxnSpPr>
        <xdr:cNvPr id="308" name="直線コネクタ 307"/>
        <xdr:cNvCxnSpPr/>
      </xdr:nvCxnSpPr>
      <xdr:spPr>
        <a:xfrm>
          <a:off x="3797300" y="1436805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49349</xdr:rowOff>
    </xdr:from>
    <xdr:to>
      <xdr:col>15</xdr:col>
      <xdr:colOff>101600</xdr:colOff>
      <xdr:row>83</xdr:row>
      <xdr:rowOff>150949</xdr:rowOff>
    </xdr:to>
    <xdr:sp macro="" textlink="">
      <xdr:nvSpPr>
        <xdr:cNvPr id="309" name="楕円 308"/>
        <xdr:cNvSpPr/>
      </xdr:nvSpPr>
      <xdr:spPr>
        <a:xfrm>
          <a:off x="2857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100149</xdr:rowOff>
    </xdr:from>
    <xdr:to>
      <xdr:col>19</xdr:col>
      <xdr:colOff>177800</xdr:colOff>
      <xdr:row>83</xdr:row>
      <xdr:rowOff>137705</xdr:rowOff>
    </xdr:to>
    <xdr:cxnSp macro="">
      <xdr:nvCxnSpPr>
        <xdr:cNvPr id="310" name="直線コネクタ 309"/>
        <xdr:cNvCxnSpPr/>
      </xdr:nvCxnSpPr>
      <xdr:spPr>
        <a:xfrm>
          <a:off x="2908300" y="1433049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11" name="楕円 310"/>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100149</xdr:rowOff>
    </xdr:to>
    <xdr:cxnSp macro="">
      <xdr:nvCxnSpPr>
        <xdr:cNvPr id="312" name="直線コネクタ 311"/>
        <xdr:cNvCxnSpPr/>
      </xdr:nvCxnSpPr>
      <xdr:spPr>
        <a:xfrm>
          <a:off x="2019300" y="142913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3629</xdr:rowOff>
    </xdr:from>
    <xdr:to>
      <xdr:col>6</xdr:col>
      <xdr:colOff>38100</xdr:colOff>
      <xdr:row>83</xdr:row>
      <xdr:rowOff>105229</xdr:rowOff>
    </xdr:to>
    <xdr:sp macro="" textlink="">
      <xdr:nvSpPr>
        <xdr:cNvPr id="313" name="楕円 312"/>
        <xdr:cNvSpPr/>
      </xdr:nvSpPr>
      <xdr:spPr>
        <a:xfrm>
          <a:off x="1079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54429</xdr:rowOff>
    </xdr:from>
    <xdr:to>
      <xdr:col>10</xdr:col>
      <xdr:colOff>114300</xdr:colOff>
      <xdr:row>83</xdr:row>
      <xdr:rowOff>60961</xdr:rowOff>
    </xdr:to>
    <xdr:cxnSp macro="">
      <xdr:nvCxnSpPr>
        <xdr:cNvPr id="314" name="直線コネクタ 313"/>
        <xdr:cNvCxnSpPr/>
      </xdr:nvCxnSpPr>
      <xdr:spPr>
        <a:xfrm>
          <a:off x="1130300" y="1428477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8182</xdr:rowOff>
    </xdr:from>
    <xdr:ext cx="405111" cy="259045"/>
    <xdr:sp macro="" textlink="">
      <xdr:nvSpPr>
        <xdr:cNvPr id="319" name="n_1mainValue【公営住宅】&#10;有形固定資産減価償却率"/>
        <xdr:cNvSpPr txBox="1"/>
      </xdr:nvSpPr>
      <xdr:spPr>
        <a:xfrm>
          <a:off x="35820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20" name="n_2main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128288</xdr:rowOff>
    </xdr:from>
    <xdr:ext cx="405111" cy="259045"/>
    <xdr:sp macro="" textlink="">
      <xdr:nvSpPr>
        <xdr:cNvPr id="321" name="n_3mainValue【公営住宅】&#10;有形固定資産減価償却率"/>
        <xdr:cNvSpPr txBox="1"/>
      </xdr:nvSpPr>
      <xdr:spPr>
        <a:xfrm>
          <a:off x="1816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22" name="n_4mainValue【公営住宅】&#10;有形固定資産減価償却率"/>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137719</xdr:rowOff>
    </xdr:from>
    <xdr:to>
      <xdr:col>55</xdr:col>
      <xdr:colOff>50800</xdr:colOff>
      <xdr:row>86</xdr:row>
      <xdr:rowOff>67869</xdr:rowOff>
    </xdr:to>
    <xdr:sp macro="" textlink="">
      <xdr:nvSpPr>
        <xdr:cNvPr id="360" name="楕円 359"/>
        <xdr:cNvSpPr/>
      </xdr:nvSpPr>
      <xdr:spPr>
        <a:xfrm>
          <a:off x="104267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52646</xdr:rowOff>
    </xdr:from>
    <xdr:ext cx="469744" cy="259045"/>
    <xdr:sp macro="" textlink="">
      <xdr:nvSpPr>
        <xdr:cNvPr id="361" name="【公営住宅】&#10;一人当たり面積該当値テキスト"/>
        <xdr:cNvSpPr txBox="1"/>
      </xdr:nvSpPr>
      <xdr:spPr>
        <a:xfrm>
          <a:off x="10515600" y="1462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137719</xdr:rowOff>
    </xdr:from>
    <xdr:to>
      <xdr:col>50</xdr:col>
      <xdr:colOff>165100</xdr:colOff>
      <xdr:row>86</xdr:row>
      <xdr:rowOff>67869</xdr:rowOff>
    </xdr:to>
    <xdr:sp macro="" textlink="">
      <xdr:nvSpPr>
        <xdr:cNvPr id="362" name="楕円 361"/>
        <xdr:cNvSpPr/>
      </xdr:nvSpPr>
      <xdr:spPr>
        <a:xfrm>
          <a:off x="9588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17069</xdr:rowOff>
    </xdr:from>
    <xdr:to>
      <xdr:col>55</xdr:col>
      <xdr:colOff>0</xdr:colOff>
      <xdr:row>86</xdr:row>
      <xdr:rowOff>17069</xdr:rowOff>
    </xdr:to>
    <xdr:cxnSp macro="">
      <xdr:nvCxnSpPr>
        <xdr:cNvPr id="363" name="直線コネクタ 362"/>
        <xdr:cNvCxnSpPr/>
      </xdr:nvCxnSpPr>
      <xdr:spPr>
        <a:xfrm>
          <a:off x="9639300" y="147617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137719</xdr:rowOff>
    </xdr:from>
    <xdr:to>
      <xdr:col>46</xdr:col>
      <xdr:colOff>38100</xdr:colOff>
      <xdr:row>86</xdr:row>
      <xdr:rowOff>67869</xdr:rowOff>
    </xdr:to>
    <xdr:sp macro="" textlink="">
      <xdr:nvSpPr>
        <xdr:cNvPr id="364" name="楕円 363"/>
        <xdr:cNvSpPr/>
      </xdr:nvSpPr>
      <xdr:spPr>
        <a:xfrm>
          <a:off x="8699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17069</xdr:rowOff>
    </xdr:from>
    <xdr:to>
      <xdr:col>50</xdr:col>
      <xdr:colOff>114300</xdr:colOff>
      <xdr:row>86</xdr:row>
      <xdr:rowOff>17069</xdr:rowOff>
    </xdr:to>
    <xdr:cxnSp macro="">
      <xdr:nvCxnSpPr>
        <xdr:cNvPr id="365" name="直線コネクタ 364"/>
        <xdr:cNvCxnSpPr/>
      </xdr:nvCxnSpPr>
      <xdr:spPr>
        <a:xfrm>
          <a:off x="8750300" y="1476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137719</xdr:rowOff>
    </xdr:from>
    <xdr:to>
      <xdr:col>41</xdr:col>
      <xdr:colOff>101600</xdr:colOff>
      <xdr:row>86</xdr:row>
      <xdr:rowOff>67869</xdr:rowOff>
    </xdr:to>
    <xdr:sp macro="" textlink="">
      <xdr:nvSpPr>
        <xdr:cNvPr id="366" name="楕円 365"/>
        <xdr:cNvSpPr/>
      </xdr:nvSpPr>
      <xdr:spPr>
        <a:xfrm>
          <a:off x="7810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17069</xdr:rowOff>
    </xdr:from>
    <xdr:to>
      <xdr:col>45</xdr:col>
      <xdr:colOff>177800</xdr:colOff>
      <xdr:row>86</xdr:row>
      <xdr:rowOff>17069</xdr:rowOff>
    </xdr:to>
    <xdr:cxnSp macro="">
      <xdr:nvCxnSpPr>
        <xdr:cNvPr id="367" name="直線コネクタ 366"/>
        <xdr:cNvCxnSpPr/>
      </xdr:nvCxnSpPr>
      <xdr:spPr>
        <a:xfrm>
          <a:off x="7861300" y="1476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137719</xdr:rowOff>
    </xdr:from>
    <xdr:to>
      <xdr:col>36</xdr:col>
      <xdr:colOff>165100</xdr:colOff>
      <xdr:row>86</xdr:row>
      <xdr:rowOff>67869</xdr:rowOff>
    </xdr:to>
    <xdr:sp macro="" textlink="">
      <xdr:nvSpPr>
        <xdr:cNvPr id="368" name="楕円 367"/>
        <xdr:cNvSpPr/>
      </xdr:nvSpPr>
      <xdr:spPr>
        <a:xfrm>
          <a:off x="6921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17069</xdr:rowOff>
    </xdr:from>
    <xdr:to>
      <xdr:col>41</xdr:col>
      <xdr:colOff>50800</xdr:colOff>
      <xdr:row>86</xdr:row>
      <xdr:rowOff>17069</xdr:rowOff>
    </xdr:to>
    <xdr:cxnSp macro="">
      <xdr:nvCxnSpPr>
        <xdr:cNvPr id="369" name="直線コネクタ 368"/>
        <xdr:cNvCxnSpPr/>
      </xdr:nvCxnSpPr>
      <xdr:spPr>
        <a:xfrm>
          <a:off x="6972300" y="1476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58996</xdr:rowOff>
    </xdr:from>
    <xdr:ext cx="469744" cy="259045"/>
    <xdr:sp macro="" textlink="">
      <xdr:nvSpPr>
        <xdr:cNvPr id="374" name="n_1mainValue【公営住宅】&#10;一人当たり面積"/>
        <xdr:cNvSpPr txBox="1"/>
      </xdr:nvSpPr>
      <xdr:spPr>
        <a:xfrm>
          <a:off x="93917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58996</xdr:rowOff>
    </xdr:from>
    <xdr:ext cx="469744" cy="259045"/>
    <xdr:sp macro="" textlink="">
      <xdr:nvSpPr>
        <xdr:cNvPr id="375" name="n_2mainValue【公営住宅】&#10;一人当たり面積"/>
        <xdr:cNvSpPr txBox="1"/>
      </xdr:nvSpPr>
      <xdr:spPr>
        <a:xfrm>
          <a:off x="8515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58996</xdr:rowOff>
    </xdr:from>
    <xdr:ext cx="469744" cy="259045"/>
    <xdr:sp macro="" textlink="">
      <xdr:nvSpPr>
        <xdr:cNvPr id="376" name="n_3mainValue【公営住宅】&#10;一人当たり面積"/>
        <xdr:cNvSpPr txBox="1"/>
      </xdr:nvSpPr>
      <xdr:spPr>
        <a:xfrm>
          <a:off x="7626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58996</xdr:rowOff>
    </xdr:from>
    <xdr:ext cx="469744" cy="259045"/>
    <xdr:sp macro="" textlink="">
      <xdr:nvSpPr>
        <xdr:cNvPr id="377" name="n_4mainValue【公営住宅】&#10;一人当たり面積"/>
        <xdr:cNvSpPr txBox="1"/>
      </xdr:nvSpPr>
      <xdr:spPr>
        <a:xfrm>
          <a:off x="6737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10704</xdr:rowOff>
    </xdr:from>
    <xdr:to>
      <xdr:col>85</xdr:col>
      <xdr:colOff>177800</xdr:colOff>
      <xdr:row>39</xdr:row>
      <xdr:rowOff>112304</xdr:rowOff>
    </xdr:to>
    <xdr:sp macro="" textlink="">
      <xdr:nvSpPr>
        <xdr:cNvPr id="435" name="楕円 434"/>
        <xdr:cNvSpPr/>
      </xdr:nvSpPr>
      <xdr:spPr>
        <a:xfrm>
          <a:off x="16268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160581</xdr:rowOff>
    </xdr:from>
    <xdr:ext cx="405111" cy="259045"/>
    <xdr:sp macro="" textlink="">
      <xdr:nvSpPr>
        <xdr:cNvPr id="436" name="【認定こども園・幼稚園・保育所】&#10;有形固定資産減価償却率該当値テキスト"/>
        <xdr:cNvSpPr txBox="1"/>
      </xdr:nvSpPr>
      <xdr:spPr>
        <a:xfrm>
          <a:off x="16357600"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437" name="楕円 436"/>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61504</xdr:rowOff>
    </xdr:to>
    <xdr:cxnSp macro="">
      <xdr:nvCxnSpPr>
        <xdr:cNvPr id="438" name="直線コネクタ 437"/>
        <xdr:cNvCxnSpPr/>
      </xdr:nvCxnSpPr>
      <xdr:spPr>
        <a:xfrm>
          <a:off x="15481300" y="671703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138067</xdr:rowOff>
    </xdr:from>
    <xdr:to>
      <xdr:col>76</xdr:col>
      <xdr:colOff>165100</xdr:colOff>
      <xdr:row>39</xdr:row>
      <xdr:rowOff>68217</xdr:rowOff>
    </xdr:to>
    <xdr:sp macro="" textlink="">
      <xdr:nvSpPr>
        <xdr:cNvPr id="439" name="楕円 438"/>
        <xdr:cNvSpPr/>
      </xdr:nvSpPr>
      <xdr:spPr>
        <a:xfrm>
          <a:off x="14541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17417</xdr:rowOff>
    </xdr:from>
    <xdr:to>
      <xdr:col>81</xdr:col>
      <xdr:colOff>50800</xdr:colOff>
      <xdr:row>39</xdr:row>
      <xdr:rowOff>30480</xdr:rowOff>
    </xdr:to>
    <xdr:cxnSp macro="">
      <xdr:nvCxnSpPr>
        <xdr:cNvPr id="440" name="直線コネクタ 439"/>
        <xdr:cNvCxnSpPr/>
      </xdr:nvCxnSpPr>
      <xdr:spPr>
        <a:xfrm>
          <a:off x="14592300" y="67039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441" name="楕円 440"/>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17417</xdr:rowOff>
    </xdr:from>
    <xdr:to>
      <xdr:col>76</xdr:col>
      <xdr:colOff>114300</xdr:colOff>
      <xdr:row>39</xdr:row>
      <xdr:rowOff>61504</xdr:rowOff>
    </xdr:to>
    <xdr:cxnSp macro="">
      <xdr:nvCxnSpPr>
        <xdr:cNvPr id="442" name="直線コネクタ 441"/>
        <xdr:cNvCxnSpPr/>
      </xdr:nvCxnSpPr>
      <xdr:spPr>
        <a:xfrm flipV="1">
          <a:off x="13703300" y="67039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147865</xdr:rowOff>
    </xdr:from>
    <xdr:to>
      <xdr:col>67</xdr:col>
      <xdr:colOff>101600</xdr:colOff>
      <xdr:row>39</xdr:row>
      <xdr:rowOff>78015</xdr:rowOff>
    </xdr:to>
    <xdr:sp macro="" textlink="">
      <xdr:nvSpPr>
        <xdr:cNvPr id="443" name="楕円 442"/>
        <xdr:cNvSpPr/>
      </xdr:nvSpPr>
      <xdr:spPr>
        <a:xfrm>
          <a:off x="12763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27215</xdr:rowOff>
    </xdr:from>
    <xdr:to>
      <xdr:col>71</xdr:col>
      <xdr:colOff>177800</xdr:colOff>
      <xdr:row>39</xdr:row>
      <xdr:rowOff>61504</xdr:rowOff>
    </xdr:to>
    <xdr:cxnSp macro="">
      <xdr:nvCxnSpPr>
        <xdr:cNvPr id="444" name="直線コネクタ 443"/>
        <xdr:cNvCxnSpPr/>
      </xdr:nvCxnSpPr>
      <xdr:spPr>
        <a:xfrm>
          <a:off x="12814300" y="671376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449" name="n_1mainValue【認定こども園・幼稚園・保育所】&#10;有形固定資産減価償却率"/>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59344</xdr:rowOff>
    </xdr:from>
    <xdr:ext cx="405111" cy="259045"/>
    <xdr:sp macro="" textlink="">
      <xdr:nvSpPr>
        <xdr:cNvPr id="450" name="n_2mainValue【認定こども園・幼稚園・保育所】&#10;有形固定資産減価償却率"/>
        <xdr:cNvSpPr txBox="1"/>
      </xdr:nvSpPr>
      <xdr:spPr>
        <a:xfrm>
          <a:off x="14389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451" name="n_3mainValue【認定こども園・幼稚園・保育所】&#10;有形固定資産減価償却率"/>
        <xdr:cNvSpPr txBox="1"/>
      </xdr:nvSpPr>
      <xdr:spPr>
        <a:xfrm>
          <a:off x="13500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452" name="n_4mainValue【認定こども園・幼稚園・保育所】&#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490" name="楕円 489"/>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491" name="【認定こども園・幼稚園・保育所】&#10;一人当たり面積該当値テキスト"/>
        <xdr:cNvSpPr txBox="1"/>
      </xdr:nvSpPr>
      <xdr:spPr>
        <a:xfrm>
          <a:off x="221996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xdr:rowOff>
    </xdr:from>
    <xdr:to>
      <xdr:col>112</xdr:col>
      <xdr:colOff>38100</xdr:colOff>
      <xdr:row>40</xdr:row>
      <xdr:rowOff>113284</xdr:rowOff>
    </xdr:to>
    <xdr:sp macro="" textlink="">
      <xdr:nvSpPr>
        <xdr:cNvPr id="492" name="楕円 491"/>
        <xdr:cNvSpPr/>
      </xdr:nvSpPr>
      <xdr:spPr>
        <a:xfrm>
          <a:off x="21272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62484</xdr:rowOff>
    </xdr:from>
    <xdr:to>
      <xdr:col>116</xdr:col>
      <xdr:colOff>63500</xdr:colOff>
      <xdr:row>40</xdr:row>
      <xdr:rowOff>64770</xdr:rowOff>
    </xdr:to>
    <xdr:cxnSp macro="">
      <xdr:nvCxnSpPr>
        <xdr:cNvPr id="493" name="直線コネクタ 492"/>
        <xdr:cNvCxnSpPr/>
      </xdr:nvCxnSpPr>
      <xdr:spPr>
        <a:xfrm>
          <a:off x="21323300" y="69204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11684</xdr:rowOff>
    </xdr:from>
    <xdr:to>
      <xdr:col>107</xdr:col>
      <xdr:colOff>101600</xdr:colOff>
      <xdr:row>40</xdr:row>
      <xdr:rowOff>113284</xdr:rowOff>
    </xdr:to>
    <xdr:sp macro="" textlink="">
      <xdr:nvSpPr>
        <xdr:cNvPr id="494" name="楕円 493"/>
        <xdr:cNvSpPr/>
      </xdr:nvSpPr>
      <xdr:spPr>
        <a:xfrm>
          <a:off x="20383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62484</xdr:rowOff>
    </xdr:from>
    <xdr:to>
      <xdr:col>111</xdr:col>
      <xdr:colOff>177800</xdr:colOff>
      <xdr:row>40</xdr:row>
      <xdr:rowOff>62484</xdr:rowOff>
    </xdr:to>
    <xdr:cxnSp macro="">
      <xdr:nvCxnSpPr>
        <xdr:cNvPr id="495" name="直線コネクタ 494"/>
        <xdr:cNvCxnSpPr/>
      </xdr:nvCxnSpPr>
      <xdr:spPr>
        <a:xfrm>
          <a:off x="20434300" y="692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162560</xdr:rowOff>
    </xdr:from>
    <xdr:to>
      <xdr:col>102</xdr:col>
      <xdr:colOff>165100</xdr:colOff>
      <xdr:row>40</xdr:row>
      <xdr:rowOff>92710</xdr:rowOff>
    </xdr:to>
    <xdr:sp macro="" textlink="">
      <xdr:nvSpPr>
        <xdr:cNvPr id="496" name="楕円 495"/>
        <xdr:cNvSpPr/>
      </xdr:nvSpPr>
      <xdr:spPr>
        <a:xfrm>
          <a:off x="19494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41910</xdr:rowOff>
    </xdr:from>
    <xdr:to>
      <xdr:col>107</xdr:col>
      <xdr:colOff>50800</xdr:colOff>
      <xdr:row>40</xdr:row>
      <xdr:rowOff>62484</xdr:rowOff>
    </xdr:to>
    <xdr:cxnSp macro="">
      <xdr:nvCxnSpPr>
        <xdr:cNvPr id="497" name="直線コネクタ 496"/>
        <xdr:cNvCxnSpPr/>
      </xdr:nvCxnSpPr>
      <xdr:spPr>
        <a:xfrm>
          <a:off x="19545300" y="689991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8" name="楕円 497"/>
        <xdr:cNvSpPr/>
      </xdr:nvSpPr>
      <xdr:spPr>
        <a:xfrm>
          <a:off x="18605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41910</xdr:rowOff>
    </xdr:from>
    <xdr:to>
      <xdr:col>102</xdr:col>
      <xdr:colOff>114300</xdr:colOff>
      <xdr:row>40</xdr:row>
      <xdr:rowOff>41910</xdr:rowOff>
    </xdr:to>
    <xdr:cxnSp macro="">
      <xdr:nvCxnSpPr>
        <xdr:cNvPr id="499" name="直線コネクタ 498"/>
        <xdr:cNvCxnSpPr/>
      </xdr:nvCxnSpPr>
      <xdr:spPr>
        <a:xfrm>
          <a:off x="18656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104411</xdr:rowOff>
    </xdr:from>
    <xdr:ext cx="469744" cy="259045"/>
    <xdr:sp macro="" textlink="">
      <xdr:nvSpPr>
        <xdr:cNvPr id="504" name="n_1mainValue【認定こども園・幼稚園・保育所】&#10;一人当たり面積"/>
        <xdr:cNvSpPr txBox="1"/>
      </xdr:nvSpPr>
      <xdr:spPr>
        <a:xfrm>
          <a:off x="210757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104411</xdr:rowOff>
    </xdr:from>
    <xdr:ext cx="469744" cy="259045"/>
    <xdr:sp macro="" textlink="">
      <xdr:nvSpPr>
        <xdr:cNvPr id="505" name="n_2mainValue【認定こども園・幼稚園・保育所】&#10;一人当たり面積"/>
        <xdr:cNvSpPr txBox="1"/>
      </xdr:nvSpPr>
      <xdr:spPr>
        <a:xfrm>
          <a:off x="20199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83837</xdr:rowOff>
    </xdr:from>
    <xdr:ext cx="469744" cy="259045"/>
    <xdr:sp macro="" textlink="">
      <xdr:nvSpPr>
        <xdr:cNvPr id="506" name="n_3mainValue【認定こども園・幼稚園・保育所】&#10;一人当たり面積"/>
        <xdr:cNvSpPr txBox="1"/>
      </xdr:nvSpPr>
      <xdr:spPr>
        <a:xfrm>
          <a:off x="19310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7" name="n_4mainValue【認定こども園・幼稚園・保育所】&#10;一人当たり面積"/>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8" name="楕円 547"/>
        <xdr:cNvSpPr/>
      </xdr:nvSpPr>
      <xdr:spPr>
        <a:xfrm>
          <a:off x="16268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156862</xdr:rowOff>
    </xdr:from>
    <xdr:ext cx="405111" cy="259045"/>
    <xdr:sp macro="" textlink="">
      <xdr:nvSpPr>
        <xdr:cNvPr id="549" name="【学校施設】&#10;有形固定資産減価償却率該当値テキスト"/>
        <xdr:cNvSpPr txBox="1"/>
      </xdr:nvSpPr>
      <xdr:spPr>
        <a:xfrm>
          <a:off x="16357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90170</xdr:rowOff>
    </xdr:from>
    <xdr:to>
      <xdr:col>81</xdr:col>
      <xdr:colOff>101600</xdr:colOff>
      <xdr:row>60</xdr:row>
      <xdr:rowOff>20320</xdr:rowOff>
    </xdr:to>
    <xdr:sp macro="" textlink="">
      <xdr:nvSpPr>
        <xdr:cNvPr id="550" name="楕円 549"/>
        <xdr:cNvSpPr/>
      </xdr:nvSpPr>
      <xdr:spPr>
        <a:xfrm>
          <a:off x="15430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140970</xdr:rowOff>
    </xdr:from>
    <xdr:to>
      <xdr:col>85</xdr:col>
      <xdr:colOff>127000</xdr:colOff>
      <xdr:row>60</xdr:row>
      <xdr:rowOff>13335</xdr:rowOff>
    </xdr:to>
    <xdr:cxnSp macro="">
      <xdr:nvCxnSpPr>
        <xdr:cNvPr id="551" name="直線コネクタ 550"/>
        <xdr:cNvCxnSpPr/>
      </xdr:nvCxnSpPr>
      <xdr:spPr>
        <a:xfrm>
          <a:off x="15481300" y="102565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52" name="楕円 551"/>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140970</xdr:rowOff>
    </xdr:to>
    <xdr:cxnSp macro="">
      <xdr:nvCxnSpPr>
        <xdr:cNvPr id="553" name="直線コネクタ 552"/>
        <xdr:cNvCxnSpPr/>
      </xdr:nvCxnSpPr>
      <xdr:spPr>
        <a:xfrm>
          <a:off x="14592300" y="10210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xdr:rowOff>
    </xdr:from>
    <xdr:to>
      <xdr:col>72</xdr:col>
      <xdr:colOff>38100</xdr:colOff>
      <xdr:row>59</xdr:row>
      <xdr:rowOff>109855</xdr:rowOff>
    </xdr:to>
    <xdr:sp macro="" textlink="">
      <xdr:nvSpPr>
        <xdr:cNvPr id="554" name="楕円 553"/>
        <xdr:cNvSpPr/>
      </xdr:nvSpPr>
      <xdr:spPr>
        <a:xfrm>
          <a:off x="13652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59055</xdr:rowOff>
    </xdr:from>
    <xdr:to>
      <xdr:col>76</xdr:col>
      <xdr:colOff>114300</xdr:colOff>
      <xdr:row>59</xdr:row>
      <xdr:rowOff>95250</xdr:rowOff>
    </xdr:to>
    <xdr:cxnSp macro="">
      <xdr:nvCxnSpPr>
        <xdr:cNvPr id="555" name="直線コネクタ 554"/>
        <xdr:cNvCxnSpPr/>
      </xdr:nvCxnSpPr>
      <xdr:spPr>
        <a:xfrm>
          <a:off x="13703300" y="101746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156845</xdr:rowOff>
    </xdr:from>
    <xdr:to>
      <xdr:col>67</xdr:col>
      <xdr:colOff>101600</xdr:colOff>
      <xdr:row>59</xdr:row>
      <xdr:rowOff>86995</xdr:rowOff>
    </xdr:to>
    <xdr:sp macro="" textlink="">
      <xdr:nvSpPr>
        <xdr:cNvPr id="556" name="楕円 555"/>
        <xdr:cNvSpPr/>
      </xdr:nvSpPr>
      <xdr:spPr>
        <a:xfrm>
          <a:off x="12763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36195</xdr:rowOff>
    </xdr:from>
    <xdr:to>
      <xdr:col>71</xdr:col>
      <xdr:colOff>177800</xdr:colOff>
      <xdr:row>59</xdr:row>
      <xdr:rowOff>59055</xdr:rowOff>
    </xdr:to>
    <xdr:cxnSp macro="">
      <xdr:nvCxnSpPr>
        <xdr:cNvPr id="557" name="直線コネクタ 556"/>
        <xdr:cNvCxnSpPr/>
      </xdr:nvCxnSpPr>
      <xdr:spPr>
        <a:xfrm>
          <a:off x="12814300" y="10151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36847</xdr:rowOff>
    </xdr:from>
    <xdr:ext cx="405111" cy="259045"/>
    <xdr:sp macro="" textlink="">
      <xdr:nvSpPr>
        <xdr:cNvPr id="562" name="n_1mainValue【学校施設】&#10;有形固定資産減価償却率"/>
        <xdr:cNvSpPr txBox="1"/>
      </xdr:nvSpPr>
      <xdr:spPr>
        <a:xfrm>
          <a:off x="15266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563" name="n_2mainValue【学校施設】&#10;有形固定資産減価償却率"/>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126382</xdr:rowOff>
    </xdr:from>
    <xdr:ext cx="405111" cy="259045"/>
    <xdr:sp macro="" textlink="">
      <xdr:nvSpPr>
        <xdr:cNvPr id="564" name="n_3mainValue【学校施設】&#10;有形固定資産減価償却率"/>
        <xdr:cNvSpPr txBox="1"/>
      </xdr:nvSpPr>
      <xdr:spPr>
        <a:xfrm>
          <a:off x="13500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103522</xdr:rowOff>
    </xdr:from>
    <xdr:ext cx="405111" cy="259045"/>
    <xdr:sp macro="" textlink="">
      <xdr:nvSpPr>
        <xdr:cNvPr id="565" name="n_4mainValue【学校施設】&#10;有形固定資産減価償却率"/>
        <xdr:cNvSpPr txBox="1"/>
      </xdr:nvSpPr>
      <xdr:spPr>
        <a:xfrm>
          <a:off x="12611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158859</xdr:rowOff>
    </xdr:from>
    <xdr:to>
      <xdr:col>116</xdr:col>
      <xdr:colOff>114300</xdr:colOff>
      <xdr:row>61</xdr:row>
      <xdr:rowOff>89009</xdr:rowOff>
    </xdr:to>
    <xdr:sp macro="" textlink="">
      <xdr:nvSpPr>
        <xdr:cNvPr id="608" name="楕円 607"/>
        <xdr:cNvSpPr/>
      </xdr:nvSpPr>
      <xdr:spPr>
        <a:xfrm>
          <a:off x="22110700" y="104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137286</xdr:rowOff>
    </xdr:from>
    <xdr:ext cx="469744" cy="259045"/>
    <xdr:sp macro="" textlink="">
      <xdr:nvSpPr>
        <xdr:cNvPr id="609" name="【学校施設】&#10;一人当たり面積該当値テキスト"/>
        <xdr:cNvSpPr txBox="1"/>
      </xdr:nvSpPr>
      <xdr:spPr>
        <a:xfrm>
          <a:off x="22199600" y="1042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68399</xdr:rowOff>
    </xdr:from>
    <xdr:to>
      <xdr:col>112</xdr:col>
      <xdr:colOff>38100</xdr:colOff>
      <xdr:row>61</xdr:row>
      <xdr:rowOff>169999</xdr:rowOff>
    </xdr:to>
    <xdr:sp macro="" textlink="">
      <xdr:nvSpPr>
        <xdr:cNvPr id="610" name="楕円 609"/>
        <xdr:cNvSpPr/>
      </xdr:nvSpPr>
      <xdr:spPr>
        <a:xfrm>
          <a:off x="21272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38209</xdr:rowOff>
    </xdr:from>
    <xdr:to>
      <xdr:col>116</xdr:col>
      <xdr:colOff>63500</xdr:colOff>
      <xdr:row>61</xdr:row>
      <xdr:rowOff>119199</xdr:rowOff>
    </xdr:to>
    <xdr:cxnSp macro="">
      <xdr:nvCxnSpPr>
        <xdr:cNvPr id="611" name="直線コネクタ 610"/>
        <xdr:cNvCxnSpPr/>
      </xdr:nvCxnSpPr>
      <xdr:spPr>
        <a:xfrm flipV="1">
          <a:off x="21323300" y="10496659"/>
          <a:ext cx="8382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105628</xdr:rowOff>
    </xdr:from>
    <xdr:to>
      <xdr:col>107</xdr:col>
      <xdr:colOff>101600</xdr:colOff>
      <xdr:row>62</xdr:row>
      <xdr:rowOff>35778</xdr:rowOff>
    </xdr:to>
    <xdr:sp macro="" textlink="">
      <xdr:nvSpPr>
        <xdr:cNvPr id="612" name="楕円 611"/>
        <xdr:cNvSpPr/>
      </xdr:nvSpPr>
      <xdr:spPr>
        <a:xfrm>
          <a:off x="20383500" y="1056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119199</xdr:rowOff>
    </xdr:from>
    <xdr:to>
      <xdr:col>111</xdr:col>
      <xdr:colOff>177800</xdr:colOff>
      <xdr:row>61</xdr:row>
      <xdr:rowOff>156428</xdr:rowOff>
    </xdr:to>
    <xdr:cxnSp macro="">
      <xdr:nvCxnSpPr>
        <xdr:cNvPr id="613" name="直線コネクタ 612"/>
        <xdr:cNvCxnSpPr/>
      </xdr:nvCxnSpPr>
      <xdr:spPr>
        <a:xfrm flipV="1">
          <a:off x="20434300" y="10577649"/>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104974</xdr:rowOff>
    </xdr:from>
    <xdr:to>
      <xdr:col>102</xdr:col>
      <xdr:colOff>165100</xdr:colOff>
      <xdr:row>62</xdr:row>
      <xdr:rowOff>35124</xdr:rowOff>
    </xdr:to>
    <xdr:sp macro="" textlink="">
      <xdr:nvSpPr>
        <xdr:cNvPr id="614" name="楕円 613"/>
        <xdr:cNvSpPr/>
      </xdr:nvSpPr>
      <xdr:spPr>
        <a:xfrm>
          <a:off x="19494500" y="105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155774</xdr:rowOff>
    </xdr:from>
    <xdr:to>
      <xdr:col>107</xdr:col>
      <xdr:colOff>50800</xdr:colOff>
      <xdr:row>61</xdr:row>
      <xdr:rowOff>156428</xdr:rowOff>
    </xdr:to>
    <xdr:cxnSp macro="">
      <xdr:nvCxnSpPr>
        <xdr:cNvPr id="615" name="直線コネクタ 614"/>
        <xdr:cNvCxnSpPr/>
      </xdr:nvCxnSpPr>
      <xdr:spPr>
        <a:xfrm>
          <a:off x="19545300" y="1061422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141877</xdr:rowOff>
    </xdr:from>
    <xdr:to>
      <xdr:col>98</xdr:col>
      <xdr:colOff>38100</xdr:colOff>
      <xdr:row>61</xdr:row>
      <xdr:rowOff>72027</xdr:rowOff>
    </xdr:to>
    <xdr:sp macro="" textlink="">
      <xdr:nvSpPr>
        <xdr:cNvPr id="616" name="楕円 615"/>
        <xdr:cNvSpPr/>
      </xdr:nvSpPr>
      <xdr:spPr>
        <a:xfrm>
          <a:off x="18605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21227</xdr:rowOff>
    </xdr:from>
    <xdr:to>
      <xdr:col>102</xdr:col>
      <xdr:colOff>114300</xdr:colOff>
      <xdr:row>61</xdr:row>
      <xdr:rowOff>155774</xdr:rowOff>
    </xdr:to>
    <xdr:cxnSp macro="">
      <xdr:nvCxnSpPr>
        <xdr:cNvPr id="617" name="直線コネクタ 616"/>
        <xdr:cNvCxnSpPr/>
      </xdr:nvCxnSpPr>
      <xdr:spPr>
        <a:xfrm>
          <a:off x="18656300" y="10479677"/>
          <a:ext cx="889000" cy="13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161126</xdr:rowOff>
    </xdr:from>
    <xdr:ext cx="469744" cy="259045"/>
    <xdr:sp macro="" textlink="">
      <xdr:nvSpPr>
        <xdr:cNvPr id="622" name="n_1mainValue【学校施設】&#10;一人当たり面積"/>
        <xdr:cNvSpPr txBox="1"/>
      </xdr:nvSpPr>
      <xdr:spPr>
        <a:xfrm>
          <a:off x="21075727" y="1061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26905</xdr:rowOff>
    </xdr:from>
    <xdr:ext cx="469744" cy="259045"/>
    <xdr:sp macro="" textlink="">
      <xdr:nvSpPr>
        <xdr:cNvPr id="623" name="n_2mainValue【学校施設】&#10;一人当たり面積"/>
        <xdr:cNvSpPr txBox="1"/>
      </xdr:nvSpPr>
      <xdr:spPr>
        <a:xfrm>
          <a:off x="20199427" y="1065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26251</xdr:rowOff>
    </xdr:from>
    <xdr:ext cx="469744" cy="259045"/>
    <xdr:sp macro="" textlink="">
      <xdr:nvSpPr>
        <xdr:cNvPr id="624" name="n_3mainValue【学校施設】&#10;一人当たり面積"/>
        <xdr:cNvSpPr txBox="1"/>
      </xdr:nvSpPr>
      <xdr:spPr>
        <a:xfrm>
          <a:off x="19310427" y="1065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63154</xdr:rowOff>
    </xdr:from>
    <xdr:ext cx="469744" cy="259045"/>
    <xdr:sp macro="" textlink="">
      <xdr:nvSpPr>
        <xdr:cNvPr id="625" name="n_4mainValue【学校施設】&#10;一人当たり面積"/>
        <xdr:cNvSpPr txBox="1"/>
      </xdr:nvSpPr>
      <xdr:spPr>
        <a:xfrm>
          <a:off x="18421427"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31750</xdr:rowOff>
    </xdr:from>
    <xdr:to>
      <xdr:col>85</xdr:col>
      <xdr:colOff>177800</xdr:colOff>
      <xdr:row>79</xdr:row>
      <xdr:rowOff>133350</xdr:rowOff>
    </xdr:to>
    <xdr:sp macro="" textlink="">
      <xdr:nvSpPr>
        <xdr:cNvPr id="665" name="楕円 664"/>
        <xdr:cNvSpPr/>
      </xdr:nvSpPr>
      <xdr:spPr>
        <a:xfrm>
          <a:off x="162687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54627</xdr:rowOff>
    </xdr:from>
    <xdr:ext cx="405111" cy="259045"/>
    <xdr:sp macro="" textlink="">
      <xdr:nvSpPr>
        <xdr:cNvPr id="666" name="【児童館】&#10;有形固定資産減価償却率該当値テキスト"/>
        <xdr:cNvSpPr txBox="1"/>
      </xdr:nvSpPr>
      <xdr:spPr>
        <a:xfrm>
          <a:off x="16357600"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162561</xdr:rowOff>
    </xdr:from>
    <xdr:to>
      <xdr:col>81</xdr:col>
      <xdr:colOff>101600</xdr:colOff>
      <xdr:row>79</xdr:row>
      <xdr:rowOff>92711</xdr:rowOff>
    </xdr:to>
    <xdr:sp macro="" textlink="">
      <xdr:nvSpPr>
        <xdr:cNvPr id="667" name="楕円 666"/>
        <xdr:cNvSpPr/>
      </xdr:nvSpPr>
      <xdr:spPr>
        <a:xfrm>
          <a:off x="15430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41911</xdr:rowOff>
    </xdr:from>
    <xdr:to>
      <xdr:col>85</xdr:col>
      <xdr:colOff>127000</xdr:colOff>
      <xdr:row>79</xdr:row>
      <xdr:rowOff>82550</xdr:rowOff>
    </xdr:to>
    <xdr:cxnSp macro="">
      <xdr:nvCxnSpPr>
        <xdr:cNvPr id="668" name="直線コネクタ 667"/>
        <xdr:cNvCxnSpPr/>
      </xdr:nvCxnSpPr>
      <xdr:spPr>
        <a:xfrm>
          <a:off x="15481300" y="13586461"/>
          <a:ext cx="8382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120650</xdr:rowOff>
    </xdr:from>
    <xdr:to>
      <xdr:col>76</xdr:col>
      <xdr:colOff>165100</xdr:colOff>
      <xdr:row>79</xdr:row>
      <xdr:rowOff>50800</xdr:rowOff>
    </xdr:to>
    <xdr:sp macro="" textlink="">
      <xdr:nvSpPr>
        <xdr:cNvPr id="669" name="楕円 668"/>
        <xdr:cNvSpPr/>
      </xdr:nvSpPr>
      <xdr:spPr>
        <a:xfrm>
          <a:off x="14541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0</xdr:rowOff>
    </xdr:from>
    <xdr:to>
      <xdr:col>81</xdr:col>
      <xdr:colOff>50800</xdr:colOff>
      <xdr:row>79</xdr:row>
      <xdr:rowOff>41911</xdr:rowOff>
    </xdr:to>
    <xdr:cxnSp macro="">
      <xdr:nvCxnSpPr>
        <xdr:cNvPr id="670" name="直線コネクタ 669"/>
        <xdr:cNvCxnSpPr/>
      </xdr:nvCxnSpPr>
      <xdr:spPr>
        <a:xfrm>
          <a:off x="14592300" y="135445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78739</xdr:rowOff>
    </xdr:from>
    <xdr:to>
      <xdr:col>72</xdr:col>
      <xdr:colOff>38100</xdr:colOff>
      <xdr:row>79</xdr:row>
      <xdr:rowOff>8889</xdr:rowOff>
    </xdr:to>
    <xdr:sp macro="" textlink="">
      <xdr:nvSpPr>
        <xdr:cNvPr id="671" name="楕円 670"/>
        <xdr:cNvSpPr/>
      </xdr:nvSpPr>
      <xdr:spPr>
        <a:xfrm>
          <a:off x="1365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129539</xdr:rowOff>
    </xdr:from>
    <xdr:to>
      <xdr:col>76</xdr:col>
      <xdr:colOff>114300</xdr:colOff>
      <xdr:row>79</xdr:row>
      <xdr:rowOff>0</xdr:rowOff>
    </xdr:to>
    <xdr:cxnSp macro="">
      <xdr:nvCxnSpPr>
        <xdr:cNvPr id="672" name="直線コネクタ 671"/>
        <xdr:cNvCxnSpPr/>
      </xdr:nvCxnSpPr>
      <xdr:spPr>
        <a:xfrm>
          <a:off x="13703300" y="13502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43180</xdr:rowOff>
    </xdr:from>
    <xdr:to>
      <xdr:col>67</xdr:col>
      <xdr:colOff>101600</xdr:colOff>
      <xdr:row>78</xdr:row>
      <xdr:rowOff>144780</xdr:rowOff>
    </xdr:to>
    <xdr:sp macro="" textlink="">
      <xdr:nvSpPr>
        <xdr:cNvPr id="673" name="楕円 672"/>
        <xdr:cNvSpPr/>
      </xdr:nvSpPr>
      <xdr:spPr>
        <a:xfrm>
          <a:off x="12763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93980</xdr:rowOff>
    </xdr:from>
    <xdr:to>
      <xdr:col>71</xdr:col>
      <xdr:colOff>177800</xdr:colOff>
      <xdr:row>78</xdr:row>
      <xdr:rowOff>129539</xdr:rowOff>
    </xdr:to>
    <xdr:cxnSp macro="">
      <xdr:nvCxnSpPr>
        <xdr:cNvPr id="674" name="直線コネクタ 673"/>
        <xdr:cNvCxnSpPr/>
      </xdr:nvCxnSpPr>
      <xdr:spPr>
        <a:xfrm>
          <a:off x="12814300" y="13467080"/>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75" name="n_1aveValue【児童館】&#10;有形固定資産減価償却率"/>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76" name="n_2aveValue【児童館】&#10;有形固定資産減価償却率"/>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678" name="n_4aveValue【児童館】&#10;有形固定資産減価償却率"/>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109238</xdr:rowOff>
    </xdr:from>
    <xdr:ext cx="405111" cy="259045"/>
    <xdr:sp macro="" textlink="">
      <xdr:nvSpPr>
        <xdr:cNvPr id="679" name="n_1mainValue【児童館】&#10;有形固定資産減価償却率"/>
        <xdr:cNvSpPr txBox="1"/>
      </xdr:nvSpPr>
      <xdr:spPr>
        <a:xfrm>
          <a:off x="152660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67327</xdr:rowOff>
    </xdr:from>
    <xdr:ext cx="405111" cy="259045"/>
    <xdr:sp macro="" textlink="">
      <xdr:nvSpPr>
        <xdr:cNvPr id="680" name="n_2mainValue【児童館】&#10;有形固定資産減価償却率"/>
        <xdr:cNvSpPr txBox="1"/>
      </xdr:nvSpPr>
      <xdr:spPr>
        <a:xfrm>
          <a:off x="14389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25416</xdr:rowOff>
    </xdr:from>
    <xdr:ext cx="405111" cy="259045"/>
    <xdr:sp macro="" textlink="">
      <xdr:nvSpPr>
        <xdr:cNvPr id="681" name="n_3mainValue【児童館】&#10;有形固定資産減価償却率"/>
        <xdr:cNvSpPr txBox="1"/>
      </xdr:nvSpPr>
      <xdr:spPr>
        <a:xfrm>
          <a:off x="13500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161307</xdr:rowOff>
    </xdr:from>
    <xdr:ext cx="405111" cy="259045"/>
    <xdr:sp macro="" textlink="">
      <xdr:nvSpPr>
        <xdr:cNvPr id="682" name="n_4mainValue【児童館】&#10;有形固定資産減価償却率"/>
        <xdr:cNvSpPr txBox="1"/>
      </xdr:nvSpPr>
      <xdr:spPr>
        <a:xfrm>
          <a:off x="12611744" y="1319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2" name="楕円 721"/>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3"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4" name="楕円 723"/>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5" name="直線コネクタ 724"/>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6" name="楕円 725"/>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7" name="直線コネクタ 726"/>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8" name="楕円 727"/>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9" name="直線コネクタ 728"/>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31750</xdr:rowOff>
    </xdr:from>
    <xdr:to>
      <xdr:col>98</xdr:col>
      <xdr:colOff>38100</xdr:colOff>
      <xdr:row>85</xdr:row>
      <xdr:rowOff>133350</xdr:rowOff>
    </xdr:to>
    <xdr:sp macro="" textlink="">
      <xdr:nvSpPr>
        <xdr:cNvPr id="730" name="楕円 729"/>
        <xdr:cNvSpPr/>
      </xdr:nvSpPr>
      <xdr:spPr>
        <a:xfrm>
          <a:off x="18605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82550</xdr:rowOff>
    </xdr:from>
    <xdr:to>
      <xdr:col>102</xdr:col>
      <xdr:colOff>114300</xdr:colOff>
      <xdr:row>86</xdr:row>
      <xdr:rowOff>0</xdr:rowOff>
    </xdr:to>
    <xdr:cxnSp macro="">
      <xdr:nvCxnSpPr>
        <xdr:cNvPr id="731" name="直線コネクタ 730"/>
        <xdr:cNvCxnSpPr/>
      </xdr:nvCxnSpPr>
      <xdr:spPr>
        <a:xfrm>
          <a:off x="18656300" y="1465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6"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7"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8"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124477</xdr:rowOff>
    </xdr:from>
    <xdr:ext cx="469744" cy="259045"/>
    <xdr:sp macro="" textlink="">
      <xdr:nvSpPr>
        <xdr:cNvPr id="739" name="n_4mainValue【児童館】&#10;一人当たり面積"/>
        <xdr:cNvSpPr txBox="1"/>
      </xdr:nvSpPr>
      <xdr:spPr>
        <a:xfrm>
          <a:off x="18421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70" name="【公民館】&#10;有形固定資産減価償却率平均値テキスト"/>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67855</xdr:rowOff>
    </xdr:from>
    <xdr:to>
      <xdr:col>85</xdr:col>
      <xdr:colOff>177800</xdr:colOff>
      <xdr:row>105</xdr:row>
      <xdr:rowOff>169455</xdr:rowOff>
    </xdr:to>
    <xdr:sp macro="" textlink="">
      <xdr:nvSpPr>
        <xdr:cNvPr id="781" name="楕円 780"/>
        <xdr:cNvSpPr/>
      </xdr:nvSpPr>
      <xdr:spPr>
        <a:xfrm>
          <a:off x="16268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46282</xdr:rowOff>
    </xdr:from>
    <xdr:ext cx="405111" cy="259045"/>
    <xdr:sp macro="" textlink="">
      <xdr:nvSpPr>
        <xdr:cNvPr id="782" name="【公民館】&#10;有形固定資産減価償却率該当値テキスト"/>
        <xdr:cNvSpPr txBox="1"/>
      </xdr:nvSpPr>
      <xdr:spPr>
        <a:xfrm>
          <a:off x="16357600"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54792</xdr:rowOff>
    </xdr:from>
    <xdr:to>
      <xdr:col>81</xdr:col>
      <xdr:colOff>101600</xdr:colOff>
      <xdr:row>105</xdr:row>
      <xdr:rowOff>156392</xdr:rowOff>
    </xdr:to>
    <xdr:sp macro="" textlink="">
      <xdr:nvSpPr>
        <xdr:cNvPr id="783" name="楕円 782"/>
        <xdr:cNvSpPr/>
      </xdr:nvSpPr>
      <xdr:spPr>
        <a:xfrm>
          <a:off x="15430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105592</xdr:rowOff>
    </xdr:from>
    <xdr:to>
      <xdr:col>85</xdr:col>
      <xdr:colOff>127000</xdr:colOff>
      <xdr:row>105</xdr:row>
      <xdr:rowOff>118655</xdr:rowOff>
    </xdr:to>
    <xdr:cxnSp macro="">
      <xdr:nvCxnSpPr>
        <xdr:cNvPr id="784" name="直線コネクタ 783"/>
        <xdr:cNvCxnSpPr/>
      </xdr:nvCxnSpPr>
      <xdr:spPr>
        <a:xfrm>
          <a:off x="15481300" y="1810784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49893</xdr:rowOff>
    </xdr:from>
    <xdr:to>
      <xdr:col>76</xdr:col>
      <xdr:colOff>165100</xdr:colOff>
      <xdr:row>105</xdr:row>
      <xdr:rowOff>151493</xdr:rowOff>
    </xdr:to>
    <xdr:sp macro="" textlink="">
      <xdr:nvSpPr>
        <xdr:cNvPr id="785" name="楕円 784"/>
        <xdr:cNvSpPr/>
      </xdr:nvSpPr>
      <xdr:spPr>
        <a:xfrm>
          <a:off x="14541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100693</xdr:rowOff>
    </xdr:from>
    <xdr:to>
      <xdr:col>81</xdr:col>
      <xdr:colOff>50800</xdr:colOff>
      <xdr:row>105</xdr:row>
      <xdr:rowOff>105592</xdr:rowOff>
    </xdr:to>
    <xdr:cxnSp macro="">
      <xdr:nvCxnSpPr>
        <xdr:cNvPr id="786" name="直線コネクタ 785"/>
        <xdr:cNvCxnSpPr/>
      </xdr:nvCxnSpPr>
      <xdr:spPr>
        <a:xfrm>
          <a:off x="14592300" y="181029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23768</xdr:rowOff>
    </xdr:from>
    <xdr:to>
      <xdr:col>72</xdr:col>
      <xdr:colOff>38100</xdr:colOff>
      <xdr:row>105</xdr:row>
      <xdr:rowOff>125368</xdr:rowOff>
    </xdr:to>
    <xdr:sp macro="" textlink="">
      <xdr:nvSpPr>
        <xdr:cNvPr id="787" name="楕円 786"/>
        <xdr:cNvSpPr/>
      </xdr:nvSpPr>
      <xdr:spPr>
        <a:xfrm>
          <a:off x="13652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100693</xdr:rowOff>
    </xdr:to>
    <xdr:cxnSp macro="">
      <xdr:nvCxnSpPr>
        <xdr:cNvPr id="788" name="直線コネクタ 787"/>
        <xdr:cNvCxnSpPr/>
      </xdr:nvCxnSpPr>
      <xdr:spPr>
        <a:xfrm>
          <a:off x="13703300" y="180768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33564</xdr:rowOff>
    </xdr:from>
    <xdr:to>
      <xdr:col>67</xdr:col>
      <xdr:colOff>101600</xdr:colOff>
      <xdr:row>105</xdr:row>
      <xdr:rowOff>135164</xdr:rowOff>
    </xdr:to>
    <xdr:sp macro="" textlink="">
      <xdr:nvSpPr>
        <xdr:cNvPr id="789" name="楕円 788"/>
        <xdr:cNvSpPr/>
      </xdr:nvSpPr>
      <xdr:spPr>
        <a:xfrm>
          <a:off x="1276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74568</xdr:rowOff>
    </xdr:from>
    <xdr:to>
      <xdr:col>71</xdr:col>
      <xdr:colOff>177800</xdr:colOff>
      <xdr:row>105</xdr:row>
      <xdr:rowOff>84364</xdr:rowOff>
    </xdr:to>
    <xdr:cxnSp macro="">
      <xdr:nvCxnSpPr>
        <xdr:cNvPr id="790" name="直線コネクタ 789"/>
        <xdr:cNvCxnSpPr/>
      </xdr:nvCxnSpPr>
      <xdr:spPr>
        <a:xfrm flipV="1">
          <a:off x="12814300" y="180768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91"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92" name="n_2aveValue【公民館】&#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3" name="n_3aveValue【公民館】&#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94" name="n_4aveValue【公民館】&#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1469</xdr:rowOff>
    </xdr:from>
    <xdr:ext cx="405111" cy="259045"/>
    <xdr:sp macro="" textlink="">
      <xdr:nvSpPr>
        <xdr:cNvPr id="795" name="n_1mainValue【公民館】&#10;有形固定資産減価償却率"/>
        <xdr:cNvSpPr txBox="1"/>
      </xdr:nvSpPr>
      <xdr:spPr>
        <a:xfrm>
          <a:off x="1526604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168020</xdr:rowOff>
    </xdr:from>
    <xdr:ext cx="405111" cy="259045"/>
    <xdr:sp macro="" textlink="">
      <xdr:nvSpPr>
        <xdr:cNvPr id="796" name="n_2mainValue【公民館】&#10;有形固定資産減価償却率"/>
        <xdr:cNvSpPr txBox="1"/>
      </xdr:nvSpPr>
      <xdr:spPr>
        <a:xfrm>
          <a:off x="143897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141895</xdr:rowOff>
    </xdr:from>
    <xdr:ext cx="405111" cy="259045"/>
    <xdr:sp macro="" textlink="">
      <xdr:nvSpPr>
        <xdr:cNvPr id="797" name="n_3mainValue【公民館】&#10;有形固定資産減価償却率"/>
        <xdr:cNvSpPr txBox="1"/>
      </xdr:nvSpPr>
      <xdr:spPr>
        <a:xfrm>
          <a:off x="13500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151691</xdr:rowOff>
    </xdr:from>
    <xdr:ext cx="405111" cy="259045"/>
    <xdr:sp macro="" textlink="">
      <xdr:nvSpPr>
        <xdr:cNvPr id="798" name="n_4mainValue【公民館】&#10;有形固定資産減価償却率"/>
        <xdr:cNvSpPr txBox="1"/>
      </xdr:nvSpPr>
      <xdr:spPr>
        <a:xfrm>
          <a:off x="12611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9"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157662</xdr:rowOff>
    </xdr:from>
    <xdr:to>
      <xdr:col>116</xdr:col>
      <xdr:colOff>114300</xdr:colOff>
      <xdr:row>108</xdr:row>
      <xdr:rowOff>87812</xdr:rowOff>
    </xdr:to>
    <xdr:sp macro="" textlink="">
      <xdr:nvSpPr>
        <xdr:cNvPr id="840" name="楕円 839"/>
        <xdr:cNvSpPr/>
      </xdr:nvSpPr>
      <xdr:spPr>
        <a:xfrm>
          <a:off x="22110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136089</xdr:rowOff>
    </xdr:from>
    <xdr:ext cx="469744" cy="259045"/>
    <xdr:sp macro="" textlink="">
      <xdr:nvSpPr>
        <xdr:cNvPr id="841" name="【公民館】&#10;一人当たり面積該当値テキスト"/>
        <xdr:cNvSpPr txBox="1"/>
      </xdr:nvSpPr>
      <xdr:spPr>
        <a:xfrm>
          <a:off x="22199600"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842" name="楕円 841"/>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33745</xdr:rowOff>
    </xdr:from>
    <xdr:to>
      <xdr:col>116</xdr:col>
      <xdr:colOff>63500</xdr:colOff>
      <xdr:row>108</xdr:row>
      <xdr:rowOff>37012</xdr:rowOff>
    </xdr:to>
    <xdr:cxnSp macro="">
      <xdr:nvCxnSpPr>
        <xdr:cNvPr id="843" name="直線コネクタ 842"/>
        <xdr:cNvCxnSpPr/>
      </xdr:nvCxnSpPr>
      <xdr:spPr>
        <a:xfrm>
          <a:off x="21323300" y="185503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844" name="楕円 843"/>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33745</xdr:rowOff>
    </xdr:to>
    <xdr:cxnSp macro="">
      <xdr:nvCxnSpPr>
        <xdr:cNvPr id="845" name="直線コネクタ 844"/>
        <xdr:cNvCxnSpPr/>
      </xdr:nvCxnSpPr>
      <xdr:spPr>
        <a:xfrm>
          <a:off x="20434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154395</xdr:rowOff>
    </xdr:from>
    <xdr:to>
      <xdr:col>102</xdr:col>
      <xdr:colOff>165100</xdr:colOff>
      <xdr:row>108</xdr:row>
      <xdr:rowOff>84545</xdr:rowOff>
    </xdr:to>
    <xdr:sp macro="" textlink="">
      <xdr:nvSpPr>
        <xdr:cNvPr id="846" name="楕円 845"/>
        <xdr:cNvSpPr/>
      </xdr:nvSpPr>
      <xdr:spPr>
        <a:xfrm>
          <a:off x="19494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33745</xdr:rowOff>
    </xdr:to>
    <xdr:cxnSp macro="">
      <xdr:nvCxnSpPr>
        <xdr:cNvPr id="847" name="直線コネクタ 846"/>
        <xdr:cNvCxnSpPr/>
      </xdr:nvCxnSpPr>
      <xdr:spPr>
        <a:xfrm>
          <a:off x="19545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154395</xdr:rowOff>
    </xdr:from>
    <xdr:to>
      <xdr:col>98</xdr:col>
      <xdr:colOff>38100</xdr:colOff>
      <xdr:row>108</xdr:row>
      <xdr:rowOff>84545</xdr:rowOff>
    </xdr:to>
    <xdr:sp macro="" textlink="">
      <xdr:nvSpPr>
        <xdr:cNvPr id="848" name="楕円 847"/>
        <xdr:cNvSpPr/>
      </xdr:nvSpPr>
      <xdr:spPr>
        <a:xfrm>
          <a:off x="18605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33745</xdr:rowOff>
    </xdr:from>
    <xdr:to>
      <xdr:col>102</xdr:col>
      <xdr:colOff>114300</xdr:colOff>
      <xdr:row>108</xdr:row>
      <xdr:rowOff>33745</xdr:rowOff>
    </xdr:to>
    <xdr:cxnSp macro="">
      <xdr:nvCxnSpPr>
        <xdr:cNvPr id="849" name="直線コネクタ 848"/>
        <xdr:cNvCxnSpPr/>
      </xdr:nvCxnSpPr>
      <xdr:spPr>
        <a:xfrm>
          <a:off x="18656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850"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1" name="n_2ave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2"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53" name="n_4ave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854" name="n_1mainValue【公民館】&#10;一人当たり面積"/>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855" name="n_2mainValue【公民館】&#10;一人当たり面積"/>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75672</xdr:rowOff>
    </xdr:from>
    <xdr:ext cx="469744" cy="259045"/>
    <xdr:sp macro="" textlink="">
      <xdr:nvSpPr>
        <xdr:cNvPr id="856" name="n_3mainValue【公民館】&#10;一人当たり面積"/>
        <xdr:cNvSpPr txBox="1"/>
      </xdr:nvSpPr>
      <xdr:spPr>
        <a:xfrm>
          <a:off x="19310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75672</xdr:rowOff>
    </xdr:from>
    <xdr:ext cx="469744" cy="259045"/>
    <xdr:sp macro="" textlink="">
      <xdr:nvSpPr>
        <xdr:cNvPr id="857" name="n_4mainValue【公民館】&#10;一人当たり面積"/>
        <xdr:cNvSpPr txBox="1"/>
      </xdr:nvSpPr>
      <xdr:spPr>
        <a:xfrm>
          <a:off x="18421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放課後児童クラブの新設、大型の道路整備等により、全体的に類似団体平均を下回っている。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今後、本村の公共施設（建築物）の半分以上の割合を占める学校施設の更新を進めていく。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その他の施設についても、将来の更新が必要な時期に向け、計画的な管理を行っていく。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41,793
41,093
35.28
20,184,960
19,570,915
462,732
8,570,288
8,506,666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77651</xdr:rowOff>
    </xdr:from>
    <xdr:to>
      <xdr:col>24</xdr:col>
      <xdr:colOff>114300</xdr:colOff>
      <xdr:row>40</xdr:row>
      <xdr:rowOff>7801</xdr:rowOff>
    </xdr:to>
    <xdr:sp macro="" textlink="">
      <xdr:nvSpPr>
        <xdr:cNvPr id="74" name="楕円 73"/>
        <xdr:cNvSpPr/>
      </xdr:nvSpPr>
      <xdr:spPr>
        <a:xfrm>
          <a:off x="4584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56078</xdr:rowOff>
    </xdr:from>
    <xdr:ext cx="405111" cy="259045"/>
    <xdr:sp macro="" textlink="">
      <xdr:nvSpPr>
        <xdr:cNvPr id="75" name="【図書館】&#10;有形固定資産減価償却率該当値テキスト"/>
        <xdr:cNvSpPr txBox="1"/>
      </xdr:nvSpPr>
      <xdr:spPr>
        <a:xfrm>
          <a:off x="46736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56424</xdr:rowOff>
    </xdr:from>
    <xdr:to>
      <xdr:col>20</xdr:col>
      <xdr:colOff>38100</xdr:colOff>
      <xdr:row>39</xdr:row>
      <xdr:rowOff>158024</xdr:rowOff>
    </xdr:to>
    <xdr:sp macro="" textlink="">
      <xdr:nvSpPr>
        <xdr:cNvPr id="76" name="楕円 75"/>
        <xdr:cNvSpPr/>
      </xdr:nvSpPr>
      <xdr:spPr>
        <a:xfrm>
          <a:off x="3746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107224</xdr:rowOff>
    </xdr:from>
    <xdr:to>
      <xdr:col>24</xdr:col>
      <xdr:colOff>63500</xdr:colOff>
      <xdr:row>39</xdr:row>
      <xdr:rowOff>128451</xdr:rowOff>
    </xdr:to>
    <xdr:cxnSp macro="">
      <xdr:nvCxnSpPr>
        <xdr:cNvPr id="77" name="直線コネクタ 76"/>
        <xdr:cNvCxnSpPr/>
      </xdr:nvCxnSpPr>
      <xdr:spPr>
        <a:xfrm>
          <a:off x="3797300" y="679377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36830</xdr:rowOff>
    </xdr:from>
    <xdr:to>
      <xdr:col>15</xdr:col>
      <xdr:colOff>101600</xdr:colOff>
      <xdr:row>39</xdr:row>
      <xdr:rowOff>138430</xdr:rowOff>
    </xdr:to>
    <xdr:sp macro="" textlink="">
      <xdr:nvSpPr>
        <xdr:cNvPr id="78" name="楕円 77"/>
        <xdr:cNvSpPr/>
      </xdr:nvSpPr>
      <xdr:spPr>
        <a:xfrm>
          <a:off x="2857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87630</xdr:rowOff>
    </xdr:from>
    <xdr:to>
      <xdr:col>19</xdr:col>
      <xdr:colOff>177800</xdr:colOff>
      <xdr:row>39</xdr:row>
      <xdr:rowOff>107224</xdr:rowOff>
    </xdr:to>
    <xdr:cxnSp macro="">
      <xdr:nvCxnSpPr>
        <xdr:cNvPr id="79" name="直線コネクタ 78"/>
        <xdr:cNvCxnSpPr/>
      </xdr:nvCxnSpPr>
      <xdr:spPr>
        <a:xfrm>
          <a:off x="2908300" y="67741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15603</xdr:rowOff>
    </xdr:from>
    <xdr:to>
      <xdr:col>10</xdr:col>
      <xdr:colOff>165100</xdr:colOff>
      <xdr:row>39</xdr:row>
      <xdr:rowOff>117203</xdr:rowOff>
    </xdr:to>
    <xdr:sp macro="" textlink="">
      <xdr:nvSpPr>
        <xdr:cNvPr id="80" name="楕円 79"/>
        <xdr:cNvSpPr/>
      </xdr:nvSpPr>
      <xdr:spPr>
        <a:xfrm>
          <a:off x="1968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66403</xdr:rowOff>
    </xdr:from>
    <xdr:to>
      <xdr:col>15</xdr:col>
      <xdr:colOff>50800</xdr:colOff>
      <xdr:row>39</xdr:row>
      <xdr:rowOff>87630</xdr:rowOff>
    </xdr:to>
    <xdr:cxnSp macro="">
      <xdr:nvCxnSpPr>
        <xdr:cNvPr id="81" name="直線コネクタ 80"/>
        <xdr:cNvCxnSpPr/>
      </xdr:nvCxnSpPr>
      <xdr:spPr>
        <a:xfrm>
          <a:off x="2019300" y="67529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167459</xdr:rowOff>
    </xdr:from>
    <xdr:to>
      <xdr:col>6</xdr:col>
      <xdr:colOff>38100</xdr:colOff>
      <xdr:row>39</xdr:row>
      <xdr:rowOff>97609</xdr:rowOff>
    </xdr:to>
    <xdr:sp macro="" textlink="">
      <xdr:nvSpPr>
        <xdr:cNvPr id="82" name="楕円 81"/>
        <xdr:cNvSpPr/>
      </xdr:nvSpPr>
      <xdr:spPr>
        <a:xfrm>
          <a:off x="1079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46809</xdr:rowOff>
    </xdr:from>
    <xdr:to>
      <xdr:col>10</xdr:col>
      <xdr:colOff>114300</xdr:colOff>
      <xdr:row>39</xdr:row>
      <xdr:rowOff>66403</xdr:rowOff>
    </xdr:to>
    <xdr:cxnSp macro="">
      <xdr:nvCxnSpPr>
        <xdr:cNvPr id="83" name="直線コネクタ 82"/>
        <xdr:cNvCxnSpPr/>
      </xdr:nvCxnSpPr>
      <xdr:spPr>
        <a:xfrm>
          <a:off x="1130300" y="673335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149151</xdr:rowOff>
    </xdr:from>
    <xdr:ext cx="405111" cy="259045"/>
    <xdr:sp macro="" textlink="">
      <xdr:nvSpPr>
        <xdr:cNvPr id="88" name="n_1mainValue【図書館】&#10;有形固定資産減価償却率"/>
        <xdr:cNvSpPr txBox="1"/>
      </xdr:nvSpPr>
      <xdr:spPr>
        <a:xfrm>
          <a:off x="35820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89" name="n_2mainValue【図書館】&#10;有形固定資産減価償却率"/>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108330</xdr:rowOff>
    </xdr:from>
    <xdr:ext cx="405111" cy="259045"/>
    <xdr:sp macro="" textlink="">
      <xdr:nvSpPr>
        <xdr:cNvPr id="90" name="n_3mainValue【図書館】&#10;有形固定資産減価償却率"/>
        <xdr:cNvSpPr txBox="1"/>
      </xdr:nvSpPr>
      <xdr:spPr>
        <a:xfrm>
          <a:off x="1816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88736</xdr:rowOff>
    </xdr:from>
    <xdr:ext cx="405111" cy="259045"/>
    <xdr:sp macro="" textlink="">
      <xdr:nvSpPr>
        <xdr:cNvPr id="91" name="n_4mainValue【図書館】&#10;有形固定資産減価償却率"/>
        <xdr:cNvSpPr txBox="1"/>
      </xdr:nvSpPr>
      <xdr:spPr>
        <a:xfrm>
          <a:off x="927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71120</xdr:rowOff>
    </xdr:from>
    <xdr:to>
      <xdr:col>55</xdr:col>
      <xdr:colOff>50800</xdr:colOff>
      <xdr:row>42</xdr:row>
      <xdr:rowOff>1270</xdr:rowOff>
    </xdr:to>
    <xdr:sp macro="" textlink="">
      <xdr:nvSpPr>
        <xdr:cNvPr id="131" name="楕円 130"/>
        <xdr:cNvSpPr/>
      </xdr:nvSpPr>
      <xdr:spPr>
        <a:xfrm>
          <a:off x="10426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157497</xdr:rowOff>
    </xdr:from>
    <xdr:ext cx="469744" cy="259045"/>
    <xdr:sp macro="" textlink="">
      <xdr:nvSpPr>
        <xdr:cNvPr id="132" name="【図書館】&#10;一人当たり面積該当値テキスト"/>
        <xdr:cNvSpPr txBox="1"/>
      </xdr:nvSpPr>
      <xdr:spPr>
        <a:xfrm>
          <a:off x="10515600"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71120</xdr:rowOff>
    </xdr:from>
    <xdr:to>
      <xdr:col>50</xdr:col>
      <xdr:colOff>165100</xdr:colOff>
      <xdr:row>42</xdr:row>
      <xdr:rowOff>1270</xdr:rowOff>
    </xdr:to>
    <xdr:sp macro="" textlink="">
      <xdr:nvSpPr>
        <xdr:cNvPr id="133" name="楕円 132"/>
        <xdr:cNvSpPr/>
      </xdr:nvSpPr>
      <xdr:spPr>
        <a:xfrm>
          <a:off x="9588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121920</xdr:rowOff>
    </xdr:from>
    <xdr:to>
      <xdr:col>55</xdr:col>
      <xdr:colOff>0</xdr:colOff>
      <xdr:row>41</xdr:row>
      <xdr:rowOff>121920</xdr:rowOff>
    </xdr:to>
    <xdr:cxnSp macro="">
      <xdr:nvCxnSpPr>
        <xdr:cNvPr id="134" name="直線コネクタ 133"/>
        <xdr:cNvCxnSpPr/>
      </xdr:nvCxnSpPr>
      <xdr:spPr>
        <a:xfrm>
          <a:off x="9639300" y="715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71120</xdr:rowOff>
    </xdr:from>
    <xdr:to>
      <xdr:col>46</xdr:col>
      <xdr:colOff>38100</xdr:colOff>
      <xdr:row>42</xdr:row>
      <xdr:rowOff>1270</xdr:rowOff>
    </xdr:to>
    <xdr:sp macro="" textlink="">
      <xdr:nvSpPr>
        <xdr:cNvPr id="135" name="楕円 134"/>
        <xdr:cNvSpPr/>
      </xdr:nvSpPr>
      <xdr:spPr>
        <a:xfrm>
          <a:off x="8699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121920</xdr:rowOff>
    </xdr:from>
    <xdr:to>
      <xdr:col>50</xdr:col>
      <xdr:colOff>114300</xdr:colOff>
      <xdr:row>41</xdr:row>
      <xdr:rowOff>121920</xdr:rowOff>
    </xdr:to>
    <xdr:cxnSp macro="">
      <xdr:nvCxnSpPr>
        <xdr:cNvPr id="136" name="直線コネクタ 135"/>
        <xdr:cNvCxnSpPr/>
      </xdr:nvCxnSpPr>
      <xdr:spPr>
        <a:xfrm>
          <a:off x="8750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71120</xdr:rowOff>
    </xdr:from>
    <xdr:to>
      <xdr:col>41</xdr:col>
      <xdr:colOff>101600</xdr:colOff>
      <xdr:row>42</xdr:row>
      <xdr:rowOff>1270</xdr:rowOff>
    </xdr:to>
    <xdr:sp macro="" textlink="">
      <xdr:nvSpPr>
        <xdr:cNvPr id="137" name="楕円 136"/>
        <xdr:cNvSpPr/>
      </xdr:nvSpPr>
      <xdr:spPr>
        <a:xfrm>
          <a:off x="781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121920</xdr:rowOff>
    </xdr:from>
    <xdr:to>
      <xdr:col>45</xdr:col>
      <xdr:colOff>177800</xdr:colOff>
      <xdr:row>41</xdr:row>
      <xdr:rowOff>121920</xdr:rowOff>
    </xdr:to>
    <xdr:cxnSp macro="">
      <xdr:nvCxnSpPr>
        <xdr:cNvPr id="138" name="直線コネクタ 137"/>
        <xdr:cNvCxnSpPr/>
      </xdr:nvCxnSpPr>
      <xdr:spPr>
        <a:xfrm>
          <a:off x="7861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71120</xdr:rowOff>
    </xdr:from>
    <xdr:to>
      <xdr:col>36</xdr:col>
      <xdr:colOff>165100</xdr:colOff>
      <xdr:row>42</xdr:row>
      <xdr:rowOff>1270</xdr:rowOff>
    </xdr:to>
    <xdr:sp macro="" textlink="">
      <xdr:nvSpPr>
        <xdr:cNvPr id="139" name="楕円 138"/>
        <xdr:cNvSpPr/>
      </xdr:nvSpPr>
      <xdr:spPr>
        <a:xfrm>
          <a:off x="692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121920</xdr:rowOff>
    </xdr:from>
    <xdr:to>
      <xdr:col>41</xdr:col>
      <xdr:colOff>50800</xdr:colOff>
      <xdr:row>41</xdr:row>
      <xdr:rowOff>121920</xdr:rowOff>
    </xdr:to>
    <xdr:cxnSp macro="">
      <xdr:nvCxnSpPr>
        <xdr:cNvPr id="140" name="直線コネクタ 139"/>
        <xdr:cNvCxnSpPr/>
      </xdr:nvCxnSpPr>
      <xdr:spPr>
        <a:xfrm>
          <a:off x="6972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163847</xdr:rowOff>
    </xdr:from>
    <xdr:ext cx="469744" cy="259045"/>
    <xdr:sp macro="" textlink="">
      <xdr:nvSpPr>
        <xdr:cNvPr id="145" name="n_1mainValue【図書館】&#10;一人当たり面積"/>
        <xdr:cNvSpPr txBox="1"/>
      </xdr:nvSpPr>
      <xdr:spPr>
        <a:xfrm>
          <a:off x="93917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163847</xdr:rowOff>
    </xdr:from>
    <xdr:ext cx="469744" cy="259045"/>
    <xdr:sp macro="" textlink="">
      <xdr:nvSpPr>
        <xdr:cNvPr id="146" name="n_2mainValue【図書館】&#10;一人当たり面積"/>
        <xdr:cNvSpPr txBox="1"/>
      </xdr:nvSpPr>
      <xdr:spPr>
        <a:xfrm>
          <a:off x="8515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163847</xdr:rowOff>
    </xdr:from>
    <xdr:ext cx="469744" cy="259045"/>
    <xdr:sp macro="" textlink="">
      <xdr:nvSpPr>
        <xdr:cNvPr id="147" name="n_3mainValue【図書館】&#10;一人当たり面積"/>
        <xdr:cNvSpPr txBox="1"/>
      </xdr:nvSpPr>
      <xdr:spPr>
        <a:xfrm>
          <a:off x="7626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163847</xdr:rowOff>
    </xdr:from>
    <xdr:ext cx="469744" cy="259045"/>
    <xdr:sp macro="" textlink="">
      <xdr:nvSpPr>
        <xdr:cNvPr id="148" name="n_4mainValue【図書館】&#10;一人当たり面積"/>
        <xdr:cNvSpPr txBox="1"/>
      </xdr:nvSpPr>
      <xdr:spPr>
        <a:xfrm>
          <a:off x="6737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25944</xdr:rowOff>
    </xdr:from>
    <xdr:to>
      <xdr:col>24</xdr:col>
      <xdr:colOff>114300</xdr:colOff>
      <xdr:row>62</xdr:row>
      <xdr:rowOff>127544</xdr:rowOff>
    </xdr:to>
    <xdr:sp macro="" textlink="">
      <xdr:nvSpPr>
        <xdr:cNvPr id="190" name="楕円 189"/>
        <xdr:cNvSpPr/>
      </xdr:nvSpPr>
      <xdr:spPr>
        <a:xfrm>
          <a:off x="45847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4371</xdr:rowOff>
    </xdr:from>
    <xdr:ext cx="405111" cy="259045"/>
    <xdr:sp macro="" textlink="">
      <xdr:nvSpPr>
        <xdr:cNvPr id="191" name="【体育館・プール】&#10;有形固定資産減価償却率該当値テキスト"/>
        <xdr:cNvSpPr txBox="1"/>
      </xdr:nvSpPr>
      <xdr:spPr>
        <a:xfrm>
          <a:off x="4673600"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161472</xdr:rowOff>
    </xdr:from>
    <xdr:to>
      <xdr:col>20</xdr:col>
      <xdr:colOff>38100</xdr:colOff>
      <xdr:row>62</xdr:row>
      <xdr:rowOff>91622</xdr:rowOff>
    </xdr:to>
    <xdr:sp macro="" textlink="">
      <xdr:nvSpPr>
        <xdr:cNvPr id="192" name="楕円 191"/>
        <xdr:cNvSpPr/>
      </xdr:nvSpPr>
      <xdr:spPr>
        <a:xfrm>
          <a:off x="3746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40822</xdr:rowOff>
    </xdr:from>
    <xdr:to>
      <xdr:col>24</xdr:col>
      <xdr:colOff>63500</xdr:colOff>
      <xdr:row>62</xdr:row>
      <xdr:rowOff>76744</xdr:rowOff>
    </xdr:to>
    <xdr:cxnSp macro="">
      <xdr:nvCxnSpPr>
        <xdr:cNvPr id="193" name="直線コネクタ 192"/>
        <xdr:cNvCxnSpPr/>
      </xdr:nvCxnSpPr>
      <xdr:spPr>
        <a:xfrm>
          <a:off x="3797300" y="1067072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125549</xdr:rowOff>
    </xdr:from>
    <xdr:to>
      <xdr:col>15</xdr:col>
      <xdr:colOff>101600</xdr:colOff>
      <xdr:row>62</xdr:row>
      <xdr:rowOff>55699</xdr:rowOff>
    </xdr:to>
    <xdr:sp macro="" textlink="">
      <xdr:nvSpPr>
        <xdr:cNvPr id="194" name="楕円 193"/>
        <xdr:cNvSpPr/>
      </xdr:nvSpPr>
      <xdr:spPr>
        <a:xfrm>
          <a:off x="2857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4899</xdr:rowOff>
    </xdr:from>
    <xdr:to>
      <xdr:col>19</xdr:col>
      <xdr:colOff>177800</xdr:colOff>
      <xdr:row>62</xdr:row>
      <xdr:rowOff>40822</xdr:rowOff>
    </xdr:to>
    <xdr:cxnSp macro="">
      <xdr:nvCxnSpPr>
        <xdr:cNvPr id="195" name="直線コネクタ 194"/>
        <xdr:cNvCxnSpPr/>
      </xdr:nvCxnSpPr>
      <xdr:spPr>
        <a:xfrm>
          <a:off x="2908300" y="106347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89626</xdr:rowOff>
    </xdr:from>
    <xdr:to>
      <xdr:col>10</xdr:col>
      <xdr:colOff>165100</xdr:colOff>
      <xdr:row>62</xdr:row>
      <xdr:rowOff>19776</xdr:rowOff>
    </xdr:to>
    <xdr:sp macro="" textlink="">
      <xdr:nvSpPr>
        <xdr:cNvPr id="196" name="楕円 195"/>
        <xdr:cNvSpPr/>
      </xdr:nvSpPr>
      <xdr:spPr>
        <a:xfrm>
          <a:off x="1968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140426</xdr:rowOff>
    </xdr:from>
    <xdr:to>
      <xdr:col>15</xdr:col>
      <xdr:colOff>50800</xdr:colOff>
      <xdr:row>62</xdr:row>
      <xdr:rowOff>4899</xdr:rowOff>
    </xdr:to>
    <xdr:cxnSp macro="">
      <xdr:nvCxnSpPr>
        <xdr:cNvPr id="197" name="直線コネクタ 196"/>
        <xdr:cNvCxnSpPr/>
      </xdr:nvCxnSpPr>
      <xdr:spPr>
        <a:xfrm>
          <a:off x="2019300" y="105988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83094</xdr:rowOff>
    </xdr:from>
    <xdr:to>
      <xdr:col>6</xdr:col>
      <xdr:colOff>38100</xdr:colOff>
      <xdr:row>63</xdr:row>
      <xdr:rowOff>13244</xdr:rowOff>
    </xdr:to>
    <xdr:sp macro="" textlink="">
      <xdr:nvSpPr>
        <xdr:cNvPr id="198" name="楕円 197"/>
        <xdr:cNvSpPr/>
      </xdr:nvSpPr>
      <xdr:spPr>
        <a:xfrm>
          <a:off x="1079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140426</xdr:rowOff>
    </xdr:from>
    <xdr:to>
      <xdr:col>10</xdr:col>
      <xdr:colOff>114300</xdr:colOff>
      <xdr:row>62</xdr:row>
      <xdr:rowOff>133894</xdr:rowOff>
    </xdr:to>
    <xdr:cxnSp macro="">
      <xdr:nvCxnSpPr>
        <xdr:cNvPr id="199" name="直線コネクタ 198"/>
        <xdr:cNvCxnSpPr/>
      </xdr:nvCxnSpPr>
      <xdr:spPr>
        <a:xfrm flipV="1">
          <a:off x="1130300" y="10598876"/>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82749</xdr:rowOff>
    </xdr:from>
    <xdr:ext cx="405111" cy="259045"/>
    <xdr:sp macro="" textlink="">
      <xdr:nvSpPr>
        <xdr:cNvPr id="204" name="n_1mainValue【体育館・プール】&#10;有形固定資産減価償却率"/>
        <xdr:cNvSpPr txBox="1"/>
      </xdr:nvSpPr>
      <xdr:spPr>
        <a:xfrm>
          <a:off x="35820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46826</xdr:rowOff>
    </xdr:from>
    <xdr:ext cx="405111" cy="259045"/>
    <xdr:sp macro="" textlink="">
      <xdr:nvSpPr>
        <xdr:cNvPr id="205" name="n_2mainValue【体育館・プール】&#10;有形固定資産減価償却率"/>
        <xdr:cNvSpPr txBox="1"/>
      </xdr:nvSpPr>
      <xdr:spPr>
        <a:xfrm>
          <a:off x="2705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206" name="n_3mainValue【体育館・プール】&#10;有形固定資産減価償却率"/>
        <xdr:cNvSpPr txBox="1"/>
      </xdr:nvSpPr>
      <xdr:spPr>
        <a:xfrm>
          <a:off x="1816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4371</xdr:rowOff>
    </xdr:from>
    <xdr:ext cx="405111" cy="259045"/>
    <xdr:sp macro="" textlink="">
      <xdr:nvSpPr>
        <xdr:cNvPr id="207" name="n_4mainValue【体育館・プール】&#10;有形固定資産減価償却率"/>
        <xdr:cNvSpPr txBox="1"/>
      </xdr:nvSpPr>
      <xdr:spPr>
        <a:xfrm>
          <a:off x="927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154940</xdr:rowOff>
    </xdr:from>
    <xdr:to>
      <xdr:col>55</xdr:col>
      <xdr:colOff>50800</xdr:colOff>
      <xdr:row>64</xdr:row>
      <xdr:rowOff>85090</xdr:rowOff>
    </xdr:to>
    <xdr:sp macro="" textlink="">
      <xdr:nvSpPr>
        <xdr:cNvPr id="247" name="楕円 246"/>
        <xdr:cNvSpPr/>
      </xdr:nvSpPr>
      <xdr:spPr>
        <a:xfrm>
          <a:off x="10426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69867</xdr:rowOff>
    </xdr:from>
    <xdr:ext cx="469744" cy="259045"/>
    <xdr:sp macro="" textlink="">
      <xdr:nvSpPr>
        <xdr:cNvPr id="248" name="【体育館・プール】&#10;一人当たり面積該当値テキスト"/>
        <xdr:cNvSpPr txBox="1"/>
      </xdr:nvSpPr>
      <xdr:spPr>
        <a:xfrm>
          <a:off x="10515600"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154940</xdr:rowOff>
    </xdr:from>
    <xdr:to>
      <xdr:col>50</xdr:col>
      <xdr:colOff>165100</xdr:colOff>
      <xdr:row>64</xdr:row>
      <xdr:rowOff>85090</xdr:rowOff>
    </xdr:to>
    <xdr:sp macro="" textlink="">
      <xdr:nvSpPr>
        <xdr:cNvPr id="249" name="楕円 248"/>
        <xdr:cNvSpPr/>
      </xdr:nvSpPr>
      <xdr:spPr>
        <a:xfrm>
          <a:off x="9588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34290</xdr:rowOff>
    </xdr:from>
    <xdr:to>
      <xdr:col>55</xdr:col>
      <xdr:colOff>0</xdr:colOff>
      <xdr:row>64</xdr:row>
      <xdr:rowOff>34290</xdr:rowOff>
    </xdr:to>
    <xdr:cxnSp macro="">
      <xdr:nvCxnSpPr>
        <xdr:cNvPr id="250" name="直線コネクタ 249"/>
        <xdr:cNvCxnSpPr/>
      </xdr:nvCxnSpPr>
      <xdr:spPr>
        <a:xfrm>
          <a:off x="9639300" y="11007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154940</xdr:rowOff>
    </xdr:from>
    <xdr:to>
      <xdr:col>46</xdr:col>
      <xdr:colOff>38100</xdr:colOff>
      <xdr:row>64</xdr:row>
      <xdr:rowOff>85090</xdr:rowOff>
    </xdr:to>
    <xdr:sp macro="" textlink="">
      <xdr:nvSpPr>
        <xdr:cNvPr id="251" name="楕円 250"/>
        <xdr:cNvSpPr/>
      </xdr:nvSpPr>
      <xdr:spPr>
        <a:xfrm>
          <a:off x="8699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34290</xdr:rowOff>
    </xdr:from>
    <xdr:to>
      <xdr:col>50</xdr:col>
      <xdr:colOff>114300</xdr:colOff>
      <xdr:row>64</xdr:row>
      <xdr:rowOff>34290</xdr:rowOff>
    </xdr:to>
    <xdr:cxnSp macro="">
      <xdr:nvCxnSpPr>
        <xdr:cNvPr id="252" name="直線コネクタ 251"/>
        <xdr:cNvCxnSpPr/>
      </xdr:nvCxnSpPr>
      <xdr:spPr>
        <a:xfrm>
          <a:off x="8750300" y="1100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154940</xdr:rowOff>
    </xdr:from>
    <xdr:to>
      <xdr:col>41</xdr:col>
      <xdr:colOff>101600</xdr:colOff>
      <xdr:row>64</xdr:row>
      <xdr:rowOff>85090</xdr:rowOff>
    </xdr:to>
    <xdr:sp macro="" textlink="">
      <xdr:nvSpPr>
        <xdr:cNvPr id="253" name="楕円 252"/>
        <xdr:cNvSpPr/>
      </xdr:nvSpPr>
      <xdr:spPr>
        <a:xfrm>
          <a:off x="7810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34290</xdr:rowOff>
    </xdr:from>
    <xdr:to>
      <xdr:col>45</xdr:col>
      <xdr:colOff>177800</xdr:colOff>
      <xdr:row>64</xdr:row>
      <xdr:rowOff>34290</xdr:rowOff>
    </xdr:to>
    <xdr:cxnSp macro="">
      <xdr:nvCxnSpPr>
        <xdr:cNvPr id="254" name="直線コネクタ 253"/>
        <xdr:cNvCxnSpPr/>
      </xdr:nvCxnSpPr>
      <xdr:spPr>
        <a:xfrm>
          <a:off x="7861300" y="1100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154940</xdr:rowOff>
    </xdr:from>
    <xdr:to>
      <xdr:col>36</xdr:col>
      <xdr:colOff>165100</xdr:colOff>
      <xdr:row>64</xdr:row>
      <xdr:rowOff>85090</xdr:rowOff>
    </xdr:to>
    <xdr:sp macro="" textlink="">
      <xdr:nvSpPr>
        <xdr:cNvPr id="255" name="楕円 254"/>
        <xdr:cNvSpPr/>
      </xdr:nvSpPr>
      <xdr:spPr>
        <a:xfrm>
          <a:off x="6921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34290</xdr:rowOff>
    </xdr:from>
    <xdr:to>
      <xdr:col>41</xdr:col>
      <xdr:colOff>50800</xdr:colOff>
      <xdr:row>64</xdr:row>
      <xdr:rowOff>34290</xdr:rowOff>
    </xdr:to>
    <xdr:cxnSp macro="">
      <xdr:nvCxnSpPr>
        <xdr:cNvPr id="256" name="直線コネクタ 255"/>
        <xdr:cNvCxnSpPr/>
      </xdr:nvCxnSpPr>
      <xdr:spPr>
        <a:xfrm>
          <a:off x="6972300" y="1100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76217</xdr:rowOff>
    </xdr:from>
    <xdr:ext cx="469744" cy="259045"/>
    <xdr:sp macro="" textlink="">
      <xdr:nvSpPr>
        <xdr:cNvPr id="261" name="n_1mainValue【体育館・プール】&#10;一人当たり面積"/>
        <xdr:cNvSpPr txBox="1"/>
      </xdr:nvSpPr>
      <xdr:spPr>
        <a:xfrm>
          <a:off x="93917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76217</xdr:rowOff>
    </xdr:from>
    <xdr:ext cx="469744" cy="259045"/>
    <xdr:sp macro="" textlink="">
      <xdr:nvSpPr>
        <xdr:cNvPr id="262" name="n_2mainValue【体育館・プール】&#10;一人当たり面積"/>
        <xdr:cNvSpPr txBox="1"/>
      </xdr:nvSpPr>
      <xdr:spPr>
        <a:xfrm>
          <a:off x="8515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76217</xdr:rowOff>
    </xdr:from>
    <xdr:ext cx="469744" cy="259045"/>
    <xdr:sp macro="" textlink="">
      <xdr:nvSpPr>
        <xdr:cNvPr id="263" name="n_3mainValue【体育館・プール】&#10;一人当たり面積"/>
        <xdr:cNvSpPr txBox="1"/>
      </xdr:nvSpPr>
      <xdr:spPr>
        <a:xfrm>
          <a:off x="7626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76217</xdr:rowOff>
    </xdr:from>
    <xdr:ext cx="469744" cy="259045"/>
    <xdr:sp macro="" textlink="">
      <xdr:nvSpPr>
        <xdr:cNvPr id="264" name="n_4mainValue【体育館・プール】&#10;一人当たり面積"/>
        <xdr:cNvSpPr txBox="1"/>
      </xdr:nvSpPr>
      <xdr:spPr>
        <a:xfrm>
          <a:off x="6737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13426</xdr:rowOff>
    </xdr:from>
    <xdr:to>
      <xdr:col>6</xdr:col>
      <xdr:colOff>38100</xdr:colOff>
      <xdr:row>81</xdr:row>
      <xdr:rowOff>115026</xdr:rowOff>
    </xdr:to>
    <xdr:sp macro="" textlink="">
      <xdr:nvSpPr>
        <xdr:cNvPr id="306" name="楕円 305"/>
        <xdr:cNvSpPr/>
      </xdr:nvSpPr>
      <xdr:spPr>
        <a:xfrm>
          <a:off x="1079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74403</xdr:rowOff>
    </xdr:from>
    <xdr:ext cx="405111" cy="259045"/>
    <xdr:sp macro="" textlink="">
      <xdr:nvSpPr>
        <xdr:cNvPr id="307" name="n_1aveValue【福祉施設】&#10;有形固定資産減価償却率"/>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08" name="n_2aveValue【福祉施設】&#10;有形固定資産減価償却率"/>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09" name="n_3aveValue【福祉施設】&#10;有形固定資産減価償却率"/>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0" name="n_4aveValue【福祉施設】&#10;有形固定資産減価償却率"/>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131553</xdr:rowOff>
    </xdr:from>
    <xdr:ext cx="405111" cy="259045"/>
    <xdr:sp macro="" textlink="">
      <xdr:nvSpPr>
        <xdr:cNvPr id="311" name="n_4mainValue【福祉施設】&#10;有形固定資産減価償却率"/>
        <xdr:cNvSpPr txBox="1"/>
      </xdr:nvSpPr>
      <xdr:spPr>
        <a:xfrm>
          <a:off x="927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2" name="直線コネクタ 32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3" name="テキスト ボックス 32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4" name="直線コネクタ 32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5" name="テキスト ボックス 32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6" name="直線コネクタ 32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7" name="テキスト ボックス 32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8" name="直線コネクタ 32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9" name="テキスト ボックス 32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33" name="直線コネクタ 332"/>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34"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35" name="直線コネクタ 33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36"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37" name="直線コネクタ 336"/>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38" name="【福祉施設】&#10;一人当たり面積平均値テキスト"/>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39" name="フローチャート: 判断 338"/>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40" name="フローチャート: 判断 339"/>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41" name="フローチャート: 判断 340"/>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42" name="フローチャート: 判断 341"/>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43" name="フローチャート: 判断 342"/>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140463</xdr:rowOff>
    </xdr:from>
    <xdr:to>
      <xdr:col>36</xdr:col>
      <xdr:colOff>165100</xdr:colOff>
      <xdr:row>78</xdr:row>
      <xdr:rowOff>70613</xdr:rowOff>
    </xdr:to>
    <xdr:sp macro="" textlink="">
      <xdr:nvSpPr>
        <xdr:cNvPr id="349" name="楕円 348"/>
        <xdr:cNvSpPr/>
      </xdr:nvSpPr>
      <xdr:spPr>
        <a:xfrm>
          <a:off x="69215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55135</xdr:rowOff>
    </xdr:from>
    <xdr:ext cx="469744" cy="259045"/>
    <xdr:sp macro="" textlink="">
      <xdr:nvSpPr>
        <xdr:cNvPr id="350" name="n_1aveValue【福祉施設】&#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51" name="n_2ave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52" name="n_3aveValue【福祉施設】&#10;一人当たり面積"/>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53" name="n_4aveValue【福祉施設】&#10;一人当たり面積"/>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87140</xdr:rowOff>
    </xdr:from>
    <xdr:ext cx="469744" cy="259045"/>
    <xdr:sp macro="" textlink="">
      <xdr:nvSpPr>
        <xdr:cNvPr id="354" name="n_4mainValue【福祉施設】&#10;一人当たり面積"/>
        <xdr:cNvSpPr txBox="1"/>
      </xdr:nvSpPr>
      <xdr:spPr>
        <a:xfrm>
          <a:off x="6737427" y="1311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80" name="直線コネクタ 379"/>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2" name="直線コネクタ 38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83" name="【市民会館】&#10;有形固定資産減価償却率最大値テキスト"/>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84" name="直線コネクタ 383"/>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385" name="【市民会館】&#10;有形固定資産減価償却率平均値テキスト"/>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86" name="フローチャート: 判断 385"/>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87" name="フローチャート: 判断 386"/>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88" name="フローチャート: 判断 387"/>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89" name="フローチャート: 判断 388"/>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90" name="フローチャート: 判断 389"/>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67855</xdr:rowOff>
    </xdr:from>
    <xdr:to>
      <xdr:col>24</xdr:col>
      <xdr:colOff>114300</xdr:colOff>
      <xdr:row>105</xdr:row>
      <xdr:rowOff>169455</xdr:rowOff>
    </xdr:to>
    <xdr:sp macro="" textlink="">
      <xdr:nvSpPr>
        <xdr:cNvPr id="396" name="楕円 395"/>
        <xdr:cNvSpPr/>
      </xdr:nvSpPr>
      <xdr:spPr>
        <a:xfrm>
          <a:off x="4584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46282</xdr:rowOff>
    </xdr:from>
    <xdr:ext cx="405111" cy="259045"/>
    <xdr:sp macro="" textlink="">
      <xdr:nvSpPr>
        <xdr:cNvPr id="397" name="【市民会館】&#10;有形固定資産減価償却率該当値テキスト"/>
        <xdr:cNvSpPr txBox="1"/>
      </xdr:nvSpPr>
      <xdr:spPr>
        <a:xfrm>
          <a:off x="4673600"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54792</xdr:rowOff>
    </xdr:from>
    <xdr:to>
      <xdr:col>20</xdr:col>
      <xdr:colOff>38100</xdr:colOff>
      <xdr:row>105</xdr:row>
      <xdr:rowOff>156392</xdr:rowOff>
    </xdr:to>
    <xdr:sp macro="" textlink="">
      <xdr:nvSpPr>
        <xdr:cNvPr id="398" name="楕円 397"/>
        <xdr:cNvSpPr/>
      </xdr:nvSpPr>
      <xdr:spPr>
        <a:xfrm>
          <a:off x="3746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105592</xdr:rowOff>
    </xdr:from>
    <xdr:to>
      <xdr:col>24</xdr:col>
      <xdr:colOff>63500</xdr:colOff>
      <xdr:row>105</xdr:row>
      <xdr:rowOff>118655</xdr:rowOff>
    </xdr:to>
    <xdr:cxnSp macro="">
      <xdr:nvCxnSpPr>
        <xdr:cNvPr id="399" name="直線コネクタ 398"/>
        <xdr:cNvCxnSpPr/>
      </xdr:nvCxnSpPr>
      <xdr:spPr>
        <a:xfrm>
          <a:off x="3797300" y="1810784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49893</xdr:rowOff>
    </xdr:from>
    <xdr:to>
      <xdr:col>15</xdr:col>
      <xdr:colOff>101600</xdr:colOff>
      <xdr:row>105</xdr:row>
      <xdr:rowOff>151493</xdr:rowOff>
    </xdr:to>
    <xdr:sp macro="" textlink="">
      <xdr:nvSpPr>
        <xdr:cNvPr id="400" name="楕円 399"/>
        <xdr:cNvSpPr/>
      </xdr:nvSpPr>
      <xdr:spPr>
        <a:xfrm>
          <a:off x="2857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100693</xdr:rowOff>
    </xdr:from>
    <xdr:to>
      <xdr:col>19</xdr:col>
      <xdr:colOff>177800</xdr:colOff>
      <xdr:row>105</xdr:row>
      <xdr:rowOff>105592</xdr:rowOff>
    </xdr:to>
    <xdr:cxnSp macro="">
      <xdr:nvCxnSpPr>
        <xdr:cNvPr id="401" name="直線コネクタ 400"/>
        <xdr:cNvCxnSpPr/>
      </xdr:nvCxnSpPr>
      <xdr:spPr>
        <a:xfrm>
          <a:off x="2908300" y="181029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23768</xdr:rowOff>
    </xdr:from>
    <xdr:to>
      <xdr:col>10</xdr:col>
      <xdr:colOff>165100</xdr:colOff>
      <xdr:row>105</xdr:row>
      <xdr:rowOff>125368</xdr:rowOff>
    </xdr:to>
    <xdr:sp macro="" textlink="">
      <xdr:nvSpPr>
        <xdr:cNvPr id="402" name="楕円 401"/>
        <xdr:cNvSpPr/>
      </xdr:nvSpPr>
      <xdr:spPr>
        <a:xfrm>
          <a:off x="1968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74568</xdr:rowOff>
    </xdr:from>
    <xdr:to>
      <xdr:col>15</xdr:col>
      <xdr:colOff>50800</xdr:colOff>
      <xdr:row>105</xdr:row>
      <xdr:rowOff>100693</xdr:rowOff>
    </xdr:to>
    <xdr:cxnSp macro="">
      <xdr:nvCxnSpPr>
        <xdr:cNvPr id="403" name="直線コネクタ 402"/>
        <xdr:cNvCxnSpPr/>
      </xdr:nvCxnSpPr>
      <xdr:spPr>
        <a:xfrm>
          <a:off x="2019300" y="180768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33564</xdr:rowOff>
    </xdr:from>
    <xdr:to>
      <xdr:col>6</xdr:col>
      <xdr:colOff>38100</xdr:colOff>
      <xdr:row>105</xdr:row>
      <xdr:rowOff>135164</xdr:rowOff>
    </xdr:to>
    <xdr:sp macro="" textlink="">
      <xdr:nvSpPr>
        <xdr:cNvPr id="404" name="楕円 403"/>
        <xdr:cNvSpPr/>
      </xdr:nvSpPr>
      <xdr:spPr>
        <a:xfrm>
          <a:off x="1079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74568</xdr:rowOff>
    </xdr:from>
    <xdr:to>
      <xdr:col>10</xdr:col>
      <xdr:colOff>114300</xdr:colOff>
      <xdr:row>105</xdr:row>
      <xdr:rowOff>84364</xdr:rowOff>
    </xdr:to>
    <xdr:cxnSp macro="">
      <xdr:nvCxnSpPr>
        <xdr:cNvPr id="405" name="直線コネクタ 404"/>
        <xdr:cNvCxnSpPr/>
      </xdr:nvCxnSpPr>
      <xdr:spPr>
        <a:xfrm flipV="1">
          <a:off x="1130300" y="180768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06" name="n_1aveValue【市民会館】&#10;有形固定資産減価償却率"/>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07"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08" name="n_3aveValue【市民会館】&#10;有形固定資産減価償却率"/>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09" name="n_4aveValue【市民会館】&#10;有形固定資産減価償却率"/>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147519</xdr:rowOff>
    </xdr:from>
    <xdr:ext cx="405111" cy="259045"/>
    <xdr:sp macro="" textlink="">
      <xdr:nvSpPr>
        <xdr:cNvPr id="410" name="n_1mainValue【市民会館】&#10;有形固定資産減価償却率"/>
        <xdr:cNvSpPr txBox="1"/>
      </xdr:nvSpPr>
      <xdr:spPr>
        <a:xfrm>
          <a:off x="35820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142620</xdr:rowOff>
    </xdr:from>
    <xdr:ext cx="405111" cy="259045"/>
    <xdr:sp macro="" textlink="">
      <xdr:nvSpPr>
        <xdr:cNvPr id="411" name="n_2mainValue【市民会館】&#10;有形固定資産減価償却率"/>
        <xdr:cNvSpPr txBox="1"/>
      </xdr:nvSpPr>
      <xdr:spPr>
        <a:xfrm>
          <a:off x="2705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116495</xdr:rowOff>
    </xdr:from>
    <xdr:ext cx="405111" cy="259045"/>
    <xdr:sp macro="" textlink="">
      <xdr:nvSpPr>
        <xdr:cNvPr id="412" name="n_3mainValue【市民会館】&#10;有形固定資産減価償却率"/>
        <xdr:cNvSpPr txBox="1"/>
      </xdr:nvSpPr>
      <xdr:spPr>
        <a:xfrm>
          <a:off x="1816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126291</xdr:rowOff>
    </xdr:from>
    <xdr:ext cx="405111" cy="259045"/>
    <xdr:sp macro="" textlink="">
      <xdr:nvSpPr>
        <xdr:cNvPr id="413" name="n_4mainValue【市民会館】&#10;有形固定資産減価償却率"/>
        <xdr:cNvSpPr txBox="1"/>
      </xdr:nvSpPr>
      <xdr:spPr>
        <a:xfrm>
          <a:off x="927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37" name="直線コネクタ 436"/>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38" name="【市民会館】&#10;一人当たり面積最小値テキスト"/>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39" name="直線コネクタ 438"/>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40"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41" name="直線コネクタ 440"/>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42" name="【市民会館】&#10;一人当たり面積平均値テキスト"/>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43" name="フローチャート: 判断 442"/>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44" name="フローチャート: 判断 443"/>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45" name="フローチャート: 判断 444"/>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46" name="フローチャート: 判断 445"/>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47" name="フローチャート: 判断 446"/>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53" name="楕円 452"/>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45738</xdr:rowOff>
    </xdr:from>
    <xdr:ext cx="469744" cy="259045"/>
    <xdr:sp macro="" textlink="">
      <xdr:nvSpPr>
        <xdr:cNvPr id="454" name="【市民会館】&#10;一人当たり面積該当値テキスト"/>
        <xdr:cNvSpPr txBox="1"/>
      </xdr:nvSpPr>
      <xdr:spPr>
        <a:xfrm>
          <a:off x="10515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455" name="楕円 454"/>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118111</xdr:rowOff>
    </xdr:to>
    <xdr:cxnSp macro="">
      <xdr:nvCxnSpPr>
        <xdr:cNvPr id="456" name="直線コネクタ 455"/>
        <xdr:cNvCxnSpPr/>
      </xdr:nvCxnSpPr>
      <xdr:spPr>
        <a:xfrm>
          <a:off x="9639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65405</xdr:rowOff>
    </xdr:from>
    <xdr:to>
      <xdr:col>46</xdr:col>
      <xdr:colOff>38100</xdr:colOff>
      <xdr:row>107</xdr:row>
      <xdr:rowOff>167005</xdr:rowOff>
    </xdr:to>
    <xdr:sp macro="" textlink="">
      <xdr:nvSpPr>
        <xdr:cNvPr id="457" name="楕円 456"/>
        <xdr:cNvSpPr/>
      </xdr:nvSpPr>
      <xdr:spPr>
        <a:xfrm>
          <a:off x="8699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116205</xdr:rowOff>
    </xdr:from>
    <xdr:to>
      <xdr:col>50</xdr:col>
      <xdr:colOff>114300</xdr:colOff>
      <xdr:row>107</xdr:row>
      <xdr:rowOff>118111</xdr:rowOff>
    </xdr:to>
    <xdr:cxnSp macro="">
      <xdr:nvCxnSpPr>
        <xdr:cNvPr id="458" name="直線コネクタ 457"/>
        <xdr:cNvCxnSpPr/>
      </xdr:nvCxnSpPr>
      <xdr:spPr>
        <a:xfrm>
          <a:off x="8750300" y="184613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65405</xdr:rowOff>
    </xdr:from>
    <xdr:to>
      <xdr:col>41</xdr:col>
      <xdr:colOff>101600</xdr:colOff>
      <xdr:row>107</xdr:row>
      <xdr:rowOff>167005</xdr:rowOff>
    </xdr:to>
    <xdr:sp macro="" textlink="">
      <xdr:nvSpPr>
        <xdr:cNvPr id="459" name="楕円 458"/>
        <xdr:cNvSpPr/>
      </xdr:nvSpPr>
      <xdr:spPr>
        <a:xfrm>
          <a:off x="7810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116205</xdr:rowOff>
    </xdr:from>
    <xdr:to>
      <xdr:col>45</xdr:col>
      <xdr:colOff>177800</xdr:colOff>
      <xdr:row>107</xdr:row>
      <xdr:rowOff>116205</xdr:rowOff>
    </xdr:to>
    <xdr:cxnSp macro="">
      <xdr:nvCxnSpPr>
        <xdr:cNvPr id="460" name="直線コネクタ 459"/>
        <xdr:cNvCxnSpPr/>
      </xdr:nvCxnSpPr>
      <xdr:spPr>
        <a:xfrm>
          <a:off x="7861300" y="18461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65405</xdr:rowOff>
    </xdr:from>
    <xdr:to>
      <xdr:col>36</xdr:col>
      <xdr:colOff>165100</xdr:colOff>
      <xdr:row>107</xdr:row>
      <xdr:rowOff>167005</xdr:rowOff>
    </xdr:to>
    <xdr:sp macro="" textlink="">
      <xdr:nvSpPr>
        <xdr:cNvPr id="461" name="楕円 460"/>
        <xdr:cNvSpPr/>
      </xdr:nvSpPr>
      <xdr:spPr>
        <a:xfrm>
          <a:off x="6921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116205</xdr:rowOff>
    </xdr:from>
    <xdr:to>
      <xdr:col>41</xdr:col>
      <xdr:colOff>50800</xdr:colOff>
      <xdr:row>107</xdr:row>
      <xdr:rowOff>116205</xdr:rowOff>
    </xdr:to>
    <xdr:cxnSp macro="">
      <xdr:nvCxnSpPr>
        <xdr:cNvPr id="462" name="直線コネクタ 461"/>
        <xdr:cNvCxnSpPr/>
      </xdr:nvCxnSpPr>
      <xdr:spPr>
        <a:xfrm>
          <a:off x="6972300" y="18461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63" name="n_1aveValue【市民会館】&#10;一人当たり面積"/>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64" name="n_2aveValue【市民会館】&#10;一人当たり面積"/>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65" name="n_3aveValue【市民会館】&#10;一人当たり面積"/>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66" name="n_4aveValue【市民会館】&#10;一人当たり面積"/>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467" name="n_1mainValue【市民会館】&#10;一人当たり面積"/>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158132</xdr:rowOff>
    </xdr:from>
    <xdr:ext cx="469744" cy="259045"/>
    <xdr:sp macro="" textlink="">
      <xdr:nvSpPr>
        <xdr:cNvPr id="468" name="n_2mainValue【市民会館】&#10;一人当たり面積"/>
        <xdr:cNvSpPr txBox="1"/>
      </xdr:nvSpPr>
      <xdr:spPr>
        <a:xfrm>
          <a:off x="8515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158132</xdr:rowOff>
    </xdr:from>
    <xdr:ext cx="469744" cy="259045"/>
    <xdr:sp macro="" textlink="">
      <xdr:nvSpPr>
        <xdr:cNvPr id="469" name="n_3mainValue【市民会館】&#10;一人当たり面積"/>
        <xdr:cNvSpPr txBox="1"/>
      </xdr:nvSpPr>
      <xdr:spPr>
        <a:xfrm>
          <a:off x="7626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158132</xdr:rowOff>
    </xdr:from>
    <xdr:ext cx="469744" cy="259045"/>
    <xdr:sp macro="" textlink="">
      <xdr:nvSpPr>
        <xdr:cNvPr id="470" name="n_4mainValue【市民会館】&#10;一人当たり面積"/>
        <xdr:cNvSpPr txBox="1"/>
      </xdr:nvSpPr>
      <xdr:spPr>
        <a:xfrm>
          <a:off x="6737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95" name="直線コネクタ 494"/>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6"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7" name="直線コネクタ 49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98"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99" name="直線コネクタ 498"/>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500"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01" name="フローチャート: 判断 500"/>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02" name="フローチャート: 判断 501"/>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03" name="フローチャート: 判断 502"/>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04" name="フローチャート: 判断 503"/>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05" name="フローチャート: 判断 504"/>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511" name="楕円 510"/>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23512</xdr:rowOff>
    </xdr:from>
    <xdr:ext cx="405111" cy="259045"/>
    <xdr:sp macro="" textlink="">
      <xdr:nvSpPr>
        <xdr:cNvPr id="512" name="【一般廃棄物処理施設】&#10;有形固定資産減価償却率該当値テキスト"/>
        <xdr:cNvSpPr txBox="1"/>
      </xdr:nvSpPr>
      <xdr:spPr>
        <a:xfrm>
          <a:off x="16357600"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513" name="楕円 512"/>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51435</xdr:rowOff>
    </xdr:to>
    <xdr:cxnSp macro="">
      <xdr:nvCxnSpPr>
        <xdr:cNvPr id="514" name="直線コネクタ 513"/>
        <xdr:cNvCxnSpPr/>
      </xdr:nvCxnSpPr>
      <xdr:spPr>
        <a:xfrm>
          <a:off x="15481300" y="633603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53975</xdr:rowOff>
    </xdr:from>
    <xdr:to>
      <xdr:col>76</xdr:col>
      <xdr:colOff>165100</xdr:colOff>
      <xdr:row>36</xdr:row>
      <xdr:rowOff>155575</xdr:rowOff>
    </xdr:to>
    <xdr:sp macro="" textlink="">
      <xdr:nvSpPr>
        <xdr:cNvPr id="515" name="楕円 514"/>
        <xdr:cNvSpPr/>
      </xdr:nvSpPr>
      <xdr:spPr>
        <a:xfrm>
          <a:off x="14541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104775</xdr:rowOff>
    </xdr:from>
    <xdr:to>
      <xdr:col>81</xdr:col>
      <xdr:colOff>50800</xdr:colOff>
      <xdr:row>36</xdr:row>
      <xdr:rowOff>163830</xdr:rowOff>
    </xdr:to>
    <xdr:cxnSp macro="">
      <xdr:nvCxnSpPr>
        <xdr:cNvPr id="516" name="直線コネクタ 515"/>
        <xdr:cNvCxnSpPr/>
      </xdr:nvCxnSpPr>
      <xdr:spPr>
        <a:xfrm>
          <a:off x="14592300" y="62769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25400</xdr:rowOff>
    </xdr:from>
    <xdr:to>
      <xdr:col>72</xdr:col>
      <xdr:colOff>38100</xdr:colOff>
      <xdr:row>37</xdr:row>
      <xdr:rowOff>127000</xdr:rowOff>
    </xdr:to>
    <xdr:sp macro="" textlink="">
      <xdr:nvSpPr>
        <xdr:cNvPr id="517" name="楕円 516"/>
        <xdr:cNvSpPr/>
      </xdr:nvSpPr>
      <xdr:spPr>
        <a:xfrm>
          <a:off x="1365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104775</xdr:rowOff>
    </xdr:from>
    <xdr:to>
      <xdr:col>76</xdr:col>
      <xdr:colOff>114300</xdr:colOff>
      <xdr:row>37</xdr:row>
      <xdr:rowOff>76200</xdr:rowOff>
    </xdr:to>
    <xdr:cxnSp macro="">
      <xdr:nvCxnSpPr>
        <xdr:cNvPr id="518" name="直線コネクタ 517"/>
        <xdr:cNvCxnSpPr/>
      </xdr:nvCxnSpPr>
      <xdr:spPr>
        <a:xfrm flipV="1">
          <a:off x="13703300" y="62769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99695</xdr:rowOff>
    </xdr:from>
    <xdr:to>
      <xdr:col>67</xdr:col>
      <xdr:colOff>101600</xdr:colOff>
      <xdr:row>39</xdr:row>
      <xdr:rowOff>29845</xdr:rowOff>
    </xdr:to>
    <xdr:sp macro="" textlink="">
      <xdr:nvSpPr>
        <xdr:cNvPr id="519" name="楕円 518"/>
        <xdr:cNvSpPr/>
      </xdr:nvSpPr>
      <xdr:spPr>
        <a:xfrm>
          <a:off x="12763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76200</xdr:rowOff>
    </xdr:from>
    <xdr:to>
      <xdr:col>71</xdr:col>
      <xdr:colOff>177800</xdr:colOff>
      <xdr:row>38</xdr:row>
      <xdr:rowOff>150495</xdr:rowOff>
    </xdr:to>
    <xdr:cxnSp macro="">
      <xdr:nvCxnSpPr>
        <xdr:cNvPr id="520" name="直線コネクタ 519"/>
        <xdr:cNvCxnSpPr/>
      </xdr:nvCxnSpPr>
      <xdr:spPr>
        <a:xfrm flipV="1">
          <a:off x="12814300" y="641985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521" name="n_1ave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522" name="n_2aveValue【一般廃棄物処理施設】&#10;有形固定資産減価償却率"/>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23"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24"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59707</xdr:rowOff>
    </xdr:from>
    <xdr:ext cx="405111" cy="259045"/>
    <xdr:sp macro="" textlink="">
      <xdr:nvSpPr>
        <xdr:cNvPr id="525" name="n_1mainValue【一般廃棄物処理施設】&#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652</xdr:rowOff>
    </xdr:from>
    <xdr:ext cx="405111" cy="259045"/>
    <xdr:sp macro="" textlink="">
      <xdr:nvSpPr>
        <xdr:cNvPr id="526" name="n_2mainValue【一般廃棄物処理施設】&#10;有形固定資産減価償却率"/>
        <xdr:cNvSpPr txBox="1"/>
      </xdr:nvSpPr>
      <xdr:spPr>
        <a:xfrm>
          <a:off x="14389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143527</xdr:rowOff>
    </xdr:from>
    <xdr:ext cx="405111" cy="259045"/>
    <xdr:sp macro="" textlink="">
      <xdr:nvSpPr>
        <xdr:cNvPr id="527" name="n_3mainValue【一般廃棄物処理施設】&#10;有形固定資産減価償却率"/>
        <xdr:cNvSpPr txBox="1"/>
      </xdr:nvSpPr>
      <xdr:spPr>
        <a:xfrm>
          <a:off x="13500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20972</xdr:rowOff>
    </xdr:from>
    <xdr:ext cx="405111" cy="259045"/>
    <xdr:sp macro="" textlink="">
      <xdr:nvSpPr>
        <xdr:cNvPr id="528" name="n_4mainValue【一般廃棄物処理施設】&#10;有形固定資産減価償却率"/>
        <xdr:cNvSpPr txBox="1"/>
      </xdr:nvSpPr>
      <xdr:spPr>
        <a:xfrm>
          <a:off x="12611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39" name="直線コネクタ 53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40" name="テキスト ボックス 53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1" name="直線コネクタ 5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2" name="テキスト ボックス 54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43" name="直線コネクタ 54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44" name="テキスト ボックス 54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48" name="直線コネクタ 547"/>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49"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50" name="直線コネクタ 549"/>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51"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52" name="直線コネクタ 551"/>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53" name="【一般廃棄物処理施設】&#10;一人当たり有形固定資産（償却資産）額平均値テキスト"/>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54" name="フローチャート: 判断 553"/>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55" name="フローチャート: 判断 554"/>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56" name="フローチャート: 判断 555"/>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57" name="フローチャート: 判断 556"/>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58" name="フローチャート: 判断 557"/>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156348</xdr:rowOff>
    </xdr:from>
    <xdr:to>
      <xdr:col>116</xdr:col>
      <xdr:colOff>114300</xdr:colOff>
      <xdr:row>37</xdr:row>
      <xdr:rowOff>86498</xdr:rowOff>
    </xdr:to>
    <xdr:sp macro="" textlink="">
      <xdr:nvSpPr>
        <xdr:cNvPr id="564" name="楕円 563"/>
        <xdr:cNvSpPr/>
      </xdr:nvSpPr>
      <xdr:spPr>
        <a:xfrm>
          <a:off x="22110700" y="632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7775</xdr:rowOff>
    </xdr:from>
    <xdr:ext cx="599010" cy="259045"/>
    <xdr:sp macro="" textlink="">
      <xdr:nvSpPr>
        <xdr:cNvPr id="565" name="【一般廃棄物処理施設】&#10;一人当たり有形固定資産（償却資産）額該当値テキスト"/>
        <xdr:cNvSpPr txBox="1"/>
      </xdr:nvSpPr>
      <xdr:spPr>
        <a:xfrm>
          <a:off x="22199600" y="617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160737</xdr:rowOff>
    </xdr:from>
    <xdr:to>
      <xdr:col>112</xdr:col>
      <xdr:colOff>38100</xdr:colOff>
      <xdr:row>37</xdr:row>
      <xdr:rowOff>90887</xdr:rowOff>
    </xdr:to>
    <xdr:sp macro="" textlink="">
      <xdr:nvSpPr>
        <xdr:cNvPr id="566" name="楕円 565"/>
        <xdr:cNvSpPr/>
      </xdr:nvSpPr>
      <xdr:spPr>
        <a:xfrm>
          <a:off x="21272500" y="63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35698</xdr:rowOff>
    </xdr:from>
    <xdr:to>
      <xdr:col>116</xdr:col>
      <xdr:colOff>63500</xdr:colOff>
      <xdr:row>37</xdr:row>
      <xdr:rowOff>40087</xdr:rowOff>
    </xdr:to>
    <xdr:cxnSp macro="">
      <xdr:nvCxnSpPr>
        <xdr:cNvPr id="567" name="直線コネクタ 566"/>
        <xdr:cNvCxnSpPr/>
      </xdr:nvCxnSpPr>
      <xdr:spPr>
        <a:xfrm flipV="1">
          <a:off x="21323300" y="6379348"/>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163554</xdr:rowOff>
    </xdr:from>
    <xdr:to>
      <xdr:col>107</xdr:col>
      <xdr:colOff>101600</xdr:colOff>
      <xdr:row>37</xdr:row>
      <xdr:rowOff>93704</xdr:rowOff>
    </xdr:to>
    <xdr:sp macro="" textlink="">
      <xdr:nvSpPr>
        <xdr:cNvPr id="568" name="楕円 567"/>
        <xdr:cNvSpPr/>
      </xdr:nvSpPr>
      <xdr:spPr>
        <a:xfrm>
          <a:off x="20383500" y="63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40087</xdr:rowOff>
    </xdr:from>
    <xdr:to>
      <xdr:col>111</xdr:col>
      <xdr:colOff>177800</xdr:colOff>
      <xdr:row>37</xdr:row>
      <xdr:rowOff>42904</xdr:rowOff>
    </xdr:to>
    <xdr:cxnSp macro="">
      <xdr:nvCxnSpPr>
        <xdr:cNvPr id="569" name="直線コネクタ 568"/>
        <xdr:cNvCxnSpPr/>
      </xdr:nvCxnSpPr>
      <xdr:spPr>
        <a:xfrm flipV="1">
          <a:off x="20434300" y="6383737"/>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130642</xdr:rowOff>
    </xdr:from>
    <xdr:to>
      <xdr:col>102</xdr:col>
      <xdr:colOff>165100</xdr:colOff>
      <xdr:row>38</xdr:row>
      <xdr:rowOff>60792</xdr:rowOff>
    </xdr:to>
    <xdr:sp macro="" textlink="">
      <xdr:nvSpPr>
        <xdr:cNvPr id="570" name="楕円 569"/>
        <xdr:cNvSpPr/>
      </xdr:nvSpPr>
      <xdr:spPr>
        <a:xfrm>
          <a:off x="19494500" y="64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42904</xdr:rowOff>
    </xdr:from>
    <xdr:to>
      <xdr:col>107</xdr:col>
      <xdr:colOff>50800</xdr:colOff>
      <xdr:row>38</xdr:row>
      <xdr:rowOff>9992</xdr:rowOff>
    </xdr:to>
    <xdr:cxnSp macro="">
      <xdr:nvCxnSpPr>
        <xdr:cNvPr id="571" name="直線コネクタ 570"/>
        <xdr:cNvCxnSpPr/>
      </xdr:nvCxnSpPr>
      <xdr:spPr>
        <a:xfrm flipV="1">
          <a:off x="19545300" y="6386554"/>
          <a:ext cx="889000" cy="13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72172</xdr:rowOff>
    </xdr:from>
    <xdr:to>
      <xdr:col>98</xdr:col>
      <xdr:colOff>38100</xdr:colOff>
      <xdr:row>39</xdr:row>
      <xdr:rowOff>2322</xdr:rowOff>
    </xdr:to>
    <xdr:sp macro="" textlink="">
      <xdr:nvSpPr>
        <xdr:cNvPr id="572" name="楕円 571"/>
        <xdr:cNvSpPr/>
      </xdr:nvSpPr>
      <xdr:spPr>
        <a:xfrm>
          <a:off x="18605500" y="658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9992</xdr:rowOff>
    </xdr:from>
    <xdr:to>
      <xdr:col>102</xdr:col>
      <xdr:colOff>114300</xdr:colOff>
      <xdr:row>38</xdr:row>
      <xdr:rowOff>122972</xdr:rowOff>
    </xdr:to>
    <xdr:cxnSp macro="">
      <xdr:nvCxnSpPr>
        <xdr:cNvPr id="573" name="直線コネクタ 572"/>
        <xdr:cNvCxnSpPr/>
      </xdr:nvCxnSpPr>
      <xdr:spPr>
        <a:xfrm flipV="1">
          <a:off x="18656300" y="6525092"/>
          <a:ext cx="889000" cy="1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74" name="n_1aveValue【一般廃棄物処理施設】&#10;一人当たり有形固定資産（償却資産）額"/>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75" name="n_2aveValue【一般廃棄物処理施設】&#10;一人当たり有形固定資産（償却資産）額"/>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576" name="n_3aveValue【一般廃棄物処理施設】&#10;一人当たり有形固定資産（償却資産）額"/>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577" name="n_4aveValue【一般廃棄物処理施設】&#10;一人当たり有形固定資産（償却資産）額"/>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107414</xdr:rowOff>
    </xdr:from>
    <xdr:ext cx="599010" cy="259045"/>
    <xdr:sp macro="" textlink="">
      <xdr:nvSpPr>
        <xdr:cNvPr id="578" name="n_1mainValue【一般廃棄物処理施設】&#10;一人当たり有形固定資産（償却資産）額"/>
        <xdr:cNvSpPr txBox="1"/>
      </xdr:nvSpPr>
      <xdr:spPr>
        <a:xfrm>
          <a:off x="21011095" y="61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110231</xdr:rowOff>
    </xdr:from>
    <xdr:ext cx="599010" cy="259045"/>
    <xdr:sp macro="" textlink="">
      <xdr:nvSpPr>
        <xdr:cNvPr id="579" name="n_2mainValue【一般廃棄物処理施設】&#10;一人当たり有形固定資産（償却資産）額"/>
        <xdr:cNvSpPr txBox="1"/>
      </xdr:nvSpPr>
      <xdr:spPr>
        <a:xfrm>
          <a:off x="20134795" y="611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77319</xdr:rowOff>
    </xdr:from>
    <xdr:ext cx="534377" cy="259045"/>
    <xdr:sp macro="" textlink="">
      <xdr:nvSpPr>
        <xdr:cNvPr id="580" name="n_3mainValue【一般廃棄物処理施設】&#10;一人当たり有形固定資産（償却資産）額"/>
        <xdr:cNvSpPr txBox="1"/>
      </xdr:nvSpPr>
      <xdr:spPr>
        <a:xfrm>
          <a:off x="19278111" y="624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18849</xdr:rowOff>
    </xdr:from>
    <xdr:ext cx="534377" cy="259045"/>
    <xdr:sp macro="" textlink="">
      <xdr:nvSpPr>
        <xdr:cNvPr id="581" name="n_4mainValue【一般廃棄物処理施設】&#10;一人当たり有形固定資産（償却資産）額"/>
        <xdr:cNvSpPr txBox="1"/>
      </xdr:nvSpPr>
      <xdr:spPr>
        <a:xfrm>
          <a:off x="18389111" y="636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0" name="正方形/長方形 5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1" name="正方形/長方形 5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2" name="正方形/長方形 5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3" name="正方形/長方形 5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4" name="正方形/長方形 5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5" name="正方形/長方形 5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6" name="正方形/長方形 5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7" name="正方形/長方形 59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23" name="直線コネクタ 622"/>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26"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27" name="直線コネクタ 626"/>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28"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29" name="フローチャート: 判断 628"/>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30" name="フローチャート: 判断 629"/>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31" name="フローチャート: 判断 630"/>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32" name="フローチャート: 判断 631"/>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33" name="フローチャート: 判断 632"/>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130992</xdr:rowOff>
    </xdr:from>
    <xdr:to>
      <xdr:col>85</xdr:col>
      <xdr:colOff>177800</xdr:colOff>
      <xdr:row>81</xdr:row>
      <xdr:rowOff>61142</xdr:rowOff>
    </xdr:to>
    <xdr:sp macro="" textlink="">
      <xdr:nvSpPr>
        <xdr:cNvPr id="639" name="楕円 638"/>
        <xdr:cNvSpPr/>
      </xdr:nvSpPr>
      <xdr:spPr>
        <a:xfrm>
          <a:off x="162687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153869</xdr:rowOff>
    </xdr:from>
    <xdr:ext cx="405111" cy="259045"/>
    <xdr:sp macro="" textlink="">
      <xdr:nvSpPr>
        <xdr:cNvPr id="640" name="【消防施設】&#10;有形固定資産減価償却率該当値テキスト"/>
        <xdr:cNvSpPr txBox="1"/>
      </xdr:nvSpPr>
      <xdr:spPr>
        <a:xfrm>
          <a:off x="16357600" y="1369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641" name="楕円 640"/>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10342</xdr:rowOff>
    </xdr:to>
    <xdr:cxnSp macro="">
      <xdr:nvCxnSpPr>
        <xdr:cNvPr id="642" name="直線コネクタ 641"/>
        <xdr:cNvCxnSpPr/>
      </xdr:nvCxnSpPr>
      <xdr:spPr>
        <a:xfrm>
          <a:off x="15481300" y="1385697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363</xdr:rowOff>
    </xdr:from>
    <xdr:to>
      <xdr:col>76</xdr:col>
      <xdr:colOff>165100</xdr:colOff>
      <xdr:row>82</xdr:row>
      <xdr:rowOff>101963</xdr:rowOff>
    </xdr:to>
    <xdr:sp macro="" textlink="">
      <xdr:nvSpPr>
        <xdr:cNvPr id="643" name="楕円 642"/>
        <xdr:cNvSpPr/>
      </xdr:nvSpPr>
      <xdr:spPr>
        <a:xfrm>
          <a:off x="14541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82</xdr:row>
      <xdr:rowOff>51163</xdr:rowOff>
    </xdr:to>
    <xdr:cxnSp macro="">
      <xdr:nvCxnSpPr>
        <xdr:cNvPr id="644" name="直線コネクタ 643"/>
        <xdr:cNvCxnSpPr/>
      </xdr:nvCxnSpPr>
      <xdr:spPr>
        <a:xfrm flipV="1">
          <a:off x="14592300" y="13856970"/>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45" name="楕円 644"/>
        <xdr:cNvSpPr/>
      </xdr:nvSpPr>
      <xdr:spPr>
        <a:xfrm>
          <a:off x="13652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170362</xdr:rowOff>
    </xdr:from>
    <xdr:to>
      <xdr:col>76</xdr:col>
      <xdr:colOff>114300</xdr:colOff>
      <xdr:row>82</xdr:row>
      <xdr:rowOff>51163</xdr:rowOff>
    </xdr:to>
    <xdr:cxnSp macro="">
      <xdr:nvCxnSpPr>
        <xdr:cNvPr id="646" name="直線コネクタ 645"/>
        <xdr:cNvCxnSpPr/>
      </xdr:nvCxnSpPr>
      <xdr:spPr>
        <a:xfrm>
          <a:off x="13703300" y="140578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93436</xdr:rowOff>
    </xdr:from>
    <xdr:to>
      <xdr:col>67</xdr:col>
      <xdr:colOff>101600</xdr:colOff>
      <xdr:row>83</xdr:row>
      <xdr:rowOff>23586</xdr:rowOff>
    </xdr:to>
    <xdr:sp macro="" textlink="">
      <xdr:nvSpPr>
        <xdr:cNvPr id="647" name="楕円 646"/>
        <xdr:cNvSpPr/>
      </xdr:nvSpPr>
      <xdr:spPr>
        <a:xfrm>
          <a:off x="12763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170362</xdr:rowOff>
    </xdr:from>
    <xdr:to>
      <xdr:col>71</xdr:col>
      <xdr:colOff>177800</xdr:colOff>
      <xdr:row>82</xdr:row>
      <xdr:rowOff>144236</xdr:rowOff>
    </xdr:to>
    <xdr:cxnSp macro="">
      <xdr:nvCxnSpPr>
        <xdr:cNvPr id="648" name="直線コネクタ 647"/>
        <xdr:cNvCxnSpPr/>
      </xdr:nvCxnSpPr>
      <xdr:spPr>
        <a:xfrm flipV="1">
          <a:off x="12814300" y="14057812"/>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49" name="n_1aveValue【消防施設】&#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50"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651" name="n_3aveValue【消防施設】&#10;有形固定資産減価償却率"/>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52"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36847</xdr:rowOff>
    </xdr:from>
    <xdr:ext cx="405111" cy="259045"/>
    <xdr:sp macro="" textlink="">
      <xdr:nvSpPr>
        <xdr:cNvPr id="653" name="n_1main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118490</xdr:rowOff>
    </xdr:from>
    <xdr:ext cx="405111" cy="259045"/>
    <xdr:sp macro="" textlink="">
      <xdr:nvSpPr>
        <xdr:cNvPr id="654" name="n_2mainValue【消防施設】&#10;有形固定資産減価償却率"/>
        <xdr:cNvSpPr txBox="1"/>
      </xdr:nvSpPr>
      <xdr:spPr>
        <a:xfrm>
          <a:off x="143897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55" name="n_3mainValue【消防施設】&#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656" name="n_4mainValue【消防施設】&#10;有形固定資産減価償却率"/>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8" name="テキスト ボックス 6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0" name="テキスト ボックス 6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2" name="テキスト ボックス 6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4" name="テキスト ボックス 6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78" name="直線コネクタ 677"/>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7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80" name="直線コネクタ 67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81"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82" name="直線コネクタ 681"/>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683" name="【消防施設】&#10;一人当たり面積平均値テキスト"/>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84" name="フローチャート: 判断 683"/>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85" name="フローチャート: 判断 684"/>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86" name="フローチャート: 判断 685"/>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87" name="フローチャート: 判断 686"/>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88" name="フローチャート: 判断 687"/>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94" name="楕円 693"/>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164609</xdr:rowOff>
    </xdr:from>
    <xdr:ext cx="469744" cy="259045"/>
    <xdr:sp macro="" textlink="">
      <xdr:nvSpPr>
        <xdr:cNvPr id="695" name="【消防施設】&#10;一人当たり面積該当値テキスト"/>
        <xdr:cNvSpPr txBox="1"/>
      </xdr:nvSpPr>
      <xdr:spPr>
        <a:xfrm>
          <a:off x="22199600"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696" name="楕円 695"/>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74676</xdr:rowOff>
    </xdr:to>
    <xdr:cxnSp macro="">
      <xdr:nvCxnSpPr>
        <xdr:cNvPr id="697" name="直線コネクタ 696"/>
        <xdr:cNvCxnSpPr/>
      </xdr:nvCxnSpPr>
      <xdr:spPr>
        <a:xfrm flipV="1">
          <a:off x="21323300" y="14467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698" name="楕円 697"/>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124968</xdr:rowOff>
    </xdr:to>
    <xdr:cxnSp macro="">
      <xdr:nvCxnSpPr>
        <xdr:cNvPr id="699" name="直線コネクタ 698"/>
        <xdr:cNvCxnSpPr/>
      </xdr:nvCxnSpPr>
      <xdr:spPr>
        <a:xfrm flipV="1">
          <a:off x="20434300" y="14476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700" name="楕円 699"/>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124968</xdr:rowOff>
    </xdr:to>
    <xdr:cxnSp macro="">
      <xdr:nvCxnSpPr>
        <xdr:cNvPr id="701" name="直線コネクタ 700"/>
        <xdr:cNvCxnSpPr/>
      </xdr:nvCxnSpPr>
      <xdr:spPr>
        <a:xfrm>
          <a:off x="19545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92456</xdr:rowOff>
    </xdr:from>
    <xdr:to>
      <xdr:col>98</xdr:col>
      <xdr:colOff>38100</xdr:colOff>
      <xdr:row>83</xdr:row>
      <xdr:rowOff>22606</xdr:rowOff>
    </xdr:to>
    <xdr:sp macro="" textlink="">
      <xdr:nvSpPr>
        <xdr:cNvPr id="702" name="楕円 701"/>
        <xdr:cNvSpPr/>
      </xdr:nvSpPr>
      <xdr:spPr>
        <a:xfrm>
          <a:off x="18605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143256</xdr:rowOff>
    </xdr:from>
    <xdr:to>
      <xdr:col>102</xdr:col>
      <xdr:colOff>114300</xdr:colOff>
      <xdr:row>84</xdr:row>
      <xdr:rowOff>124968</xdr:rowOff>
    </xdr:to>
    <xdr:cxnSp macro="">
      <xdr:nvCxnSpPr>
        <xdr:cNvPr id="703" name="直線コネクタ 702"/>
        <xdr:cNvCxnSpPr/>
      </xdr:nvCxnSpPr>
      <xdr:spPr>
        <a:xfrm>
          <a:off x="18656300" y="1420215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04" name="n_1ave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05" name="n_2ave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06" name="n_3ave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707" name="n_4aveValue【消防施設】&#10;一人当たり面積"/>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142003</xdr:rowOff>
    </xdr:from>
    <xdr:ext cx="469744" cy="259045"/>
    <xdr:sp macro="" textlink="">
      <xdr:nvSpPr>
        <xdr:cNvPr id="708" name="n_1main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709" name="n_2mainValue【消防施設】&#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710" name="n_3mainValue【消防施設】&#10;一人当たり面積"/>
        <xdr:cNvSpPr txBox="1"/>
      </xdr:nvSpPr>
      <xdr:spPr>
        <a:xfrm>
          <a:off x="19310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39133</xdr:rowOff>
    </xdr:from>
    <xdr:ext cx="469744" cy="259045"/>
    <xdr:sp macro="" textlink="">
      <xdr:nvSpPr>
        <xdr:cNvPr id="711" name="n_4mainValue【消防施設】&#10;一人当たり面積"/>
        <xdr:cNvSpPr txBox="1"/>
      </xdr:nvSpPr>
      <xdr:spPr>
        <a:xfrm>
          <a:off x="18421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4" name="テキスト ボックス 7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4" name="テキスト ボックス 7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37" name="直線コネクタ 736"/>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9" name="直線コネクタ 7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4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41" name="直線コネクタ 74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42"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43" name="フローチャート: 判断 742"/>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44" name="フローチャート: 判断 743"/>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45" name="フローチャート: 判断 744"/>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46" name="フローチャート: 判断 745"/>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47" name="フローチャート: 判断 746"/>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xdr:rowOff>
    </xdr:from>
    <xdr:to>
      <xdr:col>85</xdr:col>
      <xdr:colOff>177800</xdr:colOff>
      <xdr:row>104</xdr:row>
      <xdr:rowOff>110671</xdr:rowOff>
    </xdr:to>
    <xdr:sp macro="" textlink="">
      <xdr:nvSpPr>
        <xdr:cNvPr id="753" name="楕円 752"/>
        <xdr:cNvSpPr/>
      </xdr:nvSpPr>
      <xdr:spPr>
        <a:xfrm>
          <a:off x="162687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31948</xdr:rowOff>
    </xdr:from>
    <xdr:ext cx="405111" cy="259045"/>
    <xdr:sp macro="" textlink="">
      <xdr:nvSpPr>
        <xdr:cNvPr id="754" name="【庁舎】&#10;有形固定資産減価償却率該当値テキスト"/>
        <xdr:cNvSpPr txBox="1"/>
      </xdr:nvSpPr>
      <xdr:spPr>
        <a:xfrm>
          <a:off x="16357600" y="1769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154395</xdr:rowOff>
    </xdr:from>
    <xdr:to>
      <xdr:col>81</xdr:col>
      <xdr:colOff>101600</xdr:colOff>
      <xdr:row>104</xdr:row>
      <xdr:rowOff>84545</xdr:rowOff>
    </xdr:to>
    <xdr:sp macro="" textlink="">
      <xdr:nvSpPr>
        <xdr:cNvPr id="755" name="楕円 754"/>
        <xdr:cNvSpPr/>
      </xdr:nvSpPr>
      <xdr:spPr>
        <a:xfrm>
          <a:off x="15430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33745</xdr:rowOff>
    </xdr:from>
    <xdr:to>
      <xdr:col>85</xdr:col>
      <xdr:colOff>127000</xdr:colOff>
      <xdr:row>104</xdr:row>
      <xdr:rowOff>59871</xdr:rowOff>
    </xdr:to>
    <xdr:cxnSp macro="">
      <xdr:nvCxnSpPr>
        <xdr:cNvPr id="756" name="直線コネクタ 755"/>
        <xdr:cNvCxnSpPr/>
      </xdr:nvCxnSpPr>
      <xdr:spPr>
        <a:xfrm>
          <a:off x="15481300" y="17864545"/>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757" name="楕円 756"/>
        <xdr:cNvSpPr/>
      </xdr:nvSpPr>
      <xdr:spPr>
        <a:xfrm>
          <a:off x="14541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xdr:rowOff>
    </xdr:from>
    <xdr:to>
      <xdr:col>81</xdr:col>
      <xdr:colOff>50800</xdr:colOff>
      <xdr:row>104</xdr:row>
      <xdr:rowOff>33745</xdr:rowOff>
    </xdr:to>
    <xdr:cxnSp macro="">
      <xdr:nvCxnSpPr>
        <xdr:cNvPr id="758" name="直線コネクタ 757"/>
        <xdr:cNvCxnSpPr/>
      </xdr:nvCxnSpPr>
      <xdr:spPr>
        <a:xfrm>
          <a:off x="14592300" y="178318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87449</xdr:rowOff>
    </xdr:from>
    <xdr:to>
      <xdr:col>72</xdr:col>
      <xdr:colOff>38100</xdr:colOff>
      <xdr:row>104</xdr:row>
      <xdr:rowOff>17599</xdr:rowOff>
    </xdr:to>
    <xdr:sp macro="" textlink="">
      <xdr:nvSpPr>
        <xdr:cNvPr id="759" name="楕円 758"/>
        <xdr:cNvSpPr/>
      </xdr:nvSpPr>
      <xdr:spPr>
        <a:xfrm>
          <a:off x="13652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138249</xdr:rowOff>
    </xdr:from>
    <xdr:to>
      <xdr:col>76</xdr:col>
      <xdr:colOff>114300</xdr:colOff>
      <xdr:row>104</xdr:row>
      <xdr:rowOff>1088</xdr:rowOff>
    </xdr:to>
    <xdr:cxnSp macro="">
      <xdr:nvCxnSpPr>
        <xdr:cNvPr id="760" name="直線コネクタ 759"/>
        <xdr:cNvCxnSpPr/>
      </xdr:nvCxnSpPr>
      <xdr:spPr>
        <a:xfrm>
          <a:off x="13703300" y="177975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51526</xdr:rowOff>
    </xdr:from>
    <xdr:to>
      <xdr:col>67</xdr:col>
      <xdr:colOff>101600</xdr:colOff>
      <xdr:row>103</xdr:row>
      <xdr:rowOff>153126</xdr:rowOff>
    </xdr:to>
    <xdr:sp macro="" textlink="">
      <xdr:nvSpPr>
        <xdr:cNvPr id="761" name="楕円 760"/>
        <xdr:cNvSpPr/>
      </xdr:nvSpPr>
      <xdr:spPr>
        <a:xfrm>
          <a:off x="12763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102326</xdr:rowOff>
    </xdr:from>
    <xdr:to>
      <xdr:col>71</xdr:col>
      <xdr:colOff>177800</xdr:colOff>
      <xdr:row>103</xdr:row>
      <xdr:rowOff>138249</xdr:rowOff>
    </xdr:to>
    <xdr:cxnSp macro="">
      <xdr:nvCxnSpPr>
        <xdr:cNvPr id="762" name="直線コネクタ 761"/>
        <xdr:cNvCxnSpPr/>
      </xdr:nvCxnSpPr>
      <xdr:spPr>
        <a:xfrm>
          <a:off x="12814300" y="177616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763" name="n_1aveValue【庁舎】&#10;有形固定資産減価償却率"/>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64" name="n_2ave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65" name="n_3ave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766" name="n_4aveValue【庁舎】&#10;有形固定資産減価償却率"/>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101072</xdr:rowOff>
    </xdr:from>
    <xdr:ext cx="405111" cy="259045"/>
    <xdr:sp macro="" textlink="">
      <xdr:nvSpPr>
        <xdr:cNvPr id="767" name="n_1mainValue【庁舎】&#10;有形固定資産減価償却率"/>
        <xdr:cNvSpPr txBox="1"/>
      </xdr:nvSpPr>
      <xdr:spPr>
        <a:xfrm>
          <a:off x="15266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68415</xdr:rowOff>
    </xdr:from>
    <xdr:ext cx="405111" cy="259045"/>
    <xdr:sp macro="" textlink="">
      <xdr:nvSpPr>
        <xdr:cNvPr id="768" name="n_2mainValue【庁舎】&#10;有形固定資産減価償却率"/>
        <xdr:cNvSpPr txBox="1"/>
      </xdr:nvSpPr>
      <xdr:spPr>
        <a:xfrm>
          <a:off x="14389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34126</xdr:rowOff>
    </xdr:from>
    <xdr:ext cx="405111" cy="259045"/>
    <xdr:sp macro="" textlink="">
      <xdr:nvSpPr>
        <xdr:cNvPr id="769" name="n_3mainValue【庁舎】&#10;有形固定資産減価償却率"/>
        <xdr:cNvSpPr txBox="1"/>
      </xdr:nvSpPr>
      <xdr:spPr>
        <a:xfrm>
          <a:off x="13500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169653</xdr:rowOff>
    </xdr:from>
    <xdr:ext cx="405111" cy="259045"/>
    <xdr:sp macro="" textlink="">
      <xdr:nvSpPr>
        <xdr:cNvPr id="770" name="n_4mainValue【庁舎】&#10;有形固定資産減価償却率"/>
        <xdr:cNvSpPr txBox="1"/>
      </xdr:nvSpPr>
      <xdr:spPr>
        <a:xfrm>
          <a:off x="12611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1" name="テキスト ボックス 78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82" name="直線コネクタ 7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3" name="テキスト ボックス 7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4" name="直線コネクタ 7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5" name="テキスト ボックス 7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6" name="直線コネクタ 7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7" name="テキスト ボックス 7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8" name="直線コネクタ 7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9" name="テキスト ボックス 7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0" name="直線コネクタ 7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1" name="テキスト ボックス 7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2" name="直線コネクタ 7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3" name="テキスト ボックス 7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97" name="直線コネクタ 796"/>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98"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99" name="直線コネクタ 798"/>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00"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01" name="直線コネクタ 800"/>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02"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03" name="フローチャート: 判断 80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04" name="フローチャート: 判断 80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05" name="フローチャート: 判断 804"/>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06" name="フローチャート: 判断 805"/>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07" name="フローチャート: 判断 806"/>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8" name="テキスト ボックス 8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9" name="テキスト ボックス 8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0" name="テキスト ボックス 8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1" name="テキスト ボックス 8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2" name="テキスト ボックス 8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100512</xdr:rowOff>
    </xdr:from>
    <xdr:to>
      <xdr:col>116</xdr:col>
      <xdr:colOff>114300</xdr:colOff>
      <xdr:row>103</xdr:row>
      <xdr:rowOff>30662</xdr:rowOff>
    </xdr:to>
    <xdr:sp macro="" textlink="">
      <xdr:nvSpPr>
        <xdr:cNvPr id="813" name="楕円 812"/>
        <xdr:cNvSpPr/>
      </xdr:nvSpPr>
      <xdr:spPr>
        <a:xfrm>
          <a:off x="22110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123389</xdr:rowOff>
    </xdr:from>
    <xdr:ext cx="469744" cy="259045"/>
    <xdr:sp macro="" textlink="">
      <xdr:nvSpPr>
        <xdr:cNvPr id="814" name="【庁舎】&#10;一人当たり面積該当値テキスト"/>
        <xdr:cNvSpPr txBox="1"/>
      </xdr:nvSpPr>
      <xdr:spPr>
        <a:xfrm>
          <a:off x="22199600" y="17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97245</xdr:rowOff>
    </xdr:from>
    <xdr:to>
      <xdr:col>112</xdr:col>
      <xdr:colOff>38100</xdr:colOff>
      <xdr:row>103</xdr:row>
      <xdr:rowOff>27395</xdr:rowOff>
    </xdr:to>
    <xdr:sp macro="" textlink="">
      <xdr:nvSpPr>
        <xdr:cNvPr id="815" name="楕円 814"/>
        <xdr:cNvSpPr/>
      </xdr:nvSpPr>
      <xdr:spPr>
        <a:xfrm>
          <a:off x="21272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148045</xdr:rowOff>
    </xdr:from>
    <xdr:to>
      <xdr:col>116</xdr:col>
      <xdr:colOff>63500</xdr:colOff>
      <xdr:row>102</xdr:row>
      <xdr:rowOff>151312</xdr:rowOff>
    </xdr:to>
    <xdr:cxnSp macro="">
      <xdr:nvCxnSpPr>
        <xdr:cNvPr id="816" name="直線コネクタ 815"/>
        <xdr:cNvCxnSpPr/>
      </xdr:nvCxnSpPr>
      <xdr:spPr>
        <a:xfrm>
          <a:off x="21323300" y="176359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90714</xdr:rowOff>
    </xdr:from>
    <xdr:to>
      <xdr:col>107</xdr:col>
      <xdr:colOff>101600</xdr:colOff>
      <xdr:row>103</xdr:row>
      <xdr:rowOff>20864</xdr:rowOff>
    </xdr:to>
    <xdr:sp macro="" textlink="">
      <xdr:nvSpPr>
        <xdr:cNvPr id="817" name="楕円 816"/>
        <xdr:cNvSpPr/>
      </xdr:nvSpPr>
      <xdr:spPr>
        <a:xfrm>
          <a:off x="20383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141514</xdr:rowOff>
    </xdr:from>
    <xdr:to>
      <xdr:col>111</xdr:col>
      <xdr:colOff>177800</xdr:colOff>
      <xdr:row>102</xdr:row>
      <xdr:rowOff>148045</xdr:rowOff>
    </xdr:to>
    <xdr:cxnSp macro="">
      <xdr:nvCxnSpPr>
        <xdr:cNvPr id="818" name="直線コネクタ 817"/>
        <xdr:cNvCxnSpPr/>
      </xdr:nvCxnSpPr>
      <xdr:spPr>
        <a:xfrm>
          <a:off x="20434300" y="176294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87449</xdr:rowOff>
    </xdr:from>
    <xdr:to>
      <xdr:col>102</xdr:col>
      <xdr:colOff>165100</xdr:colOff>
      <xdr:row>103</xdr:row>
      <xdr:rowOff>17599</xdr:rowOff>
    </xdr:to>
    <xdr:sp macro="" textlink="">
      <xdr:nvSpPr>
        <xdr:cNvPr id="819" name="楕円 818"/>
        <xdr:cNvSpPr/>
      </xdr:nvSpPr>
      <xdr:spPr>
        <a:xfrm>
          <a:off x="19494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138249</xdr:rowOff>
    </xdr:from>
    <xdr:to>
      <xdr:col>107</xdr:col>
      <xdr:colOff>50800</xdr:colOff>
      <xdr:row>102</xdr:row>
      <xdr:rowOff>141514</xdr:rowOff>
    </xdr:to>
    <xdr:cxnSp macro="">
      <xdr:nvCxnSpPr>
        <xdr:cNvPr id="820" name="直線コネクタ 819"/>
        <xdr:cNvCxnSpPr/>
      </xdr:nvCxnSpPr>
      <xdr:spPr>
        <a:xfrm>
          <a:off x="19545300" y="176261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87449</xdr:rowOff>
    </xdr:from>
    <xdr:to>
      <xdr:col>98</xdr:col>
      <xdr:colOff>38100</xdr:colOff>
      <xdr:row>103</xdr:row>
      <xdr:rowOff>17599</xdr:rowOff>
    </xdr:to>
    <xdr:sp macro="" textlink="">
      <xdr:nvSpPr>
        <xdr:cNvPr id="821" name="楕円 820"/>
        <xdr:cNvSpPr/>
      </xdr:nvSpPr>
      <xdr:spPr>
        <a:xfrm>
          <a:off x="18605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138249</xdr:rowOff>
    </xdr:from>
    <xdr:to>
      <xdr:col>102</xdr:col>
      <xdr:colOff>114300</xdr:colOff>
      <xdr:row>102</xdr:row>
      <xdr:rowOff>138249</xdr:rowOff>
    </xdr:to>
    <xdr:cxnSp macro="">
      <xdr:nvCxnSpPr>
        <xdr:cNvPr id="822" name="直線コネクタ 821"/>
        <xdr:cNvCxnSpPr/>
      </xdr:nvCxnSpPr>
      <xdr:spPr>
        <a:xfrm>
          <a:off x="18656300" y="176261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23"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24"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25"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826" name="n_4aveValue【庁舎】&#10;一人当たり面積"/>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43922</xdr:rowOff>
    </xdr:from>
    <xdr:ext cx="469744" cy="259045"/>
    <xdr:sp macro="" textlink="">
      <xdr:nvSpPr>
        <xdr:cNvPr id="827" name="n_1mainValue【庁舎】&#10;一人当たり面積"/>
        <xdr:cNvSpPr txBox="1"/>
      </xdr:nvSpPr>
      <xdr:spPr>
        <a:xfrm>
          <a:off x="21075727" y="173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37391</xdr:rowOff>
    </xdr:from>
    <xdr:ext cx="469744" cy="259045"/>
    <xdr:sp macro="" textlink="">
      <xdr:nvSpPr>
        <xdr:cNvPr id="828" name="n_2mainValue【庁舎】&#10;一人当たり面積"/>
        <xdr:cNvSpPr txBox="1"/>
      </xdr:nvSpPr>
      <xdr:spPr>
        <a:xfrm>
          <a:off x="20199427" y="1735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34126</xdr:rowOff>
    </xdr:from>
    <xdr:ext cx="469744" cy="259045"/>
    <xdr:sp macro="" textlink="">
      <xdr:nvSpPr>
        <xdr:cNvPr id="829" name="n_3mainValue【庁舎】&#10;一人当たり面積"/>
        <xdr:cNvSpPr txBox="1"/>
      </xdr:nvSpPr>
      <xdr:spPr>
        <a:xfrm>
          <a:off x="19310427" y="173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34126</xdr:rowOff>
    </xdr:from>
    <xdr:ext cx="469744" cy="259045"/>
    <xdr:sp macro="" textlink="">
      <xdr:nvSpPr>
        <xdr:cNvPr id="830" name="n_4mainValue【庁舎】&#10;一人当たり面積"/>
        <xdr:cNvSpPr txBox="1"/>
      </xdr:nvSpPr>
      <xdr:spPr>
        <a:xfrm>
          <a:off x="18421427" y="173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1" name="正方形/長方形 8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2" name="正方形/長方形 8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3" name="テキスト ボックス 8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図書館について、類似団体平均を大きく上回っている状況であり、更新が予定されている。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その他について、役割や機能・特性に合わせ補修・更新の実施時期や最適な対策方法を決定するとともに、優先順位を考慮しながら適正な維持管理を図る。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41,793
41,093
35.28
20,184,960
19,570,915
462,732
8,570,288
8,506,666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今年度は基準財政収入額以上に基準財政需要額の増が大きかったため、前年度より財政力指数が下回っているが、</a:t>
          </a:r>
          <a:r>
            <a:rPr kumimoji="1" lang="ja-JP" altLang="ja-JP" sz="1100">
              <a:solidFill>
                <a:schemeClr val="dk1"/>
              </a:solidFill>
              <a:effectLst/>
              <a:latin typeface="+mn-lt"/>
              <a:ea typeface="+mn-ea"/>
              <a:cs typeface="+mn-cs"/>
            </a:rPr>
            <a:t>近年はほぼ横ばいの数値で推移して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。しかしながら、依然として類似団体平均を下回っており、今後も村税徴収体制の強化や遊休地の利活用等により自主財源の確保に努め、行政運営の効率化と財政の健全化を図る。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xdr:cNvCxnSpPr/>
      </xdr:nvCxnSpPr>
      <xdr:spPr>
        <a:xfrm>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2" name="直線コネクタ 71"/>
        <xdr:cNvCxnSpPr/>
      </xdr:nvCxnSpPr>
      <xdr:spPr>
        <a:xfrm flipV="1">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41628</xdr:rowOff>
    </xdr:to>
    <xdr:cxnSp macro="">
      <xdr:nvCxnSpPr>
        <xdr:cNvPr id="78" name="直線コネクタ 77"/>
        <xdr:cNvCxnSpPr/>
      </xdr:nvCxnSpPr>
      <xdr:spPr>
        <a:xfrm flipV="1">
          <a:off x="1447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本村は、基地収入（財産収入）が経常的に入るため経常収支比率が類似団体と比較して高い順位となっている。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分子の一般財源等充当経常経費が</a:t>
          </a:r>
          <a:r>
            <a:rPr kumimoji="1" lang="ja-JP" altLang="en-US" sz="1100">
              <a:solidFill>
                <a:schemeClr val="dk1"/>
              </a:solidFill>
              <a:effectLst/>
              <a:latin typeface="+mn-lt"/>
              <a:ea typeface="+mn-ea"/>
              <a:cs typeface="+mn-cs"/>
            </a:rPr>
            <a:t>扶助費や物件費の</a:t>
          </a:r>
          <a:r>
            <a:rPr kumimoji="1" lang="ja-JP" altLang="ja-JP" sz="1100">
              <a:solidFill>
                <a:schemeClr val="dk1"/>
              </a:solidFill>
              <a:effectLst/>
              <a:latin typeface="+mn-lt"/>
              <a:ea typeface="+mn-ea"/>
              <a:cs typeface="+mn-cs"/>
            </a:rPr>
            <a:t>増により</a:t>
          </a:r>
          <a:r>
            <a:rPr kumimoji="1" lang="en-US" altLang="ja-JP" sz="1100">
              <a:solidFill>
                <a:schemeClr val="dk1"/>
              </a:solidFill>
              <a:effectLst/>
              <a:latin typeface="+mn-lt"/>
              <a:ea typeface="+mn-ea"/>
              <a:cs typeface="+mn-cs"/>
            </a:rPr>
            <a:t>5.4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の増となった以上に、分母の経常一般財源等の総額が</a:t>
          </a:r>
          <a:r>
            <a:rPr kumimoji="1" lang="ja-JP" altLang="en-US" sz="1100">
              <a:solidFill>
                <a:schemeClr val="dk1"/>
              </a:solidFill>
              <a:effectLst/>
              <a:latin typeface="+mn-lt"/>
              <a:ea typeface="+mn-ea"/>
              <a:cs typeface="+mn-cs"/>
            </a:rPr>
            <a:t>村税や</a:t>
          </a:r>
          <a:r>
            <a:rPr kumimoji="1" lang="ja-JP" altLang="ja-JP" sz="1100">
              <a:solidFill>
                <a:schemeClr val="dk1"/>
              </a:solidFill>
              <a:effectLst/>
              <a:latin typeface="+mn-lt"/>
              <a:ea typeface="+mn-ea"/>
              <a:cs typeface="+mn-cs"/>
            </a:rPr>
            <a:t>地方消費税交付金の増により</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％の増となったため、経常収支比率は</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80.1</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61</xdr:row>
      <xdr:rowOff>79163</xdr:rowOff>
    </xdr:to>
    <xdr:cxnSp macro="">
      <xdr:nvCxnSpPr>
        <xdr:cNvPr id="132" name="直線コネクタ 131"/>
        <xdr:cNvCxnSpPr/>
      </xdr:nvCxnSpPr>
      <xdr:spPr>
        <a:xfrm flipV="1">
          <a:off x="4114800" y="1040087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62</xdr:row>
      <xdr:rowOff>157056</xdr:rowOff>
    </xdr:to>
    <xdr:cxnSp macro="">
      <xdr:nvCxnSpPr>
        <xdr:cNvPr id="135" name="直線コネクタ 134"/>
        <xdr:cNvCxnSpPr/>
      </xdr:nvCxnSpPr>
      <xdr:spPr>
        <a:xfrm flipV="1">
          <a:off x="3225800" y="10537613"/>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62</xdr:row>
      <xdr:rowOff>157056</xdr:rowOff>
    </xdr:to>
    <xdr:cxnSp macro="">
      <xdr:nvCxnSpPr>
        <xdr:cNvPr id="138" name="直線コネクタ 137"/>
        <xdr:cNvCxnSpPr/>
      </xdr:nvCxnSpPr>
      <xdr:spPr>
        <a:xfrm>
          <a:off x="2336800" y="1056174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103294</xdr:rowOff>
    </xdr:to>
    <xdr:cxnSp macro="">
      <xdr:nvCxnSpPr>
        <xdr:cNvPr id="141" name="直線コネクタ 140"/>
        <xdr:cNvCxnSpPr/>
      </xdr:nvCxnSpPr>
      <xdr:spPr>
        <a:xfrm>
          <a:off x="1447800" y="105537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63077</xdr:rowOff>
    </xdr:from>
    <xdr:to>
      <xdr:col>23</xdr:col>
      <xdr:colOff>184150</xdr:colOff>
      <xdr:row>60</xdr:row>
      <xdr:rowOff>164677</xdr:rowOff>
    </xdr:to>
    <xdr:sp macro="" textlink="">
      <xdr:nvSpPr>
        <xdr:cNvPr id="151" name="楕円 150"/>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79604</xdr:rowOff>
    </xdr:from>
    <xdr:ext cx="762000" cy="259045"/>
    <xdr:sp macro="" textlink="">
      <xdr:nvSpPr>
        <xdr:cNvPr id="152" name="財政構造の弾力性該当値テキスト"/>
        <xdr:cNvSpPr txBox="1"/>
      </xdr:nvSpPr>
      <xdr:spPr>
        <a:xfrm>
          <a:off x="5041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53" name="楕円 152"/>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macro="" textlink="">
      <xdr:nvSpPr>
        <xdr:cNvPr id="154" name="テキスト ボックス 153"/>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6" name="テキスト ボックス 155"/>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57" name="楕円 156"/>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58" name="テキスト ボックス 157"/>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9" name="楕円 158"/>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60" name="テキスト ボックス 159"/>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人口１人当たり人件費・物件費等決算額は、</a:t>
          </a:r>
          <a:r>
            <a:rPr lang="ja-JP" altLang="en-US" sz="1100" b="0" i="0" baseline="0">
              <a:solidFill>
                <a:schemeClr val="dk1"/>
              </a:solidFill>
              <a:effectLst/>
              <a:latin typeface="+mn-lt"/>
              <a:ea typeface="+mn-ea"/>
              <a:cs typeface="+mn-cs"/>
            </a:rPr>
            <a:t>これまで</a:t>
          </a:r>
          <a:r>
            <a:rPr lang="ja-JP" altLang="ja-JP" sz="1100" b="0" i="0" baseline="0">
              <a:solidFill>
                <a:schemeClr val="dk1"/>
              </a:solidFill>
              <a:effectLst/>
              <a:latin typeface="+mn-lt"/>
              <a:ea typeface="+mn-ea"/>
              <a:cs typeface="+mn-cs"/>
            </a:rPr>
            <a:t>類似団体平均値を下回ってい</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物件費の増により類似団体平均を上回っている</a:t>
          </a:r>
          <a:r>
            <a:rPr lang="ja-JP" altLang="ja-JP" sz="1100" b="0" i="0" baseline="0">
              <a:solidFill>
                <a:schemeClr val="dk1"/>
              </a:solidFill>
              <a:effectLst/>
              <a:latin typeface="+mn-lt"/>
              <a:ea typeface="+mn-ea"/>
              <a:cs typeface="+mn-cs"/>
            </a:rPr>
            <a:t>。人件費は</a:t>
          </a:r>
          <a:r>
            <a:rPr lang="ja-JP" altLang="en-US" sz="1100" b="0" i="0" baseline="0">
              <a:solidFill>
                <a:schemeClr val="dk1"/>
              </a:solidFill>
              <a:effectLst/>
              <a:latin typeface="+mn-lt"/>
              <a:ea typeface="+mn-ea"/>
              <a:cs typeface="+mn-cs"/>
            </a:rPr>
            <a:t>診療所指定管理制度移行の影響から</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％の減となったものの、</a:t>
          </a:r>
          <a:r>
            <a:rPr lang="ja-JP" altLang="ja-JP" sz="1100" b="0" i="0" baseline="0">
              <a:solidFill>
                <a:schemeClr val="dk1"/>
              </a:solidFill>
              <a:effectLst/>
              <a:latin typeface="+mn-lt"/>
              <a:ea typeface="+mn-ea"/>
              <a:cs typeface="+mn-cs"/>
            </a:rPr>
            <a:t>物件費は</a:t>
          </a:r>
          <a:r>
            <a:rPr lang="ja-JP" altLang="en-US" sz="1100" b="0" i="0" baseline="0">
              <a:solidFill>
                <a:schemeClr val="dk1"/>
              </a:solidFill>
              <a:effectLst/>
              <a:latin typeface="+mn-lt"/>
              <a:ea typeface="+mn-ea"/>
              <a:cs typeface="+mn-cs"/>
            </a:rPr>
            <a:t>の新型コロナウイルスワクチン予防接種委託料の増</a:t>
          </a:r>
          <a:r>
            <a:rPr lang="ja-JP" altLang="ja-JP" sz="1100" b="0" i="0" baseline="0">
              <a:solidFill>
                <a:schemeClr val="dk1"/>
              </a:solidFill>
              <a:effectLst/>
              <a:latin typeface="+mn-lt"/>
              <a:ea typeface="+mn-ea"/>
              <a:cs typeface="+mn-cs"/>
            </a:rPr>
            <a:t>等により</a:t>
          </a:r>
          <a:r>
            <a:rPr lang="en-US" altLang="ja-JP" sz="1100" b="0" i="0" baseline="0">
              <a:solidFill>
                <a:schemeClr val="dk1"/>
              </a:solidFill>
              <a:effectLst/>
              <a:latin typeface="+mn-lt"/>
              <a:ea typeface="+mn-ea"/>
              <a:cs typeface="+mn-cs"/>
            </a:rPr>
            <a:t>27.1</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となっている。各事業の見直しも含め、歳出抑制に努める。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30538</xdr:rowOff>
    </xdr:from>
    <xdr:to>
      <xdr:col>23</xdr:col>
      <xdr:colOff>133350</xdr:colOff>
      <xdr:row>82</xdr:row>
      <xdr:rowOff>170154</xdr:rowOff>
    </xdr:to>
    <xdr:cxnSp macro="">
      <xdr:nvCxnSpPr>
        <xdr:cNvPr id="193" name="直線コネクタ 192"/>
        <xdr:cNvCxnSpPr/>
      </xdr:nvCxnSpPr>
      <xdr:spPr>
        <a:xfrm>
          <a:off x="4114800" y="14089438"/>
          <a:ext cx="838200" cy="1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7982</xdr:rowOff>
    </xdr:from>
    <xdr:to>
      <xdr:col>19</xdr:col>
      <xdr:colOff>133350</xdr:colOff>
      <xdr:row>82</xdr:row>
      <xdr:rowOff>30538</xdr:rowOff>
    </xdr:to>
    <xdr:cxnSp macro="">
      <xdr:nvCxnSpPr>
        <xdr:cNvPr id="196" name="直線コネクタ 195"/>
        <xdr:cNvCxnSpPr/>
      </xdr:nvCxnSpPr>
      <xdr:spPr>
        <a:xfrm>
          <a:off x="3225800" y="14066882"/>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110584</xdr:rowOff>
    </xdr:from>
    <xdr:to>
      <xdr:col>15</xdr:col>
      <xdr:colOff>82550</xdr:colOff>
      <xdr:row>82</xdr:row>
      <xdr:rowOff>7982</xdr:rowOff>
    </xdr:to>
    <xdr:cxnSp macro="">
      <xdr:nvCxnSpPr>
        <xdr:cNvPr id="199" name="直線コネクタ 198"/>
        <xdr:cNvCxnSpPr/>
      </xdr:nvCxnSpPr>
      <xdr:spPr>
        <a:xfrm>
          <a:off x="2336800" y="13998034"/>
          <a:ext cx="889000" cy="6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91425</xdr:rowOff>
    </xdr:from>
    <xdr:to>
      <xdr:col>11</xdr:col>
      <xdr:colOff>31750</xdr:colOff>
      <xdr:row>81</xdr:row>
      <xdr:rowOff>110584</xdr:rowOff>
    </xdr:to>
    <xdr:cxnSp macro="">
      <xdr:nvCxnSpPr>
        <xdr:cNvPr id="202" name="直線コネクタ 201"/>
        <xdr:cNvCxnSpPr/>
      </xdr:nvCxnSpPr>
      <xdr:spPr>
        <a:xfrm>
          <a:off x="1447800" y="13978875"/>
          <a:ext cx="8890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119354</xdr:rowOff>
    </xdr:from>
    <xdr:to>
      <xdr:col>23</xdr:col>
      <xdr:colOff>184150</xdr:colOff>
      <xdr:row>83</xdr:row>
      <xdr:rowOff>49504</xdr:rowOff>
    </xdr:to>
    <xdr:sp macro="" textlink="">
      <xdr:nvSpPr>
        <xdr:cNvPr id="212" name="楕円 211"/>
        <xdr:cNvSpPr/>
      </xdr:nvSpPr>
      <xdr:spPr>
        <a:xfrm>
          <a:off x="4902200" y="141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91431</xdr:rowOff>
    </xdr:from>
    <xdr:ext cx="762000" cy="259045"/>
    <xdr:sp macro="" textlink="">
      <xdr:nvSpPr>
        <xdr:cNvPr id="213" name="人件費・物件費等の状況該当値テキスト"/>
        <xdr:cNvSpPr txBox="1"/>
      </xdr:nvSpPr>
      <xdr:spPr>
        <a:xfrm>
          <a:off x="5041900" y="1415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151188</xdr:rowOff>
    </xdr:from>
    <xdr:to>
      <xdr:col>19</xdr:col>
      <xdr:colOff>184150</xdr:colOff>
      <xdr:row>82</xdr:row>
      <xdr:rowOff>81338</xdr:rowOff>
    </xdr:to>
    <xdr:sp macro="" textlink="">
      <xdr:nvSpPr>
        <xdr:cNvPr id="214" name="楕円 213"/>
        <xdr:cNvSpPr/>
      </xdr:nvSpPr>
      <xdr:spPr>
        <a:xfrm>
          <a:off x="4064000" y="14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91515</xdr:rowOff>
    </xdr:from>
    <xdr:ext cx="736600" cy="259045"/>
    <xdr:sp macro="" textlink="">
      <xdr:nvSpPr>
        <xdr:cNvPr id="215" name="テキスト ボックス 214"/>
        <xdr:cNvSpPr txBox="1"/>
      </xdr:nvSpPr>
      <xdr:spPr>
        <a:xfrm>
          <a:off x="3733800" y="13807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128632</xdr:rowOff>
    </xdr:from>
    <xdr:to>
      <xdr:col>15</xdr:col>
      <xdr:colOff>133350</xdr:colOff>
      <xdr:row>82</xdr:row>
      <xdr:rowOff>58782</xdr:rowOff>
    </xdr:to>
    <xdr:sp macro="" textlink="">
      <xdr:nvSpPr>
        <xdr:cNvPr id="216" name="楕円 215"/>
        <xdr:cNvSpPr/>
      </xdr:nvSpPr>
      <xdr:spPr>
        <a:xfrm>
          <a:off x="3175000" y="140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43559</xdr:rowOff>
    </xdr:from>
    <xdr:ext cx="762000" cy="259045"/>
    <xdr:sp macro="" textlink="">
      <xdr:nvSpPr>
        <xdr:cNvPr id="217" name="テキスト ボックス 216"/>
        <xdr:cNvSpPr txBox="1"/>
      </xdr:nvSpPr>
      <xdr:spPr>
        <a:xfrm>
          <a:off x="28448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59784</xdr:rowOff>
    </xdr:from>
    <xdr:to>
      <xdr:col>11</xdr:col>
      <xdr:colOff>82550</xdr:colOff>
      <xdr:row>81</xdr:row>
      <xdr:rowOff>161384</xdr:rowOff>
    </xdr:to>
    <xdr:sp macro="" textlink="">
      <xdr:nvSpPr>
        <xdr:cNvPr id="218" name="楕円 217"/>
        <xdr:cNvSpPr/>
      </xdr:nvSpPr>
      <xdr:spPr>
        <a:xfrm>
          <a:off x="2286000" y="139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xdr:rowOff>
    </xdr:from>
    <xdr:ext cx="762000" cy="259045"/>
    <xdr:sp macro="" textlink="">
      <xdr:nvSpPr>
        <xdr:cNvPr id="219" name="テキスト ボックス 218"/>
        <xdr:cNvSpPr txBox="1"/>
      </xdr:nvSpPr>
      <xdr:spPr>
        <a:xfrm>
          <a:off x="1955800" y="1371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40625</xdr:rowOff>
    </xdr:from>
    <xdr:to>
      <xdr:col>7</xdr:col>
      <xdr:colOff>31750</xdr:colOff>
      <xdr:row>81</xdr:row>
      <xdr:rowOff>142225</xdr:rowOff>
    </xdr:to>
    <xdr:sp macro="" textlink="">
      <xdr:nvSpPr>
        <xdr:cNvPr id="220" name="楕円 219"/>
        <xdr:cNvSpPr/>
      </xdr:nvSpPr>
      <xdr:spPr>
        <a:xfrm>
          <a:off x="1397000" y="139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152402</xdr:rowOff>
    </xdr:from>
    <xdr:ext cx="762000" cy="259045"/>
    <xdr:sp macro="" textlink="">
      <xdr:nvSpPr>
        <xdr:cNvPr id="221" name="テキスト ボックス 220"/>
        <xdr:cNvSpPr txBox="1"/>
      </xdr:nvSpPr>
      <xdr:spPr>
        <a:xfrm>
          <a:off x="1066800" y="1369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近年は減少で推移しており、</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年度は管理職の退職が多かったことに加え、</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年度は職員年齢構成の変化の影響もあり、前年度に比べ</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の減となった。</a:t>
          </a:r>
          <a:r>
            <a:rPr lang="ja-JP" altLang="ja-JP" sz="1100" b="0" i="0" baseline="0">
              <a:solidFill>
                <a:schemeClr val="dk1"/>
              </a:solidFill>
              <a:effectLst/>
              <a:latin typeface="+mn-lt"/>
              <a:ea typeface="+mn-ea"/>
              <a:cs typeface="+mn-cs"/>
            </a:rPr>
            <a:t>今後も定員適正化計画により職員の定数管理や適正配置を行うことで、義務的経費の負担軽減を図る。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57" name="直線コネクタ 256"/>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87</xdr:row>
      <xdr:rowOff>16329</xdr:rowOff>
    </xdr:to>
    <xdr:cxnSp macro="">
      <xdr:nvCxnSpPr>
        <xdr:cNvPr id="260" name="直線コネクタ 259"/>
        <xdr:cNvCxnSpPr/>
      </xdr:nvCxnSpPr>
      <xdr:spPr>
        <a:xfrm flipV="1">
          <a:off x="15290800" y="147945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50800</xdr:rowOff>
    </xdr:to>
    <xdr:cxnSp macro="">
      <xdr:nvCxnSpPr>
        <xdr:cNvPr id="263" name="直線コネクタ 262"/>
        <xdr:cNvCxnSpPr/>
      </xdr:nvCxnSpPr>
      <xdr:spPr>
        <a:xfrm flipV="1">
          <a:off x="14401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85271</xdr:rowOff>
    </xdr:to>
    <xdr:cxnSp macro="">
      <xdr:nvCxnSpPr>
        <xdr:cNvPr id="266" name="直線コネクタ 265"/>
        <xdr:cNvCxnSpPr/>
      </xdr:nvCxnSpPr>
      <xdr:spPr>
        <a:xfrm flipV="1">
          <a:off x="13512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8" name="楕円 277"/>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9" name="テキスト ボックス 278"/>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0" name="楕円 279"/>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1" name="テキスト ボックス 280"/>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4" name="楕円 283"/>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5" name="テキスト ボックス 284"/>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職員数は、</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年度以降はほぼ横ばいで推移してきたが、</a:t>
          </a:r>
          <a:r>
            <a:rPr lang="en-US" altLang="ja-JP" sz="1100" b="0" i="0" baseline="0">
              <a:solidFill>
                <a:schemeClr val="dk1"/>
              </a:solidFill>
              <a:effectLst/>
              <a:latin typeface="+mn-lt"/>
              <a:ea typeface="+mn-ea"/>
              <a:cs typeface="+mn-cs"/>
            </a:rPr>
            <a:t>R1</a:t>
          </a:r>
          <a:r>
            <a:rPr lang="ja-JP" altLang="ja-JP" sz="1100" b="0" i="0" baseline="0">
              <a:solidFill>
                <a:schemeClr val="dk1"/>
              </a:solidFill>
              <a:effectLst/>
              <a:latin typeface="+mn-lt"/>
              <a:ea typeface="+mn-ea"/>
              <a:cs typeface="+mn-cs"/>
            </a:rPr>
            <a:t>年度に退職者の補充に加えて専門職等の新規採用を行ったため、増となった。今後も定員適正化計画により職員の定数管理や適正配置を行うことで、義務的経費の負担軽減を図る。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13335</xdr:rowOff>
    </xdr:from>
    <xdr:to>
      <xdr:col>81</xdr:col>
      <xdr:colOff>44450</xdr:colOff>
      <xdr:row>60</xdr:row>
      <xdr:rowOff>16782</xdr:rowOff>
    </xdr:to>
    <xdr:cxnSp macro="">
      <xdr:nvCxnSpPr>
        <xdr:cNvPr id="322" name="直線コネクタ 321"/>
        <xdr:cNvCxnSpPr/>
      </xdr:nvCxnSpPr>
      <xdr:spPr>
        <a:xfrm flipV="1">
          <a:off x="16179800" y="1030033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16782</xdr:rowOff>
    </xdr:from>
    <xdr:to>
      <xdr:col>77</xdr:col>
      <xdr:colOff>44450</xdr:colOff>
      <xdr:row>60</xdr:row>
      <xdr:rowOff>16782</xdr:rowOff>
    </xdr:to>
    <xdr:cxnSp macro="">
      <xdr:nvCxnSpPr>
        <xdr:cNvPr id="325" name="直線コネクタ 324"/>
        <xdr:cNvCxnSpPr/>
      </xdr:nvCxnSpPr>
      <xdr:spPr>
        <a:xfrm>
          <a:off x="15290800" y="10303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16782</xdr:rowOff>
    </xdr:to>
    <xdr:cxnSp macro="">
      <xdr:nvCxnSpPr>
        <xdr:cNvPr id="328" name="直線コネクタ 327"/>
        <xdr:cNvCxnSpPr/>
      </xdr:nvCxnSpPr>
      <xdr:spPr>
        <a:xfrm>
          <a:off x="14401800" y="1028827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167549</xdr:rowOff>
    </xdr:from>
    <xdr:to>
      <xdr:col>68</xdr:col>
      <xdr:colOff>152400</xdr:colOff>
      <xdr:row>60</xdr:row>
      <xdr:rowOff>1270</xdr:rowOff>
    </xdr:to>
    <xdr:cxnSp macro="">
      <xdr:nvCxnSpPr>
        <xdr:cNvPr id="331" name="直線コネクタ 330"/>
        <xdr:cNvCxnSpPr/>
      </xdr:nvCxnSpPr>
      <xdr:spPr>
        <a:xfrm>
          <a:off x="13512800" y="1028309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41" name="楕円 340"/>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42" name="定員管理の状況該当値テキスト"/>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137432</xdr:rowOff>
    </xdr:from>
    <xdr:to>
      <xdr:col>77</xdr:col>
      <xdr:colOff>95250</xdr:colOff>
      <xdr:row>60</xdr:row>
      <xdr:rowOff>67582</xdr:rowOff>
    </xdr:to>
    <xdr:sp macro="" textlink="">
      <xdr:nvSpPr>
        <xdr:cNvPr id="343" name="楕円 342"/>
        <xdr:cNvSpPr/>
      </xdr:nvSpPr>
      <xdr:spPr>
        <a:xfrm>
          <a:off x="16129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77759</xdr:rowOff>
    </xdr:from>
    <xdr:ext cx="736600" cy="259045"/>
    <xdr:sp macro="" textlink="">
      <xdr:nvSpPr>
        <xdr:cNvPr id="344" name="テキスト ボックス 343"/>
        <xdr:cNvSpPr txBox="1"/>
      </xdr:nvSpPr>
      <xdr:spPr>
        <a:xfrm>
          <a:off x="15798800" y="10021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137432</xdr:rowOff>
    </xdr:from>
    <xdr:to>
      <xdr:col>73</xdr:col>
      <xdr:colOff>44450</xdr:colOff>
      <xdr:row>60</xdr:row>
      <xdr:rowOff>67582</xdr:rowOff>
    </xdr:to>
    <xdr:sp macro="" textlink="">
      <xdr:nvSpPr>
        <xdr:cNvPr id="345" name="楕円 344"/>
        <xdr:cNvSpPr/>
      </xdr:nvSpPr>
      <xdr:spPr>
        <a:xfrm>
          <a:off x="15240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77759</xdr:rowOff>
    </xdr:from>
    <xdr:ext cx="762000" cy="259045"/>
    <xdr:sp macro="" textlink="">
      <xdr:nvSpPr>
        <xdr:cNvPr id="346" name="テキスト ボックス 345"/>
        <xdr:cNvSpPr txBox="1"/>
      </xdr:nvSpPr>
      <xdr:spPr>
        <a:xfrm>
          <a:off x="14909800" y="1002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7" name="楕円 346"/>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8" name="テキスト ボックス 347"/>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116749</xdr:rowOff>
    </xdr:from>
    <xdr:to>
      <xdr:col>64</xdr:col>
      <xdr:colOff>152400</xdr:colOff>
      <xdr:row>60</xdr:row>
      <xdr:rowOff>46899</xdr:rowOff>
    </xdr:to>
    <xdr:sp macro="" textlink="">
      <xdr:nvSpPr>
        <xdr:cNvPr id="349" name="楕円 348"/>
        <xdr:cNvSpPr/>
      </xdr:nvSpPr>
      <xdr:spPr>
        <a:xfrm>
          <a:off x="13462000" y="102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57076</xdr:rowOff>
    </xdr:from>
    <xdr:ext cx="762000" cy="259045"/>
    <xdr:sp macro="" textlink="">
      <xdr:nvSpPr>
        <xdr:cNvPr id="350" name="テキスト ボックス 349"/>
        <xdr:cNvSpPr txBox="1"/>
      </xdr:nvSpPr>
      <xdr:spPr>
        <a:xfrm>
          <a:off x="13131800" y="1000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これまで同様、地方債発行額を抑制することにより、実質公債費比率は類似団体平均値を下回っている。今後は、総合情報センターの整備や学校の新増改築事業等の新たな公共施設の建設事業等も予定されてい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旺盛な財政需要が見込まれている。また、その他の新規事業とのバランスも勘案しながら、地方債発行を抑制するとともに、充当可能財源である財政調整基金や減債基金の確保に努め、類似団体平均値を上回ることのない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64044</xdr:rowOff>
    </xdr:from>
    <xdr:to>
      <xdr:col>81</xdr:col>
      <xdr:colOff>44450</xdr:colOff>
      <xdr:row>39</xdr:row>
      <xdr:rowOff>91622</xdr:rowOff>
    </xdr:to>
    <xdr:cxnSp macro="">
      <xdr:nvCxnSpPr>
        <xdr:cNvPr id="385" name="直線コネクタ 384"/>
        <xdr:cNvCxnSpPr/>
      </xdr:nvCxnSpPr>
      <xdr:spPr>
        <a:xfrm>
          <a:off x="16179800" y="6750594"/>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15784</xdr:rowOff>
    </xdr:from>
    <xdr:to>
      <xdr:col>77</xdr:col>
      <xdr:colOff>44450</xdr:colOff>
      <xdr:row>39</xdr:row>
      <xdr:rowOff>64044</xdr:rowOff>
    </xdr:to>
    <xdr:cxnSp macro="">
      <xdr:nvCxnSpPr>
        <xdr:cNvPr id="388" name="直線コネクタ 387"/>
        <xdr:cNvCxnSpPr/>
      </xdr:nvCxnSpPr>
      <xdr:spPr>
        <a:xfrm>
          <a:off x="15290800" y="67023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138974</xdr:rowOff>
    </xdr:from>
    <xdr:to>
      <xdr:col>72</xdr:col>
      <xdr:colOff>203200</xdr:colOff>
      <xdr:row>39</xdr:row>
      <xdr:rowOff>15784</xdr:rowOff>
    </xdr:to>
    <xdr:cxnSp macro="">
      <xdr:nvCxnSpPr>
        <xdr:cNvPr id="391" name="直線コネクタ 390"/>
        <xdr:cNvCxnSpPr/>
      </xdr:nvCxnSpPr>
      <xdr:spPr>
        <a:xfrm>
          <a:off x="14401800" y="66540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138974</xdr:rowOff>
    </xdr:from>
    <xdr:to>
      <xdr:col>68</xdr:col>
      <xdr:colOff>152400</xdr:colOff>
      <xdr:row>38</xdr:row>
      <xdr:rowOff>159657</xdr:rowOff>
    </xdr:to>
    <xdr:cxnSp macro="">
      <xdr:nvCxnSpPr>
        <xdr:cNvPr id="394" name="直線コネクタ 393"/>
        <xdr:cNvCxnSpPr/>
      </xdr:nvCxnSpPr>
      <xdr:spPr>
        <a:xfrm flipV="1">
          <a:off x="13512800" y="66540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4" name="楕円 403"/>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405"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13244</xdr:rowOff>
    </xdr:from>
    <xdr:to>
      <xdr:col>77</xdr:col>
      <xdr:colOff>95250</xdr:colOff>
      <xdr:row>39</xdr:row>
      <xdr:rowOff>114844</xdr:rowOff>
    </xdr:to>
    <xdr:sp macro="" textlink="">
      <xdr:nvSpPr>
        <xdr:cNvPr id="406" name="楕円 405"/>
        <xdr:cNvSpPr/>
      </xdr:nvSpPr>
      <xdr:spPr>
        <a:xfrm>
          <a:off x="16129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125021</xdr:rowOff>
    </xdr:from>
    <xdr:ext cx="736600" cy="259045"/>
    <xdr:sp macro="" textlink="">
      <xdr:nvSpPr>
        <xdr:cNvPr id="407" name="テキスト ボックス 406"/>
        <xdr:cNvSpPr txBox="1"/>
      </xdr:nvSpPr>
      <xdr:spPr>
        <a:xfrm>
          <a:off x="15798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136434</xdr:rowOff>
    </xdr:from>
    <xdr:to>
      <xdr:col>73</xdr:col>
      <xdr:colOff>44450</xdr:colOff>
      <xdr:row>39</xdr:row>
      <xdr:rowOff>66584</xdr:rowOff>
    </xdr:to>
    <xdr:sp macro="" textlink="">
      <xdr:nvSpPr>
        <xdr:cNvPr id="408" name="楕円 407"/>
        <xdr:cNvSpPr/>
      </xdr:nvSpPr>
      <xdr:spPr>
        <a:xfrm>
          <a:off x="15240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76761</xdr:rowOff>
    </xdr:from>
    <xdr:ext cx="762000" cy="259045"/>
    <xdr:sp macro="" textlink="">
      <xdr:nvSpPr>
        <xdr:cNvPr id="409" name="テキスト ボックス 408"/>
        <xdr:cNvSpPr txBox="1"/>
      </xdr:nvSpPr>
      <xdr:spPr>
        <a:xfrm>
          <a:off x="14909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88174</xdr:rowOff>
    </xdr:from>
    <xdr:to>
      <xdr:col>68</xdr:col>
      <xdr:colOff>203200</xdr:colOff>
      <xdr:row>39</xdr:row>
      <xdr:rowOff>18324</xdr:rowOff>
    </xdr:to>
    <xdr:sp macro="" textlink="">
      <xdr:nvSpPr>
        <xdr:cNvPr id="410" name="楕円 409"/>
        <xdr:cNvSpPr/>
      </xdr:nvSpPr>
      <xdr:spPr>
        <a:xfrm>
          <a:off x="14351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28501</xdr:rowOff>
    </xdr:from>
    <xdr:ext cx="762000" cy="259045"/>
    <xdr:sp macro="" textlink="">
      <xdr:nvSpPr>
        <xdr:cNvPr id="411" name="テキスト ボックス 410"/>
        <xdr:cNvSpPr txBox="1"/>
      </xdr:nvSpPr>
      <xdr:spPr>
        <a:xfrm>
          <a:off x="14020800" y="637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12" name="楕円 411"/>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13" name="テキスト ボックス 412"/>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同様、地方債発行額を抑制することにより、将来負担比率は類似団体平均値を下回っている。今後は、子ども子育て関連経費の増や新たな公共施設の建設事業等も予定されている為、旺盛な財政需要が見込まれている。また、その他の新規事業とのバランスも勘案しながら地方債発行を抑制するとともに、充当可能財源である公共施設建設基金や学校建設基金の確保に努め、類似団体平均値を上回ることのないよう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41,793
41,093
35.28
20,184,960
19,570,915
462,732
8,570,288
8,506,666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人件費は、</a:t>
          </a:r>
          <a:r>
            <a:rPr lang="ja-JP" altLang="en-US" sz="1100" b="0" i="0" baseline="0">
              <a:solidFill>
                <a:schemeClr val="dk1"/>
              </a:solidFill>
              <a:effectLst/>
              <a:latin typeface="+mn-lt"/>
              <a:ea typeface="+mn-ea"/>
              <a:cs typeface="+mn-cs"/>
            </a:rPr>
            <a:t>診療所指定管理制度移行に伴う影響から</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％の減となった</a:t>
          </a:r>
          <a:r>
            <a:rPr lang="ja-JP" altLang="ja-JP" sz="1100" b="0" i="0" baseline="0">
              <a:solidFill>
                <a:schemeClr val="dk1"/>
              </a:solidFill>
              <a:effectLst/>
              <a:latin typeface="+mn-lt"/>
              <a:ea typeface="+mn-ea"/>
              <a:cs typeface="+mn-cs"/>
            </a:rPr>
            <a:t>。今後も定員適正化計画により職員の定数管理や適正配置を行うことで、義務的経費の負担軽減を図る。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65278</xdr:rowOff>
    </xdr:to>
    <xdr:cxnSp macro="">
      <xdr:nvCxnSpPr>
        <xdr:cNvPr id="64" name="直線コネクタ 63"/>
        <xdr:cNvCxnSpPr/>
      </xdr:nvCxnSpPr>
      <xdr:spPr>
        <a:xfrm flipV="1">
          <a:off x="3987800" y="6367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65278</xdr:rowOff>
    </xdr:to>
    <xdr:cxnSp macro="">
      <xdr:nvCxnSpPr>
        <xdr:cNvPr id="67" name="直線コネクタ 66"/>
        <xdr:cNvCxnSpPr/>
      </xdr:nvCxnSpPr>
      <xdr:spPr>
        <a:xfrm>
          <a:off x="3098800" y="6326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36</xdr:row>
      <xdr:rowOff>168148</xdr:rowOff>
    </xdr:to>
    <xdr:cxnSp macro="">
      <xdr:nvCxnSpPr>
        <xdr:cNvPr id="70" name="直線コネクタ 69"/>
        <xdr:cNvCxnSpPr/>
      </xdr:nvCxnSpPr>
      <xdr:spPr>
        <a:xfrm flipV="1">
          <a:off x="2209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36</xdr:row>
      <xdr:rowOff>168148</xdr:rowOff>
    </xdr:to>
    <xdr:cxnSp macro="">
      <xdr:nvCxnSpPr>
        <xdr:cNvPr id="73" name="直線コネクタ 72"/>
        <xdr:cNvCxnSpPr/>
      </xdr:nvCxnSpPr>
      <xdr:spPr>
        <a:xfrm>
          <a:off x="1320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88" name="テキスト ボックス 87"/>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物件費は、</a:t>
          </a:r>
          <a:r>
            <a:rPr lang="ja-JP" altLang="en-US" sz="1100" b="0" i="0" baseline="0">
              <a:solidFill>
                <a:schemeClr val="dk1"/>
              </a:solidFill>
              <a:effectLst/>
              <a:latin typeface="+mn-lt"/>
              <a:ea typeface="+mn-ea"/>
              <a:cs typeface="+mn-cs"/>
            </a:rPr>
            <a:t>診療所指定管理制度移行に伴う影響や基幹系システム保守料の減により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減となっている。施設の維持管理等により数値が悪化することがないよう、引き続き事業見直し等を行い、類似団体平均値を上回ることのないよう歳出削減に努める。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163576</xdr:rowOff>
    </xdr:to>
    <xdr:cxnSp macro="">
      <xdr:nvCxnSpPr>
        <xdr:cNvPr id="123" name="直線コネクタ 122"/>
        <xdr:cNvCxnSpPr/>
      </xdr:nvCxnSpPr>
      <xdr:spPr>
        <a:xfrm flipV="1">
          <a:off x="15671800" y="25273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163576</xdr:rowOff>
    </xdr:from>
    <xdr:to>
      <xdr:col>78</xdr:col>
      <xdr:colOff>69850</xdr:colOff>
      <xdr:row>16</xdr:row>
      <xdr:rowOff>76708</xdr:rowOff>
    </xdr:to>
    <xdr:cxnSp macro="">
      <xdr:nvCxnSpPr>
        <xdr:cNvPr id="126" name="直線コネクタ 125"/>
        <xdr:cNvCxnSpPr/>
      </xdr:nvCxnSpPr>
      <xdr:spPr>
        <a:xfrm flipV="1">
          <a:off x="14782800" y="256387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76708</xdr:rowOff>
    </xdr:to>
    <xdr:cxnSp macro="">
      <xdr:nvCxnSpPr>
        <xdr:cNvPr id="129" name="直線コネクタ 128"/>
        <xdr:cNvCxnSpPr/>
      </xdr:nvCxnSpPr>
      <xdr:spPr>
        <a:xfrm>
          <a:off x="13893800" y="2810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67564</xdr:rowOff>
    </xdr:to>
    <xdr:cxnSp macro="">
      <xdr:nvCxnSpPr>
        <xdr:cNvPr id="132" name="直線コネクタ 131"/>
        <xdr:cNvCxnSpPr/>
      </xdr:nvCxnSpPr>
      <xdr:spPr>
        <a:xfrm>
          <a:off x="13004800" y="2801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2" name="楕円 141"/>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3"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112776</xdr:rowOff>
    </xdr:from>
    <xdr:to>
      <xdr:col>78</xdr:col>
      <xdr:colOff>120650</xdr:colOff>
      <xdr:row>15</xdr:row>
      <xdr:rowOff>42926</xdr:rowOff>
    </xdr:to>
    <xdr:sp macro="" textlink="">
      <xdr:nvSpPr>
        <xdr:cNvPr id="144" name="楕円 143"/>
        <xdr:cNvSpPr/>
      </xdr:nvSpPr>
      <xdr:spPr>
        <a:xfrm>
          <a:off x="15621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53103</xdr:rowOff>
    </xdr:from>
    <xdr:ext cx="736600" cy="259045"/>
    <xdr:sp macro="" textlink="">
      <xdr:nvSpPr>
        <xdr:cNvPr id="145" name="テキスト ボックス 144"/>
        <xdr:cNvSpPr txBox="1"/>
      </xdr:nvSpPr>
      <xdr:spPr>
        <a:xfrm>
          <a:off x="15290800" y="228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6" name="楕円 145"/>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7" name="テキスト ボックス 146"/>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8" name="楕円 147"/>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49" name="テキスト ボックス 148"/>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0" name="楕円 149"/>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1" name="テキスト ボックス 150"/>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扶助費は、認可保育園運営負担金や障害介護給付等の</a:t>
          </a:r>
          <a:r>
            <a:rPr lang="ja-JP" altLang="en-US" sz="1100" b="0" i="0" baseline="0">
              <a:solidFill>
                <a:schemeClr val="dk1"/>
              </a:solidFill>
              <a:effectLst/>
              <a:latin typeface="+mn-lt"/>
              <a:ea typeface="+mn-ea"/>
              <a:cs typeface="+mn-cs"/>
            </a:rPr>
            <a:t>影響により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となっている。今後も旺盛な需要により歳出増加が想定されるため、既存事業の効果検証を実施しコントロールしていく必要がある。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101600</xdr:rowOff>
    </xdr:to>
    <xdr:cxnSp macro="">
      <xdr:nvCxnSpPr>
        <xdr:cNvPr id="184" name="直線コネクタ 183"/>
        <xdr:cNvCxnSpPr/>
      </xdr:nvCxnSpPr>
      <xdr:spPr>
        <a:xfrm>
          <a:off x="3987800" y="1000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59</xdr:row>
      <xdr:rowOff>6350</xdr:rowOff>
    </xdr:to>
    <xdr:cxnSp macro="">
      <xdr:nvCxnSpPr>
        <xdr:cNvPr id="187" name="直線コネクタ 186"/>
        <xdr:cNvCxnSpPr/>
      </xdr:nvCxnSpPr>
      <xdr:spPr>
        <a:xfrm flipV="1">
          <a:off x="3098800" y="1000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6350</xdr:rowOff>
    </xdr:to>
    <xdr:cxnSp macro="">
      <xdr:nvCxnSpPr>
        <xdr:cNvPr id="190" name="直線コネクタ 189"/>
        <xdr:cNvCxnSpPr/>
      </xdr:nvCxnSpPr>
      <xdr:spPr>
        <a:xfrm>
          <a:off x="2209800" y="9956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xdr:rowOff>
    </xdr:to>
    <xdr:cxnSp macro="">
      <xdr:nvCxnSpPr>
        <xdr:cNvPr id="193" name="直線コネクタ 192"/>
        <xdr:cNvCxnSpPr/>
      </xdr:nvCxnSpPr>
      <xdr:spPr>
        <a:xfrm>
          <a:off x="1320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3" name="楕円 202"/>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4"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05" name="楕円 204"/>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06" name="テキスト ボックス 205"/>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07" name="楕円 206"/>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08" name="テキスト ボックス 207"/>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09" name="楕円 208"/>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0" name="テキスト ボックス 209"/>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その他は、前年度比で</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横ばいであり、類似団体平均値を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％下回っている</a:t>
          </a: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今後も類似団体平均値を上回ることのないよう適切な維持管理を行い、歳出抑制に努める。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34472</xdr:rowOff>
    </xdr:to>
    <xdr:cxnSp macro="">
      <xdr:nvCxnSpPr>
        <xdr:cNvPr id="247" name="直線コネクタ 246"/>
        <xdr:cNvCxnSpPr/>
      </xdr:nvCxnSpPr>
      <xdr:spPr>
        <a:xfrm flipV="1">
          <a:off x="15671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56</xdr:row>
      <xdr:rowOff>34472</xdr:rowOff>
    </xdr:to>
    <xdr:cxnSp macro="">
      <xdr:nvCxnSpPr>
        <xdr:cNvPr id="250" name="直線コネクタ 249"/>
        <xdr:cNvCxnSpPr/>
      </xdr:nvCxnSpPr>
      <xdr:spPr>
        <a:xfrm>
          <a:off x="14782800" y="9635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162378</xdr:rowOff>
    </xdr:from>
    <xdr:to>
      <xdr:col>73</xdr:col>
      <xdr:colOff>180975</xdr:colOff>
      <xdr:row>56</xdr:row>
      <xdr:rowOff>34472</xdr:rowOff>
    </xdr:to>
    <xdr:cxnSp macro="">
      <xdr:nvCxnSpPr>
        <xdr:cNvPr id="253" name="直線コネクタ 252"/>
        <xdr:cNvCxnSpPr/>
      </xdr:nvCxnSpPr>
      <xdr:spPr>
        <a:xfrm>
          <a:off x="13893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55</xdr:row>
      <xdr:rowOff>162378</xdr:rowOff>
    </xdr:to>
    <xdr:cxnSp macro="">
      <xdr:nvCxnSpPr>
        <xdr:cNvPr id="256" name="直線コネクタ 255"/>
        <xdr:cNvCxnSpPr/>
      </xdr:nvCxnSpPr>
      <xdr:spPr>
        <a:xfrm>
          <a:off x="13004800" y="959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66" name="楕円 265"/>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138992</xdr:rowOff>
    </xdr:from>
    <xdr:ext cx="762000" cy="259045"/>
    <xdr:sp macro="" textlink="">
      <xdr:nvSpPr>
        <xdr:cNvPr id="267" name="その他該当値テキスト"/>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68" name="楕円 267"/>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69" name="テキスト ボックス 268"/>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0" name="楕円 269"/>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1" name="テキスト ボックス 270"/>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72" name="楕円 271"/>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73" name="テキスト ボックス 272"/>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4" name="楕円 273"/>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5" name="テキスト ボックス 274"/>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補助費は、</a:t>
          </a:r>
          <a:r>
            <a:rPr lang="ja-JP" altLang="en-US" sz="1100" b="0" i="0" baseline="0">
              <a:solidFill>
                <a:schemeClr val="dk1"/>
              </a:solidFill>
              <a:effectLst/>
              <a:latin typeface="+mn-lt"/>
              <a:ea typeface="+mn-ea"/>
              <a:cs typeface="+mn-cs"/>
            </a:rPr>
            <a:t>比謝川行政事務組合負担金</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消防一部事務組合負担金</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により、</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となっている。今後の予算編成にあたっても各種団体への補助金等の精査を行い、負担金及び補助金等の抑制に努める。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10414</xdr:rowOff>
    </xdr:to>
    <xdr:cxnSp macro="">
      <xdr:nvCxnSpPr>
        <xdr:cNvPr id="305" name="直線コネクタ 304"/>
        <xdr:cNvCxnSpPr/>
      </xdr:nvCxnSpPr>
      <xdr:spPr>
        <a:xfrm>
          <a:off x="15671800" y="6349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46990</xdr:rowOff>
    </xdr:to>
    <xdr:cxnSp macro="">
      <xdr:nvCxnSpPr>
        <xdr:cNvPr id="308" name="直線コネクタ 307"/>
        <xdr:cNvCxnSpPr/>
      </xdr:nvCxnSpPr>
      <xdr:spPr>
        <a:xfrm flipV="1">
          <a:off x="14782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46990</xdr:rowOff>
    </xdr:to>
    <xdr:cxnSp macro="">
      <xdr:nvCxnSpPr>
        <xdr:cNvPr id="311" name="直線コネクタ 310"/>
        <xdr:cNvCxnSpPr/>
      </xdr:nvCxnSpPr>
      <xdr:spPr>
        <a:xfrm>
          <a:off x="13893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56134</xdr:rowOff>
    </xdr:to>
    <xdr:cxnSp macro="">
      <xdr:nvCxnSpPr>
        <xdr:cNvPr id="314" name="直線コネクタ 313"/>
        <xdr:cNvCxnSpPr/>
      </xdr:nvCxnSpPr>
      <xdr:spPr>
        <a:xfrm flipV="1">
          <a:off x="13004800" y="6367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4" name="楕円 323"/>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25"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6" name="楕円 325"/>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7" name="テキスト ボックス 326"/>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8" name="楕円 327"/>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9" name="テキスト ボックス 328"/>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0" name="楕円 329"/>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1" name="テキスト ボックス 33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2" name="楕円 331"/>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3" name="テキスト ボックス 332"/>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は、これまで同様、地方債発行額を抑制することにより、類似団体平均値を下回っている。今後は、新たな公共施設の建設事業等も予定されている為、旺盛な財政需要が見込まれている。事業化に向け、公共施設建設基金や学校建設基金への積立を継続してして行うことで、地方債発行の抑制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115570</xdr:rowOff>
    </xdr:to>
    <xdr:cxnSp macro="">
      <xdr:nvCxnSpPr>
        <xdr:cNvPr id="363" name="直線コネクタ 362"/>
        <xdr:cNvCxnSpPr/>
      </xdr:nvCxnSpPr>
      <xdr:spPr>
        <a:xfrm flipV="1">
          <a:off x="3987800" y="12951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129286</xdr:rowOff>
    </xdr:to>
    <xdr:cxnSp macro="">
      <xdr:nvCxnSpPr>
        <xdr:cNvPr id="366" name="直線コネクタ 365"/>
        <xdr:cNvCxnSpPr/>
      </xdr:nvCxnSpPr>
      <xdr:spPr>
        <a:xfrm flipV="1">
          <a:off x="3098800" y="12974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129286</xdr:rowOff>
    </xdr:to>
    <xdr:cxnSp macro="">
      <xdr:nvCxnSpPr>
        <xdr:cNvPr id="369" name="直線コネクタ 368"/>
        <xdr:cNvCxnSpPr/>
      </xdr:nvCxnSpPr>
      <xdr:spPr>
        <a:xfrm>
          <a:off x="2209800" y="12951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92710</xdr:rowOff>
    </xdr:to>
    <xdr:cxnSp macro="">
      <xdr:nvCxnSpPr>
        <xdr:cNvPr id="372" name="直線コネクタ 371"/>
        <xdr:cNvCxnSpPr/>
      </xdr:nvCxnSpPr>
      <xdr:spPr>
        <a:xfrm>
          <a:off x="1320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2" name="楕円 381"/>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3"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4" name="楕円 383"/>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5" name="テキスト ボックス 384"/>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78486</xdr:rowOff>
    </xdr:from>
    <xdr:to>
      <xdr:col>15</xdr:col>
      <xdr:colOff>149225</xdr:colOff>
      <xdr:row>76</xdr:row>
      <xdr:rowOff>8635</xdr:rowOff>
    </xdr:to>
    <xdr:sp macro="" textlink="">
      <xdr:nvSpPr>
        <xdr:cNvPr id="386" name="楕円 385"/>
        <xdr:cNvSpPr/>
      </xdr:nvSpPr>
      <xdr:spPr>
        <a:xfrm>
          <a:off x="3048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18813</xdr:rowOff>
    </xdr:from>
    <xdr:ext cx="762000" cy="259045"/>
    <xdr:sp macro="" textlink="">
      <xdr:nvSpPr>
        <xdr:cNvPr id="387" name="テキスト ボックス 386"/>
        <xdr:cNvSpPr txBox="1"/>
      </xdr:nvSpPr>
      <xdr:spPr>
        <a:xfrm>
          <a:off x="2717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88" name="楕円 387"/>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89" name="テキスト ボックス 388"/>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0" name="楕円 389"/>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1" name="テキスト ボックス 390"/>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公債費以外は、Ｈ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年度まで類似団体平均値を上回る傾向にあったが、Ｈ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年度以降縮減され、</a:t>
          </a:r>
          <a:r>
            <a:rPr kumimoji="1" lang="ja-JP" altLang="en-US" sz="1100">
              <a:solidFill>
                <a:schemeClr val="dk1"/>
              </a:solidFill>
              <a:effectLst/>
              <a:latin typeface="+mn-lt"/>
              <a:ea typeface="+mn-ea"/>
              <a:cs typeface="+mn-cs"/>
            </a:rPr>
            <a:t>今年度</a:t>
          </a:r>
          <a:r>
            <a:rPr kumimoji="1" lang="ja-JP" altLang="ja-JP" sz="1100">
              <a:solidFill>
                <a:schemeClr val="dk1"/>
              </a:solidFill>
              <a:effectLst/>
              <a:latin typeface="+mn-lt"/>
              <a:ea typeface="+mn-ea"/>
              <a:cs typeface="+mn-cs"/>
            </a:rPr>
            <a:t>においては類似団体平均値で</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lang="ja-JP" altLang="ja-JP" sz="1100" b="0" i="0">
              <a:solidFill>
                <a:schemeClr val="dk1"/>
              </a:solidFill>
              <a:effectLst/>
              <a:latin typeface="+mn-lt"/>
              <a:ea typeface="+mn-ea"/>
              <a:cs typeface="+mn-cs"/>
            </a:rPr>
            <a:t>今後も事業見直し等を行い、更なる良化に努める。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149861</xdr:rowOff>
    </xdr:from>
    <xdr:to>
      <xdr:col>82</xdr:col>
      <xdr:colOff>107950</xdr:colOff>
      <xdr:row>78</xdr:row>
      <xdr:rowOff>24130</xdr:rowOff>
    </xdr:to>
    <xdr:cxnSp macro="">
      <xdr:nvCxnSpPr>
        <xdr:cNvPr id="424" name="直線コネクタ 423"/>
        <xdr:cNvCxnSpPr/>
      </xdr:nvCxnSpPr>
      <xdr:spPr>
        <a:xfrm flipV="1">
          <a:off x="15671800" y="133515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78</xdr:row>
      <xdr:rowOff>130811</xdr:rowOff>
    </xdr:to>
    <xdr:cxnSp macro="">
      <xdr:nvCxnSpPr>
        <xdr:cNvPr id="427" name="直線コネクタ 426"/>
        <xdr:cNvCxnSpPr/>
      </xdr:nvCxnSpPr>
      <xdr:spPr>
        <a:xfrm flipV="1">
          <a:off x="14782800" y="133972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54611</xdr:rowOff>
    </xdr:from>
    <xdr:to>
      <xdr:col>73</xdr:col>
      <xdr:colOff>180975</xdr:colOff>
      <xdr:row>78</xdr:row>
      <xdr:rowOff>130811</xdr:rowOff>
    </xdr:to>
    <xdr:cxnSp macro="">
      <xdr:nvCxnSpPr>
        <xdr:cNvPr id="430" name="直線コネクタ 429"/>
        <xdr:cNvCxnSpPr/>
      </xdr:nvCxnSpPr>
      <xdr:spPr>
        <a:xfrm>
          <a:off x="13893800" y="134277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78</xdr:row>
      <xdr:rowOff>69850</xdr:rowOff>
    </xdr:to>
    <xdr:cxnSp macro="">
      <xdr:nvCxnSpPr>
        <xdr:cNvPr id="433" name="直線コネクタ 432"/>
        <xdr:cNvCxnSpPr/>
      </xdr:nvCxnSpPr>
      <xdr:spPr>
        <a:xfrm flipV="1">
          <a:off x="13004800" y="13427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99061</xdr:rowOff>
    </xdr:from>
    <xdr:to>
      <xdr:col>82</xdr:col>
      <xdr:colOff>158750</xdr:colOff>
      <xdr:row>78</xdr:row>
      <xdr:rowOff>29211</xdr:rowOff>
    </xdr:to>
    <xdr:sp macro="" textlink="">
      <xdr:nvSpPr>
        <xdr:cNvPr id="443" name="楕円 442"/>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115588</xdr:rowOff>
    </xdr:from>
    <xdr:ext cx="762000" cy="259045"/>
    <xdr:sp macro="" textlink="">
      <xdr:nvSpPr>
        <xdr:cNvPr id="444" name="公債費以外該当値テキスト"/>
        <xdr:cNvSpPr txBox="1"/>
      </xdr:nvSpPr>
      <xdr:spPr>
        <a:xfrm>
          <a:off x="165989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144780</xdr:rowOff>
    </xdr:from>
    <xdr:to>
      <xdr:col>78</xdr:col>
      <xdr:colOff>120650</xdr:colOff>
      <xdr:row>78</xdr:row>
      <xdr:rowOff>74930</xdr:rowOff>
    </xdr:to>
    <xdr:sp macro="" textlink="">
      <xdr:nvSpPr>
        <xdr:cNvPr id="445" name="楕円 444"/>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85107</xdr:rowOff>
    </xdr:from>
    <xdr:ext cx="736600" cy="259045"/>
    <xdr:sp macro="" textlink="">
      <xdr:nvSpPr>
        <xdr:cNvPr id="446" name="テキスト ボックス 445"/>
        <xdr:cNvSpPr txBox="1"/>
      </xdr:nvSpPr>
      <xdr:spPr>
        <a:xfrm>
          <a:off x="15290800" y="1311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80011</xdr:rowOff>
    </xdr:from>
    <xdr:to>
      <xdr:col>74</xdr:col>
      <xdr:colOff>31750</xdr:colOff>
      <xdr:row>79</xdr:row>
      <xdr:rowOff>10161</xdr:rowOff>
    </xdr:to>
    <xdr:sp macro="" textlink="">
      <xdr:nvSpPr>
        <xdr:cNvPr id="447" name="楕円 446"/>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20338</xdr:rowOff>
    </xdr:from>
    <xdr:ext cx="762000" cy="259045"/>
    <xdr:sp macro="" textlink="">
      <xdr:nvSpPr>
        <xdr:cNvPr id="448" name="テキスト ボックス 447"/>
        <xdr:cNvSpPr txBox="1"/>
      </xdr:nvSpPr>
      <xdr:spPr>
        <a:xfrm>
          <a:off x="14401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3811</xdr:rowOff>
    </xdr:from>
    <xdr:to>
      <xdr:col>69</xdr:col>
      <xdr:colOff>142875</xdr:colOff>
      <xdr:row>78</xdr:row>
      <xdr:rowOff>105411</xdr:rowOff>
    </xdr:to>
    <xdr:sp macro="" textlink="">
      <xdr:nvSpPr>
        <xdr:cNvPr id="449" name="楕円 448"/>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115588</xdr:rowOff>
    </xdr:from>
    <xdr:ext cx="762000" cy="259045"/>
    <xdr:sp macro="" textlink="">
      <xdr:nvSpPr>
        <xdr:cNvPr id="450" name="テキスト ボックス 449"/>
        <xdr:cNvSpPr txBox="1"/>
      </xdr:nvSpPr>
      <xdr:spPr>
        <a:xfrm>
          <a:off x="13512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19050</xdr:rowOff>
    </xdr:from>
    <xdr:to>
      <xdr:col>65</xdr:col>
      <xdr:colOff>53975</xdr:colOff>
      <xdr:row>78</xdr:row>
      <xdr:rowOff>120650</xdr:rowOff>
    </xdr:to>
    <xdr:sp macro="" textlink="">
      <xdr:nvSpPr>
        <xdr:cNvPr id="451" name="楕円 450"/>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130827</xdr:rowOff>
    </xdr:from>
    <xdr:ext cx="762000" cy="259045"/>
    <xdr:sp macro="" textlink="">
      <xdr:nvSpPr>
        <xdr:cNvPr id="452" name="テキスト ボックス 451"/>
        <xdr:cNvSpPr txBox="1"/>
      </xdr:nvSpPr>
      <xdr:spPr>
        <a:xfrm>
          <a:off x="12623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105571</xdr:rowOff>
    </xdr:from>
    <xdr:to>
      <xdr:col>29</xdr:col>
      <xdr:colOff>127000</xdr:colOff>
      <xdr:row>17</xdr:row>
      <xdr:rowOff>123451</xdr:rowOff>
    </xdr:to>
    <xdr:cxnSp macro="">
      <xdr:nvCxnSpPr>
        <xdr:cNvPr id="52" name="直線コネクタ 51"/>
        <xdr:cNvCxnSpPr/>
      </xdr:nvCxnSpPr>
      <xdr:spPr bwMode="auto">
        <a:xfrm>
          <a:off x="5003800" y="3067846"/>
          <a:ext cx="647700" cy="17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105571</xdr:rowOff>
    </xdr:from>
    <xdr:to>
      <xdr:col>26</xdr:col>
      <xdr:colOff>50800</xdr:colOff>
      <xdr:row>17</xdr:row>
      <xdr:rowOff>157251</xdr:rowOff>
    </xdr:to>
    <xdr:cxnSp macro="">
      <xdr:nvCxnSpPr>
        <xdr:cNvPr id="55" name="直線コネクタ 54"/>
        <xdr:cNvCxnSpPr/>
      </xdr:nvCxnSpPr>
      <xdr:spPr bwMode="auto">
        <a:xfrm flipV="1">
          <a:off x="4305300" y="3067846"/>
          <a:ext cx="698500" cy="51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148516</xdr:rowOff>
    </xdr:from>
    <xdr:to>
      <xdr:col>22</xdr:col>
      <xdr:colOff>114300</xdr:colOff>
      <xdr:row>17</xdr:row>
      <xdr:rowOff>157251</xdr:rowOff>
    </xdr:to>
    <xdr:cxnSp macro="">
      <xdr:nvCxnSpPr>
        <xdr:cNvPr id="58" name="直線コネクタ 57"/>
        <xdr:cNvCxnSpPr/>
      </xdr:nvCxnSpPr>
      <xdr:spPr bwMode="auto">
        <a:xfrm>
          <a:off x="3606800" y="3110791"/>
          <a:ext cx="698500" cy="8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141870</xdr:rowOff>
    </xdr:from>
    <xdr:to>
      <xdr:col>18</xdr:col>
      <xdr:colOff>177800</xdr:colOff>
      <xdr:row>17</xdr:row>
      <xdr:rowOff>148516</xdr:rowOff>
    </xdr:to>
    <xdr:cxnSp macro="">
      <xdr:nvCxnSpPr>
        <xdr:cNvPr id="61" name="直線コネクタ 60"/>
        <xdr:cNvCxnSpPr/>
      </xdr:nvCxnSpPr>
      <xdr:spPr bwMode="auto">
        <a:xfrm>
          <a:off x="2908300" y="3104145"/>
          <a:ext cx="698500" cy="6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72651</xdr:rowOff>
    </xdr:from>
    <xdr:to>
      <xdr:col>29</xdr:col>
      <xdr:colOff>177800</xdr:colOff>
      <xdr:row>18</xdr:row>
      <xdr:rowOff>2801</xdr:rowOff>
    </xdr:to>
    <xdr:sp macro="" textlink="">
      <xdr:nvSpPr>
        <xdr:cNvPr id="71" name="楕円 70"/>
        <xdr:cNvSpPr/>
      </xdr:nvSpPr>
      <xdr:spPr bwMode="auto">
        <a:xfrm>
          <a:off x="5600700" y="303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44728</xdr:rowOff>
    </xdr:from>
    <xdr:ext cx="762000" cy="259045"/>
    <xdr:sp macro="" textlink="">
      <xdr:nvSpPr>
        <xdr:cNvPr id="72" name="人口1人当たり決算額の推移該当値テキスト130"/>
        <xdr:cNvSpPr txBox="1"/>
      </xdr:nvSpPr>
      <xdr:spPr>
        <a:xfrm>
          <a:off x="5740400" y="300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54771</xdr:rowOff>
    </xdr:from>
    <xdr:to>
      <xdr:col>26</xdr:col>
      <xdr:colOff>101600</xdr:colOff>
      <xdr:row>17</xdr:row>
      <xdr:rowOff>156371</xdr:rowOff>
    </xdr:to>
    <xdr:sp macro="" textlink="">
      <xdr:nvSpPr>
        <xdr:cNvPr id="73" name="楕円 72"/>
        <xdr:cNvSpPr/>
      </xdr:nvSpPr>
      <xdr:spPr bwMode="auto">
        <a:xfrm>
          <a:off x="4953000" y="3017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166548</xdr:rowOff>
    </xdr:from>
    <xdr:ext cx="736600" cy="259045"/>
    <xdr:sp macro="" textlink="">
      <xdr:nvSpPr>
        <xdr:cNvPr id="74" name="テキスト ボックス 73"/>
        <xdr:cNvSpPr txBox="1"/>
      </xdr:nvSpPr>
      <xdr:spPr>
        <a:xfrm>
          <a:off x="4622800" y="2785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106451</xdr:rowOff>
    </xdr:from>
    <xdr:to>
      <xdr:col>22</xdr:col>
      <xdr:colOff>165100</xdr:colOff>
      <xdr:row>18</xdr:row>
      <xdr:rowOff>36601</xdr:rowOff>
    </xdr:to>
    <xdr:sp macro="" textlink="">
      <xdr:nvSpPr>
        <xdr:cNvPr id="75" name="楕円 74"/>
        <xdr:cNvSpPr/>
      </xdr:nvSpPr>
      <xdr:spPr bwMode="auto">
        <a:xfrm>
          <a:off x="4254500" y="306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21378</xdr:rowOff>
    </xdr:from>
    <xdr:ext cx="762000" cy="259045"/>
    <xdr:sp macro="" textlink="">
      <xdr:nvSpPr>
        <xdr:cNvPr id="76" name="テキスト ボックス 75"/>
        <xdr:cNvSpPr txBox="1"/>
      </xdr:nvSpPr>
      <xdr:spPr>
        <a:xfrm>
          <a:off x="3924300" y="315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97716</xdr:rowOff>
    </xdr:from>
    <xdr:to>
      <xdr:col>19</xdr:col>
      <xdr:colOff>38100</xdr:colOff>
      <xdr:row>18</xdr:row>
      <xdr:rowOff>27866</xdr:rowOff>
    </xdr:to>
    <xdr:sp macro="" textlink="">
      <xdr:nvSpPr>
        <xdr:cNvPr id="77" name="楕円 76"/>
        <xdr:cNvSpPr/>
      </xdr:nvSpPr>
      <xdr:spPr bwMode="auto">
        <a:xfrm>
          <a:off x="3556000" y="305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38043</xdr:rowOff>
    </xdr:from>
    <xdr:ext cx="762000" cy="259045"/>
    <xdr:sp macro="" textlink="">
      <xdr:nvSpPr>
        <xdr:cNvPr id="78" name="テキスト ボックス 77"/>
        <xdr:cNvSpPr txBox="1"/>
      </xdr:nvSpPr>
      <xdr:spPr>
        <a:xfrm>
          <a:off x="3225800" y="282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91070</xdr:rowOff>
    </xdr:from>
    <xdr:to>
      <xdr:col>15</xdr:col>
      <xdr:colOff>101600</xdr:colOff>
      <xdr:row>18</xdr:row>
      <xdr:rowOff>21220</xdr:rowOff>
    </xdr:to>
    <xdr:sp macro="" textlink="">
      <xdr:nvSpPr>
        <xdr:cNvPr id="79" name="楕円 78"/>
        <xdr:cNvSpPr/>
      </xdr:nvSpPr>
      <xdr:spPr bwMode="auto">
        <a:xfrm>
          <a:off x="2857500" y="305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31397</xdr:rowOff>
    </xdr:from>
    <xdr:ext cx="762000" cy="259045"/>
    <xdr:sp macro="" textlink="">
      <xdr:nvSpPr>
        <xdr:cNvPr id="80" name="テキスト ボックス 79"/>
        <xdr:cNvSpPr txBox="1"/>
      </xdr:nvSpPr>
      <xdr:spPr>
        <a:xfrm>
          <a:off x="2527300" y="282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61925</xdr:rowOff>
    </xdr:from>
    <xdr:to>
      <xdr:col>29</xdr:col>
      <xdr:colOff>127000</xdr:colOff>
      <xdr:row>36</xdr:row>
      <xdr:rowOff>62402</xdr:rowOff>
    </xdr:to>
    <xdr:cxnSp macro="">
      <xdr:nvCxnSpPr>
        <xdr:cNvPr id="113" name="直線コネクタ 112"/>
        <xdr:cNvCxnSpPr/>
      </xdr:nvCxnSpPr>
      <xdr:spPr bwMode="auto">
        <a:xfrm>
          <a:off x="5003800" y="7015175"/>
          <a:ext cx="647700" cy="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61925</xdr:rowOff>
    </xdr:from>
    <xdr:to>
      <xdr:col>26</xdr:col>
      <xdr:colOff>50800</xdr:colOff>
      <xdr:row>36</xdr:row>
      <xdr:rowOff>77089</xdr:rowOff>
    </xdr:to>
    <xdr:cxnSp macro="">
      <xdr:nvCxnSpPr>
        <xdr:cNvPr id="116" name="直線コネクタ 115"/>
        <xdr:cNvCxnSpPr/>
      </xdr:nvCxnSpPr>
      <xdr:spPr bwMode="auto">
        <a:xfrm flipV="1">
          <a:off x="4305300" y="7015175"/>
          <a:ext cx="698500" cy="1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77089</xdr:rowOff>
    </xdr:from>
    <xdr:to>
      <xdr:col>22</xdr:col>
      <xdr:colOff>114300</xdr:colOff>
      <xdr:row>36</xdr:row>
      <xdr:rowOff>121913</xdr:rowOff>
    </xdr:to>
    <xdr:cxnSp macro="">
      <xdr:nvCxnSpPr>
        <xdr:cNvPr id="119" name="直線コネクタ 118"/>
        <xdr:cNvCxnSpPr/>
      </xdr:nvCxnSpPr>
      <xdr:spPr bwMode="auto">
        <a:xfrm flipV="1">
          <a:off x="3606800" y="7030339"/>
          <a:ext cx="698500" cy="44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121913</xdr:rowOff>
    </xdr:from>
    <xdr:to>
      <xdr:col>18</xdr:col>
      <xdr:colOff>177800</xdr:colOff>
      <xdr:row>36</xdr:row>
      <xdr:rowOff>141516</xdr:rowOff>
    </xdr:to>
    <xdr:cxnSp macro="">
      <xdr:nvCxnSpPr>
        <xdr:cNvPr id="122" name="直線コネクタ 121"/>
        <xdr:cNvCxnSpPr/>
      </xdr:nvCxnSpPr>
      <xdr:spPr bwMode="auto">
        <a:xfrm flipV="1">
          <a:off x="2908300" y="7075163"/>
          <a:ext cx="698500" cy="19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11602</xdr:rowOff>
    </xdr:from>
    <xdr:to>
      <xdr:col>29</xdr:col>
      <xdr:colOff>177800</xdr:colOff>
      <xdr:row>36</xdr:row>
      <xdr:rowOff>113202</xdr:rowOff>
    </xdr:to>
    <xdr:sp macro="" textlink="">
      <xdr:nvSpPr>
        <xdr:cNvPr id="132" name="楕円 131"/>
        <xdr:cNvSpPr/>
      </xdr:nvSpPr>
      <xdr:spPr bwMode="auto">
        <a:xfrm>
          <a:off x="5600700" y="696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326579</xdr:rowOff>
    </xdr:from>
    <xdr:ext cx="762000" cy="259045"/>
    <xdr:sp macro="" textlink="">
      <xdr:nvSpPr>
        <xdr:cNvPr id="133" name="人口1人当たり決算額の推移該当値テキスト445"/>
        <xdr:cNvSpPr txBox="1"/>
      </xdr:nvSpPr>
      <xdr:spPr>
        <a:xfrm>
          <a:off x="5740400" y="69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11125</xdr:rowOff>
    </xdr:from>
    <xdr:to>
      <xdr:col>26</xdr:col>
      <xdr:colOff>101600</xdr:colOff>
      <xdr:row>36</xdr:row>
      <xdr:rowOff>112725</xdr:rowOff>
    </xdr:to>
    <xdr:sp macro="" textlink="">
      <xdr:nvSpPr>
        <xdr:cNvPr id="134" name="楕円 133"/>
        <xdr:cNvSpPr/>
      </xdr:nvSpPr>
      <xdr:spPr bwMode="auto">
        <a:xfrm>
          <a:off x="4953000" y="696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97502</xdr:rowOff>
    </xdr:from>
    <xdr:ext cx="736600" cy="259045"/>
    <xdr:sp macro="" textlink="">
      <xdr:nvSpPr>
        <xdr:cNvPr id="135" name="テキスト ボックス 134"/>
        <xdr:cNvSpPr txBox="1"/>
      </xdr:nvSpPr>
      <xdr:spPr>
        <a:xfrm>
          <a:off x="4622800" y="7050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26289</xdr:rowOff>
    </xdr:from>
    <xdr:to>
      <xdr:col>22</xdr:col>
      <xdr:colOff>165100</xdr:colOff>
      <xdr:row>36</xdr:row>
      <xdr:rowOff>127889</xdr:rowOff>
    </xdr:to>
    <xdr:sp macro="" textlink="">
      <xdr:nvSpPr>
        <xdr:cNvPr id="136" name="楕円 135"/>
        <xdr:cNvSpPr/>
      </xdr:nvSpPr>
      <xdr:spPr bwMode="auto">
        <a:xfrm>
          <a:off x="4254500" y="697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112666</xdr:rowOff>
    </xdr:from>
    <xdr:ext cx="762000" cy="259045"/>
    <xdr:sp macro="" textlink="">
      <xdr:nvSpPr>
        <xdr:cNvPr id="137" name="テキスト ボックス 136"/>
        <xdr:cNvSpPr txBox="1"/>
      </xdr:nvSpPr>
      <xdr:spPr>
        <a:xfrm>
          <a:off x="3924300" y="706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71113</xdr:rowOff>
    </xdr:from>
    <xdr:to>
      <xdr:col>19</xdr:col>
      <xdr:colOff>38100</xdr:colOff>
      <xdr:row>37</xdr:row>
      <xdr:rowOff>1263</xdr:rowOff>
    </xdr:to>
    <xdr:sp macro="" textlink="">
      <xdr:nvSpPr>
        <xdr:cNvPr id="138" name="楕円 137"/>
        <xdr:cNvSpPr/>
      </xdr:nvSpPr>
      <xdr:spPr bwMode="auto">
        <a:xfrm>
          <a:off x="3556000" y="702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157490</xdr:rowOff>
    </xdr:from>
    <xdr:ext cx="762000" cy="259045"/>
    <xdr:sp macro="" textlink="">
      <xdr:nvSpPr>
        <xdr:cNvPr id="139" name="テキスト ボックス 138"/>
        <xdr:cNvSpPr txBox="1"/>
      </xdr:nvSpPr>
      <xdr:spPr>
        <a:xfrm>
          <a:off x="3225800" y="711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90716</xdr:rowOff>
    </xdr:from>
    <xdr:to>
      <xdr:col>15</xdr:col>
      <xdr:colOff>101600</xdr:colOff>
      <xdr:row>37</xdr:row>
      <xdr:rowOff>20866</xdr:rowOff>
    </xdr:to>
    <xdr:sp macro="" textlink="">
      <xdr:nvSpPr>
        <xdr:cNvPr id="140" name="楕円 139"/>
        <xdr:cNvSpPr/>
      </xdr:nvSpPr>
      <xdr:spPr bwMode="auto">
        <a:xfrm>
          <a:off x="2857500" y="704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5643</xdr:rowOff>
    </xdr:from>
    <xdr:ext cx="762000" cy="259045"/>
    <xdr:sp macro="" textlink="">
      <xdr:nvSpPr>
        <xdr:cNvPr id="141" name="テキスト ボックス 140"/>
        <xdr:cNvSpPr txBox="1"/>
      </xdr:nvSpPr>
      <xdr:spPr>
        <a:xfrm>
          <a:off x="2527300" y="713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41,793
41,093
35.28
20,184,960
19,570,915
462,732
8,570,288
8,506,666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72644</xdr:rowOff>
    </xdr:from>
    <xdr:to>
      <xdr:col>24</xdr:col>
      <xdr:colOff>63500</xdr:colOff>
      <xdr:row>36</xdr:row>
      <xdr:rowOff>77864</xdr:rowOff>
    </xdr:to>
    <xdr:cxnSp macro="">
      <xdr:nvCxnSpPr>
        <xdr:cNvPr id="61" name="直線コネクタ 60"/>
        <xdr:cNvCxnSpPr/>
      </xdr:nvCxnSpPr>
      <xdr:spPr>
        <a:xfrm>
          <a:off x="3797300" y="6244844"/>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72644</xdr:rowOff>
    </xdr:from>
    <xdr:to>
      <xdr:col>19</xdr:col>
      <xdr:colOff>177800</xdr:colOff>
      <xdr:row>37</xdr:row>
      <xdr:rowOff>40031</xdr:rowOff>
    </xdr:to>
    <xdr:cxnSp macro="">
      <xdr:nvCxnSpPr>
        <xdr:cNvPr id="64" name="直線コネクタ 63"/>
        <xdr:cNvCxnSpPr/>
      </xdr:nvCxnSpPr>
      <xdr:spPr>
        <a:xfrm flipV="1">
          <a:off x="2908300" y="6244844"/>
          <a:ext cx="889000" cy="13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11246</xdr:rowOff>
    </xdr:from>
    <xdr:to>
      <xdr:col>15</xdr:col>
      <xdr:colOff>50800</xdr:colOff>
      <xdr:row>37</xdr:row>
      <xdr:rowOff>40031</xdr:rowOff>
    </xdr:to>
    <xdr:cxnSp macro="">
      <xdr:nvCxnSpPr>
        <xdr:cNvPr id="67" name="直線コネクタ 66"/>
        <xdr:cNvCxnSpPr/>
      </xdr:nvCxnSpPr>
      <xdr:spPr>
        <a:xfrm>
          <a:off x="2019300" y="6354896"/>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11246</xdr:rowOff>
    </xdr:from>
    <xdr:to>
      <xdr:col>10</xdr:col>
      <xdr:colOff>114300</xdr:colOff>
      <xdr:row>37</xdr:row>
      <xdr:rowOff>52489</xdr:rowOff>
    </xdr:to>
    <xdr:cxnSp macro="">
      <xdr:nvCxnSpPr>
        <xdr:cNvPr id="70" name="直線コネクタ 69"/>
        <xdr:cNvCxnSpPr/>
      </xdr:nvCxnSpPr>
      <xdr:spPr>
        <a:xfrm flipV="1">
          <a:off x="1130300" y="6354896"/>
          <a:ext cx="889000" cy="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27064</xdr:rowOff>
    </xdr:from>
    <xdr:to>
      <xdr:col>24</xdr:col>
      <xdr:colOff>114300</xdr:colOff>
      <xdr:row>36</xdr:row>
      <xdr:rowOff>128664</xdr:rowOff>
    </xdr:to>
    <xdr:sp macro="" textlink="">
      <xdr:nvSpPr>
        <xdr:cNvPr id="80" name="楕円 79"/>
        <xdr:cNvSpPr/>
      </xdr:nvSpPr>
      <xdr:spPr>
        <a:xfrm>
          <a:off x="4584700" y="6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49941</xdr:rowOff>
    </xdr:from>
    <xdr:ext cx="534377" cy="259045"/>
    <xdr:sp macro="" textlink="">
      <xdr:nvSpPr>
        <xdr:cNvPr id="81" name="人件費該当値テキスト"/>
        <xdr:cNvSpPr txBox="1"/>
      </xdr:nvSpPr>
      <xdr:spPr>
        <a:xfrm>
          <a:off x="4686300" y="60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21844</xdr:rowOff>
    </xdr:from>
    <xdr:to>
      <xdr:col>20</xdr:col>
      <xdr:colOff>38100</xdr:colOff>
      <xdr:row>36</xdr:row>
      <xdr:rowOff>123444</xdr:rowOff>
    </xdr:to>
    <xdr:sp macro="" textlink="">
      <xdr:nvSpPr>
        <xdr:cNvPr id="82" name="楕円 81"/>
        <xdr:cNvSpPr/>
      </xdr:nvSpPr>
      <xdr:spPr>
        <a:xfrm>
          <a:off x="3746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139971</xdr:rowOff>
    </xdr:from>
    <xdr:ext cx="534377" cy="259045"/>
    <xdr:sp macro="" textlink="">
      <xdr:nvSpPr>
        <xdr:cNvPr id="83" name="テキスト ボックス 82"/>
        <xdr:cNvSpPr txBox="1"/>
      </xdr:nvSpPr>
      <xdr:spPr>
        <a:xfrm>
          <a:off x="3530111" y="59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160681</xdr:rowOff>
    </xdr:from>
    <xdr:to>
      <xdr:col>15</xdr:col>
      <xdr:colOff>101600</xdr:colOff>
      <xdr:row>37</xdr:row>
      <xdr:rowOff>90831</xdr:rowOff>
    </xdr:to>
    <xdr:sp macro="" textlink="">
      <xdr:nvSpPr>
        <xdr:cNvPr id="84" name="楕円 83"/>
        <xdr:cNvSpPr/>
      </xdr:nvSpPr>
      <xdr:spPr>
        <a:xfrm>
          <a:off x="2857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107358</xdr:rowOff>
    </xdr:from>
    <xdr:ext cx="534377" cy="259045"/>
    <xdr:sp macro="" textlink="">
      <xdr:nvSpPr>
        <xdr:cNvPr id="85" name="テキスト ボックス 84"/>
        <xdr:cNvSpPr txBox="1"/>
      </xdr:nvSpPr>
      <xdr:spPr>
        <a:xfrm>
          <a:off x="2641111" y="61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131896</xdr:rowOff>
    </xdr:from>
    <xdr:to>
      <xdr:col>10</xdr:col>
      <xdr:colOff>165100</xdr:colOff>
      <xdr:row>37</xdr:row>
      <xdr:rowOff>62046</xdr:rowOff>
    </xdr:to>
    <xdr:sp macro="" textlink="">
      <xdr:nvSpPr>
        <xdr:cNvPr id="86" name="楕円 85"/>
        <xdr:cNvSpPr/>
      </xdr:nvSpPr>
      <xdr:spPr>
        <a:xfrm>
          <a:off x="1968500" y="63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78573</xdr:rowOff>
    </xdr:from>
    <xdr:ext cx="534377" cy="259045"/>
    <xdr:sp macro="" textlink="">
      <xdr:nvSpPr>
        <xdr:cNvPr id="87" name="テキスト ボックス 86"/>
        <xdr:cNvSpPr txBox="1"/>
      </xdr:nvSpPr>
      <xdr:spPr>
        <a:xfrm>
          <a:off x="1752111" y="60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1689</xdr:rowOff>
    </xdr:from>
    <xdr:to>
      <xdr:col>6</xdr:col>
      <xdr:colOff>38100</xdr:colOff>
      <xdr:row>37</xdr:row>
      <xdr:rowOff>103289</xdr:rowOff>
    </xdr:to>
    <xdr:sp macro="" textlink="">
      <xdr:nvSpPr>
        <xdr:cNvPr id="88" name="楕円 87"/>
        <xdr:cNvSpPr/>
      </xdr:nvSpPr>
      <xdr:spPr>
        <a:xfrm>
          <a:off x="1079500" y="63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119816</xdr:rowOff>
    </xdr:from>
    <xdr:ext cx="534377" cy="259045"/>
    <xdr:sp macro="" textlink="">
      <xdr:nvSpPr>
        <xdr:cNvPr id="89" name="テキスト ボックス 88"/>
        <xdr:cNvSpPr txBox="1"/>
      </xdr:nvSpPr>
      <xdr:spPr>
        <a:xfrm>
          <a:off x="863111" y="61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37071</xdr:rowOff>
    </xdr:from>
    <xdr:to>
      <xdr:col>24</xdr:col>
      <xdr:colOff>63500</xdr:colOff>
      <xdr:row>57</xdr:row>
      <xdr:rowOff>55359</xdr:rowOff>
    </xdr:to>
    <xdr:cxnSp macro="">
      <xdr:nvCxnSpPr>
        <xdr:cNvPr id="119" name="直線コネクタ 118"/>
        <xdr:cNvCxnSpPr/>
      </xdr:nvCxnSpPr>
      <xdr:spPr>
        <a:xfrm flipV="1">
          <a:off x="3797300" y="9638271"/>
          <a:ext cx="8382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153810</xdr:rowOff>
    </xdr:from>
    <xdr:to>
      <xdr:col>19</xdr:col>
      <xdr:colOff>177800</xdr:colOff>
      <xdr:row>57</xdr:row>
      <xdr:rowOff>55359</xdr:rowOff>
    </xdr:to>
    <xdr:cxnSp macro="">
      <xdr:nvCxnSpPr>
        <xdr:cNvPr id="122" name="直線コネクタ 121"/>
        <xdr:cNvCxnSpPr/>
      </xdr:nvCxnSpPr>
      <xdr:spPr>
        <a:xfrm>
          <a:off x="2908300" y="9755010"/>
          <a:ext cx="889000" cy="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153810</xdr:rowOff>
    </xdr:from>
    <xdr:to>
      <xdr:col>15</xdr:col>
      <xdr:colOff>50800</xdr:colOff>
      <xdr:row>57</xdr:row>
      <xdr:rowOff>86664</xdr:rowOff>
    </xdr:to>
    <xdr:cxnSp macro="">
      <xdr:nvCxnSpPr>
        <xdr:cNvPr id="125" name="直線コネクタ 124"/>
        <xdr:cNvCxnSpPr/>
      </xdr:nvCxnSpPr>
      <xdr:spPr>
        <a:xfrm flipV="1">
          <a:off x="2019300" y="9755010"/>
          <a:ext cx="889000" cy="10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86664</xdr:rowOff>
    </xdr:from>
    <xdr:to>
      <xdr:col>10</xdr:col>
      <xdr:colOff>114300</xdr:colOff>
      <xdr:row>57</xdr:row>
      <xdr:rowOff>93866</xdr:rowOff>
    </xdr:to>
    <xdr:cxnSp macro="">
      <xdr:nvCxnSpPr>
        <xdr:cNvPr id="128" name="直線コネクタ 127"/>
        <xdr:cNvCxnSpPr/>
      </xdr:nvCxnSpPr>
      <xdr:spPr>
        <a:xfrm flipV="1">
          <a:off x="1130300" y="9859314"/>
          <a:ext cx="889000" cy="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157721</xdr:rowOff>
    </xdr:from>
    <xdr:to>
      <xdr:col>24</xdr:col>
      <xdr:colOff>114300</xdr:colOff>
      <xdr:row>56</xdr:row>
      <xdr:rowOff>87871</xdr:rowOff>
    </xdr:to>
    <xdr:sp macro="" textlink="">
      <xdr:nvSpPr>
        <xdr:cNvPr id="138" name="楕円 137"/>
        <xdr:cNvSpPr/>
      </xdr:nvSpPr>
      <xdr:spPr>
        <a:xfrm>
          <a:off x="4584700" y="95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9148</xdr:rowOff>
    </xdr:from>
    <xdr:ext cx="534377" cy="259045"/>
    <xdr:sp macro="" textlink="">
      <xdr:nvSpPr>
        <xdr:cNvPr id="139" name="物件費該当値テキスト"/>
        <xdr:cNvSpPr txBox="1"/>
      </xdr:nvSpPr>
      <xdr:spPr>
        <a:xfrm>
          <a:off x="4686300" y="943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4559</xdr:rowOff>
    </xdr:from>
    <xdr:to>
      <xdr:col>20</xdr:col>
      <xdr:colOff>38100</xdr:colOff>
      <xdr:row>57</xdr:row>
      <xdr:rowOff>106159</xdr:rowOff>
    </xdr:to>
    <xdr:sp macro="" textlink="">
      <xdr:nvSpPr>
        <xdr:cNvPr id="140" name="楕円 139"/>
        <xdr:cNvSpPr/>
      </xdr:nvSpPr>
      <xdr:spPr>
        <a:xfrm>
          <a:off x="3746500" y="97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97286</xdr:rowOff>
    </xdr:from>
    <xdr:ext cx="534377" cy="259045"/>
    <xdr:sp macro="" textlink="">
      <xdr:nvSpPr>
        <xdr:cNvPr id="141" name="テキスト ボックス 140"/>
        <xdr:cNvSpPr txBox="1"/>
      </xdr:nvSpPr>
      <xdr:spPr>
        <a:xfrm>
          <a:off x="3530111" y="986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103010</xdr:rowOff>
    </xdr:from>
    <xdr:to>
      <xdr:col>15</xdr:col>
      <xdr:colOff>101600</xdr:colOff>
      <xdr:row>57</xdr:row>
      <xdr:rowOff>33160</xdr:rowOff>
    </xdr:to>
    <xdr:sp macro="" textlink="">
      <xdr:nvSpPr>
        <xdr:cNvPr id="142" name="楕円 141"/>
        <xdr:cNvSpPr/>
      </xdr:nvSpPr>
      <xdr:spPr>
        <a:xfrm>
          <a:off x="2857500" y="97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49687</xdr:rowOff>
    </xdr:from>
    <xdr:ext cx="534377" cy="259045"/>
    <xdr:sp macro="" textlink="">
      <xdr:nvSpPr>
        <xdr:cNvPr id="143" name="テキスト ボックス 142"/>
        <xdr:cNvSpPr txBox="1"/>
      </xdr:nvSpPr>
      <xdr:spPr>
        <a:xfrm>
          <a:off x="2641111" y="947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35864</xdr:rowOff>
    </xdr:from>
    <xdr:to>
      <xdr:col>10</xdr:col>
      <xdr:colOff>165100</xdr:colOff>
      <xdr:row>57</xdr:row>
      <xdr:rowOff>137464</xdr:rowOff>
    </xdr:to>
    <xdr:sp macro="" textlink="">
      <xdr:nvSpPr>
        <xdr:cNvPr id="144" name="楕円 143"/>
        <xdr:cNvSpPr/>
      </xdr:nvSpPr>
      <xdr:spPr>
        <a:xfrm>
          <a:off x="1968500" y="98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128591</xdr:rowOff>
    </xdr:from>
    <xdr:ext cx="534377" cy="259045"/>
    <xdr:sp macro="" textlink="">
      <xdr:nvSpPr>
        <xdr:cNvPr id="145" name="テキスト ボックス 144"/>
        <xdr:cNvSpPr txBox="1"/>
      </xdr:nvSpPr>
      <xdr:spPr>
        <a:xfrm>
          <a:off x="1752111" y="990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43066</xdr:rowOff>
    </xdr:from>
    <xdr:to>
      <xdr:col>6</xdr:col>
      <xdr:colOff>38100</xdr:colOff>
      <xdr:row>57</xdr:row>
      <xdr:rowOff>144666</xdr:rowOff>
    </xdr:to>
    <xdr:sp macro="" textlink="">
      <xdr:nvSpPr>
        <xdr:cNvPr id="146" name="楕円 145"/>
        <xdr:cNvSpPr/>
      </xdr:nvSpPr>
      <xdr:spPr>
        <a:xfrm>
          <a:off x="1079500" y="98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135793</xdr:rowOff>
    </xdr:from>
    <xdr:ext cx="534377" cy="259045"/>
    <xdr:sp macro="" textlink="">
      <xdr:nvSpPr>
        <xdr:cNvPr id="147" name="テキスト ボックス 146"/>
        <xdr:cNvSpPr txBox="1"/>
      </xdr:nvSpPr>
      <xdr:spPr>
        <a:xfrm>
          <a:off x="863111" y="99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131607</xdr:rowOff>
    </xdr:from>
    <xdr:to>
      <xdr:col>24</xdr:col>
      <xdr:colOff>63500</xdr:colOff>
      <xdr:row>77</xdr:row>
      <xdr:rowOff>138237</xdr:rowOff>
    </xdr:to>
    <xdr:cxnSp macro="">
      <xdr:nvCxnSpPr>
        <xdr:cNvPr id="174" name="直線コネクタ 173"/>
        <xdr:cNvCxnSpPr/>
      </xdr:nvCxnSpPr>
      <xdr:spPr>
        <a:xfrm flipV="1">
          <a:off x="3797300" y="13333257"/>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138237</xdr:rowOff>
    </xdr:from>
    <xdr:to>
      <xdr:col>19</xdr:col>
      <xdr:colOff>177800</xdr:colOff>
      <xdr:row>78</xdr:row>
      <xdr:rowOff>9215</xdr:rowOff>
    </xdr:to>
    <xdr:cxnSp macro="">
      <xdr:nvCxnSpPr>
        <xdr:cNvPr id="177" name="直線コネクタ 176"/>
        <xdr:cNvCxnSpPr/>
      </xdr:nvCxnSpPr>
      <xdr:spPr>
        <a:xfrm flipV="1">
          <a:off x="2908300" y="13339887"/>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4871</xdr:rowOff>
    </xdr:from>
    <xdr:to>
      <xdr:col>15</xdr:col>
      <xdr:colOff>50800</xdr:colOff>
      <xdr:row>78</xdr:row>
      <xdr:rowOff>9215</xdr:rowOff>
    </xdr:to>
    <xdr:cxnSp macro="">
      <xdr:nvCxnSpPr>
        <xdr:cNvPr id="180" name="直線コネクタ 179"/>
        <xdr:cNvCxnSpPr/>
      </xdr:nvCxnSpPr>
      <xdr:spPr>
        <a:xfrm>
          <a:off x="2019300" y="1337797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4871</xdr:rowOff>
    </xdr:from>
    <xdr:to>
      <xdr:col>10</xdr:col>
      <xdr:colOff>114300</xdr:colOff>
      <xdr:row>78</xdr:row>
      <xdr:rowOff>24851</xdr:rowOff>
    </xdr:to>
    <xdr:cxnSp macro="">
      <xdr:nvCxnSpPr>
        <xdr:cNvPr id="183" name="直線コネクタ 182"/>
        <xdr:cNvCxnSpPr/>
      </xdr:nvCxnSpPr>
      <xdr:spPr>
        <a:xfrm flipV="1">
          <a:off x="1130300" y="13377971"/>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80807</xdr:rowOff>
    </xdr:from>
    <xdr:to>
      <xdr:col>24</xdr:col>
      <xdr:colOff>114300</xdr:colOff>
      <xdr:row>78</xdr:row>
      <xdr:rowOff>10957</xdr:rowOff>
    </xdr:to>
    <xdr:sp macro="" textlink="">
      <xdr:nvSpPr>
        <xdr:cNvPr id="193" name="楕円 192"/>
        <xdr:cNvSpPr/>
      </xdr:nvSpPr>
      <xdr:spPr>
        <a:xfrm>
          <a:off x="4584700" y="132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59234</xdr:rowOff>
    </xdr:from>
    <xdr:ext cx="469744" cy="259045"/>
    <xdr:sp macro="" textlink="">
      <xdr:nvSpPr>
        <xdr:cNvPr id="194" name="維持補修費該当値テキスト"/>
        <xdr:cNvSpPr txBox="1"/>
      </xdr:nvSpPr>
      <xdr:spPr>
        <a:xfrm>
          <a:off x="4686300" y="1326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87437</xdr:rowOff>
    </xdr:from>
    <xdr:to>
      <xdr:col>20</xdr:col>
      <xdr:colOff>38100</xdr:colOff>
      <xdr:row>78</xdr:row>
      <xdr:rowOff>17587</xdr:rowOff>
    </xdr:to>
    <xdr:sp macro="" textlink="">
      <xdr:nvSpPr>
        <xdr:cNvPr id="195" name="楕円 194"/>
        <xdr:cNvSpPr/>
      </xdr:nvSpPr>
      <xdr:spPr>
        <a:xfrm>
          <a:off x="3746500" y="132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8714</xdr:rowOff>
    </xdr:from>
    <xdr:ext cx="469744" cy="259045"/>
    <xdr:sp macro="" textlink="">
      <xdr:nvSpPr>
        <xdr:cNvPr id="196" name="テキスト ボックス 195"/>
        <xdr:cNvSpPr txBox="1"/>
      </xdr:nvSpPr>
      <xdr:spPr>
        <a:xfrm>
          <a:off x="3562428" y="1338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129865</xdr:rowOff>
    </xdr:from>
    <xdr:to>
      <xdr:col>15</xdr:col>
      <xdr:colOff>101600</xdr:colOff>
      <xdr:row>78</xdr:row>
      <xdr:rowOff>60015</xdr:rowOff>
    </xdr:to>
    <xdr:sp macro="" textlink="">
      <xdr:nvSpPr>
        <xdr:cNvPr id="197" name="楕円 196"/>
        <xdr:cNvSpPr/>
      </xdr:nvSpPr>
      <xdr:spPr>
        <a:xfrm>
          <a:off x="2857500" y="133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51142</xdr:rowOff>
    </xdr:from>
    <xdr:ext cx="469744" cy="259045"/>
    <xdr:sp macro="" textlink="">
      <xdr:nvSpPr>
        <xdr:cNvPr id="198" name="テキスト ボックス 197"/>
        <xdr:cNvSpPr txBox="1"/>
      </xdr:nvSpPr>
      <xdr:spPr>
        <a:xfrm>
          <a:off x="2673428" y="134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125521</xdr:rowOff>
    </xdr:from>
    <xdr:to>
      <xdr:col>10</xdr:col>
      <xdr:colOff>165100</xdr:colOff>
      <xdr:row>78</xdr:row>
      <xdr:rowOff>55671</xdr:rowOff>
    </xdr:to>
    <xdr:sp macro="" textlink="">
      <xdr:nvSpPr>
        <xdr:cNvPr id="199" name="楕円 198"/>
        <xdr:cNvSpPr/>
      </xdr:nvSpPr>
      <xdr:spPr>
        <a:xfrm>
          <a:off x="1968500" y="133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46798</xdr:rowOff>
    </xdr:from>
    <xdr:ext cx="469744" cy="259045"/>
    <xdr:sp macro="" textlink="">
      <xdr:nvSpPr>
        <xdr:cNvPr id="200" name="テキスト ボックス 199"/>
        <xdr:cNvSpPr txBox="1"/>
      </xdr:nvSpPr>
      <xdr:spPr>
        <a:xfrm>
          <a:off x="1784428" y="134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145501</xdr:rowOff>
    </xdr:from>
    <xdr:to>
      <xdr:col>6</xdr:col>
      <xdr:colOff>38100</xdr:colOff>
      <xdr:row>78</xdr:row>
      <xdr:rowOff>75651</xdr:rowOff>
    </xdr:to>
    <xdr:sp macro="" textlink="">
      <xdr:nvSpPr>
        <xdr:cNvPr id="201" name="楕円 200"/>
        <xdr:cNvSpPr/>
      </xdr:nvSpPr>
      <xdr:spPr>
        <a:xfrm>
          <a:off x="1079500" y="1334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66778</xdr:rowOff>
    </xdr:from>
    <xdr:ext cx="469744" cy="259045"/>
    <xdr:sp macro="" textlink="">
      <xdr:nvSpPr>
        <xdr:cNvPr id="202" name="テキスト ボックス 201"/>
        <xdr:cNvSpPr txBox="1"/>
      </xdr:nvSpPr>
      <xdr:spPr>
        <a:xfrm>
          <a:off x="895428" y="1343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1181</xdr:rowOff>
    </xdr:from>
    <xdr:to>
      <xdr:col>24</xdr:col>
      <xdr:colOff>63500</xdr:colOff>
      <xdr:row>96</xdr:row>
      <xdr:rowOff>157060</xdr:rowOff>
    </xdr:to>
    <xdr:cxnSp macro="">
      <xdr:nvCxnSpPr>
        <xdr:cNvPr id="232" name="直線コネクタ 231"/>
        <xdr:cNvCxnSpPr/>
      </xdr:nvCxnSpPr>
      <xdr:spPr>
        <a:xfrm flipV="1">
          <a:off x="3797300" y="16288931"/>
          <a:ext cx="838200" cy="32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157060</xdr:rowOff>
    </xdr:from>
    <xdr:to>
      <xdr:col>19</xdr:col>
      <xdr:colOff>177800</xdr:colOff>
      <xdr:row>97</xdr:row>
      <xdr:rowOff>64</xdr:rowOff>
    </xdr:to>
    <xdr:cxnSp macro="">
      <xdr:nvCxnSpPr>
        <xdr:cNvPr id="235" name="直線コネクタ 234"/>
        <xdr:cNvCxnSpPr/>
      </xdr:nvCxnSpPr>
      <xdr:spPr>
        <a:xfrm flipV="1">
          <a:off x="2908300" y="16616260"/>
          <a:ext cx="889000" cy="1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xdr:rowOff>
    </xdr:from>
    <xdr:to>
      <xdr:col>15</xdr:col>
      <xdr:colOff>50800</xdr:colOff>
      <xdr:row>97</xdr:row>
      <xdr:rowOff>97561</xdr:rowOff>
    </xdr:to>
    <xdr:cxnSp macro="">
      <xdr:nvCxnSpPr>
        <xdr:cNvPr id="238" name="直線コネクタ 237"/>
        <xdr:cNvCxnSpPr/>
      </xdr:nvCxnSpPr>
      <xdr:spPr>
        <a:xfrm flipV="1">
          <a:off x="2019300" y="16630714"/>
          <a:ext cx="889000" cy="9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85686</xdr:rowOff>
    </xdr:from>
    <xdr:to>
      <xdr:col>10</xdr:col>
      <xdr:colOff>114300</xdr:colOff>
      <xdr:row>97</xdr:row>
      <xdr:rowOff>97561</xdr:rowOff>
    </xdr:to>
    <xdr:cxnSp macro="">
      <xdr:nvCxnSpPr>
        <xdr:cNvPr id="241" name="直線コネクタ 240"/>
        <xdr:cNvCxnSpPr/>
      </xdr:nvCxnSpPr>
      <xdr:spPr>
        <a:xfrm>
          <a:off x="1130300" y="16716336"/>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121831</xdr:rowOff>
    </xdr:from>
    <xdr:to>
      <xdr:col>24</xdr:col>
      <xdr:colOff>114300</xdr:colOff>
      <xdr:row>95</xdr:row>
      <xdr:rowOff>51981</xdr:rowOff>
    </xdr:to>
    <xdr:sp macro="" textlink="">
      <xdr:nvSpPr>
        <xdr:cNvPr id="251" name="楕円 250"/>
        <xdr:cNvSpPr/>
      </xdr:nvSpPr>
      <xdr:spPr>
        <a:xfrm>
          <a:off x="4584700" y="162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144708</xdr:rowOff>
    </xdr:from>
    <xdr:ext cx="599010" cy="259045"/>
    <xdr:sp macro="" textlink="">
      <xdr:nvSpPr>
        <xdr:cNvPr id="252" name="扶助費該当値テキスト"/>
        <xdr:cNvSpPr txBox="1"/>
      </xdr:nvSpPr>
      <xdr:spPr>
        <a:xfrm>
          <a:off x="4686300" y="1608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106260</xdr:rowOff>
    </xdr:from>
    <xdr:to>
      <xdr:col>20</xdr:col>
      <xdr:colOff>38100</xdr:colOff>
      <xdr:row>97</xdr:row>
      <xdr:rowOff>36410</xdr:rowOff>
    </xdr:to>
    <xdr:sp macro="" textlink="">
      <xdr:nvSpPr>
        <xdr:cNvPr id="253" name="楕円 252"/>
        <xdr:cNvSpPr/>
      </xdr:nvSpPr>
      <xdr:spPr>
        <a:xfrm>
          <a:off x="3746500" y="165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52937</xdr:rowOff>
    </xdr:from>
    <xdr:ext cx="534377" cy="259045"/>
    <xdr:sp macro="" textlink="">
      <xdr:nvSpPr>
        <xdr:cNvPr id="254" name="テキスト ボックス 253"/>
        <xdr:cNvSpPr txBox="1"/>
      </xdr:nvSpPr>
      <xdr:spPr>
        <a:xfrm>
          <a:off x="3530111" y="163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120714</xdr:rowOff>
    </xdr:from>
    <xdr:to>
      <xdr:col>15</xdr:col>
      <xdr:colOff>101600</xdr:colOff>
      <xdr:row>97</xdr:row>
      <xdr:rowOff>50864</xdr:rowOff>
    </xdr:to>
    <xdr:sp macro="" textlink="">
      <xdr:nvSpPr>
        <xdr:cNvPr id="255" name="楕円 254"/>
        <xdr:cNvSpPr/>
      </xdr:nvSpPr>
      <xdr:spPr>
        <a:xfrm>
          <a:off x="2857500" y="165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67391</xdr:rowOff>
    </xdr:from>
    <xdr:ext cx="534377" cy="259045"/>
    <xdr:sp macro="" textlink="">
      <xdr:nvSpPr>
        <xdr:cNvPr id="256" name="テキスト ボックス 255"/>
        <xdr:cNvSpPr txBox="1"/>
      </xdr:nvSpPr>
      <xdr:spPr>
        <a:xfrm>
          <a:off x="2641111" y="163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46761</xdr:rowOff>
    </xdr:from>
    <xdr:to>
      <xdr:col>10</xdr:col>
      <xdr:colOff>165100</xdr:colOff>
      <xdr:row>97</xdr:row>
      <xdr:rowOff>148361</xdr:rowOff>
    </xdr:to>
    <xdr:sp macro="" textlink="">
      <xdr:nvSpPr>
        <xdr:cNvPr id="257" name="楕円 256"/>
        <xdr:cNvSpPr/>
      </xdr:nvSpPr>
      <xdr:spPr>
        <a:xfrm>
          <a:off x="1968500" y="166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164888</xdr:rowOff>
    </xdr:from>
    <xdr:ext cx="534377" cy="259045"/>
    <xdr:sp macro="" textlink="">
      <xdr:nvSpPr>
        <xdr:cNvPr id="258" name="テキスト ボックス 257"/>
        <xdr:cNvSpPr txBox="1"/>
      </xdr:nvSpPr>
      <xdr:spPr>
        <a:xfrm>
          <a:off x="1752111" y="1645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34886</xdr:rowOff>
    </xdr:from>
    <xdr:to>
      <xdr:col>6</xdr:col>
      <xdr:colOff>38100</xdr:colOff>
      <xdr:row>97</xdr:row>
      <xdr:rowOff>136486</xdr:rowOff>
    </xdr:to>
    <xdr:sp macro="" textlink="">
      <xdr:nvSpPr>
        <xdr:cNvPr id="259" name="楕円 258"/>
        <xdr:cNvSpPr/>
      </xdr:nvSpPr>
      <xdr:spPr>
        <a:xfrm>
          <a:off x="1079500" y="166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153013</xdr:rowOff>
    </xdr:from>
    <xdr:ext cx="534377" cy="259045"/>
    <xdr:sp macro="" textlink="">
      <xdr:nvSpPr>
        <xdr:cNvPr id="260" name="テキスト ボックス 259"/>
        <xdr:cNvSpPr txBox="1"/>
      </xdr:nvSpPr>
      <xdr:spPr>
        <a:xfrm>
          <a:off x="863111" y="1644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26695</xdr:rowOff>
    </xdr:from>
    <xdr:to>
      <xdr:col>55</xdr:col>
      <xdr:colOff>0</xdr:colOff>
      <xdr:row>36</xdr:row>
      <xdr:rowOff>150542</xdr:rowOff>
    </xdr:to>
    <xdr:cxnSp macro="">
      <xdr:nvCxnSpPr>
        <xdr:cNvPr id="291" name="直線コネクタ 290"/>
        <xdr:cNvCxnSpPr/>
      </xdr:nvCxnSpPr>
      <xdr:spPr>
        <a:xfrm>
          <a:off x="9639300" y="5170195"/>
          <a:ext cx="838200" cy="115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26695</xdr:rowOff>
    </xdr:from>
    <xdr:to>
      <xdr:col>50</xdr:col>
      <xdr:colOff>114300</xdr:colOff>
      <xdr:row>37</xdr:row>
      <xdr:rowOff>42458</xdr:rowOff>
    </xdr:to>
    <xdr:cxnSp macro="">
      <xdr:nvCxnSpPr>
        <xdr:cNvPr id="294" name="直線コネクタ 293"/>
        <xdr:cNvCxnSpPr/>
      </xdr:nvCxnSpPr>
      <xdr:spPr>
        <a:xfrm flipV="1">
          <a:off x="8750300" y="5170195"/>
          <a:ext cx="889000" cy="12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3444</xdr:rowOff>
    </xdr:from>
    <xdr:to>
      <xdr:col>45</xdr:col>
      <xdr:colOff>177800</xdr:colOff>
      <xdr:row>37</xdr:row>
      <xdr:rowOff>42458</xdr:rowOff>
    </xdr:to>
    <xdr:cxnSp macro="">
      <xdr:nvCxnSpPr>
        <xdr:cNvPr id="297" name="直線コネクタ 296"/>
        <xdr:cNvCxnSpPr/>
      </xdr:nvCxnSpPr>
      <xdr:spPr>
        <a:xfrm>
          <a:off x="7861300" y="6347094"/>
          <a:ext cx="8890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155299</xdr:rowOff>
    </xdr:from>
    <xdr:to>
      <xdr:col>41</xdr:col>
      <xdr:colOff>50800</xdr:colOff>
      <xdr:row>37</xdr:row>
      <xdr:rowOff>3444</xdr:rowOff>
    </xdr:to>
    <xdr:cxnSp macro="">
      <xdr:nvCxnSpPr>
        <xdr:cNvPr id="300" name="直線コネクタ 299"/>
        <xdr:cNvCxnSpPr/>
      </xdr:nvCxnSpPr>
      <xdr:spPr>
        <a:xfrm>
          <a:off x="6972300" y="632749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99742</xdr:rowOff>
    </xdr:from>
    <xdr:to>
      <xdr:col>55</xdr:col>
      <xdr:colOff>50800</xdr:colOff>
      <xdr:row>37</xdr:row>
      <xdr:rowOff>29892</xdr:rowOff>
    </xdr:to>
    <xdr:sp macro="" textlink="">
      <xdr:nvSpPr>
        <xdr:cNvPr id="310" name="楕円 309"/>
        <xdr:cNvSpPr/>
      </xdr:nvSpPr>
      <xdr:spPr>
        <a:xfrm>
          <a:off x="10426700" y="627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78169</xdr:rowOff>
    </xdr:from>
    <xdr:ext cx="534377" cy="259045"/>
    <xdr:sp macro="" textlink="">
      <xdr:nvSpPr>
        <xdr:cNvPr id="311" name="補助費等該当値テキスト"/>
        <xdr:cNvSpPr txBox="1"/>
      </xdr:nvSpPr>
      <xdr:spPr>
        <a:xfrm>
          <a:off x="10528300" y="625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147345</xdr:rowOff>
    </xdr:from>
    <xdr:to>
      <xdr:col>50</xdr:col>
      <xdr:colOff>165100</xdr:colOff>
      <xdr:row>30</xdr:row>
      <xdr:rowOff>77495</xdr:rowOff>
    </xdr:to>
    <xdr:sp macro="" textlink="">
      <xdr:nvSpPr>
        <xdr:cNvPr id="312" name="楕円 311"/>
        <xdr:cNvSpPr/>
      </xdr:nvSpPr>
      <xdr:spPr>
        <a:xfrm>
          <a:off x="9588500" y="51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68622</xdr:rowOff>
    </xdr:from>
    <xdr:ext cx="599010" cy="259045"/>
    <xdr:sp macro="" textlink="">
      <xdr:nvSpPr>
        <xdr:cNvPr id="313" name="テキスト ボックス 312"/>
        <xdr:cNvSpPr txBox="1"/>
      </xdr:nvSpPr>
      <xdr:spPr>
        <a:xfrm>
          <a:off x="9339795" y="521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163108</xdr:rowOff>
    </xdr:from>
    <xdr:to>
      <xdr:col>46</xdr:col>
      <xdr:colOff>38100</xdr:colOff>
      <xdr:row>37</xdr:row>
      <xdr:rowOff>93258</xdr:rowOff>
    </xdr:to>
    <xdr:sp macro="" textlink="">
      <xdr:nvSpPr>
        <xdr:cNvPr id="314" name="楕円 313"/>
        <xdr:cNvSpPr/>
      </xdr:nvSpPr>
      <xdr:spPr>
        <a:xfrm>
          <a:off x="8699500" y="633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84385</xdr:rowOff>
    </xdr:from>
    <xdr:ext cx="534377" cy="259045"/>
    <xdr:sp macro="" textlink="">
      <xdr:nvSpPr>
        <xdr:cNvPr id="315" name="テキスト ボックス 314"/>
        <xdr:cNvSpPr txBox="1"/>
      </xdr:nvSpPr>
      <xdr:spPr>
        <a:xfrm>
          <a:off x="8483111" y="64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124094</xdr:rowOff>
    </xdr:from>
    <xdr:to>
      <xdr:col>41</xdr:col>
      <xdr:colOff>101600</xdr:colOff>
      <xdr:row>37</xdr:row>
      <xdr:rowOff>54244</xdr:rowOff>
    </xdr:to>
    <xdr:sp macro="" textlink="">
      <xdr:nvSpPr>
        <xdr:cNvPr id="316" name="楕円 315"/>
        <xdr:cNvSpPr/>
      </xdr:nvSpPr>
      <xdr:spPr>
        <a:xfrm>
          <a:off x="7810500" y="62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45371</xdr:rowOff>
    </xdr:from>
    <xdr:ext cx="534377" cy="259045"/>
    <xdr:sp macro="" textlink="">
      <xdr:nvSpPr>
        <xdr:cNvPr id="317" name="テキスト ボックス 316"/>
        <xdr:cNvSpPr txBox="1"/>
      </xdr:nvSpPr>
      <xdr:spPr>
        <a:xfrm>
          <a:off x="7594111" y="63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104499</xdr:rowOff>
    </xdr:from>
    <xdr:to>
      <xdr:col>36</xdr:col>
      <xdr:colOff>165100</xdr:colOff>
      <xdr:row>37</xdr:row>
      <xdr:rowOff>34649</xdr:rowOff>
    </xdr:to>
    <xdr:sp macro="" textlink="">
      <xdr:nvSpPr>
        <xdr:cNvPr id="318" name="楕円 317"/>
        <xdr:cNvSpPr/>
      </xdr:nvSpPr>
      <xdr:spPr>
        <a:xfrm>
          <a:off x="6921500" y="62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25776</xdr:rowOff>
    </xdr:from>
    <xdr:ext cx="534377" cy="259045"/>
    <xdr:sp macro="" textlink="">
      <xdr:nvSpPr>
        <xdr:cNvPr id="319" name="テキスト ボックス 318"/>
        <xdr:cNvSpPr txBox="1"/>
      </xdr:nvSpPr>
      <xdr:spPr>
        <a:xfrm>
          <a:off x="6705111" y="636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34873</xdr:rowOff>
    </xdr:from>
    <xdr:to>
      <xdr:col>55</xdr:col>
      <xdr:colOff>0</xdr:colOff>
      <xdr:row>57</xdr:row>
      <xdr:rowOff>66516</xdr:rowOff>
    </xdr:to>
    <xdr:cxnSp macro="">
      <xdr:nvCxnSpPr>
        <xdr:cNvPr id="346" name="直線コネクタ 345"/>
        <xdr:cNvCxnSpPr/>
      </xdr:nvCxnSpPr>
      <xdr:spPr>
        <a:xfrm flipV="1">
          <a:off x="9639300" y="9807523"/>
          <a:ext cx="838200" cy="3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61533</xdr:rowOff>
    </xdr:from>
    <xdr:to>
      <xdr:col>50</xdr:col>
      <xdr:colOff>114300</xdr:colOff>
      <xdr:row>57</xdr:row>
      <xdr:rowOff>66516</xdr:rowOff>
    </xdr:to>
    <xdr:cxnSp macro="">
      <xdr:nvCxnSpPr>
        <xdr:cNvPr id="349" name="直線コネクタ 348"/>
        <xdr:cNvCxnSpPr/>
      </xdr:nvCxnSpPr>
      <xdr:spPr>
        <a:xfrm>
          <a:off x="8750300" y="9834183"/>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61533</xdr:rowOff>
    </xdr:from>
    <xdr:to>
      <xdr:col>45</xdr:col>
      <xdr:colOff>177800</xdr:colOff>
      <xdr:row>57</xdr:row>
      <xdr:rowOff>131073</xdr:rowOff>
    </xdr:to>
    <xdr:cxnSp macro="">
      <xdr:nvCxnSpPr>
        <xdr:cNvPr id="352" name="直線コネクタ 351"/>
        <xdr:cNvCxnSpPr/>
      </xdr:nvCxnSpPr>
      <xdr:spPr>
        <a:xfrm flipV="1">
          <a:off x="7861300" y="9834183"/>
          <a:ext cx="889000" cy="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126354</xdr:rowOff>
    </xdr:from>
    <xdr:to>
      <xdr:col>41</xdr:col>
      <xdr:colOff>50800</xdr:colOff>
      <xdr:row>57</xdr:row>
      <xdr:rowOff>131073</xdr:rowOff>
    </xdr:to>
    <xdr:cxnSp macro="">
      <xdr:nvCxnSpPr>
        <xdr:cNvPr id="355" name="直線コネクタ 354"/>
        <xdr:cNvCxnSpPr/>
      </xdr:nvCxnSpPr>
      <xdr:spPr>
        <a:xfrm>
          <a:off x="6972300" y="9727554"/>
          <a:ext cx="889000" cy="17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155523</xdr:rowOff>
    </xdr:from>
    <xdr:to>
      <xdr:col>55</xdr:col>
      <xdr:colOff>50800</xdr:colOff>
      <xdr:row>57</xdr:row>
      <xdr:rowOff>85673</xdr:rowOff>
    </xdr:to>
    <xdr:sp macro="" textlink="">
      <xdr:nvSpPr>
        <xdr:cNvPr id="365" name="楕円 364"/>
        <xdr:cNvSpPr/>
      </xdr:nvSpPr>
      <xdr:spPr>
        <a:xfrm>
          <a:off x="10426700" y="97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6950</xdr:rowOff>
    </xdr:from>
    <xdr:ext cx="534377" cy="259045"/>
    <xdr:sp macro="" textlink="">
      <xdr:nvSpPr>
        <xdr:cNvPr id="366" name="普通建設事業費該当値テキスト"/>
        <xdr:cNvSpPr txBox="1"/>
      </xdr:nvSpPr>
      <xdr:spPr>
        <a:xfrm>
          <a:off x="10528300" y="96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15716</xdr:rowOff>
    </xdr:from>
    <xdr:to>
      <xdr:col>50</xdr:col>
      <xdr:colOff>165100</xdr:colOff>
      <xdr:row>57</xdr:row>
      <xdr:rowOff>117316</xdr:rowOff>
    </xdr:to>
    <xdr:sp macro="" textlink="">
      <xdr:nvSpPr>
        <xdr:cNvPr id="367" name="楕円 366"/>
        <xdr:cNvSpPr/>
      </xdr:nvSpPr>
      <xdr:spPr>
        <a:xfrm>
          <a:off x="9588500" y="97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133843</xdr:rowOff>
    </xdr:from>
    <xdr:ext cx="534377" cy="259045"/>
    <xdr:sp macro="" textlink="">
      <xdr:nvSpPr>
        <xdr:cNvPr id="368" name="テキスト ボックス 367"/>
        <xdr:cNvSpPr txBox="1"/>
      </xdr:nvSpPr>
      <xdr:spPr>
        <a:xfrm>
          <a:off x="9372111" y="95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10733</xdr:rowOff>
    </xdr:from>
    <xdr:to>
      <xdr:col>46</xdr:col>
      <xdr:colOff>38100</xdr:colOff>
      <xdr:row>57</xdr:row>
      <xdr:rowOff>112333</xdr:rowOff>
    </xdr:to>
    <xdr:sp macro="" textlink="">
      <xdr:nvSpPr>
        <xdr:cNvPr id="369" name="楕円 368"/>
        <xdr:cNvSpPr/>
      </xdr:nvSpPr>
      <xdr:spPr>
        <a:xfrm>
          <a:off x="8699500" y="97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128860</xdr:rowOff>
    </xdr:from>
    <xdr:ext cx="534377" cy="259045"/>
    <xdr:sp macro="" textlink="">
      <xdr:nvSpPr>
        <xdr:cNvPr id="370" name="テキスト ボックス 369"/>
        <xdr:cNvSpPr txBox="1"/>
      </xdr:nvSpPr>
      <xdr:spPr>
        <a:xfrm>
          <a:off x="8483111" y="955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80273</xdr:rowOff>
    </xdr:from>
    <xdr:to>
      <xdr:col>41</xdr:col>
      <xdr:colOff>101600</xdr:colOff>
      <xdr:row>58</xdr:row>
      <xdr:rowOff>10423</xdr:rowOff>
    </xdr:to>
    <xdr:sp macro="" textlink="">
      <xdr:nvSpPr>
        <xdr:cNvPr id="371" name="楕円 370"/>
        <xdr:cNvSpPr/>
      </xdr:nvSpPr>
      <xdr:spPr>
        <a:xfrm>
          <a:off x="7810500" y="98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1550</xdr:rowOff>
    </xdr:from>
    <xdr:ext cx="534377" cy="259045"/>
    <xdr:sp macro="" textlink="">
      <xdr:nvSpPr>
        <xdr:cNvPr id="372" name="テキスト ボックス 371"/>
        <xdr:cNvSpPr txBox="1"/>
      </xdr:nvSpPr>
      <xdr:spPr>
        <a:xfrm>
          <a:off x="7594111" y="99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75554</xdr:rowOff>
    </xdr:from>
    <xdr:to>
      <xdr:col>36</xdr:col>
      <xdr:colOff>165100</xdr:colOff>
      <xdr:row>57</xdr:row>
      <xdr:rowOff>5704</xdr:rowOff>
    </xdr:to>
    <xdr:sp macro="" textlink="">
      <xdr:nvSpPr>
        <xdr:cNvPr id="373" name="楕円 372"/>
        <xdr:cNvSpPr/>
      </xdr:nvSpPr>
      <xdr:spPr>
        <a:xfrm>
          <a:off x="6921500" y="96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22231</xdr:rowOff>
    </xdr:from>
    <xdr:ext cx="534377" cy="259045"/>
    <xdr:sp macro="" textlink="">
      <xdr:nvSpPr>
        <xdr:cNvPr id="374" name="テキスト ボックス 373"/>
        <xdr:cNvSpPr txBox="1"/>
      </xdr:nvSpPr>
      <xdr:spPr>
        <a:xfrm>
          <a:off x="6705111" y="94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162838</xdr:rowOff>
    </xdr:from>
    <xdr:to>
      <xdr:col>55</xdr:col>
      <xdr:colOff>0</xdr:colOff>
      <xdr:row>76</xdr:row>
      <xdr:rowOff>102422</xdr:rowOff>
    </xdr:to>
    <xdr:cxnSp macro="">
      <xdr:nvCxnSpPr>
        <xdr:cNvPr id="405" name="直線コネクタ 404"/>
        <xdr:cNvCxnSpPr/>
      </xdr:nvCxnSpPr>
      <xdr:spPr>
        <a:xfrm>
          <a:off x="9639300" y="13021588"/>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162838</xdr:rowOff>
    </xdr:from>
    <xdr:to>
      <xdr:col>50</xdr:col>
      <xdr:colOff>114300</xdr:colOff>
      <xdr:row>76</xdr:row>
      <xdr:rowOff>104626</xdr:rowOff>
    </xdr:to>
    <xdr:cxnSp macro="">
      <xdr:nvCxnSpPr>
        <xdr:cNvPr id="408" name="直線コネクタ 407"/>
        <xdr:cNvCxnSpPr/>
      </xdr:nvCxnSpPr>
      <xdr:spPr>
        <a:xfrm flipV="1">
          <a:off x="8750300" y="13021588"/>
          <a:ext cx="889000" cy="1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104626</xdr:rowOff>
    </xdr:from>
    <xdr:to>
      <xdr:col>45</xdr:col>
      <xdr:colOff>177800</xdr:colOff>
      <xdr:row>77</xdr:row>
      <xdr:rowOff>170250</xdr:rowOff>
    </xdr:to>
    <xdr:cxnSp macro="">
      <xdr:nvCxnSpPr>
        <xdr:cNvPr id="411" name="直線コネクタ 410"/>
        <xdr:cNvCxnSpPr/>
      </xdr:nvCxnSpPr>
      <xdr:spPr>
        <a:xfrm flipV="1">
          <a:off x="7861300" y="13134826"/>
          <a:ext cx="889000" cy="23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75871</xdr:rowOff>
    </xdr:from>
    <xdr:to>
      <xdr:col>41</xdr:col>
      <xdr:colOff>50800</xdr:colOff>
      <xdr:row>77</xdr:row>
      <xdr:rowOff>170250</xdr:rowOff>
    </xdr:to>
    <xdr:cxnSp macro="">
      <xdr:nvCxnSpPr>
        <xdr:cNvPr id="414" name="直線コネクタ 413"/>
        <xdr:cNvCxnSpPr/>
      </xdr:nvCxnSpPr>
      <xdr:spPr>
        <a:xfrm>
          <a:off x="6972300" y="12591721"/>
          <a:ext cx="889000" cy="78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6" name="テキスト ボックス 415"/>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51622</xdr:rowOff>
    </xdr:from>
    <xdr:to>
      <xdr:col>55</xdr:col>
      <xdr:colOff>50800</xdr:colOff>
      <xdr:row>76</xdr:row>
      <xdr:rowOff>153222</xdr:rowOff>
    </xdr:to>
    <xdr:sp macro="" textlink="">
      <xdr:nvSpPr>
        <xdr:cNvPr id="424" name="楕円 423"/>
        <xdr:cNvSpPr/>
      </xdr:nvSpPr>
      <xdr:spPr>
        <a:xfrm>
          <a:off x="10426700" y="1308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74499</xdr:rowOff>
    </xdr:from>
    <xdr:ext cx="534377" cy="259045"/>
    <xdr:sp macro="" textlink="">
      <xdr:nvSpPr>
        <xdr:cNvPr id="425" name="普通建設事業費 （ うち新規整備　）該当値テキスト"/>
        <xdr:cNvSpPr txBox="1"/>
      </xdr:nvSpPr>
      <xdr:spPr>
        <a:xfrm>
          <a:off x="10528300" y="1293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112037</xdr:rowOff>
    </xdr:from>
    <xdr:to>
      <xdr:col>50</xdr:col>
      <xdr:colOff>165100</xdr:colOff>
      <xdr:row>76</xdr:row>
      <xdr:rowOff>42187</xdr:rowOff>
    </xdr:to>
    <xdr:sp macro="" textlink="">
      <xdr:nvSpPr>
        <xdr:cNvPr id="426" name="楕円 425"/>
        <xdr:cNvSpPr/>
      </xdr:nvSpPr>
      <xdr:spPr>
        <a:xfrm>
          <a:off x="9588500" y="129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58714</xdr:rowOff>
    </xdr:from>
    <xdr:ext cx="534377" cy="259045"/>
    <xdr:sp macro="" textlink="">
      <xdr:nvSpPr>
        <xdr:cNvPr id="427" name="テキスト ボックス 426"/>
        <xdr:cNvSpPr txBox="1"/>
      </xdr:nvSpPr>
      <xdr:spPr>
        <a:xfrm>
          <a:off x="9372111" y="127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53826</xdr:rowOff>
    </xdr:from>
    <xdr:to>
      <xdr:col>46</xdr:col>
      <xdr:colOff>38100</xdr:colOff>
      <xdr:row>76</xdr:row>
      <xdr:rowOff>155426</xdr:rowOff>
    </xdr:to>
    <xdr:sp macro="" textlink="">
      <xdr:nvSpPr>
        <xdr:cNvPr id="428" name="楕円 427"/>
        <xdr:cNvSpPr/>
      </xdr:nvSpPr>
      <xdr:spPr>
        <a:xfrm>
          <a:off x="8699500" y="1308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503</xdr:rowOff>
    </xdr:from>
    <xdr:ext cx="534377" cy="259045"/>
    <xdr:sp macro="" textlink="">
      <xdr:nvSpPr>
        <xdr:cNvPr id="429" name="テキスト ボックス 428"/>
        <xdr:cNvSpPr txBox="1"/>
      </xdr:nvSpPr>
      <xdr:spPr>
        <a:xfrm>
          <a:off x="8483111" y="1285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119450</xdr:rowOff>
    </xdr:from>
    <xdr:to>
      <xdr:col>41</xdr:col>
      <xdr:colOff>101600</xdr:colOff>
      <xdr:row>78</xdr:row>
      <xdr:rowOff>49600</xdr:rowOff>
    </xdr:to>
    <xdr:sp macro="" textlink="">
      <xdr:nvSpPr>
        <xdr:cNvPr id="430" name="楕円 429"/>
        <xdr:cNvSpPr/>
      </xdr:nvSpPr>
      <xdr:spPr>
        <a:xfrm>
          <a:off x="7810500" y="13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66127</xdr:rowOff>
    </xdr:from>
    <xdr:ext cx="534377" cy="259045"/>
    <xdr:sp macro="" textlink="">
      <xdr:nvSpPr>
        <xdr:cNvPr id="431" name="テキスト ボックス 430"/>
        <xdr:cNvSpPr txBox="1"/>
      </xdr:nvSpPr>
      <xdr:spPr>
        <a:xfrm>
          <a:off x="7594111" y="130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25071</xdr:rowOff>
    </xdr:from>
    <xdr:to>
      <xdr:col>36</xdr:col>
      <xdr:colOff>165100</xdr:colOff>
      <xdr:row>73</xdr:row>
      <xdr:rowOff>126671</xdr:rowOff>
    </xdr:to>
    <xdr:sp macro="" textlink="">
      <xdr:nvSpPr>
        <xdr:cNvPr id="432" name="楕円 431"/>
        <xdr:cNvSpPr/>
      </xdr:nvSpPr>
      <xdr:spPr>
        <a:xfrm>
          <a:off x="6921500" y="125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143198</xdr:rowOff>
    </xdr:from>
    <xdr:ext cx="534377" cy="259045"/>
    <xdr:sp macro="" textlink="">
      <xdr:nvSpPr>
        <xdr:cNvPr id="433" name="テキスト ボックス 432"/>
        <xdr:cNvSpPr txBox="1"/>
      </xdr:nvSpPr>
      <xdr:spPr>
        <a:xfrm>
          <a:off x="6705111" y="123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72185</xdr:rowOff>
    </xdr:from>
    <xdr:to>
      <xdr:col>55</xdr:col>
      <xdr:colOff>0</xdr:colOff>
      <xdr:row>98</xdr:row>
      <xdr:rowOff>85787</xdr:rowOff>
    </xdr:to>
    <xdr:cxnSp macro="">
      <xdr:nvCxnSpPr>
        <xdr:cNvPr id="460" name="直線コネクタ 459"/>
        <xdr:cNvCxnSpPr/>
      </xdr:nvCxnSpPr>
      <xdr:spPr>
        <a:xfrm flipV="1">
          <a:off x="9639300" y="16874285"/>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85787</xdr:rowOff>
    </xdr:from>
    <xdr:to>
      <xdr:col>50</xdr:col>
      <xdr:colOff>114300</xdr:colOff>
      <xdr:row>98</xdr:row>
      <xdr:rowOff>90675</xdr:rowOff>
    </xdr:to>
    <xdr:cxnSp macro="">
      <xdr:nvCxnSpPr>
        <xdr:cNvPr id="463" name="直線コネクタ 462"/>
        <xdr:cNvCxnSpPr/>
      </xdr:nvCxnSpPr>
      <xdr:spPr>
        <a:xfrm flipV="1">
          <a:off x="8750300" y="16887887"/>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77786</xdr:rowOff>
    </xdr:from>
    <xdr:to>
      <xdr:col>45</xdr:col>
      <xdr:colOff>177800</xdr:colOff>
      <xdr:row>98</xdr:row>
      <xdr:rowOff>90675</xdr:rowOff>
    </xdr:to>
    <xdr:cxnSp macro="">
      <xdr:nvCxnSpPr>
        <xdr:cNvPr id="466" name="直線コネクタ 465"/>
        <xdr:cNvCxnSpPr/>
      </xdr:nvCxnSpPr>
      <xdr:spPr>
        <a:xfrm>
          <a:off x="7861300" y="16879886"/>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77786</xdr:rowOff>
    </xdr:from>
    <xdr:to>
      <xdr:col>41</xdr:col>
      <xdr:colOff>50800</xdr:colOff>
      <xdr:row>98</xdr:row>
      <xdr:rowOff>93952</xdr:rowOff>
    </xdr:to>
    <xdr:cxnSp macro="">
      <xdr:nvCxnSpPr>
        <xdr:cNvPr id="469" name="直線コネクタ 468"/>
        <xdr:cNvCxnSpPr/>
      </xdr:nvCxnSpPr>
      <xdr:spPr>
        <a:xfrm flipV="1">
          <a:off x="6972300" y="16879886"/>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21385</xdr:rowOff>
    </xdr:from>
    <xdr:to>
      <xdr:col>55</xdr:col>
      <xdr:colOff>50800</xdr:colOff>
      <xdr:row>98</xdr:row>
      <xdr:rowOff>122985</xdr:rowOff>
    </xdr:to>
    <xdr:sp macro="" textlink="">
      <xdr:nvSpPr>
        <xdr:cNvPr id="479" name="楕円 478"/>
        <xdr:cNvSpPr/>
      </xdr:nvSpPr>
      <xdr:spPr>
        <a:xfrm>
          <a:off x="10426700" y="1682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34987</xdr:rowOff>
    </xdr:from>
    <xdr:to>
      <xdr:col>50</xdr:col>
      <xdr:colOff>165100</xdr:colOff>
      <xdr:row>98</xdr:row>
      <xdr:rowOff>136587</xdr:rowOff>
    </xdr:to>
    <xdr:sp macro="" textlink="">
      <xdr:nvSpPr>
        <xdr:cNvPr id="481" name="楕円 480"/>
        <xdr:cNvSpPr/>
      </xdr:nvSpPr>
      <xdr:spPr>
        <a:xfrm>
          <a:off x="9588500" y="1683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127714</xdr:rowOff>
    </xdr:from>
    <xdr:ext cx="534377" cy="259045"/>
    <xdr:sp macro="" textlink="">
      <xdr:nvSpPr>
        <xdr:cNvPr id="482" name="テキスト ボックス 481"/>
        <xdr:cNvSpPr txBox="1"/>
      </xdr:nvSpPr>
      <xdr:spPr>
        <a:xfrm>
          <a:off x="9372111" y="169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39875</xdr:rowOff>
    </xdr:from>
    <xdr:to>
      <xdr:col>46</xdr:col>
      <xdr:colOff>38100</xdr:colOff>
      <xdr:row>98</xdr:row>
      <xdr:rowOff>141475</xdr:rowOff>
    </xdr:to>
    <xdr:sp macro="" textlink="">
      <xdr:nvSpPr>
        <xdr:cNvPr id="483" name="楕円 482"/>
        <xdr:cNvSpPr/>
      </xdr:nvSpPr>
      <xdr:spPr>
        <a:xfrm>
          <a:off x="8699500" y="168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132602</xdr:rowOff>
    </xdr:from>
    <xdr:ext cx="534377" cy="259045"/>
    <xdr:sp macro="" textlink="">
      <xdr:nvSpPr>
        <xdr:cNvPr id="484" name="テキスト ボックス 483"/>
        <xdr:cNvSpPr txBox="1"/>
      </xdr:nvSpPr>
      <xdr:spPr>
        <a:xfrm>
          <a:off x="8483111" y="169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26986</xdr:rowOff>
    </xdr:from>
    <xdr:to>
      <xdr:col>41</xdr:col>
      <xdr:colOff>101600</xdr:colOff>
      <xdr:row>98</xdr:row>
      <xdr:rowOff>128586</xdr:rowOff>
    </xdr:to>
    <xdr:sp macro="" textlink="">
      <xdr:nvSpPr>
        <xdr:cNvPr id="485" name="楕円 484"/>
        <xdr:cNvSpPr/>
      </xdr:nvSpPr>
      <xdr:spPr>
        <a:xfrm>
          <a:off x="7810500" y="168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119713</xdr:rowOff>
    </xdr:from>
    <xdr:ext cx="534377" cy="259045"/>
    <xdr:sp macro="" textlink="">
      <xdr:nvSpPr>
        <xdr:cNvPr id="486" name="テキスト ボックス 485"/>
        <xdr:cNvSpPr txBox="1"/>
      </xdr:nvSpPr>
      <xdr:spPr>
        <a:xfrm>
          <a:off x="7594111" y="1692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43152</xdr:rowOff>
    </xdr:from>
    <xdr:to>
      <xdr:col>36</xdr:col>
      <xdr:colOff>165100</xdr:colOff>
      <xdr:row>98</xdr:row>
      <xdr:rowOff>144752</xdr:rowOff>
    </xdr:to>
    <xdr:sp macro="" textlink="">
      <xdr:nvSpPr>
        <xdr:cNvPr id="487" name="楕円 486"/>
        <xdr:cNvSpPr/>
      </xdr:nvSpPr>
      <xdr:spPr>
        <a:xfrm>
          <a:off x="6921500" y="1684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135879</xdr:rowOff>
    </xdr:from>
    <xdr:ext cx="534377" cy="259045"/>
    <xdr:sp macro="" textlink="">
      <xdr:nvSpPr>
        <xdr:cNvPr id="488" name="テキスト ボックス 487"/>
        <xdr:cNvSpPr txBox="1"/>
      </xdr:nvSpPr>
      <xdr:spPr>
        <a:xfrm>
          <a:off x="6705111" y="1693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41783</xdr:rowOff>
    </xdr:from>
    <xdr:to>
      <xdr:col>85</xdr:col>
      <xdr:colOff>127000</xdr:colOff>
      <xdr:row>39</xdr:row>
      <xdr:rowOff>42863</xdr:rowOff>
    </xdr:to>
    <xdr:cxnSp macro="">
      <xdr:nvCxnSpPr>
        <xdr:cNvPr id="517" name="直線コネクタ 516"/>
        <xdr:cNvCxnSpPr/>
      </xdr:nvCxnSpPr>
      <xdr:spPr>
        <a:xfrm>
          <a:off x="15481300" y="6728333"/>
          <a:ext cx="8382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41783</xdr:rowOff>
    </xdr:from>
    <xdr:to>
      <xdr:col>81</xdr:col>
      <xdr:colOff>50800</xdr:colOff>
      <xdr:row>39</xdr:row>
      <xdr:rowOff>43891</xdr:rowOff>
    </xdr:to>
    <xdr:cxnSp macro="">
      <xdr:nvCxnSpPr>
        <xdr:cNvPr id="520" name="直線コネクタ 519"/>
        <xdr:cNvCxnSpPr/>
      </xdr:nvCxnSpPr>
      <xdr:spPr>
        <a:xfrm flipV="1">
          <a:off x="14592300" y="6728333"/>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42494</xdr:rowOff>
    </xdr:from>
    <xdr:to>
      <xdr:col>76</xdr:col>
      <xdr:colOff>114300</xdr:colOff>
      <xdr:row>39</xdr:row>
      <xdr:rowOff>43891</xdr:rowOff>
    </xdr:to>
    <xdr:cxnSp macro="">
      <xdr:nvCxnSpPr>
        <xdr:cNvPr id="523" name="直線コネクタ 522"/>
        <xdr:cNvCxnSpPr/>
      </xdr:nvCxnSpPr>
      <xdr:spPr>
        <a:xfrm>
          <a:off x="13703300" y="6729044"/>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42494</xdr:rowOff>
    </xdr:from>
    <xdr:to>
      <xdr:col>71</xdr:col>
      <xdr:colOff>177800</xdr:colOff>
      <xdr:row>39</xdr:row>
      <xdr:rowOff>44348</xdr:rowOff>
    </xdr:to>
    <xdr:cxnSp macro="">
      <xdr:nvCxnSpPr>
        <xdr:cNvPr id="526" name="直線コネクタ 525"/>
        <xdr:cNvCxnSpPr/>
      </xdr:nvCxnSpPr>
      <xdr:spPr>
        <a:xfrm flipV="1">
          <a:off x="12814300" y="6729044"/>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163513</xdr:rowOff>
    </xdr:from>
    <xdr:to>
      <xdr:col>85</xdr:col>
      <xdr:colOff>177800</xdr:colOff>
      <xdr:row>39</xdr:row>
      <xdr:rowOff>93663</xdr:rowOff>
    </xdr:to>
    <xdr:sp macro="" textlink="">
      <xdr:nvSpPr>
        <xdr:cNvPr id="536" name="楕円 535"/>
        <xdr:cNvSpPr/>
      </xdr:nvSpPr>
      <xdr:spPr>
        <a:xfrm>
          <a:off x="16268700" y="6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37" name="災害復旧事業費該当値テキスト"/>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162433</xdr:rowOff>
    </xdr:from>
    <xdr:to>
      <xdr:col>81</xdr:col>
      <xdr:colOff>101600</xdr:colOff>
      <xdr:row>39</xdr:row>
      <xdr:rowOff>92583</xdr:rowOff>
    </xdr:to>
    <xdr:sp macro="" textlink="">
      <xdr:nvSpPr>
        <xdr:cNvPr id="538" name="楕円 537"/>
        <xdr:cNvSpPr/>
      </xdr:nvSpPr>
      <xdr:spPr>
        <a:xfrm>
          <a:off x="15430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83710</xdr:rowOff>
    </xdr:from>
    <xdr:ext cx="378565" cy="259045"/>
    <xdr:sp macro="" textlink="">
      <xdr:nvSpPr>
        <xdr:cNvPr id="539" name="テキスト ボックス 538"/>
        <xdr:cNvSpPr txBox="1"/>
      </xdr:nvSpPr>
      <xdr:spPr>
        <a:xfrm>
          <a:off x="15292017" y="677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164541</xdr:rowOff>
    </xdr:from>
    <xdr:to>
      <xdr:col>76</xdr:col>
      <xdr:colOff>165100</xdr:colOff>
      <xdr:row>39</xdr:row>
      <xdr:rowOff>94691</xdr:rowOff>
    </xdr:to>
    <xdr:sp macro="" textlink="">
      <xdr:nvSpPr>
        <xdr:cNvPr id="540" name="楕円 539"/>
        <xdr:cNvSpPr/>
      </xdr:nvSpPr>
      <xdr:spPr>
        <a:xfrm>
          <a:off x="14541500" y="66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85818</xdr:rowOff>
    </xdr:from>
    <xdr:ext cx="313932" cy="259045"/>
    <xdr:sp macro="" textlink="">
      <xdr:nvSpPr>
        <xdr:cNvPr id="541" name="テキスト ボックス 540"/>
        <xdr:cNvSpPr txBox="1"/>
      </xdr:nvSpPr>
      <xdr:spPr>
        <a:xfrm>
          <a:off x="14435333" y="67723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163144</xdr:rowOff>
    </xdr:from>
    <xdr:to>
      <xdr:col>72</xdr:col>
      <xdr:colOff>38100</xdr:colOff>
      <xdr:row>39</xdr:row>
      <xdr:rowOff>93294</xdr:rowOff>
    </xdr:to>
    <xdr:sp macro="" textlink="">
      <xdr:nvSpPr>
        <xdr:cNvPr id="542" name="楕円 541"/>
        <xdr:cNvSpPr/>
      </xdr:nvSpPr>
      <xdr:spPr>
        <a:xfrm>
          <a:off x="13652500" y="66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84421</xdr:rowOff>
    </xdr:from>
    <xdr:ext cx="378565" cy="259045"/>
    <xdr:sp macro="" textlink="">
      <xdr:nvSpPr>
        <xdr:cNvPr id="543" name="テキスト ボックス 542"/>
        <xdr:cNvSpPr txBox="1"/>
      </xdr:nvSpPr>
      <xdr:spPr>
        <a:xfrm>
          <a:off x="13514017" y="6770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164998</xdr:rowOff>
    </xdr:from>
    <xdr:to>
      <xdr:col>67</xdr:col>
      <xdr:colOff>101600</xdr:colOff>
      <xdr:row>39</xdr:row>
      <xdr:rowOff>95148</xdr:rowOff>
    </xdr:to>
    <xdr:sp macro="" textlink="">
      <xdr:nvSpPr>
        <xdr:cNvPr id="544" name="楕円 543"/>
        <xdr:cNvSpPr/>
      </xdr:nvSpPr>
      <xdr:spPr>
        <a:xfrm>
          <a:off x="12763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86275</xdr:rowOff>
    </xdr:from>
    <xdr:ext cx="249299" cy="259045"/>
    <xdr:sp macro="" textlink="">
      <xdr:nvSpPr>
        <xdr:cNvPr id="545" name="テキスト ボックス 544"/>
        <xdr:cNvSpPr txBox="1"/>
      </xdr:nvSpPr>
      <xdr:spPr>
        <a:xfrm>
          <a:off x="12689650"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118473</xdr:rowOff>
    </xdr:from>
    <xdr:to>
      <xdr:col>85</xdr:col>
      <xdr:colOff>127000</xdr:colOff>
      <xdr:row>77</xdr:row>
      <xdr:rowOff>122670</xdr:rowOff>
    </xdr:to>
    <xdr:cxnSp macro="">
      <xdr:nvCxnSpPr>
        <xdr:cNvPr id="625" name="直線コネクタ 624"/>
        <xdr:cNvCxnSpPr/>
      </xdr:nvCxnSpPr>
      <xdr:spPr>
        <a:xfrm flipV="1">
          <a:off x="15481300" y="13320123"/>
          <a:ext cx="8382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122670</xdr:rowOff>
    </xdr:from>
    <xdr:to>
      <xdr:col>81</xdr:col>
      <xdr:colOff>50800</xdr:colOff>
      <xdr:row>77</xdr:row>
      <xdr:rowOff>136581</xdr:rowOff>
    </xdr:to>
    <xdr:cxnSp macro="">
      <xdr:nvCxnSpPr>
        <xdr:cNvPr id="628" name="直線コネクタ 627"/>
        <xdr:cNvCxnSpPr/>
      </xdr:nvCxnSpPr>
      <xdr:spPr>
        <a:xfrm flipV="1">
          <a:off x="14592300" y="13324320"/>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136581</xdr:rowOff>
    </xdr:from>
    <xdr:to>
      <xdr:col>76</xdr:col>
      <xdr:colOff>114300</xdr:colOff>
      <xdr:row>77</xdr:row>
      <xdr:rowOff>162593</xdr:rowOff>
    </xdr:to>
    <xdr:cxnSp macro="">
      <xdr:nvCxnSpPr>
        <xdr:cNvPr id="631" name="直線コネクタ 630"/>
        <xdr:cNvCxnSpPr/>
      </xdr:nvCxnSpPr>
      <xdr:spPr>
        <a:xfrm flipV="1">
          <a:off x="13703300" y="13338231"/>
          <a:ext cx="889000" cy="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162593</xdr:rowOff>
    </xdr:from>
    <xdr:to>
      <xdr:col>71</xdr:col>
      <xdr:colOff>177800</xdr:colOff>
      <xdr:row>78</xdr:row>
      <xdr:rowOff>13660</xdr:rowOff>
    </xdr:to>
    <xdr:cxnSp macro="">
      <xdr:nvCxnSpPr>
        <xdr:cNvPr id="634" name="直線コネクタ 633"/>
        <xdr:cNvCxnSpPr/>
      </xdr:nvCxnSpPr>
      <xdr:spPr>
        <a:xfrm flipV="1">
          <a:off x="12814300" y="13364243"/>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67673</xdr:rowOff>
    </xdr:from>
    <xdr:to>
      <xdr:col>85</xdr:col>
      <xdr:colOff>177800</xdr:colOff>
      <xdr:row>77</xdr:row>
      <xdr:rowOff>169273</xdr:rowOff>
    </xdr:to>
    <xdr:sp macro="" textlink="">
      <xdr:nvSpPr>
        <xdr:cNvPr id="644" name="楕円 643"/>
        <xdr:cNvSpPr/>
      </xdr:nvSpPr>
      <xdr:spPr>
        <a:xfrm>
          <a:off x="16268700" y="132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46100</xdr:rowOff>
    </xdr:from>
    <xdr:ext cx="534377" cy="259045"/>
    <xdr:sp macro="" textlink="">
      <xdr:nvSpPr>
        <xdr:cNvPr id="645" name="公債費該当値テキスト"/>
        <xdr:cNvSpPr txBox="1"/>
      </xdr:nvSpPr>
      <xdr:spPr>
        <a:xfrm>
          <a:off x="16370300" y="1324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71870</xdr:rowOff>
    </xdr:from>
    <xdr:to>
      <xdr:col>81</xdr:col>
      <xdr:colOff>101600</xdr:colOff>
      <xdr:row>78</xdr:row>
      <xdr:rowOff>2020</xdr:rowOff>
    </xdr:to>
    <xdr:sp macro="" textlink="">
      <xdr:nvSpPr>
        <xdr:cNvPr id="646" name="楕円 645"/>
        <xdr:cNvSpPr/>
      </xdr:nvSpPr>
      <xdr:spPr>
        <a:xfrm>
          <a:off x="15430500" y="132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164597</xdr:rowOff>
    </xdr:from>
    <xdr:ext cx="534377" cy="259045"/>
    <xdr:sp macro="" textlink="">
      <xdr:nvSpPr>
        <xdr:cNvPr id="647" name="テキスト ボックス 646"/>
        <xdr:cNvSpPr txBox="1"/>
      </xdr:nvSpPr>
      <xdr:spPr>
        <a:xfrm>
          <a:off x="15214111" y="133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85781</xdr:rowOff>
    </xdr:from>
    <xdr:to>
      <xdr:col>76</xdr:col>
      <xdr:colOff>165100</xdr:colOff>
      <xdr:row>78</xdr:row>
      <xdr:rowOff>15931</xdr:rowOff>
    </xdr:to>
    <xdr:sp macro="" textlink="">
      <xdr:nvSpPr>
        <xdr:cNvPr id="648" name="楕円 647"/>
        <xdr:cNvSpPr/>
      </xdr:nvSpPr>
      <xdr:spPr>
        <a:xfrm>
          <a:off x="14541500" y="132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7058</xdr:rowOff>
    </xdr:from>
    <xdr:ext cx="534377" cy="259045"/>
    <xdr:sp macro="" textlink="">
      <xdr:nvSpPr>
        <xdr:cNvPr id="649" name="テキスト ボックス 648"/>
        <xdr:cNvSpPr txBox="1"/>
      </xdr:nvSpPr>
      <xdr:spPr>
        <a:xfrm>
          <a:off x="14325111" y="13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111793</xdr:rowOff>
    </xdr:from>
    <xdr:to>
      <xdr:col>72</xdr:col>
      <xdr:colOff>38100</xdr:colOff>
      <xdr:row>78</xdr:row>
      <xdr:rowOff>41943</xdr:rowOff>
    </xdr:to>
    <xdr:sp macro="" textlink="">
      <xdr:nvSpPr>
        <xdr:cNvPr id="650" name="楕円 649"/>
        <xdr:cNvSpPr/>
      </xdr:nvSpPr>
      <xdr:spPr>
        <a:xfrm>
          <a:off x="13652500" y="133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33070</xdr:rowOff>
    </xdr:from>
    <xdr:ext cx="534377" cy="259045"/>
    <xdr:sp macro="" textlink="">
      <xdr:nvSpPr>
        <xdr:cNvPr id="651" name="テキスト ボックス 650"/>
        <xdr:cNvSpPr txBox="1"/>
      </xdr:nvSpPr>
      <xdr:spPr>
        <a:xfrm>
          <a:off x="13436111" y="134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134310</xdr:rowOff>
    </xdr:from>
    <xdr:to>
      <xdr:col>67</xdr:col>
      <xdr:colOff>101600</xdr:colOff>
      <xdr:row>78</xdr:row>
      <xdr:rowOff>64460</xdr:rowOff>
    </xdr:to>
    <xdr:sp macro="" textlink="">
      <xdr:nvSpPr>
        <xdr:cNvPr id="652" name="楕円 651"/>
        <xdr:cNvSpPr/>
      </xdr:nvSpPr>
      <xdr:spPr>
        <a:xfrm>
          <a:off x="12763500" y="133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55587</xdr:rowOff>
    </xdr:from>
    <xdr:ext cx="534377" cy="259045"/>
    <xdr:sp macro="" textlink="">
      <xdr:nvSpPr>
        <xdr:cNvPr id="653" name="テキスト ボックス 652"/>
        <xdr:cNvSpPr txBox="1"/>
      </xdr:nvSpPr>
      <xdr:spPr>
        <a:xfrm>
          <a:off x="12547111" y="134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143174</xdr:rowOff>
    </xdr:from>
    <xdr:to>
      <xdr:col>85</xdr:col>
      <xdr:colOff>127000</xdr:colOff>
      <xdr:row>97</xdr:row>
      <xdr:rowOff>126518</xdr:rowOff>
    </xdr:to>
    <xdr:cxnSp macro="">
      <xdr:nvCxnSpPr>
        <xdr:cNvPr id="682" name="直線コネクタ 681"/>
        <xdr:cNvCxnSpPr/>
      </xdr:nvCxnSpPr>
      <xdr:spPr>
        <a:xfrm flipV="1">
          <a:off x="15481300" y="16602374"/>
          <a:ext cx="838200" cy="1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126518</xdr:rowOff>
    </xdr:from>
    <xdr:to>
      <xdr:col>81</xdr:col>
      <xdr:colOff>50800</xdr:colOff>
      <xdr:row>97</xdr:row>
      <xdr:rowOff>168230</xdr:rowOff>
    </xdr:to>
    <xdr:cxnSp macro="">
      <xdr:nvCxnSpPr>
        <xdr:cNvPr id="685" name="直線コネクタ 684"/>
        <xdr:cNvCxnSpPr/>
      </xdr:nvCxnSpPr>
      <xdr:spPr>
        <a:xfrm flipV="1">
          <a:off x="14592300" y="16757168"/>
          <a:ext cx="8890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141765</xdr:rowOff>
    </xdr:from>
    <xdr:to>
      <xdr:col>76</xdr:col>
      <xdr:colOff>114300</xdr:colOff>
      <xdr:row>97</xdr:row>
      <xdr:rowOff>168230</xdr:rowOff>
    </xdr:to>
    <xdr:cxnSp macro="">
      <xdr:nvCxnSpPr>
        <xdr:cNvPr id="688" name="直線コネクタ 687"/>
        <xdr:cNvCxnSpPr/>
      </xdr:nvCxnSpPr>
      <xdr:spPr>
        <a:xfrm>
          <a:off x="13703300" y="16772415"/>
          <a:ext cx="889000" cy="2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141765</xdr:rowOff>
    </xdr:from>
    <xdr:to>
      <xdr:col>71</xdr:col>
      <xdr:colOff>177800</xdr:colOff>
      <xdr:row>98</xdr:row>
      <xdr:rowOff>9550</xdr:rowOff>
    </xdr:to>
    <xdr:cxnSp macro="">
      <xdr:nvCxnSpPr>
        <xdr:cNvPr id="691" name="直線コネクタ 690"/>
        <xdr:cNvCxnSpPr/>
      </xdr:nvCxnSpPr>
      <xdr:spPr>
        <a:xfrm flipV="1">
          <a:off x="12814300" y="16772415"/>
          <a:ext cx="889000" cy="3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93" name="テキスト ボックス 692"/>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92374</xdr:rowOff>
    </xdr:from>
    <xdr:to>
      <xdr:col>85</xdr:col>
      <xdr:colOff>177800</xdr:colOff>
      <xdr:row>97</xdr:row>
      <xdr:rowOff>22524</xdr:rowOff>
    </xdr:to>
    <xdr:sp macro="" textlink="">
      <xdr:nvSpPr>
        <xdr:cNvPr id="701" name="楕円 700"/>
        <xdr:cNvSpPr/>
      </xdr:nvSpPr>
      <xdr:spPr>
        <a:xfrm>
          <a:off x="16268700" y="165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115251</xdr:rowOff>
    </xdr:from>
    <xdr:ext cx="534377" cy="259045"/>
    <xdr:sp macro="" textlink="">
      <xdr:nvSpPr>
        <xdr:cNvPr id="702" name="積立金該当値テキスト"/>
        <xdr:cNvSpPr txBox="1"/>
      </xdr:nvSpPr>
      <xdr:spPr>
        <a:xfrm>
          <a:off x="16370300" y="1640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75718</xdr:rowOff>
    </xdr:from>
    <xdr:to>
      <xdr:col>81</xdr:col>
      <xdr:colOff>101600</xdr:colOff>
      <xdr:row>98</xdr:row>
      <xdr:rowOff>5868</xdr:rowOff>
    </xdr:to>
    <xdr:sp macro="" textlink="">
      <xdr:nvSpPr>
        <xdr:cNvPr id="703" name="楕円 702"/>
        <xdr:cNvSpPr/>
      </xdr:nvSpPr>
      <xdr:spPr>
        <a:xfrm>
          <a:off x="15430500" y="167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22395</xdr:rowOff>
    </xdr:from>
    <xdr:ext cx="534377" cy="259045"/>
    <xdr:sp macro="" textlink="">
      <xdr:nvSpPr>
        <xdr:cNvPr id="704" name="テキスト ボックス 703"/>
        <xdr:cNvSpPr txBox="1"/>
      </xdr:nvSpPr>
      <xdr:spPr>
        <a:xfrm>
          <a:off x="15214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117430</xdr:rowOff>
    </xdr:from>
    <xdr:to>
      <xdr:col>76</xdr:col>
      <xdr:colOff>165100</xdr:colOff>
      <xdr:row>98</xdr:row>
      <xdr:rowOff>47580</xdr:rowOff>
    </xdr:to>
    <xdr:sp macro="" textlink="">
      <xdr:nvSpPr>
        <xdr:cNvPr id="705" name="楕円 704"/>
        <xdr:cNvSpPr/>
      </xdr:nvSpPr>
      <xdr:spPr>
        <a:xfrm>
          <a:off x="14541500" y="167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64107</xdr:rowOff>
    </xdr:from>
    <xdr:ext cx="534377" cy="259045"/>
    <xdr:sp macro="" textlink="">
      <xdr:nvSpPr>
        <xdr:cNvPr id="706" name="テキスト ボックス 705"/>
        <xdr:cNvSpPr txBox="1"/>
      </xdr:nvSpPr>
      <xdr:spPr>
        <a:xfrm>
          <a:off x="14325111" y="1652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90965</xdr:rowOff>
    </xdr:from>
    <xdr:to>
      <xdr:col>72</xdr:col>
      <xdr:colOff>38100</xdr:colOff>
      <xdr:row>98</xdr:row>
      <xdr:rowOff>21115</xdr:rowOff>
    </xdr:to>
    <xdr:sp macro="" textlink="">
      <xdr:nvSpPr>
        <xdr:cNvPr id="707" name="楕円 706"/>
        <xdr:cNvSpPr/>
      </xdr:nvSpPr>
      <xdr:spPr>
        <a:xfrm>
          <a:off x="13652500" y="167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37642</xdr:rowOff>
    </xdr:from>
    <xdr:ext cx="534377" cy="259045"/>
    <xdr:sp macro="" textlink="">
      <xdr:nvSpPr>
        <xdr:cNvPr id="708" name="テキスト ボックス 707"/>
        <xdr:cNvSpPr txBox="1"/>
      </xdr:nvSpPr>
      <xdr:spPr>
        <a:xfrm>
          <a:off x="13436111" y="164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130200</xdr:rowOff>
    </xdr:from>
    <xdr:to>
      <xdr:col>67</xdr:col>
      <xdr:colOff>101600</xdr:colOff>
      <xdr:row>98</xdr:row>
      <xdr:rowOff>60350</xdr:rowOff>
    </xdr:to>
    <xdr:sp macro="" textlink="">
      <xdr:nvSpPr>
        <xdr:cNvPr id="709" name="楕円 708"/>
        <xdr:cNvSpPr/>
      </xdr:nvSpPr>
      <xdr:spPr>
        <a:xfrm>
          <a:off x="12763500" y="167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76877</xdr:rowOff>
    </xdr:from>
    <xdr:ext cx="534377" cy="259045"/>
    <xdr:sp macro="" textlink="">
      <xdr:nvSpPr>
        <xdr:cNvPr id="710" name="テキスト ボックス 709"/>
        <xdr:cNvSpPr txBox="1"/>
      </xdr:nvSpPr>
      <xdr:spPr>
        <a:xfrm>
          <a:off x="12547111" y="165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40858</xdr:rowOff>
    </xdr:from>
    <xdr:to>
      <xdr:col>116</xdr:col>
      <xdr:colOff>63500</xdr:colOff>
      <xdr:row>38</xdr:row>
      <xdr:rowOff>54356</xdr:rowOff>
    </xdr:to>
    <xdr:cxnSp macro="">
      <xdr:nvCxnSpPr>
        <xdr:cNvPr id="741" name="直線コネクタ 740"/>
        <xdr:cNvCxnSpPr/>
      </xdr:nvCxnSpPr>
      <xdr:spPr>
        <a:xfrm>
          <a:off x="21323300" y="6555958"/>
          <a:ext cx="838200" cy="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2" name="投資及び出資金平均値テキスト"/>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40858</xdr:rowOff>
    </xdr:from>
    <xdr:to>
      <xdr:col>111</xdr:col>
      <xdr:colOff>177800</xdr:colOff>
      <xdr:row>39</xdr:row>
      <xdr:rowOff>96375</xdr:rowOff>
    </xdr:to>
    <xdr:cxnSp macro="">
      <xdr:nvCxnSpPr>
        <xdr:cNvPr id="744" name="直線コネクタ 743"/>
        <xdr:cNvCxnSpPr/>
      </xdr:nvCxnSpPr>
      <xdr:spPr>
        <a:xfrm flipV="1">
          <a:off x="20434300" y="6555958"/>
          <a:ext cx="889000" cy="2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6" name="テキスト ボックス 745"/>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96375</xdr:rowOff>
    </xdr:from>
    <xdr:to>
      <xdr:col>107</xdr:col>
      <xdr:colOff>50800</xdr:colOff>
      <xdr:row>39</xdr:row>
      <xdr:rowOff>98878</xdr:rowOff>
    </xdr:to>
    <xdr:cxnSp macro="">
      <xdr:nvCxnSpPr>
        <xdr:cNvPr id="747" name="直線コネクタ 746"/>
        <xdr:cNvCxnSpPr/>
      </xdr:nvCxnSpPr>
      <xdr:spPr>
        <a:xfrm flipV="1">
          <a:off x="19545300" y="6782925"/>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3556</xdr:rowOff>
    </xdr:from>
    <xdr:to>
      <xdr:col>116</xdr:col>
      <xdr:colOff>114300</xdr:colOff>
      <xdr:row>38</xdr:row>
      <xdr:rowOff>105156</xdr:rowOff>
    </xdr:to>
    <xdr:sp macro="" textlink="">
      <xdr:nvSpPr>
        <xdr:cNvPr id="760" name="楕円 759"/>
        <xdr:cNvSpPr/>
      </xdr:nvSpPr>
      <xdr:spPr>
        <a:xfrm>
          <a:off x="221107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26433</xdr:rowOff>
    </xdr:from>
    <xdr:ext cx="469744" cy="259045"/>
    <xdr:sp macro="" textlink="">
      <xdr:nvSpPr>
        <xdr:cNvPr id="761" name="投資及び出資金該当値テキスト"/>
        <xdr:cNvSpPr txBox="1"/>
      </xdr:nvSpPr>
      <xdr:spPr>
        <a:xfrm>
          <a:off x="22212300" y="63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161508</xdr:rowOff>
    </xdr:from>
    <xdr:to>
      <xdr:col>112</xdr:col>
      <xdr:colOff>38100</xdr:colOff>
      <xdr:row>38</xdr:row>
      <xdr:rowOff>91658</xdr:rowOff>
    </xdr:to>
    <xdr:sp macro="" textlink="">
      <xdr:nvSpPr>
        <xdr:cNvPr id="762" name="楕円 761"/>
        <xdr:cNvSpPr/>
      </xdr:nvSpPr>
      <xdr:spPr>
        <a:xfrm>
          <a:off x="21272500" y="65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108185</xdr:rowOff>
    </xdr:from>
    <xdr:ext cx="469744" cy="259045"/>
    <xdr:sp macro="" textlink="">
      <xdr:nvSpPr>
        <xdr:cNvPr id="763" name="テキスト ボックス 762"/>
        <xdr:cNvSpPr txBox="1"/>
      </xdr:nvSpPr>
      <xdr:spPr>
        <a:xfrm>
          <a:off x="21088428" y="628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45575</xdr:rowOff>
    </xdr:from>
    <xdr:to>
      <xdr:col>107</xdr:col>
      <xdr:colOff>101600</xdr:colOff>
      <xdr:row>39</xdr:row>
      <xdr:rowOff>147175</xdr:rowOff>
    </xdr:to>
    <xdr:sp macro="" textlink="">
      <xdr:nvSpPr>
        <xdr:cNvPr id="764" name="楕円 763"/>
        <xdr:cNvSpPr/>
      </xdr:nvSpPr>
      <xdr:spPr>
        <a:xfrm>
          <a:off x="20383500" y="6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138302</xdr:rowOff>
    </xdr:from>
    <xdr:ext cx="313932" cy="259045"/>
    <xdr:sp macro="" textlink="">
      <xdr:nvSpPr>
        <xdr:cNvPr id="765" name="テキスト ボックス 764"/>
        <xdr:cNvSpPr txBox="1"/>
      </xdr:nvSpPr>
      <xdr:spPr>
        <a:xfrm>
          <a:off x="20277333" y="6824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1815</xdr:rowOff>
    </xdr:from>
    <xdr:to>
      <xdr:col>116</xdr:col>
      <xdr:colOff>63500</xdr:colOff>
      <xdr:row>78</xdr:row>
      <xdr:rowOff>9740</xdr:rowOff>
    </xdr:to>
    <xdr:cxnSp macro="">
      <xdr:nvCxnSpPr>
        <xdr:cNvPr id="856" name="直線コネクタ 855"/>
        <xdr:cNvCxnSpPr/>
      </xdr:nvCxnSpPr>
      <xdr:spPr>
        <a:xfrm flipV="1">
          <a:off x="21323300" y="13374915"/>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72206</xdr:rowOff>
    </xdr:from>
    <xdr:to>
      <xdr:col>111</xdr:col>
      <xdr:colOff>177800</xdr:colOff>
      <xdr:row>78</xdr:row>
      <xdr:rowOff>9740</xdr:rowOff>
    </xdr:to>
    <xdr:cxnSp macro="">
      <xdr:nvCxnSpPr>
        <xdr:cNvPr id="859" name="直線コネクタ 858"/>
        <xdr:cNvCxnSpPr/>
      </xdr:nvCxnSpPr>
      <xdr:spPr>
        <a:xfrm>
          <a:off x="20434300" y="13273856"/>
          <a:ext cx="889000" cy="10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49898</xdr:rowOff>
    </xdr:from>
    <xdr:to>
      <xdr:col>107</xdr:col>
      <xdr:colOff>50800</xdr:colOff>
      <xdr:row>77</xdr:row>
      <xdr:rowOff>72206</xdr:rowOff>
    </xdr:to>
    <xdr:cxnSp macro="">
      <xdr:nvCxnSpPr>
        <xdr:cNvPr id="862" name="直線コネクタ 861"/>
        <xdr:cNvCxnSpPr/>
      </xdr:nvCxnSpPr>
      <xdr:spPr>
        <a:xfrm>
          <a:off x="19545300" y="13251548"/>
          <a:ext cx="889000" cy="2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151816</xdr:rowOff>
    </xdr:from>
    <xdr:to>
      <xdr:col>102</xdr:col>
      <xdr:colOff>114300</xdr:colOff>
      <xdr:row>77</xdr:row>
      <xdr:rowOff>49898</xdr:rowOff>
    </xdr:to>
    <xdr:cxnSp macro="">
      <xdr:nvCxnSpPr>
        <xdr:cNvPr id="865" name="直線コネクタ 864"/>
        <xdr:cNvCxnSpPr/>
      </xdr:nvCxnSpPr>
      <xdr:spPr>
        <a:xfrm>
          <a:off x="18656300" y="13182016"/>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122465</xdr:rowOff>
    </xdr:from>
    <xdr:to>
      <xdr:col>116</xdr:col>
      <xdr:colOff>114300</xdr:colOff>
      <xdr:row>78</xdr:row>
      <xdr:rowOff>52615</xdr:rowOff>
    </xdr:to>
    <xdr:sp macro="" textlink="">
      <xdr:nvSpPr>
        <xdr:cNvPr id="875" name="楕円 874"/>
        <xdr:cNvSpPr/>
      </xdr:nvSpPr>
      <xdr:spPr>
        <a:xfrm>
          <a:off x="22110700" y="133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100892</xdr:rowOff>
    </xdr:from>
    <xdr:ext cx="534377" cy="259045"/>
    <xdr:sp macro="" textlink="">
      <xdr:nvSpPr>
        <xdr:cNvPr id="876" name="繰出金該当値テキスト"/>
        <xdr:cNvSpPr txBox="1"/>
      </xdr:nvSpPr>
      <xdr:spPr>
        <a:xfrm>
          <a:off x="22212300" y="133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130390</xdr:rowOff>
    </xdr:from>
    <xdr:to>
      <xdr:col>112</xdr:col>
      <xdr:colOff>38100</xdr:colOff>
      <xdr:row>78</xdr:row>
      <xdr:rowOff>60540</xdr:rowOff>
    </xdr:to>
    <xdr:sp macro="" textlink="">
      <xdr:nvSpPr>
        <xdr:cNvPr id="877" name="楕円 876"/>
        <xdr:cNvSpPr/>
      </xdr:nvSpPr>
      <xdr:spPr>
        <a:xfrm>
          <a:off x="21272500" y="133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51667</xdr:rowOff>
    </xdr:from>
    <xdr:ext cx="534377" cy="259045"/>
    <xdr:sp macro="" textlink="">
      <xdr:nvSpPr>
        <xdr:cNvPr id="878" name="テキスト ボックス 877"/>
        <xdr:cNvSpPr txBox="1"/>
      </xdr:nvSpPr>
      <xdr:spPr>
        <a:xfrm>
          <a:off x="21056111" y="1342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21406</xdr:rowOff>
    </xdr:from>
    <xdr:to>
      <xdr:col>107</xdr:col>
      <xdr:colOff>101600</xdr:colOff>
      <xdr:row>77</xdr:row>
      <xdr:rowOff>123006</xdr:rowOff>
    </xdr:to>
    <xdr:sp macro="" textlink="">
      <xdr:nvSpPr>
        <xdr:cNvPr id="879" name="楕円 878"/>
        <xdr:cNvSpPr/>
      </xdr:nvSpPr>
      <xdr:spPr>
        <a:xfrm>
          <a:off x="20383500" y="132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114133</xdr:rowOff>
    </xdr:from>
    <xdr:ext cx="534377" cy="259045"/>
    <xdr:sp macro="" textlink="">
      <xdr:nvSpPr>
        <xdr:cNvPr id="880" name="テキスト ボックス 879"/>
        <xdr:cNvSpPr txBox="1"/>
      </xdr:nvSpPr>
      <xdr:spPr>
        <a:xfrm>
          <a:off x="20167111" y="133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170548</xdr:rowOff>
    </xdr:from>
    <xdr:to>
      <xdr:col>102</xdr:col>
      <xdr:colOff>165100</xdr:colOff>
      <xdr:row>77</xdr:row>
      <xdr:rowOff>100698</xdr:rowOff>
    </xdr:to>
    <xdr:sp macro="" textlink="">
      <xdr:nvSpPr>
        <xdr:cNvPr id="881" name="楕円 880"/>
        <xdr:cNvSpPr/>
      </xdr:nvSpPr>
      <xdr:spPr>
        <a:xfrm>
          <a:off x="19494500" y="132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91825</xdr:rowOff>
    </xdr:from>
    <xdr:ext cx="534377" cy="259045"/>
    <xdr:sp macro="" textlink="">
      <xdr:nvSpPr>
        <xdr:cNvPr id="882" name="テキスト ボックス 881"/>
        <xdr:cNvSpPr txBox="1"/>
      </xdr:nvSpPr>
      <xdr:spPr>
        <a:xfrm>
          <a:off x="19278111" y="132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101016</xdr:rowOff>
    </xdr:from>
    <xdr:to>
      <xdr:col>98</xdr:col>
      <xdr:colOff>38100</xdr:colOff>
      <xdr:row>77</xdr:row>
      <xdr:rowOff>31166</xdr:rowOff>
    </xdr:to>
    <xdr:sp macro="" textlink="">
      <xdr:nvSpPr>
        <xdr:cNvPr id="883" name="楕円 882"/>
        <xdr:cNvSpPr/>
      </xdr:nvSpPr>
      <xdr:spPr>
        <a:xfrm>
          <a:off x="18605500" y="131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22293</xdr:rowOff>
    </xdr:from>
    <xdr:ext cx="534377" cy="259045"/>
    <xdr:sp macro="" textlink="">
      <xdr:nvSpPr>
        <xdr:cNvPr id="884" name="テキスト ボックス 883"/>
        <xdr:cNvSpPr txBox="1"/>
      </xdr:nvSpPr>
      <xdr:spPr>
        <a:xfrm>
          <a:off x="18389111" y="132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468,282</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主な構成項目である補助費は、</a:t>
          </a:r>
          <a:r>
            <a:rPr kumimoji="1" lang="ja-JP" altLang="en-US" sz="1100">
              <a:solidFill>
                <a:schemeClr val="dk1"/>
              </a:solidFill>
              <a:effectLst/>
              <a:latin typeface="+mn-lt"/>
              <a:ea typeface="+mn-ea"/>
              <a:cs typeface="+mn-cs"/>
            </a:rPr>
            <a:t>前年度の</a:t>
          </a:r>
          <a:r>
            <a:rPr kumimoji="1" lang="ja-JP" altLang="ja-JP" sz="1100">
              <a:solidFill>
                <a:schemeClr val="dk1"/>
              </a:solidFill>
              <a:effectLst/>
              <a:latin typeface="+mn-lt"/>
              <a:ea typeface="+mn-ea"/>
              <a:cs typeface="+mn-cs"/>
            </a:rPr>
            <a:t>特別定額給付金や子育て応援一時給付金</a:t>
          </a:r>
          <a:r>
            <a:rPr kumimoji="1" lang="ja-JP" altLang="en-US" sz="1100">
              <a:solidFill>
                <a:schemeClr val="dk1"/>
              </a:solidFill>
              <a:effectLst/>
              <a:latin typeface="+mn-lt"/>
              <a:ea typeface="+mn-ea"/>
              <a:cs typeface="+mn-cs"/>
            </a:rPr>
            <a:t>が皆減となったことで</a:t>
          </a:r>
          <a:r>
            <a:rPr kumimoji="1" lang="en-US" altLang="ja-JP" sz="1100">
              <a:solidFill>
                <a:schemeClr val="dk1"/>
              </a:solidFill>
              <a:effectLst/>
              <a:latin typeface="+mn-lt"/>
              <a:ea typeface="+mn-ea"/>
              <a:cs typeface="+mn-cs"/>
            </a:rPr>
            <a:t>71.4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105,877</a:t>
          </a:r>
          <a:r>
            <a:rPr kumimoji="1" lang="ja-JP" altLang="en-US" sz="1100">
              <a:solidFill>
                <a:schemeClr val="dk1"/>
              </a:solidFill>
              <a:effectLst/>
              <a:latin typeface="+mn-lt"/>
              <a:ea typeface="+mn-ea"/>
              <a:cs typeface="+mn-cs"/>
            </a:rPr>
            <a:t>円）の減となっている</a:t>
          </a:r>
          <a:r>
            <a:rPr kumimoji="1" lang="ja-JP" altLang="ja-JP" sz="1100">
              <a:solidFill>
                <a:schemeClr val="dk1"/>
              </a:solidFill>
              <a:effectLst/>
              <a:latin typeface="+mn-lt"/>
              <a:ea typeface="+mn-ea"/>
              <a:cs typeface="+mn-cs"/>
            </a:rPr>
            <a:t>。扶助費は、認可外保育園運営負担金や障害介護給付費等</a:t>
          </a:r>
          <a:r>
            <a:rPr kumimoji="1" lang="ja-JP" altLang="en-US" sz="1100">
              <a:solidFill>
                <a:schemeClr val="dk1"/>
              </a:solidFill>
              <a:effectLst/>
              <a:latin typeface="+mn-lt"/>
              <a:ea typeface="+mn-ea"/>
              <a:cs typeface="+mn-cs"/>
            </a:rPr>
            <a:t>のほか、子育て世帯への臨時特別給付金の増に</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28.1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25,774</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の増となって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積立金は公共施設建設基金積立金や学校建設基金積立金の増により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59.3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20,314</a:t>
          </a:r>
          <a:r>
            <a:rPr kumimoji="1" lang="ja-JP" altLang="ja-JP" sz="1100">
              <a:solidFill>
                <a:schemeClr val="dk1"/>
              </a:solidFill>
              <a:effectLst/>
              <a:latin typeface="+mn-lt"/>
              <a:ea typeface="+mn-ea"/>
              <a:cs typeface="+mn-cs"/>
            </a:rPr>
            <a:t>円）の増となっている。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41,793
41,093
35.28
20,184,960
19,570,915
462,732
8,570,288
8,506,666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160274</xdr:rowOff>
    </xdr:from>
    <xdr:to>
      <xdr:col>24</xdr:col>
      <xdr:colOff>63500</xdr:colOff>
      <xdr:row>36</xdr:row>
      <xdr:rowOff>9017</xdr:rowOff>
    </xdr:to>
    <xdr:cxnSp macro="">
      <xdr:nvCxnSpPr>
        <xdr:cNvPr id="61" name="直線コネクタ 60"/>
        <xdr:cNvCxnSpPr/>
      </xdr:nvCxnSpPr>
      <xdr:spPr>
        <a:xfrm>
          <a:off x="3797300" y="6161024"/>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117602</xdr:rowOff>
    </xdr:from>
    <xdr:to>
      <xdr:col>19</xdr:col>
      <xdr:colOff>177800</xdr:colOff>
      <xdr:row>35</xdr:row>
      <xdr:rowOff>160274</xdr:rowOff>
    </xdr:to>
    <xdr:cxnSp macro="">
      <xdr:nvCxnSpPr>
        <xdr:cNvPr id="64" name="直線コネクタ 63"/>
        <xdr:cNvCxnSpPr/>
      </xdr:nvCxnSpPr>
      <xdr:spPr>
        <a:xfrm>
          <a:off x="2908300" y="6118352"/>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117602</xdr:rowOff>
    </xdr:from>
    <xdr:to>
      <xdr:col>15</xdr:col>
      <xdr:colOff>50800</xdr:colOff>
      <xdr:row>35</xdr:row>
      <xdr:rowOff>154178</xdr:rowOff>
    </xdr:to>
    <xdr:cxnSp macro="">
      <xdr:nvCxnSpPr>
        <xdr:cNvPr id="67" name="直線コネクタ 66"/>
        <xdr:cNvCxnSpPr/>
      </xdr:nvCxnSpPr>
      <xdr:spPr>
        <a:xfrm flipV="1">
          <a:off x="2019300" y="6118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132842</xdr:rowOff>
    </xdr:from>
    <xdr:to>
      <xdr:col>10</xdr:col>
      <xdr:colOff>114300</xdr:colOff>
      <xdr:row>35</xdr:row>
      <xdr:rowOff>154178</xdr:rowOff>
    </xdr:to>
    <xdr:cxnSp macro="">
      <xdr:nvCxnSpPr>
        <xdr:cNvPr id="70" name="直線コネクタ 69"/>
        <xdr:cNvCxnSpPr/>
      </xdr:nvCxnSpPr>
      <xdr:spPr>
        <a:xfrm>
          <a:off x="1130300" y="613359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80" name="楕円 79"/>
        <xdr:cNvSpPr/>
      </xdr:nvSpPr>
      <xdr:spPr>
        <a:xfrm>
          <a:off x="4584700" y="61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108094</xdr:rowOff>
    </xdr:from>
    <xdr:ext cx="469744" cy="259045"/>
    <xdr:sp macro="" textlink="">
      <xdr:nvSpPr>
        <xdr:cNvPr id="81" name="議会費該当値テキスト"/>
        <xdr:cNvSpPr txBox="1"/>
      </xdr:nvSpPr>
      <xdr:spPr>
        <a:xfrm>
          <a:off x="4686300" y="6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109474</xdr:rowOff>
    </xdr:from>
    <xdr:to>
      <xdr:col>20</xdr:col>
      <xdr:colOff>38100</xdr:colOff>
      <xdr:row>36</xdr:row>
      <xdr:rowOff>39624</xdr:rowOff>
    </xdr:to>
    <xdr:sp macro="" textlink="">
      <xdr:nvSpPr>
        <xdr:cNvPr id="82" name="楕円 81"/>
        <xdr:cNvSpPr/>
      </xdr:nvSpPr>
      <xdr:spPr>
        <a:xfrm>
          <a:off x="3746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30751</xdr:rowOff>
    </xdr:from>
    <xdr:ext cx="469744" cy="259045"/>
    <xdr:sp macro="" textlink="">
      <xdr:nvSpPr>
        <xdr:cNvPr id="83" name="テキスト ボックス 82"/>
        <xdr:cNvSpPr txBox="1"/>
      </xdr:nvSpPr>
      <xdr:spPr>
        <a:xfrm>
          <a:off x="3562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66802</xdr:rowOff>
    </xdr:from>
    <xdr:to>
      <xdr:col>15</xdr:col>
      <xdr:colOff>101600</xdr:colOff>
      <xdr:row>35</xdr:row>
      <xdr:rowOff>168402</xdr:rowOff>
    </xdr:to>
    <xdr:sp macro="" textlink="">
      <xdr:nvSpPr>
        <xdr:cNvPr id="84" name="楕円 83"/>
        <xdr:cNvSpPr/>
      </xdr:nvSpPr>
      <xdr:spPr>
        <a:xfrm>
          <a:off x="2857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159529</xdr:rowOff>
    </xdr:from>
    <xdr:ext cx="469744" cy="259045"/>
    <xdr:sp macro="" textlink="">
      <xdr:nvSpPr>
        <xdr:cNvPr id="85" name="テキスト ボックス 84"/>
        <xdr:cNvSpPr txBox="1"/>
      </xdr:nvSpPr>
      <xdr:spPr>
        <a:xfrm>
          <a:off x="2673428"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103378</xdr:rowOff>
    </xdr:from>
    <xdr:to>
      <xdr:col>10</xdr:col>
      <xdr:colOff>165100</xdr:colOff>
      <xdr:row>36</xdr:row>
      <xdr:rowOff>33528</xdr:rowOff>
    </xdr:to>
    <xdr:sp macro="" textlink="">
      <xdr:nvSpPr>
        <xdr:cNvPr id="86" name="楕円 85"/>
        <xdr:cNvSpPr/>
      </xdr:nvSpPr>
      <xdr:spPr>
        <a:xfrm>
          <a:off x="19685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24655</xdr:rowOff>
    </xdr:from>
    <xdr:ext cx="469744" cy="259045"/>
    <xdr:sp macro="" textlink="">
      <xdr:nvSpPr>
        <xdr:cNvPr id="87" name="テキスト ボックス 86"/>
        <xdr:cNvSpPr txBox="1"/>
      </xdr:nvSpPr>
      <xdr:spPr>
        <a:xfrm>
          <a:off x="1784428"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82042</xdr:rowOff>
    </xdr:from>
    <xdr:to>
      <xdr:col>6</xdr:col>
      <xdr:colOff>38100</xdr:colOff>
      <xdr:row>36</xdr:row>
      <xdr:rowOff>12192</xdr:rowOff>
    </xdr:to>
    <xdr:sp macro="" textlink="">
      <xdr:nvSpPr>
        <xdr:cNvPr id="88" name="楕円 87"/>
        <xdr:cNvSpPr/>
      </xdr:nvSpPr>
      <xdr:spPr>
        <a:xfrm>
          <a:off x="1079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3319</xdr:rowOff>
    </xdr:from>
    <xdr:ext cx="469744" cy="259045"/>
    <xdr:sp macro="" textlink="">
      <xdr:nvSpPr>
        <xdr:cNvPr id="89" name="テキスト ボックス 88"/>
        <xdr:cNvSpPr txBox="1"/>
      </xdr:nvSpPr>
      <xdr:spPr>
        <a:xfrm>
          <a:off x="895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52481</xdr:rowOff>
    </xdr:from>
    <xdr:to>
      <xdr:col>24</xdr:col>
      <xdr:colOff>63500</xdr:colOff>
      <xdr:row>56</xdr:row>
      <xdr:rowOff>159600</xdr:rowOff>
    </xdr:to>
    <xdr:cxnSp macro="">
      <xdr:nvCxnSpPr>
        <xdr:cNvPr id="118" name="直線コネクタ 117"/>
        <xdr:cNvCxnSpPr/>
      </xdr:nvCxnSpPr>
      <xdr:spPr>
        <a:xfrm>
          <a:off x="3797300" y="9482231"/>
          <a:ext cx="838200" cy="27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52481</xdr:rowOff>
    </xdr:from>
    <xdr:to>
      <xdr:col>19</xdr:col>
      <xdr:colOff>177800</xdr:colOff>
      <xdr:row>57</xdr:row>
      <xdr:rowOff>139354</xdr:rowOff>
    </xdr:to>
    <xdr:cxnSp macro="">
      <xdr:nvCxnSpPr>
        <xdr:cNvPr id="121" name="直線コネクタ 120"/>
        <xdr:cNvCxnSpPr/>
      </xdr:nvCxnSpPr>
      <xdr:spPr>
        <a:xfrm flipV="1">
          <a:off x="2908300" y="9482231"/>
          <a:ext cx="889000" cy="42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126765</xdr:rowOff>
    </xdr:from>
    <xdr:to>
      <xdr:col>15</xdr:col>
      <xdr:colOff>50800</xdr:colOff>
      <xdr:row>57</xdr:row>
      <xdr:rowOff>139354</xdr:rowOff>
    </xdr:to>
    <xdr:cxnSp macro="">
      <xdr:nvCxnSpPr>
        <xdr:cNvPr id="124" name="直線コネクタ 123"/>
        <xdr:cNvCxnSpPr/>
      </xdr:nvCxnSpPr>
      <xdr:spPr>
        <a:xfrm>
          <a:off x="2019300" y="9899415"/>
          <a:ext cx="8890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126765</xdr:rowOff>
    </xdr:from>
    <xdr:to>
      <xdr:col>10</xdr:col>
      <xdr:colOff>114300</xdr:colOff>
      <xdr:row>57</xdr:row>
      <xdr:rowOff>151069</xdr:rowOff>
    </xdr:to>
    <xdr:cxnSp macro="">
      <xdr:nvCxnSpPr>
        <xdr:cNvPr id="127" name="直線コネクタ 126"/>
        <xdr:cNvCxnSpPr/>
      </xdr:nvCxnSpPr>
      <xdr:spPr>
        <a:xfrm flipV="1">
          <a:off x="1130300" y="9899415"/>
          <a:ext cx="8890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108800</xdr:rowOff>
    </xdr:from>
    <xdr:to>
      <xdr:col>24</xdr:col>
      <xdr:colOff>114300</xdr:colOff>
      <xdr:row>57</xdr:row>
      <xdr:rowOff>38950</xdr:rowOff>
    </xdr:to>
    <xdr:sp macro="" textlink="">
      <xdr:nvSpPr>
        <xdr:cNvPr id="137" name="楕円 136"/>
        <xdr:cNvSpPr/>
      </xdr:nvSpPr>
      <xdr:spPr>
        <a:xfrm>
          <a:off x="4584700" y="97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131677</xdr:rowOff>
    </xdr:from>
    <xdr:ext cx="599010" cy="259045"/>
    <xdr:sp macro="" textlink="">
      <xdr:nvSpPr>
        <xdr:cNvPr id="138" name="総務費該当値テキスト"/>
        <xdr:cNvSpPr txBox="1"/>
      </xdr:nvSpPr>
      <xdr:spPr>
        <a:xfrm>
          <a:off x="4686300" y="95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1681</xdr:rowOff>
    </xdr:from>
    <xdr:to>
      <xdr:col>20</xdr:col>
      <xdr:colOff>38100</xdr:colOff>
      <xdr:row>55</xdr:row>
      <xdr:rowOff>103281</xdr:rowOff>
    </xdr:to>
    <xdr:sp macro="" textlink="">
      <xdr:nvSpPr>
        <xdr:cNvPr id="139" name="楕円 138"/>
        <xdr:cNvSpPr/>
      </xdr:nvSpPr>
      <xdr:spPr>
        <a:xfrm>
          <a:off x="3746500" y="94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119808</xdr:rowOff>
    </xdr:from>
    <xdr:ext cx="599010" cy="259045"/>
    <xdr:sp macro="" textlink="">
      <xdr:nvSpPr>
        <xdr:cNvPr id="140" name="テキスト ボックス 139"/>
        <xdr:cNvSpPr txBox="1"/>
      </xdr:nvSpPr>
      <xdr:spPr>
        <a:xfrm>
          <a:off x="3497795" y="920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88554</xdr:rowOff>
    </xdr:from>
    <xdr:to>
      <xdr:col>15</xdr:col>
      <xdr:colOff>101600</xdr:colOff>
      <xdr:row>58</xdr:row>
      <xdr:rowOff>18704</xdr:rowOff>
    </xdr:to>
    <xdr:sp macro="" textlink="">
      <xdr:nvSpPr>
        <xdr:cNvPr id="141" name="楕円 140"/>
        <xdr:cNvSpPr/>
      </xdr:nvSpPr>
      <xdr:spPr>
        <a:xfrm>
          <a:off x="2857500" y="98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35231</xdr:rowOff>
    </xdr:from>
    <xdr:ext cx="534377" cy="259045"/>
    <xdr:sp macro="" textlink="">
      <xdr:nvSpPr>
        <xdr:cNvPr id="142" name="テキスト ボックス 141"/>
        <xdr:cNvSpPr txBox="1"/>
      </xdr:nvSpPr>
      <xdr:spPr>
        <a:xfrm>
          <a:off x="2641111" y="963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75965</xdr:rowOff>
    </xdr:from>
    <xdr:to>
      <xdr:col>10</xdr:col>
      <xdr:colOff>165100</xdr:colOff>
      <xdr:row>58</xdr:row>
      <xdr:rowOff>6115</xdr:rowOff>
    </xdr:to>
    <xdr:sp macro="" textlink="">
      <xdr:nvSpPr>
        <xdr:cNvPr id="143" name="楕円 142"/>
        <xdr:cNvSpPr/>
      </xdr:nvSpPr>
      <xdr:spPr>
        <a:xfrm>
          <a:off x="1968500" y="98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22642</xdr:rowOff>
    </xdr:from>
    <xdr:ext cx="534377" cy="259045"/>
    <xdr:sp macro="" textlink="">
      <xdr:nvSpPr>
        <xdr:cNvPr id="144" name="テキスト ボックス 143"/>
        <xdr:cNvSpPr txBox="1"/>
      </xdr:nvSpPr>
      <xdr:spPr>
        <a:xfrm>
          <a:off x="1752111" y="96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100269</xdr:rowOff>
    </xdr:from>
    <xdr:to>
      <xdr:col>6</xdr:col>
      <xdr:colOff>38100</xdr:colOff>
      <xdr:row>58</xdr:row>
      <xdr:rowOff>30419</xdr:rowOff>
    </xdr:to>
    <xdr:sp macro="" textlink="">
      <xdr:nvSpPr>
        <xdr:cNvPr id="145" name="楕円 144"/>
        <xdr:cNvSpPr/>
      </xdr:nvSpPr>
      <xdr:spPr>
        <a:xfrm>
          <a:off x="1079500" y="98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46946</xdr:rowOff>
    </xdr:from>
    <xdr:ext cx="534377" cy="259045"/>
    <xdr:sp macro="" textlink="">
      <xdr:nvSpPr>
        <xdr:cNvPr id="146" name="テキスト ボックス 145"/>
        <xdr:cNvSpPr txBox="1"/>
      </xdr:nvSpPr>
      <xdr:spPr>
        <a:xfrm>
          <a:off x="863111" y="96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10754</xdr:rowOff>
    </xdr:from>
    <xdr:to>
      <xdr:col>24</xdr:col>
      <xdr:colOff>63500</xdr:colOff>
      <xdr:row>77</xdr:row>
      <xdr:rowOff>16897</xdr:rowOff>
    </xdr:to>
    <xdr:cxnSp macro="">
      <xdr:nvCxnSpPr>
        <xdr:cNvPr id="176" name="直線コネクタ 175"/>
        <xdr:cNvCxnSpPr/>
      </xdr:nvCxnSpPr>
      <xdr:spPr>
        <a:xfrm flipV="1">
          <a:off x="3797300" y="13040954"/>
          <a:ext cx="838200" cy="17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16897</xdr:rowOff>
    </xdr:from>
    <xdr:to>
      <xdr:col>19</xdr:col>
      <xdr:colOff>177800</xdr:colOff>
      <xdr:row>77</xdr:row>
      <xdr:rowOff>22825</xdr:rowOff>
    </xdr:to>
    <xdr:cxnSp macro="">
      <xdr:nvCxnSpPr>
        <xdr:cNvPr id="179" name="直線コネクタ 178"/>
        <xdr:cNvCxnSpPr/>
      </xdr:nvCxnSpPr>
      <xdr:spPr>
        <a:xfrm flipV="1">
          <a:off x="2908300" y="13218547"/>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22825</xdr:rowOff>
    </xdr:from>
    <xdr:to>
      <xdr:col>15</xdr:col>
      <xdr:colOff>50800</xdr:colOff>
      <xdr:row>77</xdr:row>
      <xdr:rowOff>78823</xdr:rowOff>
    </xdr:to>
    <xdr:cxnSp macro="">
      <xdr:nvCxnSpPr>
        <xdr:cNvPr id="182" name="直線コネクタ 181"/>
        <xdr:cNvCxnSpPr/>
      </xdr:nvCxnSpPr>
      <xdr:spPr>
        <a:xfrm flipV="1">
          <a:off x="2019300" y="13224475"/>
          <a:ext cx="889000" cy="5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25918</xdr:rowOff>
    </xdr:from>
    <xdr:to>
      <xdr:col>10</xdr:col>
      <xdr:colOff>114300</xdr:colOff>
      <xdr:row>77</xdr:row>
      <xdr:rowOff>78823</xdr:rowOff>
    </xdr:to>
    <xdr:cxnSp macro="">
      <xdr:nvCxnSpPr>
        <xdr:cNvPr id="185" name="直線コネクタ 184"/>
        <xdr:cNvCxnSpPr/>
      </xdr:nvCxnSpPr>
      <xdr:spPr>
        <a:xfrm>
          <a:off x="1130300" y="13227568"/>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131404</xdr:rowOff>
    </xdr:from>
    <xdr:to>
      <xdr:col>24</xdr:col>
      <xdr:colOff>114300</xdr:colOff>
      <xdr:row>76</xdr:row>
      <xdr:rowOff>61554</xdr:rowOff>
    </xdr:to>
    <xdr:sp macro="" textlink="">
      <xdr:nvSpPr>
        <xdr:cNvPr id="195" name="楕円 194"/>
        <xdr:cNvSpPr/>
      </xdr:nvSpPr>
      <xdr:spPr>
        <a:xfrm>
          <a:off x="4584700" y="1299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154281</xdr:rowOff>
    </xdr:from>
    <xdr:ext cx="599010" cy="259045"/>
    <xdr:sp macro="" textlink="">
      <xdr:nvSpPr>
        <xdr:cNvPr id="196" name="民生費該当値テキスト"/>
        <xdr:cNvSpPr txBox="1"/>
      </xdr:nvSpPr>
      <xdr:spPr>
        <a:xfrm>
          <a:off x="4686300" y="1284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137547</xdr:rowOff>
    </xdr:from>
    <xdr:to>
      <xdr:col>20</xdr:col>
      <xdr:colOff>38100</xdr:colOff>
      <xdr:row>77</xdr:row>
      <xdr:rowOff>67697</xdr:rowOff>
    </xdr:to>
    <xdr:sp macro="" textlink="">
      <xdr:nvSpPr>
        <xdr:cNvPr id="197" name="楕円 196"/>
        <xdr:cNvSpPr/>
      </xdr:nvSpPr>
      <xdr:spPr>
        <a:xfrm>
          <a:off x="3746500" y="131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84223</xdr:rowOff>
    </xdr:from>
    <xdr:ext cx="599010" cy="259045"/>
    <xdr:sp macro="" textlink="">
      <xdr:nvSpPr>
        <xdr:cNvPr id="198" name="テキスト ボックス 197"/>
        <xdr:cNvSpPr txBox="1"/>
      </xdr:nvSpPr>
      <xdr:spPr>
        <a:xfrm>
          <a:off x="3497795" y="1294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143475</xdr:rowOff>
    </xdr:from>
    <xdr:to>
      <xdr:col>15</xdr:col>
      <xdr:colOff>101600</xdr:colOff>
      <xdr:row>77</xdr:row>
      <xdr:rowOff>73625</xdr:rowOff>
    </xdr:to>
    <xdr:sp macro="" textlink="">
      <xdr:nvSpPr>
        <xdr:cNvPr id="199" name="楕円 198"/>
        <xdr:cNvSpPr/>
      </xdr:nvSpPr>
      <xdr:spPr>
        <a:xfrm>
          <a:off x="2857500" y="131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90151</xdr:rowOff>
    </xdr:from>
    <xdr:ext cx="599010" cy="259045"/>
    <xdr:sp macro="" textlink="">
      <xdr:nvSpPr>
        <xdr:cNvPr id="200" name="テキスト ボックス 199"/>
        <xdr:cNvSpPr txBox="1"/>
      </xdr:nvSpPr>
      <xdr:spPr>
        <a:xfrm>
          <a:off x="2608795" y="12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28023</xdr:rowOff>
    </xdr:from>
    <xdr:to>
      <xdr:col>10</xdr:col>
      <xdr:colOff>165100</xdr:colOff>
      <xdr:row>77</xdr:row>
      <xdr:rowOff>129623</xdr:rowOff>
    </xdr:to>
    <xdr:sp macro="" textlink="">
      <xdr:nvSpPr>
        <xdr:cNvPr id="201" name="楕円 200"/>
        <xdr:cNvSpPr/>
      </xdr:nvSpPr>
      <xdr:spPr>
        <a:xfrm>
          <a:off x="1968500" y="132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146150</xdr:rowOff>
    </xdr:from>
    <xdr:ext cx="599010" cy="259045"/>
    <xdr:sp macro="" textlink="">
      <xdr:nvSpPr>
        <xdr:cNvPr id="202" name="テキスト ボックス 201"/>
        <xdr:cNvSpPr txBox="1"/>
      </xdr:nvSpPr>
      <xdr:spPr>
        <a:xfrm>
          <a:off x="1719795" y="1300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146568</xdr:rowOff>
    </xdr:from>
    <xdr:to>
      <xdr:col>6</xdr:col>
      <xdr:colOff>38100</xdr:colOff>
      <xdr:row>77</xdr:row>
      <xdr:rowOff>76718</xdr:rowOff>
    </xdr:to>
    <xdr:sp macro="" textlink="">
      <xdr:nvSpPr>
        <xdr:cNvPr id="203" name="楕円 202"/>
        <xdr:cNvSpPr/>
      </xdr:nvSpPr>
      <xdr:spPr>
        <a:xfrm>
          <a:off x="1079500" y="131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93245</xdr:rowOff>
    </xdr:from>
    <xdr:ext cx="599010" cy="259045"/>
    <xdr:sp macro="" textlink="">
      <xdr:nvSpPr>
        <xdr:cNvPr id="204" name="テキスト ボックス 203"/>
        <xdr:cNvSpPr txBox="1"/>
      </xdr:nvSpPr>
      <xdr:spPr>
        <a:xfrm>
          <a:off x="830795" y="1295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119796</xdr:rowOff>
    </xdr:from>
    <xdr:to>
      <xdr:col>24</xdr:col>
      <xdr:colOff>63500</xdr:colOff>
      <xdr:row>98</xdr:row>
      <xdr:rowOff>2294</xdr:rowOff>
    </xdr:to>
    <xdr:cxnSp macro="">
      <xdr:nvCxnSpPr>
        <xdr:cNvPr id="236" name="直線コネクタ 235"/>
        <xdr:cNvCxnSpPr/>
      </xdr:nvCxnSpPr>
      <xdr:spPr>
        <a:xfrm flipV="1">
          <a:off x="3797300" y="16750446"/>
          <a:ext cx="838200" cy="5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2294</xdr:rowOff>
    </xdr:from>
    <xdr:to>
      <xdr:col>19</xdr:col>
      <xdr:colOff>177800</xdr:colOff>
      <xdr:row>98</xdr:row>
      <xdr:rowOff>78141</xdr:rowOff>
    </xdr:to>
    <xdr:cxnSp macro="">
      <xdr:nvCxnSpPr>
        <xdr:cNvPr id="239" name="直線コネクタ 238"/>
        <xdr:cNvCxnSpPr/>
      </xdr:nvCxnSpPr>
      <xdr:spPr>
        <a:xfrm flipV="1">
          <a:off x="2908300" y="16804394"/>
          <a:ext cx="889000" cy="7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78141</xdr:rowOff>
    </xdr:from>
    <xdr:to>
      <xdr:col>15</xdr:col>
      <xdr:colOff>50800</xdr:colOff>
      <xdr:row>98</xdr:row>
      <xdr:rowOff>96642</xdr:rowOff>
    </xdr:to>
    <xdr:cxnSp macro="">
      <xdr:nvCxnSpPr>
        <xdr:cNvPr id="242" name="直線コネクタ 241"/>
        <xdr:cNvCxnSpPr/>
      </xdr:nvCxnSpPr>
      <xdr:spPr>
        <a:xfrm flipV="1">
          <a:off x="2019300" y="16880241"/>
          <a:ext cx="889000" cy="1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96642</xdr:rowOff>
    </xdr:from>
    <xdr:to>
      <xdr:col>10</xdr:col>
      <xdr:colOff>114300</xdr:colOff>
      <xdr:row>98</xdr:row>
      <xdr:rowOff>98634</xdr:rowOff>
    </xdr:to>
    <xdr:cxnSp macro="">
      <xdr:nvCxnSpPr>
        <xdr:cNvPr id="245" name="直線コネクタ 244"/>
        <xdr:cNvCxnSpPr/>
      </xdr:nvCxnSpPr>
      <xdr:spPr>
        <a:xfrm flipV="1">
          <a:off x="1130300" y="16898742"/>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68996</xdr:rowOff>
    </xdr:from>
    <xdr:to>
      <xdr:col>24</xdr:col>
      <xdr:colOff>114300</xdr:colOff>
      <xdr:row>97</xdr:row>
      <xdr:rowOff>170596</xdr:rowOff>
    </xdr:to>
    <xdr:sp macro="" textlink="">
      <xdr:nvSpPr>
        <xdr:cNvPr id="255" name="楕円 254"/>
        <xdr:cNvSpPr/>
      </xdr:nvSpPr>
      <xdr:spPr>
        <a:xfrm>
          <a:off x="4584700" y="166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47423</xdr:rowOff>
    </xdr:from>
    <xdr:ext cx="534377" cy="259045"/>
    <xdr:sp macro="" textlink="">
      <xdr:nvSpPr>
        <xdr:cNvPr id="256" name="衛生費該当値テキスト"/>
        <xdr:cNvSpPr txBox="1"/>
      </xdr:nvSpPr>
      <xdr:spPr>
        <a:xfrm>
          <a:off x="4686300" y="1667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122944</xdr:rowOff>
    </xdr:from>
    <xdr:to>
      <xdr:col>20</xdr:col>
      <xdr:colOff>38100</xdr:colOff>
      <xdr:row>98</xdr:row>
      <xdr:rowOff>53094</xdr:rowOff>
    </xdr:to>
    <xdr:sp macro="" textlink="">
      <xdr:nvSpPr>
        <xdr:cNvPr id="257" name="楕円 256"/>
        <xdr:cNvSpPr/>
      </xdr:nvSpPr>
      <xdr:spPr>
        <a:xfrm>
          <a:off x="3746500" y="167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69621</xdr:rowOff>
    </xdr:from>
    <xdr:ext cx="534377" cy="259045"/>
    <xdr:sp macro="" textlink="">
      <xdr:nvSpPr>
        <xdr:cNvPr id="258" name="テキスト ボックス 257"/>
        <xdr:cNvSpPr txBox="1"/>
      </xdr:nvSpPr>
      <xdr:spPr>
        <a:xfrm>
          <a:off x="3530111" y="165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27341</xdr:rowOff>
    </xdr:from>
    <xdr:to>
      <xdr:col>15</xdr:col>
      <xdr:colOff>101600</xdr:colOff>
      <xdr:row>98</xdr:row>
      <xdr:rowOff>128941</xdr:rowOff>
    </xdr:to>
    <xdr:sp macro="" textlink="">
      <xdr:nvSpPr>
        <xdr:cNvPr id="259" name="楕円 258"/>
        <xdr:cNvSpPr/>
      </xdr:nvSpPr>
      <xdr:spPr>
        <a:xfrm>
          <a:off x="2857500" y="168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120068</xdr:rowOff>
    </xdr:from>
    <xdr:ext cx="534377" cy="259045"/>
    <xdr:sp macro="" textlink="">
      <xdr:nvSpPr>
        <xdr:cNvPr id="260" name="テキスト ボックス 259"/>
        <xdr:cNvSpPr txBox="1"/>
      </xdr:nvSpPr>
      <xdr:spPr>
        <a:xfrm>
          <a:off x="2641111" y="169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45842</xdr:rowOff>
    </xdr:from>
    <xdr:to>
      <xdr:col>10</xdr:col>
      <xdr:colOff>165100</xdr:colOff>
      <xdr:row>98</xdr:row>
      <xdr:rowOff>147442</xdr:rowOff>
    </xdr:to>
    <xdr:sp macro="" textlink="">
      <xdr:nvSpPr>
        <xdr:cNvPr id="261" name="楕円 260"/>
        <xdr:cNvSpPr/>
      </xdr:nvSpPr>
      <xdr:spPr>
        <a:xfrm>
          <a:off x="1968500" y="16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138569</xdr:rowOff>
    </xdr:from>
    <xdr:ext cx="534377" cy="259045"/>
    <xdr:sp macro="" textlink="">
      <xdr:nvSpPr>
        <xdr:cNvPr id="262" name="テキスト ボックス 261"/>
        <xdr:cNvSpPr txBox="1"/>
      </xdr:nvSpPr>
      <xdr:spPr>
        <a:xfrm>
          <a:off x="1752111" y="169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47834</xdr:rowOff>
    </xdr:from>
    <xdr:to>
      <xdr:col>6</xdr:col>
      <xdr:colOff>38100</xdr:colOff>
      <xdr:row>98</xdr:row>
      <xdr:rowOff>149434</xdr:rowOff>
    </xdr:to>
    <xdr:sp macro="" textlink="">
      <xdr:nvSpPr>
        <xdr:cNvPr id="263" name="楕円 262"/>
        <xdr:cNvSpPr/>
      </xdr:nvSpPr>
      <xdr:spPr>
        <a:xfrm>
          <a:off x="1079500" y="168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140561</xdr:rowOff>
    </xdr:from>
    <xdr:ext cx="534377" cy="259045"/>
    <xdr:sp macro="" textlink="">
      <xdr:nvSpPr>
        <xdr:cNvPr id="264" name="テキスト ボックス 263"/>
        <xdr:cNvSpPr txBox="1"/>
      </xdr:nvSpPr>
      <xdr:spPr>
        <a:xfrm>
          <a:off x="863111" y="1694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68834</xdr:rowOff>
    </xdr:from>
    <xdr:to>
      <xdr:col>55</xdr:col>
      <xdr:colOff>0</xdr:colOff>
      <xdr:row>38</xdr:row>
      <xdr:rowOff>95939</xdr:rowOff>
    </xdr:to>
    <xdr:cxnSp macro="">
      <xdr:nvCxnSpPr>
        <xdr:cNvPr id="295" name="直線コネクタ 294"/>
        <xdr:cNvCxnSpPr/>
      </xdr:nvCxnSpPr>
      <xdr:spPr>
        <a:xfrm flipV="1">
          <a:off x="9639300" y="6583934"/>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95939</xdr:rowOff>
    </xdr:from>
    <xdr:to>
      <xdr:col>50</xdr:col>
      <xdr:colOff>114300</xdr:colOff>
      <xdr:row>39</xdr:row>
      <xdr:rowOff>56424</xdr:rowOff>
    </xdr:to>
    <xdr:cxnSp macro="">
      <xdr:nvCxnSpPr>
        <xdr:cNvPr id="298" name="直線コネクタ 297"/>
        <xdr:cNvCxnSpPr/>
      </xdr:nvCxnSpPr>
      <xdr:spPr>
        <a:xfrm flipV="1">
          <a:off x="8750300" y="6611039"/>
          <a:ext cx="889000" cy="1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56424</xdr:rowOff>
    </xdr:from>
    <xdr:to>
      <xdr:col>45</xdr:col>
      <xdr:colOff>177800</xdr:colOff>
      <xdr:row>39</xdr:row>
      <xdr:rowOff>56751</xdr:rowOff>
    </xdr:to>
    <xdr:cxnSp macro="">
      <xdr:nvCxnSpPr>
        <xdr:cNvPr id="301" name="直線コネクタ 300"/>
        <xdr:cNvCxnSpPr/>
      </xdr:nvCxnSpPr>
      <xdr:spPr>
        <a:xfrm flipV="1">
          <a:off x="7861300" y="674297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56424</xdr:rowOff>
    </xdr:from>
    <xdr:to>
      <xdr:col>41</xdr:col>
      <xdr:colOff>50800</xdr:colOff>
      <xdr:row>39</xdr:row>
      <xdr:rowOff>56751</xdr:rowOff>
    </xdr:to>
    <xdr:cxnSp macro="">
      <xdr:nvCxnSpPr>
        <xdr:cNvPr id="304" name="直線コネクタ 303"/>
        <xdr:cNvCxnSpPr/>
      </xdr:nvCxnSpPr>
      <xdr:spPr>
        <a:xfrm>
          <a:off x="6972300" y="674297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18034</xdr:rowOff>
    </xdr:from>
    <xdr:to>
      <xdr:col>55</xdr:col>
      <xdr:colOff>50800</xdr:colOff>
      <xdr:row>38</xdr:row>
      <xdr:rowOff>119634</xdr:rowOff>
    </xdr:to>
    <xdr:sp macro="" textlink="">
      <xdr:nvSpPr>
        <xdr:cNvPr id="314" name="楕円 313"/>
        <xdr:cNvSpPr/>
      </xdr:nvSpPr>
      <xdr:spPr>
        <a:xfrm>
          <a:off x="104267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40911</xdr:rowOff>
    </xdr:from>
    <xdr:ext cx="378565" cy="259045"/>
    <xdr:sp macro="" textlink="">
      <xdr:nvSpPr>
        <xdr:cNvPr id="315" name="労働費該当値テキスト"/>
        <xdr:cNvSpPr txBox="1"/>
      </xdr:nvSpPr>
      <xdr:spPr>
        <a:xfrm>
          <a:off x="10528300" y="6384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45139</xdr:rowOff>
    </xdr:from>
    <xdr:to>
      <xdr:col>50</xdr:col>
      <xdr:colOff>165100</xdr:colOff>
      <xdr:row>38</xdr:row>
      <xdr:rowOff>146739</xdr:rowOff>
    </xdr:to>
    <xdr:sp macro="" textlink="">
      <xdr:nvSpPr>
        <xdr:cNvPr id="316" name="楕円 315"/>
        <xdr:cNvSpPr/>
      </xdr:nvSpPr>
      <xdr:spPr>
        <a:xfrm>
          <a:off x="9588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163266</xdr:rowOff>
    </xdr:from>
    <xdr:ext cx="378565" cy="259045"/>
    <xdr:sp macro="" textlink="">
      <xdr:nvSpPr>
        <xdr:cNvPr id="317" name="テキスト ボックス 316"/>
        <xdr:cNvSpPr txBox="1"/>
      </xdr:nvSpPr>
      <xdr:spPr>
        <a:xfrm>
          <a:off x="9450017" y="633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5624</xdr:rowOff>
    </xdr:from>
    <xdr:to>
      <xdr:col>46</xdr:col>
      <xdr:colOff>38100</xdr:colOff>
      <xdr:row>39</xdr:row>
      <xdr:rowOff>107224</xdr:rowOff>
    </xdr:to>
    <xdr:sp macro="" textlink="">
      <xdr:nvSpPr>
        <xdr:cNvPr id="318" name="楕円 317"/>
        <xdr:cNvSpPr/>
      </xdr:nvSpPr>
      <xdr:spPr>
        <a:xfrm>
          <a:off x="8699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98351</xdr:rowOff>
    </xdr:from>
    <xdr:ext cx="378565" cy="259045"/>
    <xdr:sp macro="" textlink="">
      <xdr:nvSpPr>
        <xdr:cNvPr id="319" name="テキスト ボックス 318"/>
        <xdr:cNvSpPr txBox="1"/>
      </xdr:nvSpPr>
      <xdr:spPr>
        <a:xfrm>
          <a:off x="8561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5951</xdr:rowOff>
    </xdr:from>
    <xdr:to>
      <xdr:col>41</xdr:col>
      <xdr:colOff>101600</xdr:colOff>
      <xdr:row>39</xdr:row>
      <xdr:rowOff>107551</xdr:rowOff>
    </xdr:to>
    <xdr:sp macro="" textlink="">
      <xdr:nvSpPr>
        <xdr:cNvPr id="320" name="楕円 319"/>
        <xdr:cNvSpPr/>
      </xdr:nvSpPr>
      <xdr:spPr>
        <a:xfrm>
          <a:off x="7810500" y="66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98678</xdr:rowOff>
    </xdr:from>
    <xdr:ext cx="378565" cy="259045"/>
    <xdr:sp macro="" textlink="">
      <xdr:nvSpPr>
        <xdr:cNvPr id="321" name="テキスト ボックス 320"/>
        <xdr:cNvSpPr txBox="1"/>
      </xdr:nvSpPr>
      <xdr:spPr>
        <a:xfrm>
          <a:off x="7672017" y="6785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5624</xdr:rowOff>
    </xdr:from>
    <xdr:to>
      <xdr:col>36</xdr:col>
      <xdr:colOff>165100</xdr:colOff>
      <xdr:row>39</xdr:row>
      <xdr:rowOff>107224</xdr:rowOff>
    </xdr:to>
    <xdr:sp macro="" textlink="">
      <xdr:nvSpPr>
        <xdr:cNvPr id="322" name="楕円 321"/>
        <xdr:cNvSpPr/>
      </xdr:nvSpPr>
      <xdr:spPr>
        <a:xfrm>
          <a:off x="6921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98351</xdr:rowOff>
    </xdr:from>
    <xdr:ext cx="378565" cy="259045"/>
    <xdr:sp macro="" textlink="">
      <xdr:nvSpPr>
        <xdr:cNvPr id="323" name="テキスト ボックス 322"/>
        <xdr:cNvSpPr txBox="1"/>
      </xdr:nvSpPr>
      <xdr:spPr>
        <a:xfrm>
          <a:off x="6783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109492</xdr:rowOff>
    </xdr:from>
    <xdr:to>
      <xdr:col>55</xdr:col>
      <xdr:colOff>0</xdr:colOff>
      <xdr:row>58</xdr:row>
      <xdr:rowOff>139471</xdr:rowOff>
    </xdr:to>
    <xdr:cxnSp macro="">
      <xdr:nvCxnSpPr>
        <xdr:cNvPr id="354" name="直線コネクタ 353"/>
        <xdr:cNvCxnSpPr/>
      </xdr:nvCxnSpPr>
      <xdr:spPr>
        <a:xfrm>
          <a:off x="9639300" y="10053592"/>
          <a:ext cx="8382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57828</xdr:rowOff>
    </xdr:from>
    <xdr:to>
      <xdr:col>50</xdr:col>
      <xdr:colOff>114300</xdr:colOff>
      <xdr:row>58</xdr:row>
      <xdr:rowOff>109492</xdr:rowOff>
    </xdr:to>
    <xdr:cxnSp macro="">
      <xdr:nvCxnSpPr>
        <xdr:cNvPr id="357" name="直線コネクタ 356"/>
        <xdr:cNvCxnSpPr/>
      </xdr:nvCxnSpPr>
      <xdr:spPr>
        <a:xfrm>
          <a:off x="8750300" y="10001928"/>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57828</xdr:rowOff>
    </xdr:from>
    <xdr:to>
      <xdr:col>45</xdr:col>
      <xdr:colOff>177800</xdr:colOff>
      <xdr:row>58</xdr:row>
      <xdr:rowOff>105557</xdr:rowOff>
    </xdr:to>
    <xdr:cxnSp macro="">
      <xdr:nvCxnSpPr>
        <xdr:cNvPr id="360" name="直線コネクタ 359"/>
        <xdr:cNvCxnSpPr/>
      </xdr:nvCxnSpPr>
      <xdr:spPr>
        <a:xfrm flipV="1">
          <a:off x="7861300" y="10001928"/>
          <a:ext cx="889000" cy="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105557</xdr:rowOff>
    </xdr:from>
    <xdr:to>
      <xdr:col>41</xdr:col>
      <xdr:colOff>50800</xdr:colOff>
      <xdr:row>58</xdr:row>
      <xdr:rowOff>155784</xdr:rowOff>
    </xdr:to>
    <xdr:cxnSp macro="">
      <xdr:nvCxnSpPr>
        <xdr:cNvPr id="363" name="直線コネクタ 362"/>
        <xdr:cNvCxnSpPr/>
      </xdr:nvCxnSpPr>
      <xdr:spPr>
        <a:xfrm flipV="1">
          <a:off x="6972300" y="10049657"/>
          <a:ext cx="889000" cy="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88671</xdr:rowOff>
    </xdr:from>
    <xdr:to>
      <xdr:col>55</xdr:col>
      <xdr:colOff>50800</xdr:colOff>
      <xdr:row>59</xdr:row>
      <xdr:rowOff>18821</xdr:rowOff>
    </xdr:to>
    <xdr:sp macro="" textlink="">
      <xdr:nvSpPr>
        <xdr:cNvPr id="373" name="楕円 372"/>
        <xdr:cNvSpPr/>
      </xdr:nvSpPr>
      <xdr:spPr>
        <a:xfrm>
          <a:off x="104267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42050</xdr:rowOff>
    </xdr:from>
    <xdr:ext cx="469744" cy="259045"/>
    <xdr:sp macro="" textlink="">
      <xdr:nvSpPr>
        <xdr:cNvPr id="374" name="農林水産業費該当値テキスト"/>
        <xdr:cNvSpPr txBox="1"/>
      </xdr:nvSpPr>
      <xdr:spPr>
        <a:xfrm>
          <a:off x="10528300" y="998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58692</xdr:rowOff>
    </xdr:from>
    <xdr:to>
      <xdr:col>50</xdr:col>
      <xdr:colOff>165100</xdr:colOff>
      <xdr:row>58</xdr:row>
      <xdr:rowOff>160292</xdr:rowOff>
    </xdr:to>
    <xdr:sp macro="" textlink="">
      <xdr:nvSpPr>
        <xdr:cNvPr id="375" name="楕円 374"/>
        <xdr:cNvSpPr/>
      </xdr:nvSpPr>
      <xdr:spPr>
        <a:xfrm>
          <a:off x="9588500" y="100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151419</xdr:rowOff>
    </xdr:from>
    <xdr:ext cx="469744" cy="259045"/>
    <xdr:sp macro="" textlink="">
      <xdr:nvSpPr>
        <xdr:cNvPr id="376" name="テキスト ボックス 375"/>
        <xdr:cNvSpPr txBox="1"/>
      </xdr:nvSpPr>
      <xdr:spPr>
        <a:xfrm>
          <a:off x="9404428" y="1009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7028</xdr:rowOff>
    </xdr:from>
    <xdr:to>
      <xdr:col>46</xdr:col>
      <xdr:colOff>38100</xdr:colOff>
      <xdr:row>58</xdr:row>
      <xdr:rowOff>108628</xdr:rowOff>
    </xdr:to>
    <xdr:sp macro="" textlink="">
      <xdr:nvSpPr>
        <xdr:cNvPr id="377" name="楕円 376"/>
        <xdr:cNvSpPr/>
      </xdr:nvSpPr>
      <xdr:spPr>
        <a:xfrm>
          <a:off x="8699500" y="99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125155</xdr:rowOff>
    </xdr:from>
    <xdr:ext cx="534377" cy="259045"/>
    <xdr:sp macro="" textlink="">
      <xdr:nvSpPr>
        <xdr:cNvPr id="378" name="テキスト ボックス 377"/>
        <xdr:cNvSpPr txBox="1"/>
      </xdr:nvSpPr>
      <xdr:spPr>
        <a:xfrm>
          <a:off x="8483111" y="97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54757</xdr:rowOff>
    </xdr:from>
    <xdr:to>
      <xdr:col>41</xdr:col>
      <xdr:colOff>101600</xdr:colOff>
      <xdr:row>58</xdr:row>
      <xdr:rowOff>156357</xdr:rowOff>
    </xdr:to>
    <xdr:sp macro="" textlink="">
      <xdr:nvSpPr>
        <xdr:cNvPr id="379" name="楕円 378"/>
        <xdr:cNvSpPr/>
      </xdr:nvSpPr>
      <xdr:spPr>
        <a:xfrm>
          <a:off x="7810500" y="99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147484</xdr:rowOff>
    </xdr:from>
    <xdr:ext cx="534377" cy="259045"/>
    <xdr:sp macro="" textlink="">
      <xdr:nvSpPr>
        <xdr:cNvPr id="380" name="テキスト ボックス 379"/>
        <xdr:cNvSpPr txBox="1"/>
      </xdr:nvSpPr>
      <xdr:spPr>
        <a:xfrm>
          <a:off x="7594111" y="100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104984</xdr:rowOff>
    </xdr:from>
    <xdr:to>
      <xdr:col>36</xdr:col>
      <xdr:colOff>165100</xdr:colOff>
      <xdr:row>59</xdr:row>
      <xdr:rowOff>35134</xdr:rowOff>
    </xdr:to>
    <xdr:sp macro="" textlink="">
      <xdr:nvSpPr>
        <xdr:cNvPr id="381" name="楕円 380"/>
        <xdr:cNvSpPr/>
      </xdr:nvSpPr>
      <xdr:spPr>
        <a:xfrm>
          <a:off x="6921500" y="1004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26261</xdr:rowOff>
    </xdr:from>
    <xdr:ext cx="469744" cy="259045"/>
    <xdr:sp macro="" textlink="">
      <xdr:nvSpPr>
        <xdr:cNvPr id="382" name="テキスト ボックス 381"/>
        <xdr:cNvSpPr txBox="1"/>
      </xdr:nvSpPr>
      <xdr:spPr>
        <a:xfrm>
          <a:off x="6737428" y="1014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83190</xdr:rowOff>
    </xdr:from>
    <xdr:to>
      <xdr:col>55</xdr:col>
      <xdr:colOff>0</xdr:colOff>
      <xdr:row>76</xdr:row>
      <xdr:rowOff>137368</xdr:rowOff>
    </xdr:to>
    <xdr:cxnSp macro="">
      <xdr:nvCxnSpPr>
        <xdr:cNvPr id="409" name="直線コネクタ 408"/>
        <xdr:cNvCxnSpPr/>
      </xdr:nvCxnSpPr>
      <xdr:spPr>
        <a:xfrm flipV="1">
          <a:off x="9639300" y="13113390"/>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137368</xdr:rowOff>
    </xdr:from>
    <xdr:to>
      <xdr:col>50</xdr:col>
      <xdr:colOff>114300</xdr:colOff>
      <xdr:row>77</xdr:row>
      <xdr:rowOff>127402</xdr:rowOff>
    </xdr:to>
    <xdr:cxnSp macro="">
      <xdr:nvCxnSpPr>
        <xdr:cNvPr id="412" name="直線コネクタ 411"/>
        <xdr:cNvCxnSpPr/>
      </xdr:nvCxnSpPr>
      <xdr:spPr>
        <a:xfrm flipV="1">
          <a:off x="8750300" y="13167568"/>
          <a:ext cx="889000" cy="16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127402</xdr:rowOff>
    </xdr:from>
    <xdr:to>
      <xdr:col>45</xdr:col>
      <xdr:colOff>177800</xdr:colOff>
      <xdr:row>78</xdr:row>
      <xdr:rowOff>12827</xdr:rowOff>
    </xdr:to>
    <xdr:cxnSp macro="">
      <xdr:nvCxnSpPr>
        <xdr:cNvPr id="415" name="直線コネクタ 414"/>
        <xdr:cNvCxnSpPr/>
      </xdr:nvCxnSpPr>
      <xdr:spPr>
        <a:xfrm flipV="1">
          <a:off x="7861300" y="13329052"/>
          <a:ext cx="889000" cy="5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12827</xdr:rowOff>
    </xdr:from>
    <xdr:to>
      <xdr:col>41</xdr:col>
      <xdr:colOff>50800</xdr:colOff>
      <xdr:row>78</xdr:row>
      <xdr:rowOff>19320</xdr:rowOff>
    </xdr:to>
    <xdr:cxnSp macro="">
      <xdr:nvCxnSpPr>
        <xdr:cNvPr id="418" name="直線コネクタ 417"/>
        <xdr:cNvCxnSpPr/>
      </xdr:nvCxnSpPr>
      <xdr:spPr>
        <a:xfrm flipV="1">
          <a:off x="6972300" y="13385927"/>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32390</xdr:rowOff>
    </xdr:from>
    <xdr:to>
      <xdr:col>55</xdr:col>
      <xdr:colOff>50800</xdr:colOff>
      <xdr:row>76</xdr:row>
      <xdr:rowOff>133990</xdr:rowOff>
    </xdr:to>
    <xdr:sp macro="" textlink="">
      <xdr:nvSpPr>
        <xdr:cNvPr id="428" name="楕円 427"/>
        <xdr:cNvSpPr/>
      </xdr:nvSpPr>
      <xdr:spPr>
        <a:xfrm>
          <a:off x="10426700" y="130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10817</xdr:rowOff>
    </xdr:from>
    <xdr:ext cx="469744" cy="259045"/>
    <xdr:sp macro="" textlink="">
      <xdr:nvSpPr>
        <xdr:cNvPr id="429" name="商工費該当値テキスト"/>
        <xdr:cNvSpPr txBox="1"/>
      </xdr:nvSpPr>
      <xdr:spPr>
        <a:xfrm>
          <a:off x="10528300" y="130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86568</xdr:rowOff>
    </xdr:from>
    <xdr:to>
      <xdr:col>50</xdr:col>
      <xdr:colOff>165100</xdr:colOff>
      <xdr:row>77</xdr:row>
      <xdr:rowOff>16718</xdr:rowOff>
    </xdr:to>
    <xdr:sp macro="" textlink="">
      <xdr:nvSpPr>
        <xdr:cNvPr id="430" name="楕円 429"/>
        <xdr:cNvSpPr/>
      </xdr:nvSpPr>
      <xdr:spPr>
        <a:xfrm>
          <a:off x="9588500" y="131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7845</xdr:rowOff>
    </xdr:from>
    <xdr:ext cx="469744" cy="259045"/>
    <xdr:sp macro="" textlink="">
      <xdr:nvSpPr>
        <xdr:cNvPr id="431" name="テキスト ボックス 430"/>
        <xdr:cNvSpPr txBox="1"/>
      </xdr:nvSpPr>
      <xdr:spPr>
        <a:xfrm>
          <a:off x="9404428" y="1320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76602</xdr:rowOff>
    </xdr:from>
    <xdr:to>
      <xdr:col>46</xdr:col>
      <xdr:colOff>38100</xdr:colOff>
      <xdr:row>78</xdr:row>
      <xdr:rowOff>6752</xdr:rowOff>
    </xdr:to>
    <xdr:sp macro="" textlink="">
      <xdr:nvSpPr>
        <xdr:cNvPr id="432" name="楕円 431"/>
        <xdr:cNvSpPr/>
      </xdr:nvSpPr>
      <xdr:spPr>
        <a:xfrm>
          <a:off x="8699500" y="132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169329</xdr:rowOff>
    </xdr:from>
    <xdr:ext cx="469744" cy="259045"/>
    <xdr:sp macro="" textlink="">
      <xdr:nvSpPr>
        <xdr:cNvPr id="433" name="テキスト ボックス 432"/>
        <xdr:cNvSpPr txBox="1"/>
      </xdr:nvSpPr>
      <xdr:spPr>
        <a:xfrm>
          <a:off x="8515428" y="1337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133477</xdr:rowOff>
    </xdr:from>
    <xdr:to>
      <xdr:col>41</xdr:col>
      <xdr:colOff>101600</xdr:colOff>
      <xdr:row>78</xdr:row>
      <xdr:rowOff>63627</xdr:rowOff>
    </xdr:to>
    <xdr:sp macro="" textlink="">
      <xdr:nvSpPr>
        <xdr:cNvPr id="434" name="楕円 433"/>
        <xdr:cNvSpPr/>
      </xdr:nvSpPr>
      <xdr:spPr>
        <a:xfrm>
          <a:off x="7810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54754</xdr:rowOff>
    </xdr:from>
    <xdr:ext cx="469744" cy="259045"/>
    <xdr:sp macro="" textlink="">
      <xdr:nvSpPr>
        <xdr:cNvPr id="435" name="テキスト ボックス 434"/>
        <xdr:cNvSpPr txBox="1"/>
      </xdr:nvSpPr>
      <xdr:spPr>
        <a:xfrm>
          <a:off x="7626428" y="134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139970</xdr:rowOff>
    </xdr:from>
    <xdr:to>
      <xdr:col>36</xdr:col>
      <xdr:colOff>165100</xdr:colOff>
      <xdr:row>78</xdr:row>
      <xdr:rowOff>70120</xdr:rowOff>
    </xdr:to>
    <xdr:sp macro="" textlink="">
      <xdr:nvSpPr>
        <xdr:cNvPr id="436" name="楕円 435"/>
        <xdr:cNvSpPr/>
      </xdr:nvSpPr>
      <xdr:spPr>
        <a:xfrm>
          <a:off x="6921500" y="133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61247</xdr:rowOff>
    </xdr:from>
    <xdr:ext cx="469744" cy="259045"/>
    <xdr:sp macro="" textlink="">
      <xdr:nvSpPr>
        <xdr:cNvPr id="437" name="テキスト ボックス 436"/>
        <xdr:cNvSpPr txBox="1"/>
      </xdr:nvSpPr>
      <xdr:spPr>
        <a:xfrm>
          <a:off x="6737428" y="134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29229</xdr:rowOff>
    </xdr:from>
    <xdr:to>
      <xdr:col>55</xdr:col>
      <xdr:colOff>0</xdr:colOff>
      <xdr:row>97</xdr:row>
      <xdr:rowOff>54361</xdr:rowOff>
    </xdr:to>
    <xdr:cxnSp macro="">
      <xdr:nvCxnSpPr>
        <xdr:cNvPr id="470" name="直線コネクタ 469"/>
        <xdr:cNvCxnSpPr/>
      </xdr:nvCxnSpPr>
      <xdr:spPr>
        <a:xfrm flipV="1">
          <a:off x="9639300" y="16488429"/>
          <a:ext cx="838200" cy="19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25343</xdr:rowOff>
    </xdr:from>
    <xdr:to>
      <xdr:col>50</xdr:col>
      <xdr:colOff>114300</xdr:colOff>
      <xdr:row>97</xdr:row>
      <xdr:rowOff>54361</xdr:rowOff>
    </xdr:to>
    <xdr:cxnSp macro="">
      <xdr:nvCxnSpPr>
        <xdr:cNvPr id="473" name="直線コネクタ 472"/>
        <xdr:cNvCxnSpPr/>
      </xdr:nvCxnSpPr>
      <xdr:spPr>
        <a:xfrm>
          <a:off x="8750300" y="16655993"/>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142215</xdr:rowOff>
    </xdr:from>
    <xdr:to>
      <xdr:col>45</xdr:col>
      <xdr:colOff>177800</xdr:colOff>
      <xdr:row>97</xdr:row>
      <xdr:rowOff>25343</xdr:rowOff>
    </xdr:to>
    <xdr:cxnSp macro="">
      <xdr:nvCxnSpPr>
        <xdr:cNvPr id="476" name="直線コネクタ 475"/>
        <xdr:cNvCxnSpPr/>
      </xdr:nvCxnSpPr>
      <xdr:spPr>
        <a:xfrm>
          <a:off x="7861300" y="16601415"/>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142215</xdr:rowOff>
    </xdr:from>
    <xdr:to>
      <xdr:col>41</xdr:col>
      <xdr:colOff>50800</xdr:colOff>
      <xdr:row>97</xdr:row>
      <xdr:rowOff>6869</xdr:rowOff>
    </xdr:to>
    <xdr:cxnSp macro="">
      <xdr:nvCxnSpPr>
        <xdr:cNvPr id="479" name="直線コネクタ 478"/>
        <xdr:cNvCxnSpPr/>
      </xdr:nvCxnSpPr>
      <xdr:spPr>
        <a:xfrm flipV="1">
          <a:off x="6972300" y="16601415"/>
          <a:ext cx="8890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149879</xdr:rowOff>
    </xdr:from>
    <xdr:to>
      <xdr:col>55</xdr:col>
      <xdr:colOff>50800</xdr:colOff>
      <xdr:row>96</xdr:row>
      <xdr:rowOff>80029</xdr:rowOff>
    </xdr:to>
    <xdr:sp macro="" textlink="">
      <xdr:nvSpPr>
        <xdr:cNvPr id="489" name="楕円 488"/>
        <xdr:cNvSpPr/>
      </xdr:nvSpPr>
      <xdr:spPr>
        <a:xfrm>
          <a:off x="10426700" y="164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1306</xdr:rowOff>
    </xdr:from>
    <xdr:ext cx="534377" cy="259045"/>
    <xdr:sp macro="" textlink="">
      <xdr:nvSpPr>
        <xdr:cNvPr id="490" name="土木費該当値テキスト"/>
        <xdr:cNvSpPr txBox="1"/>
      </xdr:nvSpPr>
      <xdr:spPr>
        <a:xfrm>
          <a:off x="10528300" y="1628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3561</xdr:rowOff>
    </xdr:from>
    <xdr:to>
      <xdr:col>50</xdr:col>
      <xdr:colOff>165100</xdr:colOff>
      <xdr:row>97</xdr:row>
      <xdr:rowOff>105161</xdr:rowOff>
    </xdr:to>
    <xdr:sp macro="" textlink="">
      <xdr:nvSpPr>
        <xdr:cNvPr id="491" name="楕円 490"/>
        <xdr:cNvSpPr/>
      </xdr:nvSpPr>
      <xdr:spPr>
        <a:xfrm>
          <a:off x="9588500" y="16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96288</xdr:rowOff>
    </xdr:from>
    <xdr:ext cx="534377" cy="259045"/>
    <xdr:sp macro="" textlink="">
      <xdr:nvSpPr>
        <xdr:cNvPr id="492" name="テキスト ボックス 491"/>
        <xdr:cNvSpPr txBox="1"/>
      </xdr:nvSpPr>
      <xdr:spPr>
        <a:xfrm>
          <a:off x="9372111" y="1672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145993</xdr:rowOff>
    </xdr:from>
    <xdr:to>
      <xdr:col>46</xdr:col>
      <xdr:colOff>38100</xdr:colOff>
      <xdr:row>97</xdr:row>
      <xdr:rowOff>76143</xdr:rowOff>
    </xdr:to>
    <xdr:sp macro="" textlink="">
      <xdr:nvSpPr>
        <xdr:cNvPr id="493" name="楕円 492"/>
        <xdr:cNvSpPr/>
      </xdr:nvSpPr>
      <xdr:spPr>
        <a:xfrm>
          <a:off x="8699500" y="166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67270</xdr:rowOff>
    </xdr:from>
    <xdr:ext cx="534377" cy="259045"/>
    <xdr:sp macro="" textlink="">
      <xdr:nvSpPr>
        <xdr:cNvPr id="494" name="テキスト ボックス 493"/>
        <xdr:cNvSpPr txBox="1"/>
      </xdr:nvSpPr>
      <xdr:spPr>
        <a:xfrm>
          <a:off x="8483111" y="166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91415</xdr:rowOff>
    </xdr:from>
    <xdr:to>
      <xdr:col>41</xdr:col>
      <xdr:colOff>101600</xdr:colOff>
      <xdr:row>97</xdr:row>
      <xdr:rowOff>21565</xdr:rowOff>
    </xdr:to>
    <xdr:sp macro="" textlink="">
      <xdr:nvSpPr>
        <xdr:cNvPr id="495" name="楕円 494"/>
        <xdr:cNvSpPr/>
      </xdr:nvSpPr>
      <xdr:spPr>
        <a:xfrm>
          <a:off x="7810500" y="165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12692</xdr:rowOff>
    </xdr:from>
    <xdr:ext cx="534377" cy="259045"/>
    <xdr:sp macro="" textlink="">
      <xdr:nvSpPr>
        <xdr:cNvPr id="496" name="テキスト ボックス 495"/>
        <xdr:cNvSpPr txBox="1"/>
      </xdr:nvSpPr>
      <xdr:spPr>
        <a:xfrm>
          <a:off x="7594111" y="166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127519</xdr:rowOff>
    </xdr:from>
    <xdr:to>
      <xdr:col>36</xdr:col>
      <xdr:colOff>165100</xdr:colOff>
      <xdr:row>97</xdr:row>
      <xdr:rowOff>57669</xdr:rowOff>
    </xdr:to>
    <xdr:sp macro="" textlink="">
      <xdr:nvSpPr>
        <xdr:cNvPr id="497" name="楕円 496"/>
        <xdr:cNvSpPr/>
      </xdr:nvSpPr>
      <xdr:spPr>
        <a:xfrm>
          <a:off x="6921500" y="165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48796</xdr:rowOff>
    </xdr:from>
    <xdr:ext cx="534377" cy="259045"/>
    <xdr:sp macro="" textlink="">
      <xdr:nvSpPr>
        <xdr:cNvPr id="498" name="テキスト ボックス 497"/>
        <xdr:cNvSpPr txBox="1"/>
      </xdr:nvSpPr>
      <xdr:spPr>
        <a:xfrm>
          <a:off x="6705111" y="1667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110458</xdr:rowOff>
    </xdr:from>
    <xdr:to>
      <xdr:col>85</xdr:col>
      <xdr:colOff>127000</xdr:colOff>
      <xdr:row>37</xdr:row>
      <xdr:rowOff>115221</xdr:rowOff>
    </xdr:to>
    <xdr:cxnSp macro="">
      <xdr:nvCxnSpPr>
        <xdr:cNvPr id="527" name="直線コネクタ 526"/>
        <xdr:cNvCxnSpPr/>
      </xdr:nvCxnSpPr>
      <xdr:spPr>
        <a:xfrm>
          <a:off x="15481300" y="6454108"/>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110458</xdr:rowOff>
    </xdr:from>
    <xdr:to>
      <xdr:col>81</xdr:col>
      <xdr:colOff>50800</xdr:colOff>
      <xdr:row>37</xdr:row>
      <xdr:rowOff>125032</xdr:rowOff>
    </xdr:to>
    <xdr:cxnSp macro="">
      <xdr:nvCxnSpPr>
        <xdr:cNvPr id="530" name="直線コネクタ 529"/>
        <xdr:cNvCxnSpPr/>
      </xdr:nvCxnSpPr>
      <xdr:spPr>
        <a:xfrm flipV="1">
          <a:off x="14592300" y="6454108"/>
          <a:ext cx="8890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125032</xdr:rowOff>
    </xdr:from>
    <xdr:to>
      <xdr:col>76</xdr:col>
      <xdr:colOff>114300</xdr:colOff>
      <xdr:row>37</xdr:row>
      <xdr:rowOff>129337</xdr:rowOff>
    </xdr:to>
    <xdr:cxnSp macro="">
      <xdr:nvCxnSpPr>
        <xdr:cNvPr id="533" name="直線コネクタ 532"/>
        <xdr:cNvCxnSpPr/>
      </xdr:nvCxnSpPr>
      <xdr:spPr>
        <a:xfrm flipV="1">
          <a:off x="13703300" y="6468682"/>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129337</xdr:rowOff>
    </xdr:from>
    <xdr:to>
      <xdr:col>71</xdr:col>
      <xdr:colOff>177800</xdr:colOff>
      <xdr:row>37</xdr:row>
      <xdr:rowOff>130346</xdr:rowOff>
    </xdr:to>
    <xdr:cxnSp macro="">
      <xdr:nvCxnSpPr>
        <xdr:cNvPr id="536" name="直線コネクタ 535"/>
        <xdr:cNvCxnSpPr/>
      </xdr:nvCxnSpPr>
      <xdr:spPr>
        <a:xfrm flipV="1">
          <a:off x="12814300" y="6472987"/>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64421</xdr:rowOff>
    </xdr:from>
    <xdr:to>
      <xdr:col>85</xdr:col>
      <xdr:colOff>177800</xdr:colOff>
      <xdr:row>37</xdr:row>
      <xdr:rowOff>166021</xdr:rowOff>
    </xdr:to>
    <xdr:sp macro="" textlink="">
      <xdr:nvSpPr>
        <xdr:cNvPr id="546" name="楕円 545"/>
        <xdr:cNvSpPr/>
      </xdr:nvSpPr>
      <xdr:spPr>
        <a:xfrm>
          <a:off x="16268700" y="64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59658</xdr:rowOff>
    </xdr:from>
    <xdr:to>
      <xdr:col>81</xdr:col>
      <xdr:colOff>101600</xdr:colOff>
      <xdr:row>37</xdr:row>
      <xdr:rowOff>161258</xdr:rowOff>
    </xdr:to>
    <xdr:sp macro="" textlink="">
      <xdr:nvSpPr>
        <xdr:cNvPr id="548" name="楕円 547"/>
        <xdr:cNvSpPr/>
      </xdr:nvSpPr>
      <xdr:spPr>
        <a:xfrm>
          <a:off x="15430500" y="640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152385</xdr:rowOff>
    </xdr:from>
    <xdr:ext cx="534377" cy="259045"/>
    <xdr:sp macro="" textlink="">
      <xdr:nvSpPr>
        <xdr:cNvPr id="549" name="テキスト ボックス 548"/>
        <xdr:cNvSpPr txBox="1"/>
      </xdr:nvSpPr>
      <xdr:spPr>
        <a:xfrm>
          <a:off x="15214111" y="649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74232</xdr:rowOff>
    </xdr:from>
    <xdr:to>
      <xdr:col>76</xdr:col>
      <xdr:colOff>165100</xdr:colOff>
      <xdr:row>38</xdr:row>
      <xdr:rowOff>4381</xdr:rowOff>
    </xdr:to>
    <xdr:sp macro="" textlink="">
      <xdr:nvSpPr>
        <xdr:cNvPr id="550" name="楕円 549"/>
        <xdr:cNvSpPr/>
      </xdr:nvSpPr>
      <xdr:spPr>
        <a:xfrm>
          <a:off x="14541500" y="6417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166958</xdr:rowOff>
    </xdr:from>
    <xdr:ext cx="534377" cy="259045"/>
    <xdr:sp macro="" textlink="">
      <xdr:nvSpPr>
        <xdr:cNvPr id="551" name="テキスト ボックス 550"/>
        <xdr:cNvSpPr txBox="1"/>
      </xdr:nvSpPr>
      <xdr:spPr>
        <a:xfrm>
          <a:off x="14325111" y="65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78537</xdr:rowOff>
    </xdr:from>
    <xdr:to>
      <xdr:col>72</xdr:col>
      <xdr:colOff>38100</xdr:colOff>
      <xdr:row>38</xdr:row>
      <xdr:rowOff>8686</xdr:rowOff>
    </xdr:to>
    <xdr:sp macro="" textlink="">
      <xdr:nvSpPr>
        <xdr:cNvPr id="552" name="楕円 551"/>
        <xdr:cNvSpPr/>
      </xdr:nvSpPr>
      <xdr:spPr>
        <a:xfrm>
          <a:off x="13652500" y="6422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171264</xdr:rowOff>
    </xdr:from>
    <xdr:ext cx="534377" cy="259045"/>
    <xdr:sp macro="" textlink="">
      <xdr:nvSpPr>
        <xdr:cNvPr id="553" name="テキスト ボックス 552"/>
        <xdr:cNvSpPr txBox="1"/>
      </xdr:nvSpPr>
      <xdr:spPr>
        <a:xfrm>
          <a:off x="13436111" y="65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79546</xdr:rowOff>
    </xdr:from>
    <xdr:to>
      <xdr:col>67</xdr:col>
      <xdr:colOff>101600</xdr:colOff>
      <xdr:row>38</xdr:row>
      <xdr:rowOff>9696</xdr:rowOff>
    </xdr:to>
    <xdr:sp macro="" textlink="">
      <xdr:nvSpPr>
        <xdr:cNvPr id="554" name="楕円 553"/>
        <xdr:cNvSpPr/>
      </xdr:nvSpPr>
      <xdr:spPr>
        <a:xfrm>
          <a:off x="12763500" y="64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823</xdr:rowOff>
    </xdr:from>
    <xdr:ext cx="534377" cy="259045"/>
    <xdr:sp macro="" textlink="">
      <xdr:nvSpPr>
        <xdr:cNvPr id="555" name="テキスト ボックス 554"/>
        <xdr:cNvSpPr txBox="1"/>
      </xdr:nvSpPr>
      <xdr:spPr>
        <a:xfrm>
          <a:off x="12547111" y="65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49334</xdr:rowOff>
    </xdr:from>
    <xdr:to>
      <xdr:col>85</xdr:col>
      <xdr:colOff>127000</xdr:colOff>
      <xdr:row>57</xdr:row>
      <xdr:rowOff>68404</xdr:rowOff>
    </xdr:to>
    <xdr:cxnSp macro="">
      <xdr:nvCxnSpPr>
        <xdr:cNvPr id="582" name="直線コネクタ 581"/>
        <xdr:cNvCxnSpPr/>
      </xdr:nvCxnSpPr>
      <xdr:spPr>
        <a:xfrm>
          <a:off x="15481300" y="9821984"/>
          <a:ext cx="8382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42193</xdr:rowOff>
    </xdr:from>
    <xdr:to>
      <xdr:col>81</xdr:col>
      <xdr:colOff>50800</xdr:colOff>
      <xdr:row>57</xdr:row>
      <xdr:rowOff>49334</xdr:rowOff>
    </xdr:to>
    <xdr:cxnSp macro="">
      <xdr:nvCxnSpPr>
        <xdr:cNvPr id="585" name="直線コネクタ 584"/>
        <xdr:cNvCxnSpPr/>
      </xdr:nvCxnSpPr>
      <xdr:spPr>
        <a:xfrm>
          <a:off x="14592300" y="9814843"/>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42193</xdr:rowOff>
    </xdr:from>
    <xdr:to>
      <xdr:col>76</xdr:col>
      <xdr:colOff>114300</xdr:colOff>
      <xdr:row>57</xdr:row>
      <xdr:rowOff>112780</xdr:rowOff>
    </xdr:to>
    <xdr:cxnSp macro="">
      <xdr:nvCxnSpPr>
        <xdr:cNvPr id="588" name="直線コネクタ 587"/>
        <xdr:cNvCxnSpPr/>
      </xdr:nvCxnSpPr>
      <xdr:spPr>
        <a:xfrm flipV="1">
          <a:off x="13703300" y="9814843"/>
          <a:ext cx="889000" cy="7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92677</xdr:rowOff>
    </xdr:from>
    <xdr:to>
      <xdr:col>71</xdr:col>
      <xdr:colOff>177800</xdr:colOff>
      <xdr:row>57</xdr:row>
      <xdr:rowOff>112780</xdr:rowOff>
    </xdr:to>
    <xdr:cxnSp macro="">
      <xdr:nvCxnSpPr>
        <xdr:cNvPr id="591" name="直線コネクタ 590"/>
        <xdr:cNvCxnSpPr/>
      </xdr:nvCxnSpPr>
      <xdr:spPr>
        <a:xfrm>
          <a:off x="12814300" y="9693877"/>
          <a:ext cx="889000" cy="19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17604</xdr:rowOff>
    </xdr:from>
    <xdr:to>
      <xdr:col>85</xdr:col>
      <xdr:colOff>177800</xdr:colOff>
      <xdr:row>57</xdr:row>
      <xdr:rowOff>119204</xdr:rowOff>
    </xdr:to>
    <xdr:sp macro="" textlink="">
      <xdr:nvSpPr>
        <xdr:cNvPr id="601" name="楕円 600"/>
        <xdr:cNvSpPr/>
      </xdr:nvSpPr>
      <xdr:spPr>
        <a:xfrm>
          <a:off x="16268700" y="97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40481</xdr:rowOff>
    </xdr:from>
    <xdr:ext cx="534377" cy="259045"/>
    <xdr:sp macro="" textlink="">
      <xdr:nvSpPr>
        <xdr:cNvPr id="602" name="教育費該当値テキスト"/>
        <xdr:cNvSpPr txBox="1"/>
      </xdr:nvSpPr>
      <xdr:spPr>
        <a:xfrm>
          <a:off x="16370300" y="96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169984</xdr:rowOff>
    </xdr:from>
    <xdr:to>
      <xdr:col>81</xdr:col>
      <xdr:colOff>101600</xdr:colOff>
      <xdr:row>57</xdr:row>
      <xdr:rowOff>100134</xdr:rowOff>
    </xdr:to>
    <xdr:sp macro="" textlink="">
      <xdr:nvSpPr>
        <xdr:cNvPr id="603" name="楕円 602"/>
        <xdr:cNvSpPr/>
      </xdr:nvSpPr>
      <xdr:spPr>
        <a:xfrm>
          <a:off x="15430500" y="97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116661</xdr:rowOff>
    </xdr:from>
    <xdr:ext cx="534377" cy="259045"/>
    <xdr:sp macro="" textlink="">
      <xdr:nvSpPr>
        <xdr:cNvPr id="604" name="テキスト ボックス 603"/>
        <xdr:cNvSpPr txBox="1"/>
      </xdr:nvSpPr>
      <xdr:spPr>
        <a:xfrm>
          <a:off x="15214111" y="95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162843</xdr:rowOff>
    </xdr:from>
    <xdr:to>
      <xdr:col>76</xdr:col>
      <xdr:colOff>165100</xdr:colOff>
      <xdr:row>57</xdr:row>
      <xdr:rowOff>92993</xdr:rowOff>
    </xdr:to>
    <xdr:sp macro="" textlink="">
      <xdr:nvSpPr>
        <xdr:cNvPr id="605" name="楕円 604"/>
        <xdr:cNvSpPr/>
      </xdr:nvSpPr>
      <xdr:spPr>
        <a:xfrm>
          <a:off x="14541500" y="97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109520</xdr:rowOff>
    </xdr:from>
    <xdr:ext cx="534377" cy="259045"/>
    <xdr:sp macro="" textlink="">
      <xdr:nvSpPr>
        <xdr:cNvPr id="606" name="テキスト ボックス 605"/>
        <xdr:cNvSpPr txBox="1"/>
      </xdr:nvSpPr>
      <xdr:spPr>
        <a:xfrm>
          <a:off x="14325111" y="953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61980</xdr:rowOff>
    </xdr:from>
    <xdr:to>
      <xdr:col>72</xdr:col>
      <xdr:colOff>38100</xdr:colOff>
      <xdr:row>57</xdr:row>
      <xdr:rowOff>163580</xdr:rowOff>
    </xdr:to>
    <xdr:sp macro="" textlink="">
      <xdr:nvSpPr>
        <xdr:cNvPr id="607" name="楕円 606"/>
        <xdr:cNvSpPr/>
      </xdr:nvSpPr>
      <xdr:spPr>
        <a:xfrm>
          <a:off x="13652500" y="983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154707</xdr:rowOff>
    </xdr:from>
    <xdr:ext cx="534377" cy="259045"/>
    <xdr:sp macro="" textlink="">
      <xdr:nvSpPr>
        <xdr:cNvPr id="608" name="テキスト ボックス 607"/>
        <xdr:cNvSpPr txBox="1"/>
      </xdr:nvSpPr>
      <xdr:spPr>
        <a:xfrm>
          <a:off x="13436111" y="992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41877</xdr:rowOff>
    </xdr:from>
    <xdr:to>
      <xdr:col>67</xdr:col>
      <xdr:colOff>101600</xdr:colOff>
      <xdr:row>56</xdr:row>
      <xdr:rowOff>143477</xdr:rowOff>
    </xdr:to>
    <xdr:sp macro="" textlink="">
      <xdr:nvSpPr>
        <xdr:cNvPr id="609" name="楕円 608"/>
        <xdr:cNvSpPr/>
      </xdr:nvSpPr>
      <xdr:spPr>
        <a:xfrm>
          <a:off x="12763500" y="96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160004</xdr:rowOff>
    </xdr:from>
    <xdr:ext cx="534377" cy="259045"/>
    <xdr:sp macro="" textlink="">
      <xdr:nvSpPr>
        <xdr:cNvPr id="610" name="テキスト ボックス 609"/>
        <xdr:cNvSpPr txBox="1"/>
      </xdr:nvSpPr>
      <xdr:spPr>
        <a:xfrm>
          <a:off x="12547111" y="94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41783</xdr:rowOff>
    </xdr:from>
    <xdr:to>
      <xdr:col>85</xdr:col>
      <xdr:colOff>127000</xdr:colOff>
      <xdr:row>79</xdr:row>
      <xdr:rowOff>42863</xdr:rowOff>
    </xdr:to>
    <xdr:cxnSp macro="">
      <xdr:nvCxnSpPr>
        <xdr:cNvPr id="639" name="直線コネクタ 638"/>
        <xdr:cNvCxnSpPr/>
      </xdr:nvCxnSpPr>
      <xdr:spPr>
        <a:xfrm>
          <a:off x="15481300" y="13586333"/>
          <a:ext cx="8382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41783</xdr:rowOff>
    </xdr:from>
    <xdr:to>
      <xdr:col>81</xdr:col>
      <xdr:colOff>50800</xdr:colOff>
      <xdr:row>79</xdr:row>
      <xdr:rowOff>43892</xdr:rowOff>
    </xdr:to>
    <xdr:cxnSp macro="">
      <xdr:nvCxnSpPr>
        <xdr:cNvPr id="642" name="直線コネクタ 641"/>
        <xdr:cNvCxnSpPr/>
      </xdr:nvCxnSpPr>
      <xdr:spPr>
        <a:xfrm flipV="1">
          <a:off x="14592300" y="13586333"/>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42494</xdr:rowOff>
    </xdr:from>
    <xdr:to>
      <xdr:col>76</xdr:col>
      <xdr:colOff>114300</xdr:colOff>
      <xdr:row>79</xdr:row>
      <xdr:rowOff>43892</xdr:rowOff>
    </xdr:to>
    <xdr:cxnSp macro="">
      <xdr:nvCxnSpPr>
        <xdr:cNvPr id="645" name="直線コネクタ 644"/>
        <xdr:cNvCxnSpPr/>
      </xdr:nvCxnSpPr>
      <xdr:spPr>
        <a:xfrm>
          <a:off x="13703300" y="13587044"/>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42494</xdr:rowOff>
    </xdr:from>
    <xdr:to>
      <xdr:col>71</xdr:col>
      <xdr:colOff>177800</xdr:colOff>
      <xdr:row>79</xdr:row>
      <xdr:rowOff>44348</xdr:rowOff>
    </xdr:to>
    <xdr:cxnSp macro="">
      <xdr:nvCxnSpPr>
        <xdr:cNvPr id="648" name="直線コネクタ 647"/>
        <xdr:cNvCxnSpPr/>
      </xdr:nvCxnSpPr>
      <xdr:spPr>
        <a:xfrm flipV="1">
          <a:off x="12814300" y="13587044"/>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163513</xdr:rowOff>
    </xdr:from>
    <xdr:to>
      <xdr:col>85</xdr:col>
      <xdr:colOff>177800</xdr:colOff>
      <xdr:row>79</xdr:row>
      <xdr:rowOff>93663</xdr:rowOff>
    </xdr:to>
    <xdr:sp macro="" textlink="">
      <xdr:nvSpPr>
        <xdr:cNvPr id="658" name="楕円 657"/>
        <xdr:cNvSpPr/>
      </xdr:nvSpPr>
      <xdr:spPr>
        <a:xfrm>
          <a:off x="16268700" y="135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115321</xdr:rowOff>
    </xdr:from>
    <xdr:ext cx="378565" cy="259045"/>
    <xdr:sp macro="" textlink="">
      <xdr:nvSpPr>
        <xdr:cNvPr id="659" name="災害復旧費該当値テキスト"/>
        <xdr:cNvSpPr txBox="1"/>
      </xdr:nvSpPr>
      <xdr:spPr>
        <a:xfrm>
          <a:off x="16370300" y="13488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162433</xdr:rowOff>
    </xdr:from>
    <xdr:to>
      <xdr:col>81</xdr:col>
      <xdr:colOff>101600</xdr:colOff>
      <xdr:row>79</xdr:row>
      <xdr:rowOff>92583</xdr:rowOff>
    </xdr:to>
    <xdr:sp macro="" textlink="">
      <xdr:nvSpPr>
        <xdr:cNvPr id="660" name="楕円 659"/>
        <xdr:cNvSpPr/>
      </xdr:nvSpPr>
      <xdr:spPr>
        <a:xfrm>
          <a:off x="15430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83710</xdr:rowOff>
    </xdr:from>
    <xdr:ext cx="378565" cy="259045"/>
    <xdr:sp macro="" textlink="">
      <xdr:nvSpPr>
        <xdr:cNvPr id="661" name="テキスト ボックス 660"/>
        <xdr:cNvSpPr txBox="1"/>
      </xdr:nvSpPr>
      <xdr:spPr>
        <a:xfrm>
          <a:off x="15292017" y="13628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164542</xdr:rowOff>
    </xdr:from>
    <xdr:to>
      <xdr:col>76</xdr:col>
      <xdr:colOff>165100</xdr:colOff>
      <xdr:row>79</xdr:row>
      <xdr:rowOff>94692</xdr:rowOff>
    </xdr:to>
    <xdr:sp macro="" textlink="">
      <xdr:nvSpPr>
        <xdr:cNvPr id="662" name="楕円 661"/>
        <xdr:cNvSpPr/>
      </xdr:nvSpPr>
      <xdr:spPr>
        <a:xfrm>
          <a:off x="14541500" y="135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85819</xdr:rowOff>
    </xdr:from>
    <xdr:ext cx="313932" cy="259045"/>
    <xdr:sp macro="" textlink="">
      <xdr:nvSpPr>
        <xdr:cNvPr id="663" name="テキスト ボックス 662"/>
        <xdr:cNvSpPr txBox="1"/>
      </xdr:nvSpPr>
      <xdr:spPr>
        <a:xfrm>
          <a:off x="14435333" y="13630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163144</xdr:rowOff>
    </xdr:from>
    <xdr:to>
      <xdr:col>72</xdr:col>
      <xdr:colOff>38100</xdr:colOff>
      <xdr:row>79</xdr:row>
      <xdr:rowOff>93294</xdr:rowOff>
    </xdr:to>
    <xdr:sp macro="" textlink="">
      <xdr:nvSpPr>
        <xdr:cNvPr id="664" name="楕円 663"/>
        <xdr:cNvSpPr/>
      </xdr:nvSpPr>
      <xdr:spPr>
        <a:xfrm>
          <a:off x="13652500" y="135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84421</xdr:rowOff>
    </xdr:from>
    <xdr:ext cx="378565" cy="259045"/>
    <xdr:sp macro="" textlink="">
      <xdr:nvSpPr>
        <xdr:cNvPr id="665" name="テキスト ボックス 664"/>
        <xdr:cNvSpPr txBox="1"/>
      </xdr:nvSpPr>
      <xdr:spPr>
        <a:xfrm>
          <a:off x="13514017" y="1362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164998</xdr:rowOff>
    </xdr:from>
    <xdr:to>
      <xdr:col>67</xdr:col>
      <xdr:colOff>101600</xdr:colOff>
      <xdr:row>79</xdr:row>
      <xdr:rowOff>95148</xdr:rowOff>
    </xdr:to>
    <xdr:sp macro="" textlink="">
      <xdr:nvSpPr>
        <xdr:cNvPr id="666" name="楕円 665"/>
        <xdr:cNvSpPr/>
      </xdr:nvSpPr>
      <xdr:spPr>
        <a:xfrm>
          <a:off x="12763500" y="135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86275</xdr:rowOff>
    </xdr:from>
    <xdr:ext cx="249299" cy="259045"/>
    <xdr:sp macro="" textlink="">
      <xdr:nvSpPr>
        <xdr:cNvPr id="667" name="テキスト ボックス 666"/>
        <xdr:cNvSpPr txBox="1"/>
      </xdr:nvSpPr>
      <xdr:spPr>
        <a:xfrm>
          <a:off x="12689650" y="13630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118473</xdr:rowOff>
    </xdr:from>
    <xdr:to>
      <xdr:col>85</xdr:col>
      <xdr:colOff>127000</xdr:colOff>
      <xdr:row>97</xdr:row>
      <xdr:rowOff>122670</xdr:rowOff>
    </xdr:to>
    <xdr:cxnSp macro="">
      <xdr:nvCxnSpPr>
        <xdr:cNvPr id="698" name="直線コネクタ 697"/>
        <xdr:cNvCxnSpPr/>
      </xdr:nvCxnSpPr>
      <xdr:spPr>
        <a:xfrm flipV="1">
          <a:off x="15481300" y="16749123"/>
          <a:ext cx="8382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122670</xdr:rowOff>
    </xdr:from>
    <xdr:to>
      <xdr:col>81</xdr:col>
      <xdr:colOff>50800</xdr:colOff>
      <xdr:row>97</xdr:row>
      <xdr:rowOff>136581</xdr:rowOff>
    </xdr:to>
    <xdr:cxnSp macro="">
      <xdr:nvCxnSpPr>
        <xdr:cNvPr id="701" name="直線コネクタ 700"/>
        <xdr:cNvCxnSpPr/>
      </xdr:nvCxnSpPr>
      <xdr:spPr>
        <a:xfrm flipV="1">
          <a:off x="14592300" y="16753320"/>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136581</xdr:rowOff>
    </xdr:from>
    <xdr:to>
      <xdr:col>76</xdr:col>
      <xdr:colOff>114300</xdr:colOff>
      <xdr:row>97</xdr:row>
      <xdr:rowOff>162593</xdr:rowOff>
    </xdr:to>
    <xdr:cxnSp macro="">
      <xdr:nvCxnSpPr>
        <xdr:cNvPr id="704" name="直線コネクタ 703"/>
        <xdr:cNvCxnSpPr/>
      </xdr:nvCxnSpPr>
      <xdr:spPr>
        <a:xfrm flipV="1">
          <a:off x="13703300" y="16767231"/>
          <a:ext cx="889000" cy="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162593</xdr:rowOff>
    </xdr:from>
    <xdr:to>
      <xdr:col>71</xdr:col>
      <xdr:colOff>177800</xdr:colOff>
      <xdr:row>98</xdr:row>
      <xdr:rowOff>13660</xdr:rowOff>
    </xdr:to>
    <xdr:cxnSp macro="">
      <xdr:nvCxnSpPr>
        <xdr:cNvPr id="707" name="直線コネクタ 706"/>
        <xdr:cNvCxnSpPr/>
      </xdr:nvCxnSpPr>
      <xdr:spPr>
        <a:xfrm flipV="1">
          <a:off x="12814300" y="16793243"/>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67673</xdr:rowOff>
    </xdr:from>
    <xdr:to>
      <xdr:col>85</xdr:col>
      <xdr:colOff>177800</xdr:colOff>
      <xdr:row>97</xdr:row>
      <xdr:rowOff>169273</xdr:rowOff>
    </xdr:to>
    <xdr:sp macro="" textlink="">
      <xdr:nvSpPr>
        <xdr:cNvPr id="717" name="楕円 716"/>
        <xdr:cNvSpPr/>
      </xdr:nvSpPr>
      <xdr:spPr>
        <a:xfrm>
          <a:off x="16268700" y="166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46100</xdr:rowOff>
    </xdr:from>
    <xdr:ext cx="534377" cy="259045"/>
    <xdr:sp macro="" textlink="">
      <xdr:nvSpPr>
        <xdr:cNvPr id="718" name="公債費該当値テキスト"/>
        <xdr:cNvSpPr txBox="1"/>
      </xdr:nvSpPr>
      <xdr:spPr>
        <a:xfrm>
          <a:off x="16370300" y="166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71870</xdr:rowOff>
    </xdr:from>
    <xdr:to>
      <xdr:col>81</xdr:col>
      <xdr:colOff>101600</xdr:colOff>
      <xdr:row>98</xdr:row>
      <xdr:rowOff>2020</xdr:rowOff>
    </xdr:to>
    <xdr:sp macro="" textlink="">
      <xdr:nvSpPr>
        <xdr:cNvPr id="719" name="楕円 718"/>
        <xdr:cNvSpPr/>
      </xdr:nvSpPr>
      <xdr:spPr>
        <a:xfrm>
          <a:off x="15430500" y="167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164597</xdr:rowOff>
    </xdr:from>
    <xdr:ext cx="534377" cy="259045"/>
    <xdr:sp macro="" textlink="">
      <xdr:nvSpPr>
        <xdr:cNvPr id="720" name="テキスト ボックス 719"/>
        <xdr:cNvSpPr txBox="1"/>
      </xdr:nvSpPr>
      <xdr:spPr>
        <a:xfrm>
          <a:off x="15214111" y="167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85781</xdr:rowOff>
    </xdr:from>
    <xdr:to>
      <xdr:col>76</xdr:col>
      <xdr:colOff>165100</xdr:colOff>
      <xdr:row>98</xdr:row>
      <xdr:rowOff>15931</xdr:rowOff>
    </xdr:to>
    <xdr:sp macro="" textlink="">
      <xdr:nvSpPr>
        <xdr:cNvPr id="721" name="楕円 720"/>
        <xdr:cNvSpPr/>
      </xdr:nvSpPr>
      <xdr:spPr>
        <a:xfrm>
          <a:off x="14541500" y="167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7058</xdr:rowOff>
    </xdr:from>
    <xdr:ext cx="534377" cy="259045"/>
    <xdr:sp macro="" textlink="">
      <xdr:nvSpPr>
        <xdr:cNvPr id="722" name="テキスト ボックス 721"/>
        <xdr:cNvSpPr txBox="1"/>
      </xdr:nvSpPr>
      <xdr:spPr>
        <a:xfrm>
          <a:off x="14325111" y="168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111793</xdr:rowOff>
    </xdr:from>
    <xdr:to>
      <xdr:col>72</xdr:col>
      <xdr:colOff>38100</xdr:colOff>
      <xdr:row>98</xdr:row>
      <xdr:rowOff>41943</xdr:rowOff>
    </xdr:to>
    <xdr:sp macro="" textlink="">
      <xdr:nvSpPr>
        <xdr:cNvPr id="723" name="楕円 722"/>
        <xdr:cNvSpPr/>
      </xdr:nvSpPr>
      <xdr:spPr>
        <a:xfrm>
          <a:off x="13652500" y="167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33070</xdr:rowOff>
    </xdr:from>
    <xdr:ext cx="534377" cy="259045"/>
    <xdr:sp macro="" textlink="">
      <xdr:nvSpPr>
        <xdr:cNvPr id="724" name="テキスト ボックス 723"/>
        <xdr:cNvSpPr txBox="1"/>
      </xdr:nvSpPr>
      <xdr:spPr>
        <a:xfrm>
          <a:off x="13436111" y="168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134310</xdr:rowOff>
    </xdr:from>
    <xdr:to>
      <xdr:col>67</xdr:col>
      <xdr:colOff>101600</xdr:colOff>
      <xdr:row>98</xdr:row>
      <xdr:rowOff>64460</xdr:rowOff>
    </xdr:to>
    <xdr:sp macro="" textlink="">
      <xdr:nvSpPr>
        <xdr:cNvPr id="725" name="楕円 724"/>
        <xdr:cNvSpPr/>
      </xdr:nvSpPr>
      <xdr:spPr>
        <a:xfrm>
          <a:off x="12763500" y="167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55587</xdr:rowOff>
    </xdr:from>
    <xdr:ext cx="534377" cy="259045"/>
    <xdr:sp macro="" textlink="">
      <xdr:nvSpPr>
        <xdr:cNvPr id="726" name="テキスト ボックス 725"/>
        <xdr:cNvSpPr txBox="1"/>
      </xdr:nvSpPr>
      <xdr:spPr>
        <a:xfrm>
          <a:off x="12547111" y="1685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30734</xdr:rowOff>
    </xdr:from>
    <xdr:to>
      <xdr:col>116</xdr:col>
      <xdr:colOff>63500</xdr:colOff>
      <xdr:row>39</xdr:row>
      <xdr:rowOff>44450</xdr:rowOff>
    </xdr:to>
    <xdr:cxnSp macro="">
      <xdr:nvCxnSpPr>
        <xdr:cNvPr id="755" name="直線コネクタ 754"/>
        <xdr:cNvCxnSpPr/>
      </xdr:nvCxnSpPr>
      <xdr:spPr>
        <a:xfrm flipV="1">
          <a:off x="21323300" y="67172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151384</xdr:rowOff>
    </xdr:from>
    <xdr:to>
      <xdr:col>116</xdr:col>
      <xdr:colOff>114300</xdr:colOff>
      <xdr:row>39</xdr:row>
      <xdr:rowOff>81534</xdr:rowOff>
    </xdr:to>
    <xdr:sp macro="" textlink="">
      <xdr:nvSpPr>
        <xdr:cNvPr id="774" name="楕円 773"/>
        <xdr:cNvSpPr/>
      </xdr:nvSpPr>
      <xdr:spPr>
        <a:xfrm>
          <a:off x="22110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313932" cy="259045"/>
    <xdr:sp macro="" textlink="">
      <xdr:nvSpPr>
        <xdr:cNvPr id="775" name="諸支出金該当値テキスト"/>
        <xdr:cNvSpPr txBox="1"/>
      </xdr:nvSpPr>
      <xdr:spPr>
        <a:xfrm>
          <a:off x="22212300" y="6614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総務費では、特別定額給付金</a:t>
          </a:r>
          <a:r>
            <a:rPr kumimoji="1" lang="ja-JP" altLang="en-US" sz="1100">
              <a:solidFill>
                <a:schemeClr val="dk1"/>
              </a:solidFill>
              <a:effectLst/>
              <a:latin typeface="+mn-lt"/>
              <a:ea typeface="+mn-ea"/>
              <a:cs typeface="+mn-cs"/>
            </a:rPr>
            <a:t>の皆減の影響から、</a:t>
          </a:r>
          <a:r>
            <a:rPr kumimoji="1" lang="en-US" altLang="ja-JP" sz="1100">
              <a:solidFill>
                <a:schemeClr val="dk1"/>
              </a:solidFill>
              <a:effectLst/>
              <a:latin typeface="+mn-lt"/>
              <a:ea typeface="+mn-ea"/>
              <a:cs typeface="+mn-cs"/>
            </a:rPr>
            <a:t>41.1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73,115</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となっている。民生費では、子育て世帯への臨時特別給付金や</a:t>
          </a:r>
          <a:r>
            <a:rPr kumimoji="1" lang="ja-JP" altLang="en-US" sz="1100">
              <a:solidFill>
                <a:schemeClr val="dk1"/>
              </a:solidFill>
              <a:effectLst/>
              <a:latin typeface="+mn-lt"/>
              <a:ea typeface="+mn-ea"/>
              <a:cs typeface="+mn-cs"/>
            </a:rPr>
            <a:t>低所得の子育て世帯生活支援特別給付金、住民税非課税世帯等臨時特別給付金</a:t>
          </a:r>
          <a:r>
            <a:rPr kumimoji="1" lang="ja-JP" altLang="ja-JP" sz="1100">
              <a:solidFill>
                <a:schemeClr val="dk1"/>
              </a:solidFill>
              <a:effectLst/>
              <a:latin typeface="+mn-lt"/>
              <a:ea typeface="+mn-ea"/>
              <a:cs typeface="+mn-cs"/>
            </a:rPr>
            <a:t>の増により、</a:t>
          </a:r>
          <a:r>
            <a:rPr kumimoji="1" lang="en-US" altLang="ja-JP" sz="1100">
              <a:solidFill>
                <a:schemeClr val="dk1"/>
              </a:solidFill>
              <a:effectLst/>
              <a:latin typeface="+mn-lt"/>
              <a:ea typeface="+mn-ea"/>
              <a:cs typeface="+mn-cs"/>
            </a:rPr>
            <a:t>15.7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23,306</a:t>
          </a:r>
          <a:r>
            <a:rPr kumimoji="1" lang="ja-JP" altLang="ja-JP" sz="1100">
              <a:solidFill>
                <a:schemeClr val="dk1"/>
              </a:solidFill>
              <a:effectLst/>
              <a:latin typeface="+mn-lt"/>
              <a:ea typeface="+mn-ea"/>
              <a:cs typeface="+mn-cs"/>
            </a:rPr>
            <a:t>円）の増となっている。衛生費では、</a:t>
          </a:r>
          <a:r>
            <a:rPr kumimoji="1" lang="ja-JP" altLang="en-US" sz="1100">
              <a:solidFill>
                <a:schemeClr val="dk1"/>
              </a:solidFill>
              <a:effectLst/>
              <a:latin typeface="+mn-lt"/>
              <a:ea typeface="+mn-ea"/>
              <a:cs typeface="+mn-cs"/>
            </a:rPr>
            <a:t>新型コロナウイルスワクチン接種委託料</a:t>
          </a:r>
          <a:r>
            <a:rPr kumimoji="1" lang="ja-JP" altLang="ja-JP" sz="1100">
              <a:solidFill>
                <a:schemeClr val="dk1"/>
              </a:solidFill>
              <a:effectLst/>
              <a:latin typeface="+mn-lt"/>
              <a:ea typeface="+mn-ea"/>
              <a:cs typeface="+mn-cs"/>
            </a:rPr>
            <a:t>の増により、</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3,304</a:t>
          </a:r>
          <a:r>
            <a:rPr kumimoji="1" lang="ja-JP" altLang="ja-JP" sz="1100">
              <a:solidFill>
                <a:schemeClr val="dk1"/>
              </a:solidFill>
              <a:effectLst/>
              <a:latin typeface="+mn-lt"/>
              <a:ea typeface="+mn-ea"/>
              <a:cs typeface="+mn-cs"/>
            </a:rPr>
            <a:t>円）の増となっている。商工費については、新しい生活様式対応支援委託料の増により、</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1,185</a:t>
          </a:r>
          <a:r>
            <a:rPr kumimoji="1" lang="ja-JP" altLang="ja-JP" sz="1100">
              <a:solidFill>
                <a:schemeClr val="dk1"/>
              </a:solidFill>
              <a:effectLst/>
              <a:latin typeface="+mn-lt"/>
              <a:ea typeface="+mn-ea"/>
              <a:cs typeface="+mn-cs"/>
            </a:rPr>
            <a:t>円）の増となっている。一方で、土木費では、</a:t>
          </a:r>
          <a:r>
            <a:rPr kumimoji="1" lang="ja-JP" altLang="en-US" sz="1100">
              <a:solidFill>
                <a:schemeClr val="dk1"/>
              </a:solidFill>
              <a:effectLst/>
              <a:latin typeface="+mn-lt"/>
              <a:ea typeface="+mn-ea"/>
              <a:cs typeface="+mn-cs"/>
            </a:rPr>
            <a:t>読谷補助飛行場跡地「大木地区」整備整備事業工事費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村道大木喜名線整備事業大木地区土地区画整理事業負担金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45.9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13,759</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）の減となっており、教育費では、</a:t>
          </a:r>
          <a:r>
            <a:rPr kumimoji="1" lang="ja-JP" altLang="en-US" sz="1100">
              <a:solidFill>
                <a:schemeClr val="dk1"/>
              </a:solidFill>
              <a:effectLst/>
              <a:latin typeface="+mn-lt"/>
              <a:ea typeface="+mn-ea"/>
              <a:cs typeface="+mn-cs"/>
            </a:rPr>
            <a:t>小学校</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環境整備事業備品購入費や川回る広場整備事業工事費</a:t>
          </a:r>
          <a:r>
            <a:rPr kumimoji="1" lang="ja-JP" altLang="ja-JP" sz="1100">
              <a:solidFill>
                <a:schemeClr val="dk1"/>
              </a:solidFill>
              <a:effectLst/>
              <a:latin typeface="+mn-lt"/>
              <a:ea typeface="+mn-ea"/>
              <a:cs typeface="+mn-cs"/>
            </a:rPr>
            <a:t>の減により、</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4,171</a:t>
          </a:r>
          <a:r>
            <a:rPr kumimoji="1" lang="ja-JP" altLang="ja-JP" sz="1100">
              <a:solidFill>
                <a:schemeClr val="dk1"/>
              </a:solidFill>
              <a:effectLst/>
              <a:latin typeface="+mn-lt"/>
              <a:ea typeface="+mn-ea"/>
              <a:cs typeface="+mn-cs"/>
            </a:rPr>
            <a:t>円）の減となっている。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実質収支比率に係る経年分析については、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年度に前年度比</a:t>
          </a:r>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％となっていたが、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年度には再び</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％代となった。</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年度は地方税の滞納整理強化により徴収率が増加となった影響もから</a:t>
          </a:r>
          <a:r>
            <a:rPr kumimoji="1" lang="en-US" altLang="ja-JP" sz="1100">
              <a:solidFill>
                <a:schemeClr val="dk1"/>
              </a:solidFill>
              <a:effectLst/>
              <a:latin typeface="+mn-lt"/>
              <a:ea typeface="+mn-ea"/>
              <a:cs typeface="+mn-cs"/>
            </a:rPr>
            <a:t>5.89</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0.63</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6.52</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年度は再び５％代の</a:t>
          </a:r>
          <a:r>
            <a:rPr kumimoji="1" lang="en-US" altLang="ja-JP" sz="1100">
              <a:solidFill>
                <a:schemeClr val="dk1"/>
              </a:solidFill>
              <a:effectLst/>
              <a:latin typeface="+mn-lt"/>
              <a:ea typeface="+mn-ea"/>
              <a:cs typeface="+mn-cs"/>
            </a:rPr>
            <a:t>5.40</a:t>
          </a:r>
          <a:r>
            <a:rPr kumimoji="1" lang="ja-JP" altLang="en-US"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財政調整基金残高については、標準財政規模の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％以上を確保している。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今後も実質収支比率については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％程度を目指すとともに、財政調整基金においても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％程度を確保できるよう健全な財政運営に努める。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全会計で黒字となっているが、「診療所特別会計」「後期高齢者医療特別会計」については、黒字の割合はわずかであるため注意が必要である。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今後もそれぞれの会計で赤字に陥らないよう健全な財政運営に努めながら、全体として黒字額を伸ばしていけるよう努力していく。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AH12" sqref="AH12:AL1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20184960</v>
      </c>
      <c r="BO4" s="374"/>
      <c r="BP4" s="374"/>
      <c r="BQ4" s="374"/>
      <c r="BR4" s="374"/>
      <c r="BS4" s="374"/>
      <c r="BT4" s="374"/>
      <c r="BU4" s="375"/>
      <c r="BV4" s="373">
        <v>21747005</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5.4</v>
      </c>
      <c r="CU4" s="380"/>
      <c r="CV4" s="380"/>
      <c r="CW4" s="380"/>
      <c r="CX4" s="380"/>
      <c r="CY4" s="380"/>
      <c r="CZ4" s="380"/>
      <c r="DA4" s="381"/>
      <c r="DB4" s="379">
        <v>6.5</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19570915</v>
      </c>
      <c r="BO5" s="411"/>
      <c r="BP5" s="411"/>
      <c r="BQ5" s="411"/>
      <c r="BR5" s="411"/>
      <c r="BS5" s="411"/>
      <c r="BT5" s="411"/>
      <c r="BU5" s="412"/>
      <c r="BV5" s="410">
        <v>21065799</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80.099999999999994</v>
      </c>
      <c r="CU5" s="408"/>
      <c r="CV5" s="408"/>
      <c r="CW5" s="408"/>
      <c r="CX5" s="408"/>
      <c r="CY5" s="408"/>
      <c r="CZ5" s="408"/>
      <c r="DA5" s="409"/>
      <c r="DB5" s="407">
        <v>81.8</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614045</v>
      </c>
      <c r="BO6" s="411"/>
      <c r="BP6" s="411"/>
      <c r="BQ6" s="411"/>
      <c r="BR6" s="411"/>
      <c r="BS6" s="411"/>
      <c r="BT6" s="411"/>
      <c r="BU6" s="412"/>
      <c r="BV6" s="410">
        <v>681206</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84.5</v>
      </c>
      <c r="CU6" s="448"/>
      <c r="CV6" s="448"/>
      <c r="CW6" s="448"/>
      <c r="CX6" s="448"/>
      <c r="CY6" s="448"/>
      <c r="CZ6" s="448"/>
      <c r="DA6" s="449"/>
      <c r="DB6" s="447">
        <v>85.7</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151313</v>
      </c>
      <c r="BO7" s="411"/>
      <c r="BP7" s="411"/>
      <c r="BQ7" s="411"/>
      <c r="BR7" s="411"/>
      <c r="BS7" s="411"/>
      <c r="BT7" s="411"/>
      <c r="BU7" s="412"/>
      <c r="BV7" s="410">
        <v>156911</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8570288</v>
      </c>
      <c r="CU7" s="411"/>
      <c r="CV7" s="411"/>
      <c r="CW7" s="411"/>
      <c r="CX7" s="411"/>
      <c r="CY7" s="411"/>
      <c r="CZ7" s="411"/>
      <c r="DA7" s="412"/>
      <c r="DB7" s="410">
        <v>8041214</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462732</v>
      </c>
      <c r="BO8" s="411"/>
      <c r="BP8" s="411"/>
      <c r="BQ8" s="411"/>
      <c r="BR8" s="411"/>
      <c r="BS8" s="411"/>
      <c r="BT8" s="411"/>
      <c r="BU8" s="412"/>
      <c r="BV8" s="410">
        <v>524295</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0.62</v>
      </c>
      <c r="CU8" s="451"/>
      <c r="CV8" s="451"/>
      <c r="CW8" s="451"/>
      <c r="CX8" s="451"/>
      <c r="CY8" s="451"/>
      <c r="CZ8" s="451"/>
      <c r="DA8" s="452"/>
      <c r="DB8" s="450">
        <v>0.63</v>
      </c>
      <c r="DC8" s="451"/>
      <c r="DD8" s="451"/>
      <c r="DE8" s="451"/>
      <c r="DF8" s="451"/>
      <c r="DG8" s="451"/>
      <c r="DH8" s="451"/>
      <c r="DI8" s="452"/>
    </row>
    <row r="9" spans="1:119" ht="18.75" customHeight="1" thickBot="1" x14ac:dyDescent="0.2">
      <c r="A9" s="178"/>
      <c r="B9" s="404" t="s">
        <v>113</v>
      </c>
      <c r="C9" s="405"/>
      <c r="D9" s="405"/>
      <c r="E9" s="405"/>
      <c r="F9" s="405"/>
      <c r="G9" s="405"/>
      <c r="H9" s="405"/>
      <c r="I9" s="405"/>
      <c r="J9" s="405"/>
      <c r="K9" s="453"/>
      <c r="L9" s="454" t="s">
        <v>114</v>
      </c>
      <c r="M9" s="455"/>
      <c r="N9" s="455"/>
      <c r="O9" s="455"/>
      <c r="P9" s="455"/>
      <c r="Q9" s="456"/>
      <c r="R9" s="457">
        <v>41206</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110</v>
      </c>
      <c r="AV9" s="443"/>
      <c r="AW9" s="443"/>
      <c r="AX9" s="443"/>
      <c r="AY9" s="444" t="s">
        <v>117</v>
      </c>
      <c r="AZ9" s="445"/>
      <c r="BA9" s="445"/>
      <c r="BB9" s="445"/>
      <c r="BC9" s="445"/>
      <c r="BD9" s="445"/>
      <c r="BE9" s="445"/>
      <c r="BF9" s="445"/>
      <c r="BG9" s="445"/>
      <c r="BH9" s="445"/>
      <c r="BI9" s="445"/>
      <c r="BJ9" s="445"/>
      <c r="BK9" s="445"/>
      <c r="BL9" s="445"/>
      <c r="BM9" s="446"/>
      <c r="BN9" s="410">
        <v>-61563</v>
      </c>
      <c r="BO9" s="411"/>
      <c r="BP9" s="411"/>
      <c r="BQ9" s="411"/>
      <c r="BR9" s="411"/>
      <c r="BS9" s="411"/>
      <c r="BT9" s="411"/>
      <c r="BU9" s="412"/>
      <c r="BV9" s="410">
        <v>75823</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6.7</v>
      </c>
      <c r="CU9" s="408"/>
      <c r="CV9" s="408"/>
      <c r="CW9" s="408"/>
      <c r="CX9" s="408"/>
      <c r="CY9" s="408"/>
      <c r="CZ9" s="408"/>
      <c r="DA9" s="409"/>
      <c r="DB9" s="407">
        <v>7</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39504</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102</v>
      </c>
      <c r="AV10" s="443"/>
      <c r="AW10" s="443"/>
      <c r="AX10" s="443"/>
      <c r="AY10" s="444" t="s">
        <v>121</v>
      </c>
      <c r="AZ10" s="445"/>
      <c r="BA10" s="445"/>
      <c r="BB10" s="445"/>
      <c r="BC10" s="445"/>
      <c r="BD10" s="445"/>
      <c r="BE10" s="445"/>
      <c r="BF10" s="445"/>
      <c r="BG10" s="445"/>
      <c r="BH10" s="445"/>
      <c r="BI10" s="445"/>
      <c r="BJ10" s="445"/>
      <c r="BK10" s="445"/>
      <c r="BL10" s="445"/>
      <c r="BM10" s="446"/>
      <c r="BN10" s="410">
        <v>312000</v>
      </c>
      <c r="BO10" s="411"/>
      <c r="BP10" s="411"/>
      <c r="BQ10" s="411"/>
      <c r="BR10" s="411"/>
      <c r="BS10" s="411"/>
      <c r="BT10" s="411"/>
      <c r="BU10" s="412"/>
      <c r="BV10" s="410">
        <v>388000</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110</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41793</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110</v>
      </c>
      <c r="AV12" s="443"/>
      <c r="AW12" s="443"/>
      <c r="AX12" s="443"/>
      <c r="AY12" s="444" t="s">
        <v>134</v>
      </c>
      <c r="AZ12" s="445"/>
      <c r="BA12" s="445"/>
      <c r="BB12" s="445"/>
      <c r="BC12" s="445"/>
      <c r="BD12" s="445"/>
      <c r="BE12" s="445"/>
      <c r="BF12" s="445"/>
      <c r="BG12" s="445"/>
      <c r="BH12" s="445"/>
      <c r="BI12" s="445"/>
      <c r="BJ12" s="445"/>
      <c r="BK12" s="445"/>
      <c r="BL12" s="445"/>
      <c r="BM12" s="446"/>
      <c r="BN12" s="410">
        <v>220000</v>
      </c>
      <c r="BO12" s="411"/>
      <c r="BP12" s="411"/>
      <c r="BQ12" s="411"/>
      <c r="BR12" s="411"/>
      <c r="BS12" s="411"/>
      <c r="BT12" s="411"/>
      <c r="BU12" s="412"/>
      <c r="BV12" s="410">
        <v>448000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41093</v>
      </c>
      <c r="S13" s="495"/>
      <c r="T13" s="495"/>
      <c r="U13" s="495"/>
      <c r="V13" s="496"/>
      <c r="W13" s="426" t="s">
        <v>139</v>
      </c>
      <c r="X13" s="427"/>
      <c r="Y13" s="427"/>
      <c r="Z13" s="427"/>
      <c r="AA13" s="427"/>
      <c r="AB13" s="417"/>
      <c r="AC13" s="461">
        <v>422</v>
      </c>
      <c r="AD13" s="462"/>
      <c r="AE13" s="462"/>
      <c r="AF13" s="462"/>
      <c r="AG13" s="504"/>
      <c r="AH13" s="461">
        <v>457</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30437</v>
      </c>
      <c r="BO13" s="411"/>
      <c r="BP13" s="411"/>
      <c r="BQ13" s="411"/>
      <c r="BR13" s="411"/>
      <c r="BS13" s="411"/>
      <c r="BT13" s="411"/>
      <c r="BU13" s="412"/>
      <c r="BV13" s="410">
        <v>15823</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4.5</v>
      </c>
      <c r="CU13" s="408"/>
      <c r="CV13" s="408"/>
      <c r="CW13" s="408"/>
      <c r="CX13" s="408"/>
      <c r="CY13" s="408"/>
      <c r="CZ13" s="408"/>
      <c r="DA13" s="409"/>
      <c r="DB13" s="407">
        <v>4.0999999999999996</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41642</v>
      </c>
      <c r="S14" s="495"/>
      <c r="T14" s="495"/>
      <c r="U14" s="495"/>
      <c r="V14" s="496"/>
      <c r="W14" s="400"/>
      <c r="X14" s="401"/>
      <c r="Y14" s="401"/>
      <c r="Z14" s="401"/>
      <c r="AA14" s="401"/>
      <c r="AB14" s="390"/>
      <c r="AC14" s="497">
        <v>2.8</v>
      </c>
      <c r="AD14" s="498"/>
      <c r="AE14" s="498"/>
      <c r="AF14" s="498"/>
      <c r="AG14" s="499"/>
      <c r="AH14" s="497">
        <v>3.1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146</v>
      </c>
      <c r="CU14" s="509"/>
      <c r="CV14" s="509"/>
      <c r="CW14" s="509"/>
      <c r="CX14" s="509"/>
      <c r="CY14" s="509"/>
      <c r="CZ14" s="509"/>
      <c r="DA14" s="510"/>
      <c r="DB14" s="508" t="s">
        <v>136</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138</v>
      </c>
      <c r="N15" s="502"/>
      <c r="O15" s="502"/>
      <c r="P15" s="502"/>
      <c r="Q15" s="503"/>
      <c r="R15" s="494">
        <v>40962</v>
      </c>
      <c r="S15" s="495"/>
      <c r="T15" s="495"/>
      <c r="U15" s="495"/>
      <c r="V15" s="496"/>
      <c r="W15" s="426" t="s">
        <v>147</v>
      </c>
      <c r="X15" s="427"/>
      <c r="Y15" s="427"/>
      <c r="Z15" s="427"/>
      <c r="AA15" s="427"/>
      <c r="AB15" s="417"/>
      <c r="AC15" s="461">
        <v>2462</v>
      </c>
      <c r="AD15" s="462"/>
      <c r="AE15" s="462"/>
      <c r="AF15" s="462"/>
      <c r="AG15" s="504"/>
      <c r="AH15" s="461">
        <v>2670</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4186977</v>
      </c>
      <c r="BO15" s="374"/>
      <c r="BP15" s="374"/>
      <c r="BQ15" s="374"/>
      <c r="BR15" s="374"/>
      <c r="BS15" s="374"/>
      <c r="BT15" s="374"/>
      <c r="BU15" s="375"/>
      <c r="BV15" s="373">
        <v>4168003</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16.600000000000001</v>
      </c>
      <c r="AD16" s="498"/>
      <c r="AE16" s="498"/>
      <c r="AF16" s="498"/>
      <c r="AG16" s="499"/>
      <c r="AH16" s="497">
        <v>18.3</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6972727</v>
      </c>
      <c r="BO16" s="411"/>
      <c r="BP16" s="411"/>
      <c r="BQ16" s="411"/>
      <c r="BR16" s="411"/>
      <c r="BS16" s="411"/>
      <c r="BT16" s="411"/>
      <c r="BU16" s="412"/>
      <c r="BV16" s="410">
        <v>6551279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11930</v>
      </c>
      <c r="AD17" s="462"/>
      <c r="AE17" s="462"/>
      <c r="AF17" s="462"/>
      <c r="AG17" s="504"/>
      <c r="AH17" s="461">
        <v>11444</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5296023</v>
      </c>
      <c r="BO17" s="411"/>
      <c r="BP17" s="411"/>
      <c r="BQ17" s="411"/>
      <c r="BR17" s="411"/>
      <c r="BS17" s="411"/>
      <c r="BT17" s="411"/>
      <c r="BU17" s="412"/>
      <c r="BV17" s="410">
        <v>5282181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157</v>
      </c>
      <c r="C18" s="453"/>
      <c r="D18" s="453"/>
      <c r="E18" s="536"/>
      <c r="F18" s="536"/>
      <c r="G18" s="536"/>
      <c r="H18" s="536"/>
      <c r="I18" s="536"/>
      <c r="J18" s="536"/>
      <c r="K18" s="536"/>
      <c r="L18" s="537">
        <v>35.28</v>
      </c>
      <c r="M18" s="537"/>
      <c r="N18" s="537"/>
      <c r="O18" s="537"/>
      <c r="P18" s="537"/>
      <c r="Q18" s="537"/>
      <c r="R18" s="538"/>
      <c r="S18" s="538"/>
      <c r="T18" s="538"/>
      <c r="U18" s="538"/>
      <c r="V18" s="539"/>
      <c r="W18" s="428"/>
      <c r="X18" s="429"/>
      <c r="Y18" s="429"/>
      <c r="Z18" s="429"/>
      <c r="AA18" s="429"/>
      <c r="AB18" s="420"/>
      <c r="AC18" s="540">
        <v>80.5</v>
      </c>
      <c r="AD18" s="541"/>
      <c r="AE18" s="541"/>
      <c r="AF18" s="541"/>
      <c r="AG18" s="542"/>
      <c r="AH18" s="540">
        <v>78.5</v>
      </c>
      <c r="AI18" s="541"/>
      <c r="AJ18" s="541"/>
      <c r="AK18" s="541"/>
      <c r="AL18" s="543"/>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7927706</v>
      </c>
      <c r="BO18" s="411"/>
      <c r="BP18" s="411"/>
      <c r="BQ18" s="411"/>
      <c r="BR18" s="411"/>
      <c r="BS18" s="411"/>
      <c r="BT18" s="411"/>
      <c r="BU18" s="412"/>
      <c r="BV18" s="410">
        <v>7525884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159</v>
      </c>
      <c r="C19" s="453"/>
      <c r="D19" s="453"/>
      <c r="E19" s="536"/>
      <c r="F19" s="536"/>
      <c r="G19" s="536"/>
      <c r="H19" s="536"/>
      <c r="I19" s="536"/>
      <c r="J19" s="536"/>
      <c r="K19" s="536"/>
      <c r="L19" s="544">
        <v>1168</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11864358</v>
      </c>
      <c r="BO19" s="411"/>
      <c r="BP19" s="411"/>
      <c r="BQ19" s="411"/>
      <c r="BR19" s="411"/>
      <c r="BS19" s="411"/>
      <c r="BT19" s="411"/>
      <c r="BU19" s="412"/>
      <c r="BV19" s="410">
        <v>11126471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161</v>
      </c>
      <c r="C20" s="453"/>
      <c r="D20" s="453"/>
      <c r="E20" s="536"/>
      <c r="F20" s="536"/>
      <c r="G20" s="536"/>
      <c r="H20" s="536"/>
      <c r="I20" s="536"/>
      <c r="J20" s="536"/>
      <c r="K20" s="536"/>
      <c r="L20" s="544">
        <v>15672</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162</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8506666</v>
      </c>
      <c r="BO22" s="374"/>
      <c r="BP22" s="374"/>
      <c r="BQ22" s="374"/>
      <c r="BR22" s="374"/>
      <c r="BS22" s="374"/>
      <c r="BT22" s="374"/>
      <c r="BU22" s="375"/>
      <c r="BV22" s="373">
        <v>8578895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7777120</v>
      </c>
      <c r="BO23" s="411"/>
      <c r="BP23" s="411"/>
      <c r="BQ23" s="411"/>
      <c r="BR23" s="411"/>
      <c r="BS23" s="411"/>
      <c r="BT23" s="411"/>
      <c r="BU23" s="412"/>
      <c r="BV23" s="410">
        <v>7762396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171</v>
      </c>
      <c r="F24" s="440"/>
      <c r="G24" s="440"/>
      <c r="H24" s="440"/>
      <c r="I24" s="440"/>
      <c r="J24" s="440"/>
      <c r="K24" s="441"/>
      <c r="L24" s="461">
        <v>1</v>
      </c>
      <c r="M24" s="462"/>
      <c r="N24" s="462"/>
      <c r="O24" s="462"/>
      <c r="P24" s="504"/>
      <c r="Q24" s="461">
        <v>7570</v>
      </c>
      <c r="R24" s="462"/>
      <c r="S24" s="462"/>
      <c r="T24" s="462"/>
      <c r="U24" s="462"/>
      <c r="V24" s="504"/>
      <c r="W24" s="556"/>
      <c r="X24" s="557"/>
      <c r="Y24" s="558"/>
      <c r="Z24" s="460" t="s">
        <v>172</v>
      </c>
      <c r="AA24" s="440"/>
      <c r="AB24" s="440"/>
      <c r="AC24" s="440"/>
      <c r="AD24" s="440"/>
      <c r="AE24" s="440"/>
      <c r="AF24" s="440"/>
      <c r="AG24" s="441"/>
      <c r="AH24" s="461">
        <v>237</v>
      </c>
      <c r="AI24" s="462"/>
      <c r="AJ24" s="462"/>
      <c r="AK24" s="462"/>
      <c r="AL24" s="504"/>
      <c r="AM24" s="461">
        <v>726879</v>
      </c>
      <c r="AN24" s="462"/>
      <c r="AO24" s="462"/>
      <c r="AP24" s="462"/>
      <c r="AQ24" s="462"/>
      <c r="AR24" s="504"/>
      <c r="AS24" s="461">
        <v>3067</v>
      </c>
      <c r="AT24" s="462"/>
      <c r="AU24" s="462"/>
      <c r="AV24" s="462"/>
      <c r="AW24" s="462"/>
      <c r="AX24" s="463"/>
      <c r="AY24" s="529" t="s">
        <v>173</v>
      </c>
      <c r="AZ24" s="530"/>
      <c r="BA24" s="530"/>
      <c r="BB24" s="530"/>
      <c r="BC24" s="530"/>
      <c r="BD24" s="530"/>
      <c r="BE24" s="530"/>
      <c r="BF24" s="530"/>
      <c r="BG24" s="530"/>
      <c r="BH24" s="530"/>
      <c r="BI24" s="530"/>
      <c r="BJ24" s="530"/>
      <c r="BK24" s="530"/>
      <c r="BL24" s="530"/>
      <c r="BM24" s="531"/>
      <c r="BN24" s="410">
        <v>3790275</v>
      </c>
      <c r="BO24" s="411"/>
      <c r="BP24" s="411"/>
      <c r="BQ24" s="411"/>
      <c r="BR24" s="411"/>
      <c r="BS24" s="411"/>
      <c r="BT24" s="411"/>
      <c r="BU24" s="412"/>
      <c r="BV24" s="410">
        <v>4010525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174</v>
      </c>
      <c r="F25" s="440"/>
      <c r="G25" s="440"/>
      <c r="H25" s="440"/>
      <c r="I25" s="440"/>
      <c r="J25" s="440"/>
      <c r="K25" s="441"/>
      <c r="L25" s="461">
        <v>1</v>
      </c>
      <c r="M25" s="462"/>
      <c r="N25" s="462"/>
      <c r="O25" s="462"/>
      <c r="P25" s="504"/>
      <c r="Q25" s="461">
        <v>6130</v>
      </c>
      <c r="R25" s="462"/>
      <c r="S25" s="462"/>
      <c r="T25" s="462"/>
      <c r="U25" s="462"/>
      <c r="V25" s="504"/>
      <c r="W25" s="556"/>
      <c r="X25" s="557"/>
      <c r="Y25" s="558"/>
      <c r="Z25" s="460" t="s">
        <v>175</v>
      </c>
      <c r="AA25" s="440"/>
      <c r="AB25" s="440"/>
      <c r="AC25" s="440"/>
      <c r="AD25" s="440"/>
      <c r="AE25" s="440"/>
      <c r="AF25" s="440"/>
      <c r="AG25" s="441"/>
      <c r="AH25" s="461" t="s">
        <v>136</v>
      </c>
      <c r="AI25" s="462"/>
      <c r="AJ25" s="462"/>
      <c r="AK25" s="462"/>
      <c r="AL25" s="504"/>
      <c r="AM25" s="461" t="s">
        <v>146</v>
      </c>
      <c r="AN25" s="462"/>
      <c r="AO25" s="462"/>
      <c r="AP25" s="462"/>
      <c r="AQ25" s="462"/>
      <c r="AR25" s="504"/>
      <c r="AS25" s="461" t="s">
        <v>128</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1124663</v>
      </c>
      <c r="BO25" s="374"/>
      <c r="BP25" s="374"/>
      <c r="BQ25" s="374"/>
      <c r="BR25" s="374"/>
      <c r="BS25" s="374"/>
      <c r="BT25" s="374"/>
      <c r="BU25" s="375"/>
      <c r="BV25" s="373">
        <v>898911</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6070</v>
      </c>
      <c r="R26" s="462"/>
      <c r="S26" s="462"/>
      <c r="T26" s="462"/>
      <c r="U26" s="462"/>
      <c r="V26" s="504"/>
      <c r="W26" s="556"/>
      <c r="X26" s="557"/>
      <c r="Y26" s="558"/>
      <c r="Z26" s="460" t="s">
        <v>178</v>
      </c>
      <c r="AA26" s="562"/>
      <c r="AB26" s="562"/>
      <c r="AC26" s="562"/>
      <c r="AD26" s="562"/>
      <c r="AE26" s="562"/>
      <c r="AF26" s="562"/>
      <c r="AG26" s="563"/>
      <c r="AH26" s="461">
        <v>21</v>
      </c>
      <c r="AI26" s="462"/>
      <c r="AJ26" s="462"/>
      <c r="AK26" s="462"/>
      <c r="AL26" s="504"/>
      <c r="AM26" s="461">
        <v>68796</v>
      </c>
      <c r="AN26" s="462"/>
      <c r="AO26" s="462"/>
      <c r="AP26" s="462"/>
      <c r="AQ26" s="462"/>
      <c r="AR26" s="504"/>
      <c r="AS26" s="461">
        <v>3276</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180</v>
      </c>
      <c r="BO26" s="411"/>
      <c r="BP26" s="411"/>
      <c r="BQ26" s="411"/>
      <c r="BR26" s="411"/>
      <c r="BS26" s="411"/>
      <c r="BT26" s="411"/>
      <c r="BU26" s="412"/>
      <c r="BV26" s="410" t="s">
        <v>146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181</v>
      </c>
      <c r="F27" s="440"/>
      <c r="G27" s="440"/>
      <c r="H27" s="440"/>
      <c r="I27" s="440"/>
      <c r="J27" s="440"/>
      <c r="K27" s="441"/>
      <c r="L27" s="461">
        <v>1</v>
      </c>
      <c r="M27" s="462"/>
      <c r="N27" s="462"/>
      <c r="O27" s="462"/>
      <c r="P27" s="504"/>
      <c r="Q27" s="461">
        <v>3440</v>
      </c>
      <c r="R27" s="462"/>
      <c r="S27" s="462"/>
      <c r="T27" s="462"/>
      <c r="U27" s="462"/>
      <c r="V27" s="504"/>
      <c r="W27" s="556"/>
      <c r="X27" s="557"/>
      <c r="Y27" s="558"/>
      <c r="Z27" s="460" t="s">
        <v>182</v>
      </c>
      <c r="AA27" s="440"/>
      <c r="AB27" s="440"/>
      <c r="AC27" s="440"/>
      <c r="AD27" s="440"/>
      <c r="AE27" s="440"/>
      <c r="AF27" s="440"/>
      <c r="AG27" s="441"/>
      <c r="AH27" s="461">
        <v>18</v>
      </c>
      <c r="AI27" s="462"/>
      <c r="AJ27" s="462"/>
      <c r="AK27" s="462"/>
      <c r="AL27" s="504"/>
      <c r="AM27" s="461">
        <v>56070</v>
      </c>
      <c r="AN27" s="462"/>
      <c r="AO27" s="462"/>
      <c r="AP27" s="462"/>
      <c r="AQ27" s="462"/>
      <c r="AR27" s="504"/>
      <c r="AS27" s="461">
        <v>3115</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32">
        <v>200000</v>
      </c>
      <c r="BO27" s="533"/>
      <c r="BP27" s="533"/>
      <c r="BQ27" s="533"/>
      <c r="BR27" s="533"/>
      <c r="BS27" s="533"/>
      <c r="BT27" s="533"/>
      <c r="BU27" s="534"/>
      <c r="BV27" s="532">
        <v>200000</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184</v>
      </c>
      <c r="F28" s="440"/>
      <c r="G28" s="440"/>
      <c r="H28" s="440"/>
      <c r="I28" s="440"/>
      <c r="J28" s="440"/>
      <c r="K28" s="441"/>
      <c r="L28" s="461">
        <v>1</v>
      </c>
      <c r="M28" s="462"/>
      <c r="N28" s="462"/>
      <c r="O28" s="462"/>
      <c r="P28" s="504"/>
      <c r="Q28" s="461">
        <v>2640</v>
      </c>
      <c r="R28" s="462"/>
      <c r="S28" s="462"/>
      <c r="T28" s="462"/>
      <c r="U28" s="462"/>
      <c r="V28" s="504"/>
      <c r="W28" s="556"/>
      <c r="X28" s="557"/>
      <c r="Y28" s="558"/>
      <c r="Z28" s="460" t="s">
        <v>185</v>
      </c>
      <c r="AA28" s="440"/>
      <c r="AB28" s="440"/>
      <c r="AC28" s="440"/>
      <c r="AD28" s="440"/>
      <c r="AE28" s="440"/>
      <c r="AF28" s="440"/>
      <c r="AG28" s="441"/>
      <c r="AH28" s="461">
        <v>1</v>
      </c>
      <c r="AI28" s="462"/>
      <c r="AJ28" s="462"/>
      <c r="AK28" s="462"/>
      <c r="AL28" s="504"/>
      <c r="AM28" s="461" t="s">
        <v>186</v>
      </c>
      <c r="AN28" s="462"/>
      <c r="AO28" s="462"/>
      <c r="AP28" s="462"/>
      <c r="AQ28" s="462"/>
      <c r="AR28" s="504"/>
      <c r="AS28" s="461" t="s">
        <v>187</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2794000</v>
      </c>
      <c r="BO28" s="374"/>
      <c r="BP28" s="374"/>
      <c r="BQ28" s="374"/>
      <c r="BR28" s="374"/>
      <c r="BS28" s="374"/>
      <c r="BT28" s="374"/>
      <c r="BU28" s="375"/>
      <c r="BV28" s="373">
        <v>2702000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17</v>
      </c>
      <c r="M29" s="462"/>
      <c r="N29" s="462"/>
      <c r="O29" s="462"/>
      <c r="P29" s="504"/>
      <c r="Q29" s="461">
        <v>2430</v>
      </c>
      <c r="R29" s="462"/>
      <c r="S29" s="462"/>
      <c r="T29" s="462"/>
      <c r="U29" s="462"/>
      <c r="V29" s="504"/>
      <c r="W29" s="559"/>
      <c r="X29" s="560"/>
      <c r="Y29" s="561"/>
      <c r="Z29" s="460" t="s">
        <v>190</v>
      </c>
      <c r="AA29" s="440"/>
      <c r="AB29" s="440"/>
      <c r="AC29" s="440"/>
      <c r="AD29" s="440"/>
      <c r="AE29" s="440"/>
      <c r="AF29" s="440"/>
      <c r="AG29" s="441"/>
      <c r="AH29" s="461">
        <v>256</v>
      </c>
      <c r="AI29" s="462"/>
      <c r="AJ29" s="462"/>
      <c r="AK29" s="462"/>
      <c r="AL29" s="504"/>
      <c r="AM29" s="461">
        <v>784836</v>
      </c>
      <c r="AN29" s="462"/>
      <c r="AO29" s="462"/>
      <c r="AP29" s="462"/>
      <c r="AQ29" s="462"/>
      <c r="AR29" s="504"/>
      <c r="AS29" s="461">
        <v>3066</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671174</v>
      </c>
      <c r="BO29" s="411"/>
      <c r="BP29" s="411"/>
      <c r="BQ29" s="411"/>
      <c r="BR29" s="411"/>
      <c r="BS29" s="411"/>
      <c r="BT29" s="411"/>
      <c r="BU29" s="412"/>
      <c r="BV29" s="410">
        <v>483276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40">
        <v>98.1</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5254898</v>
      </c>
      <c r="BO30" s="533"/>
      <c r="BP30" s="533"/>
      <c r="BQ30" s="533"/>
      <c r="BR30" s="533"/>
      <c r="BS30" s="533"/>
      <c r="BT30" s="533"/>
      <c r="BU30" s="534"/>
      <c r="BV30" s="532">
        <v>4258347</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202</v>
      </c>
      <c r="X33" s="399"/>
      <c r="Y33" s="399"/>
      <c r="Z33" s="399"/>
      <c r="AA33" s="399"/>
      <c r="AB33" s="399"/>
      <c r="AC33" s="399"/>
      <c r="AD33" s="399"/>
      <c r="AE33" s="399"/>
      <c r="AF33" s="399"/>
      <c r="AG33" s="399"/>
      <c r="AH33" s="399"/>
      <c r="AI33" s="399"/>
      <c r="AJ33" s="399"/>
      <c r="AK33" s="399"/>
      <c r="AL33" s="203"/>
      <c r="AM33" s="434" t="s">
        <v>203</v>
      </c>
      <c r="AN33" s="434"/>
      <c r="AO33" s="399" t="s">
        <v>202</v>
      </c>
      <c r="AP33" s="399"/>
      <c r="AQ33" s="399"/>
      <c r="AR33" s="399"/>
      <c r="AS33" s="399"/>
      <c r="AT33" s="399"/>
      <c r="AU33" s="399"/>
      <c r="AV33" s="399"/>
      <c r="AW33" s="399"/>
      <c r="AX33" s="399"/>
      <c r="AY33" s="399"/>
      <c r="AZ33" s="399"/>
      <c r="BA33" s="399"/>
      <c r="BB33" s="399"/>
      <c r="BC33" s="399"/>
      <c r="BD33" s="204"/>
      <c r="BE33" s="399" t="s">
        <v>204</v>
      </c>
      <c r="BF33" s="399"/>
      <c r="BG33" s="399" t="s">
        <v>205</v>
      </c>
      <c r="BH33" s="399"/>
      <c r="BI33" s="399"/>
      <c r="BJ33" s="399"/>
      <c r="BK33" s="399"/>
      <c r="BL33" s="399"/>
      <c r="BM33" s="399"/>
      <c r="BN33" s="399"/>
      <c r="BO33" s="399"/>
      <c r="BP33" s="399"/>
      <c r="BQ33" s="399"/>
      <c r="BR33" s="399"/>
      <c r="BS33" s="399"/>
      <c r="BT33" s="399"/>
      <c r="BU33" s="399"/>
      <c r="BV33" s="204"/>
      <c r="BW33" s="434" t="s">
        <v>204</v>
      </c>
      <c r="BX33" s="434"/>
      <c r="BY33" s="399" t="s">
        <v>206</v>
      </c>
      <c r="BZ33" s="399"/>
      <c r="CA33" s="399"/>
      <c r="CB33" s="399"/>
      <c r="CC33" s="399"/>
      <c r="CD33" s="399"/>
      <c r="CE33" s="399"/>
      <c r="CF33" s="399"/>
      <c r="CG33" s="399"/>
      <c r="CH33" s="399"/>
      <c r="CI33" s="399"/>
      <c r="CJ33" s="399"/>
      <c r="CK33" s="399"/>
      <c r="CL33" s="399"/>
      <c r="CM33" s="399"/>
      <c r="CN33" s="203"/>
      <c r="CO33" s="434" t="s">
        <v>201</v>
      </c>
      <c r="CP33" s="434"/>
      <c r="CQ33" s="399" t="s">
        <v>207</v>
      </c>
      <c r="CR33" s="399"/>
      <c r="CS33" s="399"/>
      <c r="CT33" s="399"/>
      <c r="CU33" s="399"/>
      <c r="CV33" s="399"/>
      <c r="CW33" s="399"/>
      <c r="CX33" s="399"/>
      <c r="CY33" s="399"/>
      <c r="CZ33" s="399"/>
      <c r="DA33" s="399"/>
      <c r="DB33" s="399"/>
      <c r="DC33" s="399"/>
      <c r="DD33" s="399"/>
      <c r="DE33" s="399"/>
      <c r="DF33" s="203"/>
      <c r="DG33" s="599" t="s">
        <v>208</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IF('各会計、関係団体の財政状況及び健全化判断比率'!B30="","",'各会計、関係団体の財政状況及び健全化判断比率'!B30)</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t="str">
        <f>IF(BY34="","",MAX(C34:D43,U34:V43,AM34:AN43,BE34:BF43)+1)</f>
        <v/>
      </c>
      <c r="BX34" s="600"/>
      <c r="BY34" s="601" t="str">
        <f>IF('各会計、関係団体の財政状況及び健全化判断比率'!B68="","",'各会計、関係団体の財政状況及び健全化判断比率'!B68)</f>
        <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診療所特別会計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f t="shared" ref="AM35:AM43" si="0">IF(AO35="","",AM34+1)</f>
        <v>6</v>
      </c>
      <c r="AN35" s="600"/>
      <c r="AO35" s="601" t="str">
        <f>IF('各会計、関係団体の財政状況及び健全化判断比率'!B31="","",'各会計、関係団体の財政状況及び健全化判断比率'!B31)</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t="str">
        <f t="shared" ref="BW35:BW43" si="2">IF(BY35="","",BW34+1)</f>
        <v/>
      </c>
      <c r="BX35" s="600"/>
      <c r="BY35" s="601" t="str">
        <f>IF('各会計、関係団体の財政状況及び健全化判断比率'!B69="","",'各会計、関係団体の財政状況及び健全化判断比率'!B69)</f>
        <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t="str">
        <f t="shared" si="2"/>
        <v/>
      </c>
      <c r="BX36" s="600"/>
      <c r="BY36" s="601" t="str">
        <f>IF('各会計、関係団体の財政状況及び健全化判断比率'!B70="","",'各会計、関係団体の財政状況及び健全化判断比率'!B70)</f>
        <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t="str">
        <f t="shared" si="2"/>
        <v/>
      </c>
      <c r="BX37" s="600"/>
      <c r="BY37" s="601" t="str">
        <f>IF('各会計、関係団体の財政状況及び健全化判断比率'!B71="","",'各会計、関係団体の財政状況及び健全化判断比率'!B71)</f>
        <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603" t="s">
        <v>210</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211</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212</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213</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214</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215</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216</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OC6IKgmQ4Sczjx4cElMBc36byO8Kr+n/g+n/TC2fxF1Dv3PqztHf6YLck6oYdtChj1Ay0IVpK2iw8mmomIclIA==" saltValue="S87UZzth5ozKO7HiKqI7u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79" t="s">
        <v>538</v>
      </c>
      <c r="D34" s="1179"/>
      <c r="E34" s="1180"/>
      <c r="F34" s="32">
        <v>11.13</v>
      </c>
      <c r="G34" s="33">
        <v>12.04</v>
      </c>
      <c r="H34" s="33">
        <v>11.58</v>
      </c>
      <c r="I34" s="33">
        <v>10.97</v>
      </c>
      <c r="J34" s="34">
        <v>13.25</v>
      </c>
      <c r="K34" s="22"/>
      <c r="L34" s="22"/>
      <c r="M34" s="22"/>
      <c r="N34" s="22"/>
      <c r="O34" s="22"/>
      <c r="P34" s="22"/>
    </row>
    <row r="35" spans="1:16" ht="39" customHeight="1" x14ac:dyDescent="0.15">
      <c r="A35" s="22"/>
      <c r="B35" s="35"/>
      <c r="C35" s="1173" t="s">
        <v>539</v>
      </c>
      <c r="D35" s="1174"/>
      <c r="E35" s="1175"/>
      <c r="F35" s="36">
        <v>4.1900000000000004</v>
      </c>
      <c r="G35" s="37">
        <v>3.69</v>
      </c>
      <c r="H35" s="37">
        <v>2.8</v>
      </c>
      <c r="I35" s="37">
        <v>3.25</v>
      </c>
      <c r="J35" s="38">
        <v>5.12</v>
      </c>
      <c r="K35" s="22"/>
      <c r="L35" s="22"/>
      <c r="M35" s="22"/>
      <c r="N35" s="22"/>
      <c r="O35" s="22"/>
      <c r="P35" s="22"/>
    </row>
    <row r="36" spans="1:16" ht="39" customHeight="1" x14ac:dyDescent="0.15">
      <c r="A36" s="22"/>
      <c r="B36" s="35"/>
      <c r="C36" s="1173" t="s">
        <v>540</v>
      </c>
      <c r="D36" s="1174"/>
      <c r="E36" s="1175"/>
      <c r="F36" s="36">
        <v>6.29</v>
      </c>
      <c r="G36" s="37">
        <v>5.39</v>
      </c>
      <c r="H36" s="37">
        <v>5.5</v>
      </c>
      <c r="I36" s="37">
        <v>5.88</v>
      </c>
      <c r="J36" s="38">
        <v>4.93</v>
      </c>
      <c r="K36" s="22"/>
      <c r="L36" s="22"/>
      <c r="M36" s="22"/>
      <c r="N36" s="22"/>
      <c r="O36" s="22"/>
      <c r="P36" s="22"/>
    </row>
    <row r="37" spans="1:16" ht="39" customHeight="1" x14ac:dyDescent="0.15">
      <c r="A37" s="22"/>
      <c r="B37" s="35"/>
      <c r="C37" s="1173" t="s">
        <v>541</v>
      </c>
      <c r="D37" s="1174"/>
      <c r="E37" s="1175"/>
      <c r="F37" s="36" t="s">
        <v>490</v>
      </c>
      <c r="G37" s="37" t="s">
        <v>490</v>
      </c>
      <c r="H37" s="37" t="s">
        <v>490</v>
      </c>
      <c r="I37" s="37">
        <v>0.59</v>
      </c>
      <c r="J37" s="38">
        <v>0.81</v>
      </c>
      <c r="K37" s="22"/>
      <c r="L37" s="22"/>
      <c r="M37" s="22"/>
      <c r="N37" s="22"/>
      <c r="O37" s="22"/>
      <c r="P37" s="22"/>
    </row>
    <row r="38" spans="1:16" ht="39" customHeight="1" x14ac:dyDescent="0.15">
      <c r="A38" s="22"/>
      <c r="B38" s="35"/>
      <c r="C38" s="1173" t="s">
        <v>542</v>
      </c>
      <c r="D38" s="1174"/>
      <c r="E38" s="1175"/>
      <c r="F38" s="36">
        <v>0.5</v>
      </c>
      <c r="G38" s="37">
        <v>0.13</v>
      </c>
      <c r="H38" s="37">
        <v>0.38</v>
      </c>
      <c r="I38" s="37">
        <v>0.63</v>
      </c>
      <c r="J38" s="38">
        <v>0.46</v>
      </c>
      <c r="K38" s="22"/>
      <c r="L38" s="22"/>
      <c r="M38" s="22"/>
      <c r="N38" s="22"/>
      <c r="O38" s="22"/>
      <c r="P38" s="22"/>
    </row>
    <row r="39" spans="1:16" ht="39" customHeight="1" x14ac:dyDescent="0.15">
      <c r="A39" s="22"/>
      <c r="B39" s="35"/>
      <c r="C39" s="1173" t="s">
        <v>543</v>
      </c>
      <c r="D39" s="1174"/>
      <c r="E39" s="1175"/>
      <c r="F39" s="36">
        <v>0.11</v>
      </c>
      <c r="G39" s="37">
        <v>0.01</v>
      </c>
      <c r="H39" s="37">
        <v>0.05</v>
      </c>
      <c r="I39" s="37">
        <v>0.08</v>
      </c>
      <c r="J39" s="38">
        <v>0.05</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544</v>
      </c>
      <c r="D42" s="1174"/>
      <c r="E42" s="1175"/>
      <c r="F42" s="36" t="s">
        <v>490</v>
      </c>
      <c r="G42" s="37" t="s">
        <v>490</v>
      </c>
      <c r="H42" s="37" t="s">
        <v>490</v>
      </c>
      <c r="I42" s="37" t="s">
        <v>490</v>
      </c>
      <c r="J42" s="38" t="s">
        <v>490</v>
      </c>
      <c r="K42" s="22"/>
      <c r="L42" s="22"/>
      <c r="M42" s="22"/>
      <c r="N42" s="22"/>
      <c r="O42" s="22"/>
      <c r="P42" s="22"/>
    </row>
    <row r="43" spans="1:16" ht="39" customHeight="1" thickBot="1" x14ac:dyDescent="0.2">
      <c r="A43" s="22"/>
      <c r="B43" s="40"/>
      <c r="C43" s="1176" t="s">
        <v>545</v>
      </c>
      <c r="D43" s="1177"/>
      <c r="E43" s="1178"/>
      <c r="F43" s="41">
        <v>1.22</v>
      </c>
      <c r="G43" s="42">
        <v>0.92</v>
      </c>
      <c r="H43" s="42">
        <v>0.32</v>
      </c>
      <c r="I43" s="42" t="s">
        <v>490</v>
      </c>
      <c r="J43" s="43" t="s">
        <v>490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9gENQ9+kIa/XgMY5aqwwotYZV+xi9eFhBe30D5tGuj57ShbyyU3dYprkDwd9y0AEvwmg0QnEzGuhj10zTHAPg==" saltValue="38X/vUk0MqUfaXPd6yDo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45" sqref="O45: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651</v>
      </c>
      <c r="L45" s="60">
        <v>709</v>
      </c>
      <c r="M45" s="60">
        <v>775</v>
      </c>
      <c r="N45" s="60">
        <v>814</v>
      </c>
      <c r="O45" s="61">
        <v>827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490</v>
      </c>
      <c r="L46" s="64" t="s">
        <v>490</v>
      </c>
      <c r="M46" s="64" t="s">
        <v>490</v>
      </c>
      <c r="N46" s="64" t="s">
        <v>490</v>
      </c>
      <c r="O46" s="65" t="s">
        <v>490</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490</v>
      </c>
      <c r="L47" s="64" t="s">
        <v>490</v>
      </c>
      <c r="M47" s="64" t="s">
        <v>490</v>
      </c>
      <c r="N47" s="64" t="s">
        <v>490</v>
      </c>
      <c r="O47" s="65" t="s">
        <v>490</v>
      </c>
      <c r="P47" s="48"/>
      <c r="Q47" s="48"/>
      <c r="R47" s="48"/>
      <c r="S47" s="48"/>
      <c r="T47" s="48"/>
      <c r="U47" s="48"/>
    </row>
    <row r="48" spans="1:21" ht="30.75" customHeight="1" x14ac:dyDescent="0.15">
      <c r="A48" s="48"/>
      <c r="B48" s="1183"/>
      <c r="C48" s="1184"/>
      <c r="D48" s="62"/>
      <c r="E48" s="1189" t="s">
        <v>15</v>
      </c>
      <c r="F48" s="1189"/>
      <c r="G48" s="1189"/>
      <c r="H48" s="1189"/>
      <c r="I48" s="1189"/>
      <c r="J48" s="1190"/>
      <c r="K48" s="63">
        <v>91</v>
      </c>
      <c r="L48" s="64">
        <v>82</v>
      </c>
      <c r="M48" s="64">
        <v>92</v>
      </c>
      <c r="N48" s="64">
        <v>52</v>
      </c>
      <c r="O48" s="65">
        <v>60</v>
      </c>
      <c r="P48" s="48"/>
      <c r="Q48" s="48"/>
      <c r="R48" s="48"/>
      <c r="S48" s="48"/>
      <c r="T48" s="48"/>
      <c r="U48" s="48"/>
    </row>
    <row r="49" spans="1:21" ht="30.75" customHeight="1" x14ac:dyDescent="0.15">
      <c r="A49" s="48"/>
      <c r="B49" s="1183"/>
      <c r="C49" s="1184"/>
      <c r="D49" s="62"/>
      <c r="E49" s="1189" t="s">
        <v>16</v>
      </c>
      <c r="F49" s="1189"/>
      <c r="G49" s="1189"/>
      <c r="H49" s="1189"/>
      <c r="I49" s="1189"/>
      <c r="J49" s="1190"/>
      <c r="K49" s="63">
        <v>73</v>
      </c>
      <c r="L49" s="64">
        <v>84</v>
      </c>
      <c r="M49" s="64">
        <v>101</v>
      </c>
      <c r="N49" s="64">
        <v>135</v>
      </c>
      <c r="O49" s="65">
        <v>110</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490</v>
      </c>
      <c r="L50" s="64" t="s">
        <v>490</v>
      </c>
      <c r="M50" s="64" t="s">
        <v>490</v>
      </c>
      <c r="N50" s="64" t="s">
        <v>490</v>
      </c>
      <c r="O50" s="65" t="s">
        <v>490</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t="s">
        <v>490</v>
      </c>
      <c r="N51" s="64" t="s">
        <v>490</v>
      </c>
      <c r="O51" s="65" t="s">
        <v>490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641</v>
      </c>
      <c r="L52" s="64">
        <v>657</v>
      </c>
      <c r="M52" s="64">
        <v>652</v>
      </c>
      <c r="N52" s="64">
        <v>651</v>
      </c>
      <c r="O52" s="65">
        <v>648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174</v>
      </c>
      <c r="L53" s="69">
        <v>218</v>
      </c>
      <c r="M53" s="69">
        <v>316</v>
      </c>
      <c r="N53" s="69">
        <v>350</v>
      </c>
      <c r="O53" s="70">
        <v>349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546</v>
      </c>
      <c r="P55" s="48"/>
      <c r="Q55" s="48"/>
      <c r="R55" s="48"/>
      <c r="S55" s="48"/>
      <c r="T55" s="48"/>
      <c r="U55" s="48"/>
    </row>
    <row r="56" spans="1:21" ht="31.5" customHeight="1" thickBot="1" x14ac:dyDescent="0.2">
      <c r="A56" s="48"/>
      <c r="B56" s="76"/>
      <c r="C56" s="77"/>
      <c r="D56" s="77"/>
      <c r="E56" s="78"/>
      <c r="F56" s="78"/>
      <c r="G56" s="78"/>
      <c r="H56" s="78"/>
      <c r="I56" s="78"/>
      <c r="J56" s="79" t="s">
        <v>2</v>
      </c>
      <c r="K56" s="80" t="s">
        <v>547</v>
      </c>
      <c r="L56" s="81" t="s">
        <v>548</v>
      </c>
      <c r="M56" s="81" t="s">
        <v>549</v>
      </c>
      <c r="N56" s="81" t="s">
        <v>550</v>
      </c>
      <c r="O56" s="82" t="s">
        <v>551</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aNE6DQkorZOKuWOIM8OItfKqmli0P9MksGFD69hvLPwxWTNBZE+rRiobA42YUQiNMMo8DsThZDsv+yneLAxnw==" saltValue="ILt3sA73N2ZJdWj77Jin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M50" sqref="M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532</v>
      </c>
      <c r="J40" s="100" t="s">
        <v>533</v>
      </c>
      <c r="K40" s="100" t="s">
        <v>534</v>
      </c>
      <c r="L40" s="100" t="s">
        <v>535</v>
      </c>
      <c r="M40" s="101" t="s">
        <v>536</v>
      </c>
    </row>
    <row r="41" spans="2:13" ht="27.75" customHeight="1" x14ac:dyDescent="0.15">
      <c r="B41" s="1207" t="s">
        <v>30</v>
      </c>
      <c r="C41" s="1208"/>
      <c r="D41" s="102"/>
      <c r="E41" s="1213" t="s">
        <v>31</v>
      </c>
      <c r="F41" s="1213"/>
      <c r="G41" s="1213"/>
      <c r="H41" s="1214"/>
      <c r="I41" s="351">
        <v>8995</v>
      </c>
      <c r="J41" s="352">
        <v>8959</v>
      </c>
      <c r="K41" s="352">
        <v>8702</v>
      </c>
      <c r="L41" s="352">
        <v>8579</v>
      </c>
      <c r="M41" s="353">
        <v>8507</v>
      </c>
    </row>
    <row r="42" spans="2:13" ht="27.75" customHeight="1" x14ac:dyDescent="0.15">
      <c r="B42" s="1209"/>
      <c r="C42" s="1210"/>
      <c r="D42" s="103"/>
      <c r="E42" s="1215" t="s">
        <v>32</v>
      </c>
      <c r="F42" s="1215"/>
      <c r="G42" s="1215"/>
      <c r="H42" s="1216"/>
      <c r="I42" s="354" t="s">
        <v>490</v>
      </c>
      <c r="J42" s="355" t="s">
        <v>490</v>
      </c>
      <c r="K42" s="355">
        <v>7</v>
      </c>
      <c r="L42" s="355" t="s">
        <v>490</v>
      </c>
      <c r="M42" s="356" t="s">
        <v>490</v>
      </c>
    </row>
    <row r="43" spans="2:13" ht="27.75" customHeight="1" x14ac:dyDescent="0.15">
      <c r="B43" s="1209"/>
      <c r="C43" s="1210"/>
      <c r="D43" s="103"/>
      <c r="E43" s="1215" t="s">
        <v>33</v>
      </c>
      <c r="F43" s="1215"/>
      <c r="G43" s="1215"/>
      <c r="H43" s="1216"/>
      <c r="I43" s="354">
        <v>1525</v>
      </c>
      <c r="J43" s="355">
        <v>1525</v>
      </c>
      <c r="K43" s="355">
        <v>1482</v>
      </c>
      <c r="L43" s="355">
        <v>1220</v>
      </c>
      <c r="M43" s="356">
        <v>1048</v>
      </c>
    </row>
    <row r="44" spans="2:13" ht="27.75" customHeight="1" x14ac:dyDescent="0.15">
      <c r="B44" s="1209"/>
      <c r="C44" s="1210"/>
      <c r="D44" s="103"/>
      <c r="E44" s="1215" t="s">
        <v>34</v>
      </c>
      <c r="F44" s="1215"/>
      <c r="G44" s="1215"/>
      <c r="H44" s="1216"/>
      <c r="I44" s="354">
        <v>597</v>
      </c>
      <c r="J44" s="355">
        <v>866</v>
      </c>
      <c r="K44" s="355">
        <v>1197</v>
      </c>
      <c r="L44" s="355">
        <v>1102</v>
      </c>
      <c r="M44" s="356">
        <v>954</v>
      </c>
    </row>
    <row r="45" spans="2:13" ht="27.75" customHeight="1" x14ac:dyDescent="0.15">
      <c r="B45" s="1209"/>
      <c r="C45" s="1210"/>
      <c r="D45" s="103"/>
      <c r="E45" s="1215" t="s">
        <v>35</v>
      </c>
      <c r="F45" s="1215"/>
      <c r="G45" s="1215"/>
      <c r="H45" s="1216"/>
      <c r="I45" s="354">
        <v>487</v>
      </c>
      <c r="J45" s="355">
        <v>471</v>
      </c>
      <c r="K45" s="355">
        <v>453</v>
      </c>
      <c r="L45" s="355">
        <v>330</v>
      </c>
      <c r="M45" s="356">
        <v>236</v>
      </c>
    </row>
    <row r="46" spans="2:13" ht="27.75" customHeight="1" x14ac:dyDescent="0.15">
      <c r="B46" s="1209"/>
      <c r="C46" s="1210"/>
      <c r="D46" s="104"/>
      <c r="E46" s="1215" t="s">
        <v>36</v>
      </c>
      <c r="F46" s="1215"/>
      <c r="G46" s="1215"/>
      <c r="H46" s="1216"/>
      <c r="I46" s="354" t="s">
        <v>490</v>
      </c>
      <c r="J46" s="355" t="s">
        <v>490</v>
      </c>
      <c r="K46" s="355" t="s">
        <v>490</v>
      </c>
      <c r="L46" s="355" t="s">
        <v>490</v>
      </c>
      <c r="M46" s="356" t="s">
        <v>490</v>
      </c>
    </row>
    <row r="47" spans="2:13" ht="27.75" customHeight="1" x14ac:dyDescent="0.15">
      <c r="B47" s="1209"/>
      <c r="C47" s="1210"/>
      <c r="D47" s="105"/>
      <c r="E47" s="1217" t="s">
        <v>37</v>
      </c>
      <c r="F47" s="1218"/>
      <c r="G47" s="1218"/>
      <c r="H47" s="1219"/>
      <c r="I47" s="354" t="s">
        <v>490</v>
      </c>
      <c r="J47" s="355" t="s">
        <v>490</v>
      </c>
      <c r="K47" s="355" t="s">
        <v>490</v>
      </c>
      <c r="L47" s="355" t="s">
        <v>490</v>
      </c>
      <c r="M47" s="356" t="s">
        <v>490</v>
      </c>
    </row>
    <row r="48" spans="2:13" ht="27.75" customHeight="1" x14ac:dyDescent="0.15">
      <c r="B48" s="1209"/>
      <c r="C48" s="1210"/>
      <c r="D48" s="103"/>
      <c r="E48" s="1215" t="s">
        <v>38</v>
      </c>
      <c r="F48" s="1215"/>
      <c r="G48" s="1215"/>
      <c r="H48" s="1216"/>
      <c r="I48" s="354" t="s">
        <v>490</v>
      </c>
      <c r="J48" s="355" t="s">
        <v>490</v>
      </c>
      <c r="K48" s="355" t="s">
        <v>490</v>
      </c>
      <c r="L48" s="355" t="s">
        <v>490</v>
      </c>
      <c r="M48" s="356" t="s">
        <v>490</v>
      </c>
    </row>
    <row r="49" spans="2:13" ht="27.75" customHeight="1" x14ac:dyDescent="0.15">
      <c r="B49" s="1211"/>
      <c r="C49" s="1212"/>
      <c r="D49" s="103"/>
      <c r="E49" s="1215" t="s">
        <v>39</v>
      </c>
      <c r="F49" s="1215"/>
      <c r="G49" s="1215"/>
      <c r="H49" s="1216"/>
      <c r="I49" s="354" t="s">
        <v>490</v>
      </c>
      <c r="J49" s="355" t="s">
        <v>490</v>
      </c>
      <c r="K49" s="355" t="s">
        <v>490</v>
      </c>
      <c r="L49" s="355" t="s">
        <v>490</v>
      </c>
      <c r="M49" s="356" t="s">
        <v>490</v>
      </c>
    </row>
    <row r="50" spans="2:13" ht="27.75" customHeight="1" x14ac:dyDescent="0.15">
      <c r="B50" s="1220" t="s">
        <v>40</v>
      </c>
      <c r="C50" s="1221"/>
      <c r="D50" s="106"/>
      <c r="E50" s="1215" t="s">
        <v>41</v>
      </c>
      <c r="F50" s="1215"/>
      <c r="G50" s="1215"/>
      <c r="H50" s="1216"/>
      <c r="I50" s="354">
        <v>6561</v>
      </c>
      <c r="J50" s="355">
        <v>7185</v>
      </c>
      <c r="K50" s="355">
        <v>8009</v>
      </c>
      <c r="L50" s="355">
        <v>8482</v>
      </c>
      <c r="M50" s="356">
        <v>9562</v>
      </c>
    </row>
    <row r="51" spans="2:13" ht="27.75" customHeight="1" x14ac:dyDescent="0.15">
      <c r="B51" s="1209"/>
      <c r="C51" s="1210"/>
      <c r="D51" s="103"/>
      <c r="E51" s="1215" t="s">
        <v>42</v>
      </c>
      <c r="F51" s="1215"/>
      <c r="G51" s="1215"/>
      <c r="H51" s="1216"/>
      <c r="I51" s="354">
        <v>54</v>
      </c>
      <c r="J51" s="355">
        <v>46</v>
      </c>
      <c r="K51" s="355">
        <v>46</v>
      </c>
      <c r="L51" s="355">
        <v>32</v>
      </c>
      <c r="M51" s="356">
        <v>25</v>
      </c>
    </row>
    <row r="52" spans="2:13" ht="27.75" customHeight="1" x14ac:dyDescent="0.15">
      <c r="B52" s="1211"/>
      <c r="C52" s="1212"/>
      <c r="D52" s="103"/>
      <c r="E52" s="1215" t="s">
        <v>43</v>
      </c>
      <c r="F52" s="1215"/>
      <c r="G52" s="1215"/>
      <c r="H52" s="1216"/>
      <c r="I52" s="354">
        <v>7523</v>
      </c>
      <c r="J52" s="355">
        <v>7449</v>
      </c>
      <c r="K52" s="355">
        <v>7291</v>
      </c>
      <c r="L52" s="355">
        <v>7286</v>
      </c>
      <c r="M52" s="356">
        <v>7285</v>
      </c>
    </row>
    <row r="53" spans="2:13" ht="27.75" customHeight="1" thickBot="1" x14ac:dyDescent="0.2">
      <c r="B53" s="1222" t="s">
        <v>44</v>
      </c>
      <c r="C53" s="1223"/>
      <c r="D53" s="107"/>
      <c r="E53" s="1224" t="s">
        <v>45</v>
      </c>
      <c r="F53" s="1224"/>
      <c r="G53" s="1224"/>
      <c r="H53" s="1225"/>
      <c r="I53" s="357">
        <v>-2533</v>
      </c>
      <c r="J53" s="358">
        <v>-2859</v>
      </c>
      <c r="K53" s="358">
        <v>-3506</v>
      </c>
      <c r="L53" s="358">
        <v>-4570</v>
      </c>
      <c r="M53" s="359">
        <v>-6128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dakMLSlHpTlQBUhVbORlgC2jZJJfgdAyjiA4gXTOJYg+UEic5461bRtk5YBLGMsLx8FJeBJsHWeq7Krpd4qsQ==" saltValue="oAR1YROR17r4NHaiPK0M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C55" sqref="C55:E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534</v>
      </c>
      <c r="G54" s="116" t="s">
        <v>535</v>
      </c>
      <c r="H54" s="117" t="s">
        <v>536</v>
      </c>
    </row>
    <row r="55" spans="2:8" ht="52.5" customHeight="1" x14ac:dyDescent="0.15">
      <c r="B55" s="118"/>
      <c r="C55" s="1234" t="s">
        <v>48</v>
      </c>
      <c r="D55" s="1234"/>
      <c r="E55" s="1235"/>
      <c r="F55" s="119">
        <v>2762</v>
      </c>
      <c r="G55" s="119">
        <v>2702</v>
      </c>
      <c r="H55" s="120">
        <v>2794</v>
      </c>
    </row>
    <row r="56" spans="2:8" ht="52.5" customHeight="1" x14ac:dyDescent="0.15">
      <c r="B56" s="121"/>
      <c r="C56" s="1236" t="s">
        <v>49</v>
      </c>
      <c r="D56" s="1236"/>
      <c r="E56" s="1237"/>
      <c r="F56" s="122">
        <v>545</v>
      </c>
      <c r="G56" s="122">
        <v>483</v>
      </c>
      <c r="H56" s="123">
        <v>671</v>
      </c>
    </row>
    <row r="57" spans="2:8" ht="53.25" customHeight="1" x14ac:dyDescent="0.15">
      <c r="B57" s="121"/>
      <c r="C57" s="1238" t="s">
        <v>50</v>
      </c>
      <c r="D57" s="1238"/>
      <c r="E57" s="1239"/>
      <c r="F57" s="124">
        <v>3637</v>
      </c>
      <c r="G57" s="124">
        <v>4258</v>
      </c>
      <c r="H57" s="125">
        <v>5255</v>
      </c>
    </row>
    <row r="58" spans="2:8" ht="45.75" customHeight="1" x14ac:dyDescent="0.15">
      <c r="B58" s="126"/>
      <c r="C58" s="1226" t="s">
        <v>554</v>
      </c>
      <c r="D58" s="1227"/>
      <c r="E58" s="1228"/>
      <c r="F58" s="127">
        <v>1754</v>
      </c>
      <c r="G58" s="127">
        <v>2226</v>
      </c>
      <c r="H58" s="128">
        <v>2700</v>
      </c>
    </row>
    <row r="59" spans="2:8" ht="45.75" customHeight="1" x14ac:dyDescent="0.15">
      <c r="B59" s="126"/>
      <c r="C59" s="1226" t="s">
        <v>556</v>
      </c>
      <c r="D59" s="1227"/>
      <c r="E59" s="1228"/>
      <c r="F59" s="127">
        <v>45</v>
      </c>
      <c r="G59" s="127">
        <v>176</v>
      </c>
      <c r="H59" s="128">
        <v>375</v>
      </c>
    </row>
    <row r="60" spans="2:8" ht="45.75" customHeight="1" x14ac:dyDescent="0.15">
      <c r="B60" s="126"/>
      <c r="C60" s="1226" t="s">
        <v>555</v>
      </c>
      <c r="D60" s="1227"/>
      <c r="E60" s="1228"/>
      <c r="F60" s="127">
        <v>1194</v>
      </c>
      <c r="G60" s="127">
        <v>1308</v>
      </c>
      <c r="H60" s="128">
        <v>1650</v>
      </c>
    </row>
    <row r="61" spans="2:8" ht="45.75" customHeight="1" x14ac:dyDescent="0.15">
      <c r="B61" s="126"/>
      <c r="C61" s="1226" t="s">
        <v>557</v>
      </c>
      <c r="D61" s="1227"/>
      <c r="E61" s="1228"/>
      <c r="F61" s="127">
        <v>42</v>
      </c>
      <c r="G61" s="127">
        <v>17</v>
      </c>
      <c r="H61" s="128">
        <v>36</v>
      </c>
    </row>
    <row r="62" spans="2:8" ht="45.75" customHeight="1" thickBot="1" x14ac:dyDescent="0.2">
      <c r="B62" s="129"/>
      <c r="C62" s="1229" t="s">
        <v>558</v>
      </c>
      <c r="D62" s="1230"/>
      <c r="E62" s="1231"/>
      <c r="F62" s="130">
        <v>0</v>
      </c>
      <c r="G62" s="130">
        <v>0</v>
      </c>
      <c r="H62" s="131">
        <v>7</v>
      </c>
    </row>
    <row r="63" spans="2:8" ht="52.5" customHeight="1" thickBot="1" x14ac:dyDescent="0.2">
      <c r="B63" s="132"/>
      <c r="C63" s="1232" t="s">
        <v>51</v>
      </c>
      <c r="D63" s="1232"/>
      <c r="E63" s="1233"/>
      <c r="F63" s="133">
        <v>6944</v>
      </c>
      <c r="G63" s="133">
        <v>7444</v>
      </c>
      <c r="H63" s="134">
        <v>8720</v>
      </c>
    </row>
    <row r="64" spans="2:8" x14ac:dyDescent="0.15"/>
  </sheetData>
  <sheetProtection algorithmName="SHA-512" hashValue="w6l0O8TzZ0P+ONdReN6I+D2Pb6sEw08gCnk7LfZT3G22XQ64gfWoQu1FLcSNbr0BzEqT8+HOAIPSP4yrjrXxIQ==" saltValue="jNtbbqKA/qG9BhGM44Ic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election activeCell="AN65" sqref="AN65:DC69"/>
    </sheetView>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55"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55"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55"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55"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55"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55"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55"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55"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55"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55"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55"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55"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55"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55"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55"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594</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590</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593</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588</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532</v>
      </c>
      <c r="BQ50" s="1249"/>
      <c r="BR50" s="1249"/>
      <c r="BS50" s="1249"/>
      <c r="BT50" s="1249"/>
      <c r="BU50" s="1249"/>
      <c r="BV50" s="1249"/>
      <c r="BW50" s="1249"/>
      <c r="BX50" s="1249" t="s">
        <v>533</v>
      </c>
      <c r="BY50" s="1249"/>
      <c r="BZ50" s="1249"/>
      <c r="CA50" s="1249"/>
      <c r="CB50" s="1249"/>
      <c r="CC50" s="1249"/>
      <c r="CD50" s="1249"/>
      <c r="CE50" s="1249"/>
      <c r="CF50" s="1249" t="s">
        <v>534</v>
      </c>
      <c r="CG50" s="1249"/>
      <c r="CH50" s="1249"/>
      <c r="CI50" s="1249"/>
      <c r="CJ50" s="1249"/>
      <c r="CK50" s="1249"/>
      <c r="CL50" s="1249"/>
      <c r="CM50" s="1249"/>
      <c r="CN50" s="1249" t="s">
        <v>535</v>
      </c>
      <c r="CO50" s="1249"/>
      <c r="CP50" s="1249"/>
      <c r="CQ50" s="1249"/>
      <c r="CR50" s="1249"/>
      <c r="CS50" s="1249"/>
      <c r="CT50" s="1249"/>
      <c r="CU50" s="1249"/>
      <c r="CV50" s="1249" t="s">
        <v>536</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587</v>
      </c>
      <c r="AO51" s="1248"/>
      <c r="AP51" s="1248"/>
      <c r="AQ51" s="1248"/>
      <c r="AR51" s="1248"/>
      <c r="AS51" s="1248"/>
      <c r="AT51" s="1248"/>
      <c r="AU51" s="1248"/>
      <c r="AV51" s="1248"/>
      <c r="AW51" s="1248"/>
      <c r="AX51" s="1248"/>
      <c r="AY51" s="1248"/>
      <c r="AZ51" s="1248"/>
      <c r="BA51" s="1248"/>
      <c r="BB51" s="1248" t="s">
        <v>584</v>
      </c>
      <c r="BC51" s="1248"/>
      <c r="BD51" s="1248"/>
      <c r="BE51" s="1248"/>
      <c r="BF51" s="1248"/>
      <c r="BG51" s="1248"/>
      <c r="BH51" s="1248"/>
      <c r="BI51" s="1248"/>
      <c r="BJ51" s="1248"/>
      <c r="BK51" s="1248"/>
      <c r="BL51" s="1248"/>
      <c r="BM51" s="1248"/>
      <c r="BN51" s="1248"/>
      <c r="BO51" s="1248"/>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592</v>
      </c>
      <c r="BC53" s="1248"/>
      <c r="BD53" s="1248"/>
      <c r="BE53" s="1248"/>
      <c r="BF53" s="1248"/>
      <c r="BG53" s="1248"/>
      <c r="BH53" s="1248"/>
      <c r="BI53" s="1248"/>
      <c r="BJ53" s="1248"/>
      <c r="BK53" s="1248"/>
      <c r="BL53" s="1248"/>
      <c r="BM53" s="1248"/>
      <c r="BN53" s="1248"/>
      <c r="BO53" s="1248"/>
      <c r="BP53" s="1247">
        <v>44.2</v>
      </c>
      <c r="BQ53" s="1247"/>
      <c r="BR53" s="1247"/>
      <c r="BS53" s="1247"/>
      <c r="BT53" s="1247"/>
      <c r="BU53" s="1247"/>
      <c r="BV53" s="1247"/>
      <c r="BW53" s="1247"/>
      <c r="BX53" s="1247">
        <v>44.6</v>
      </c>
      <c r="BY53" s="1247"/>
      <c r="BZ53" s="1247"/>
      <c r="CA53" s="1247"/>
      <c r="CB53" s="1247"/>
      <c r="CC53" s="1247"/>
      <c r="CD53" s="1247"/>
      <c r="CE53" s="1247"/>
      <c r="CF53" s="1247">
        <v>46.5</v>
      </c>
      <c r="CG53" s="1247"/>
      <c r="CH53" s="1247"/>
      <c r="CI53" s="1247"/>
      <c r="CJ53" s="1247"/>
      <c r="CK53" s="1247"/>
      <c r="CL53" s="1247"/>
      <c r="CM53" s="1247"/>
      <c r="CN53" s="1247">
        <v>49.4</v>
      </c>
      <c r="CO53" s="1247"/>
      <c r="CP53" s="1247"/>
      <c r="CQ53" s="1247"/>
      <c r="CR53" s="1247"/>
      <c r="CS53" s="1247"/>
      <c r="CT53" s="1247"/>
      <c r="CU53" s="1247"/>
      <c r="CV53" s="1247">
        <v>51</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586</v>
      </c>
      <c r="AO55" s="1249"/>
      <c r="AP55" s="1249"/>
      <c r="AQ55" s="1249"/>
      <c r="AR55" s="1249"/>
      <c r="AS55" s="1249"/>
      <c r="AT55" s="1249"/>
      <c r="AU55" s="1249"/>
      <c r="AV55" s="1249"/>
      <c r="AW55" s="1249"/>
      <c r="AX55" s="1249"/>
      <c r="AY55" s="1249"/>
      <c r="AZ55" s="1249"/>
      <c r="BA55" s="1249"/>
      <c r="BB55" s="1248" t="s">
        <v>584</v>
      </c>
      <c r="BC55" s="1248"/>
      <c r="BD55" s="1248"/>
      <c r="BE55" s="1248"/>
      <c r="BF55" s="1248"/>
      <c r="BG55" s="1248"/>
      <c r="BH55" s="1248"/>
      <c r="BI55" s="1248"/>
      <c r="BJ55" s="1248"/>
      <c r="BK55" s="1248"/>
      <c r="BL55" s="1248"/>
      <c r="BM55" s="1248"/>
      <c r="BN55" s="1248"/>
      <c r="BO55" s="1248"/>
      <c r="BP55" s="1247">
        <v>20.2</v>
      </c>
      <c r="BQ55" s="1247"/>
      <c r="BR55" s="1247"/>
      <c r="BS55" s="1247"/>
      <c r="BT55" s="1247"/>
      <c r="BU55" s="1247"/>
      <c r="BV55" s="1247"/>
      <c r="BW55" s="1247"/>
      <c r="BX55" s="1247">
        <v>18.2</v>
      </c>
      <c r="BY55" s="1247"/>
      <c r="BZ55" s="1247"/>
      <c r="CA55" s="1247"/>
      <c r="CB55" s="1247"/>
      <c r="CC55" s="1247"/>
      <c r="CD55" s="1247"/>
      <c r="CE55" s="1247"/>
      <c r="CF55" s="1247">
        <v>20.3</v>
      </c>
      <c r="CG55" s="1247"/>
      <c r="CH55" s="1247"/>
      <c r="CI55" s="1247"/>
      <c r="CJ55" s="1247"/>
      <c r="CK55" s="1247"/>
      <c r="CL55" s="1247"/>
      <c r="CM55" s="1247"/>
      <c r="CN55" s="1247">
        <v>15.5</v>
      </c>
      <c r="CO55" s="1247"/>
      <c r="CP55" s="1247"/>
      <c r="CQ55" s="1247"/>
      <c r="CR55" s="1247"/>
      <c r="CS55" s="1247"/>
      <c r="CT55" s="1247"/>
      <c r="CU55" s="1247"/>
      <c r="CV55" s="1247">
        <v>4.5999999999999996</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592</v>
      </c>
      <c r="BC57" s="1248"/>
      <c r="BD57" s="1248"/>
      <c r="BE57" s="1248"/>
      <c r="BF57" s="1248"/>
      <c r="BG57" s="1248"/>
      <c r="BH57" s="1248"/>
      <c r="BI57" s="1248"/>
      <c r="BJ57" s="1248"/>
      <c r="BK57" s="1248"/>
      <c r="BL57" s="1248"/>
      <c r="BM57" s="1248"/>
      <c r="BN57" s="1248"/>
      <c r="BO57" s="1248"/>
      <c r="BP57" s="1247">
        <v>57.5</v>
      </c>
      <c r="BQ57" s="1247"/>
      <c r="BR57" s="1247"/>
      <c r="BS57" s="1247"/>
      <c r="BT57" s="1247"/>
      <c r="BU57" s="1247"/>
      <c r="BV57" s="1247"/>
      <c r="BW57" s="1247"/>
      <c r="BX57" s="1247">
        <v>59.3</v>
      </c>
      <c r="BY57" s="1247"/>
      <c r="BZ57" s="1247"/>
      <c r="CA57" s="1247"/>
      <c r="CB57" s="1247"/>
      <c r="CC57" s="1247"/>
      <c r="CD57" s="1247"/>
      <c r="CE57" s="1247"/>
      <c r="CF57" s="1247">
        <v>60.3</v>
      </c>
      <c r="CG57" s="1247"/>
      <c r="CH57" s="1247"/>
      <c r="CI57" s="1247"/>
      <c r="CJ57" s="1247"/>
      <c r="CK57" s="1247"/>
      <c r="CL57" s="1247"/>
      <c r="CM57" s="1247"/>
      <c r="CN57" s="1247">
        <v>61.5</v>
      </c>
      <c r="CO57" s="1247"/>
      <c r="CP57" s="1247"/>
      <c r="CQ57" s="1247"/>
      <c r="CR57" s="1247"/>
      <c r="CS57" s="1247"/>
      <c r="CT57" s="1247"/>
      <c r="CU57" s="1247"/>
      <c r="CV57" s="1247">
        <v>61</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591</v>
      </c>
    </row>
    <row r="64" spans="1:109" ht="13.5" x14ac:dyDescent="0.15">
      <c r="B64" s="1241"/>
      <c r="G64" s="1277"/>
      <c r="I64" s="1279"/>
      <c r="J64" s="1279"/>
      <c r="K64" s="1279"/>
      <c r="L64" s="1279"/>
      <c r="M64" s="1279"/>
      <c r="N64" s="1278"/>
      <c r="AM64" s="1277"/>
      <c r="AN64" s="1277" t="s">
        <v>590</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589</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588</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532</v>
      </c>
      <c r="BQ72" s="1249"/>
      <c r="BR72" s="1249"/>
      <c r="BS72" s="1249"/>
      <c r="BT72" s="1249"/>
      <c r="BU72" s="1249"/>
      <c r="BV72" s="1249"/>
      <c r="BW72" s="1249"/>
      <c r="BX72" s="1249" t="s">
        <v>533</v>
      </c>
      <c r="BY72" s="1249"/>
      <c r="BZ72" s="1249"/>
      <c r="CA72" s="1249"/>
      <c r="CB72" s="1249"/>
      <c r="CC72" s="1249"/>
      <c r="CD72" s="1249"/>
      <c r="CE72" s="1249"/>
      <c r="CF72" s="1249" t="s">
        <v>534</v>
      </c>
      <c r="CG72" s="1249"/>
      <c r="CH72" s="1249"/>
      <c r="CI72" s="1249"/>
      <c r="CJ72" s="1249"/>
      <c r="CK72" s="1249"/>
      <c r="CL72" s="1249"/>
      <c r="CM72" s="1249"/>
      <c r="CN72" s="1249" t="s">
        <v>535</v>
      </c>
      <c r="CO72" s="1249"/>
      <c r="CP72" s="1249"/>
      <c r="CQ72" s="1249"/>
      <c r="CR72" s="1249"/>
      <c r="CS72" s="1249"/>
      <c r="CT72" s="1249"/>
      <c r="CU72" s="1249"/>
      <c r="CV72" s="1249" t="s">
        <v>536</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587</v>
      </c>
      <c r="AO73" s="1248"/>
      <c r="AP73" s="1248"/>
      <c r="AQ73" s="1248"/>
      <c r="AR73" s="1248"/>
      <c r="AS73" s="1248"/>
      <c r="AT73" s="1248"/>
      <c r="AU73" s="1248"/>
      <c r="AV73" s="1248"/>
      <c r="AW73" s="1248"/>
      <c r="AX73" s="1248"/>
      <c r="AY73" s="1248"/>
      <c r="AZ73" s="1248"/>
      <c r="BA73" s="1248"/>
      <c r="BB73" s="1248" t="s">
        <v>584</v>
      </c>
      <c r="BC73" s="1248"/>
      <c r="BD73" s="1248"/>
      <c r="BE73" s="1248"/>
      <c r="BF73" s="1248"/>
      <c r="BG73" s="1248"/>
      <c r="BH73" s="1248"/>
      <c r="BI73" s="1248"/>
      <c r="BJ73" s="1248"/>
      <c r="BK73" s="1248"/>
      <c r="BL73" s="1248"/>
      <c r="BM73" s="1248"/>
      <c r="BN73" s="1248"/>
      <c r="BO73" s="1248"/>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583</v>
      </c>
      <c r="BC75" s="1248"/>
      <c r="BD75" s="1248"/>
      <c r="BE75" s="1248"/>
      <c r="BF75" s="1248"/>
      <c r="BG75" s="1248"/>
      <c r="BH75" s="1248"/>
      <c r="BI75" s="1248"/>
      <c r="BJ75" s="1248"/>
      <c r="BK75" s="1248"/>
      <c r="BL75" s="1248"/>
      <c r="BM75" s="1248"/>
      <c r="BN75" s="1248"/>
      <c r="BO75" s="1248"/>
      <c r="BP75" s="1247">
        <v>3</v>
      </c>
      <c r="BQ75" s="1247"/>
      <c r="BR75" s="1247"/>
      <c r="BS75" s="1247"/>
      <c r="BT75" s="1247"/>
      <c r="BU75" s="1247"/>
      <c r="BV75" s="1247"/>
      <c r="BW75" s="1247"/>
      <c r="BX75" s="1247">
        <v>2.7</v>
      </c>
      <c r="BY75" s="1247"/>
      <c r="BZ75" s="1247"/>
      <c r="CA75" s="1247"/>
      <c r="CB75" s="1247"/>
      <c r="CC75" s="1247"/>
      <c r="CD75" s="1247"/>
      <c r="CE75" s="1247"/>
      <c r="CF75" s="1247">
        <v>3.4</v>
      </c>
      <c r="CG75" s="1247"/>
      <c r="CH75" s="1247"/>
      <c r="CI75" s="1247"/>
      <c r="CJ75" s="1247"/>
      <c r="CK75" s="1247"/>
      <c r="CL75" s="1247"/>
      <c r="CM75" s="1247"/>
      <c r="CN75" s="1247">
        <v>4.0999999999999996</v>
      </c>
      <c r="CO75" s="1247"/>
      <c r="CP75" s="1247"/>
      <c r="CQ75" s="1247"/>
      <c r="CR75" s="1247"/>
      <c r="CS75" s="1247"/>
      <c r="CT75" s="1247"/>
      <c r="CU75" s="1247"/>
      <c r="CV75" s="1247">
        <v>4.5</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586</v>
      </c>
      <c r="AO77" s="1249"/>
      <c r="AP77" s="1249"/>
      <c r="AQ77" s="1249"/>
      <c r="AR77" s="1249"/>
      <c r="AS77" s="1249"/>
      <c r="AT77" s="1249"/>
      <c r="AU77" s="1249"/>
      <c r="AV77" s="1249"/>
      <c r="AW77" s="1249"/>
      <c r="AX77" s="1249"/>
      <c r="AY77" s="1249"/>
      <c r="AZ77" s="1249"/>
      <c r="BA77" s="1249"/>
      <c r="BB77" s="1248" t="s">
        <v>585</v>
      </c>
      <c r="BC77" s="1248"/>
      <c r="BD77" s="1248"/>
      <c r="BE77" s="1248"/>
      <c r="BF77" s="1248"/>
      <c r="BG77" s="1248"/>
      <c r="BH77" s="1248"/>
      <c r="BI77" s="1248"/>
      <c r="BJ77" s="1248"/>
      <c r="BK77" s="1248"/>
      <c r="BL77" s="1248"/>
      <c r="BM77" s="1248"/>
      <c r="BN77" s="1248"/>
      <c r="BO77" s="1248"/>
      <c r="BP77" s="1247">
        <v>20.2</v>
      </c>
      <c r="BQ77" s="1247"/>
      <c r="BR77" s="1247"/>
      <c r="BS77" s="1247"/>
      <c r="BT77" s="1247"/>
      <c r="BU77" s="1247"/>
      <c r="BV77" s="1247"/>
      <c r="BW77" s="1247"/>
      <c r="BX77" s="1247">
        <v>18.2</v>
      </c>
      <c r="BY77" s="1247"/>
      <c r="BZ77" s="1247"/>
      <c r="CA77" s="1247"/>
      <c r="CB77" s="1247"/>
      <c r="CC77" s="1247"/>
      <c r="CD77" s="1247"/>
      <c r="CE77" s="1247"/>
      <c r="CF77" s="1247">
        <v>20.3</v>
      </c>
      <c r="CG77" s="1247"/>
      <c r="CH77" s="1247"/>
      <c r="CI77" s="1247"/>
      <c r="CJ77" s="1247"/>
      <c r="CK77" s="1247"/>
      <c r="CL77" s="1247"/>
      <c r="CM77" s="1247"/>
      <c r="CN77" s="1247">
        <v>15.5</v>
      </c>
      <c r="CO77" s="1247"/>
      <c r="CP77" s="1247"/>
      <c r="CQ77" s="1247"/>
      <c r="CR77" s="1247"/>
      <c r="CS77" s="1247"/>
      <c r="CT77" s="1247"/>
      <c r="CU77" s="1247"/>
      <c r="CV77" s="1247">
        <v>4.5999999999999996</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583</v>
      </c>
      <c r="BC79" s="1248"/>
      <c r="BD79" s="1248"/>
      <c r="BE79" s="1248"/>
      <c r="BF79" s="1248"/>
      <c r="BG79" s="1248"/>
      <c r="BH79" s="1248"/>
      <c r="BI79" s="1248"/>
      <c r="BJ79" s="1248"/>
      <c r="BK79" s="1248"/>
      <c r="BL79" s="1248"/>
      <c r="BM79" s="1248"/>
      <c r="BN79" s="1248"/>
      <c r="BO79" s="1248"/>
      <c r="BP79" s="1247">
        <v>6.8</v>
      </c>
      <c r="BQ79" s="1247"/>
      <c r="BR79" s="1247"/>
      <c r="BS79" s="1247"/>
      <c r="BT79" s="1247"/>
      <c r="BU79" s="1247"/>
      <c r="BV79" s="1247"/>
      <c r="BW79" s="1247"/>
      <c r="BX79" s="1247">
        <v>6.8</v>
      </c>
      <c r="BY79" s="1247"/>
      <c r="BZ79" s="1247"/>
      <c r="CA79" s="1247"/>
      <c r="CB79" s="1247"/>
      <c r="CC79" s="1247"/>
      <c r="CD79" s="1247"/>
      <c r="CE79" s="1247"/>
      <c r="CF79" s="1247">
        <v>6.6</v>
      </c>
      <c r="CG79" s="1247"/>
      <c r="CH79" s="1247"/>
      <c r="CI79" s="1247"/>
      <c r="CJ79" s="1247"/>
      <c r="CK79" s="1247"/>
      <c r="CL79" s="1247"/>
      <c r="CM79" s="1247"/>
      <c r="CN79" s="1247">
        <v>6.4</v>
      </c>
      <c r="CO79" s="1247"/>
      <c r="CP79" s="1247"/>
      <c r="CQ79" s="1247"/>
      <c r="CR79" s="1247"/>
      <c r="CS79" s="1247"/>
      <c r="CT79" s="1247"/>
      <c r="CU79" s="1247"/>
      <c r="CV79" s="1247">
        <v>6.3</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3kg80slHTN9VXJTMYJ4QpqDejTKawF2kH5eY5RVm6+/WrdQ+OkK+GnKX+pchVrgWRtDq4BqlTHRwHjmahTy1PA==" saltValue="w7D6TvTZeoDgqSPHDwRgA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479</v>
      </c>
    </row>
  </sheetData>
  <sheetProtection algorithmName="SHA-512" hashValue="fsquSf+PkDUvscHL2QF6cRilCoNoQS2FcPJvVwcwefPjLizmxMpORf1x/J5Va/2dLltvP5A52naNoFViCA4RAw==" saltValue="64Ln29OvuTquGD316euo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479</v>
      </c>
    </row>
  </sheetData>
  <sheetProtection algorithmName="SHA-512" hashValue="jB0hujFpBGUYEeHVkyU4Y9CRecKWwPkaLroQi5pzd9rplEVHwbIjMiXN82G0b9ZrDfGv53cZdbOYSDqZJ35E5Q==" saltValue="13fbvM5B9QDUwqBVRo7r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529</v>
      </c>
      <c r="G2" s="148"/>
      <c r="H2" s="149"/>
    </row>
    <row r="3" spans="1:8" x14ac:dyDescent="0.15">
      <c r="A3" s="145" t="s">
        <v>522</v>
      </c>
      <c r="B3" s="150"/>
      <c r="C3" s="151"/>
      <c r="D3" s="152">
        <v>77919</v>
      </c>
      <c r="E3" s="153"/>
      <c r="F3" s="154">
        <v>52191</v>
      </c>
      <c r="G3" s="155"/>
      <c r="H3" s="156"/>
    </row>
    <row r="4" spans="1:8" x14ac:dyDescent="0.15">
      <c r="A4" s="157"/>
      <c r="B4" s="158"/>
      <c r="C4" s="159"/>
      <c r="D4" s="160">
        <v>12616</v>
      </c>
      <c r="E4" s="161"/>
      <c r="F4" s="162">
        <v>24843</v>
      </c>
      <c r="G4" s="163"/>
      <c r="H4" s="164"/>
    </row>
    <row r="5" spans="1:8" x14ac:dyDescent="0.15">
      <c r="A5" s="145" t="s">
        <v>524</v>
      </c>
      <c r="B5" s="150"/>
      <c r="C5" s="151"/>
      <c r="D5" s="152">
        <v>39387</v>
      </c>
      <c r="E5" s="153"/>
      <c r="F5" s="154">
        <v>47387</v>
      </c>
      <c r="G5" s="155"/>
      <c r="H5" s="156"/>
    </row>
    <row r="6" spans="1:8" x14ac:dyDescent="0.15">
      <c r="A6" s="157"/>
      <c r="B6" s="158"/>
      <c r="C6" s="159"/>
      <c r="D6" s="160">
        <v>12471</v>
      </c>
      <c r="E6" s="161"/>
      <c r="F6" s="162">
        <v>24928</v>
      </c>
      <c r="G6" s="163"/>
      <c r="H6" s="164"/>
    </row>
    <row r="7" spans="1:8" x14ac:dyDescent="0.15">
      <c r="A7" s="145" t="s">
        <v>525</v>
      </c>
      <c r="B7" s="150"/>
      <c r="C7" s="151"/>
      <c r="D7" s="152">
        <v>54597</v>
      </c>
      <c r="E7" s="153"/>
      <c r="F7" s="154">
        <v>51264</v>
      </c>
      <c r="G7" s="155"/>
      <c r="H7" s="156"/>
    </row>
    <row r="8" spans="1:8" x14ac:dyDescent="0.15">
      <c r="A8" s="157"/>
      <c r="B8" s="158"/>
      <c r="C8" s="159"/>
      <c r="D8" s="160">
        <v>12942</v>
      </c>
      <c r="E8" s="161"/>
      <c r="F8" s="162">
        <v>26040</v>
      </c>
      <c r="G8" s="163"/>
      <c r="H8" s="164"/>
    </row>
    <row r="9" spans="1:8" x14ac:dyDescent="0.15">
      <c r="A9" s="145" t="s">
        <v>526</v>
      </c>
      <c r="B9" s="150"/>
      <c r="C9" s="151"/>
      <c r="D9" s="152">
        <v>53507</v>
      </c>
      <c r="E9" s="153"/>
      <c r="F9" s="154">
        <v>52068</v>
      </c>
      <c r="G9" s="155"/>
      <c r="H9" s="156"/>
    </row>
    <row r="10" spans="1:8" x14ac:dyDescent="0.15">
      <c r="A10" s="157"/>
      <c r="B10" s="158"/>
      <c r="C10" s="159"/>
      <c r="D10" s="160">
        <v>16945</v>
      </c>
      <c r="E10" s="161"/>
      <c r="F10" s="162">
        <v>26936</v>
      </c>
      <c r="G10" s="163"/>
      <c r="H10" s="164"/>
    </row>
    <row r="11" spans="1:8" x14ac:dyDescent="0.15">
      <c r="A11" s="145" t="s">
        <v>527</v>
      </c>
      <c r="B11" s="150"/>
      <c r="C11" s="151"/>
      <c r="D11" s="152">
        <v>60428</v>
      </c>
      <c r="E11" s="153"/>
      <c r="F11" s="154">
        <v>47161</v>
      </c>
      <c r="G11" s="155"/>
      <c r="H11" s="156"/>
    </row>
    <row r="12" spans="1:8" x14ac:dyDescent="0.15">
      <c r="A12" s="157"/>
      <c r="B12" s="158"/>
      <c r="C12" s="165"/>
      <c r="D12" s="160">
        <v>23360</v>
      </c>
      <c r="E12" s="161"/>
      <c r="F12" s="162">
        <v>24595</v>
      </c>
      <c r="G12" s="163"/>
      <c r="H12" s="164"/>
    </row>
    <row r="13" spans="1:8" x14ac:dyDescent="0.15">
      <c r="A13" s="145"/>
      <c r="B13" s="150"/>
      <c r="C13" s="166"/>
      <c r="D13" s="167">
        <v>57168</v>
      </c>
      <c r="E13" s="168"/>
      <c r="F13" s="169">
        <v>50014</v>
      </c>
      <c r="G13" s="170"/>
      <c r="H13" s="156"/>
    </row>
    <row r="14" spans="1:8" x14ac:dyDescent="0.15">
      <c r="A14" s="157"/>
      <c r="B14" s="158"/>
      <c r="C14" s="159"/>
      <c r="D14" s="160">
        <v>15667</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6.8</v>
      </c>
      <c r="C19" s="171">
        <f>ROUND(VALUE(SUBSTITUTE(実質収支比率等に係る経年分析!G$48,"▲","-")),2)</f>
        <v>5.52</v>
      </c>
      <c r="D19" s="171">
        <f>ROUND(VALUE(SUBSTITUTE(実質収支比率等に係る経年分析!H$48,"▲","-")),2)</f>
        <v>5.89</v>
      </c>
      <c r="E19" s="171">
        <f>ROUND(VALUE(SUBSTITUTE(実質収支比率等に係る経年分析!I$48,"▲","-")),2)</f>
        <v>6.52</v>
      </c>
      <c r="F19" s="171">
        <f>ROUND(VALUE(SUBSTITUTE(実質収支比率等に係る経年分析!J$48,"▲","-")),2)</f>
        <v>5.4</v>
      </c>
    </row>
    <row r="20" spans="1:11" x14ac:dyDescent="0.15">
      <c r="A20" s="171" t="s">
        <v>55</v>
      </c>
      <c r="B20" s="171">
        <f>ROUND(VALUE(SUBSTITUTE(実質収支比率等に係る経年分析!F$47,"▲","-")),2)</f>
        <v>36.479999999999997</v>
      </c>
      <c r="C20" s="171">
        <f>ROUND(VALUE(SUBSTITUTE(実質収支比率等に係る経年分析!G$47,"▲","-")),2)</f>
        <v>36.75</v>
      </c>
      <c r="D20" s="171">
        <f>ROUND(VALUE(SUBSTITUTE(実質収支比率等に係る経年分析!H$47,"▲","-")),2)</f>
        <v>36.28</v>
      </c>
      <c r="E20" s="171">
        <f>ROUND(VALUE(SUBSTITUTE(実質収支比率等に係る経年分析!I$47,"▲","-")),2)</f>
        <v>33.6</v>
      </c>
      <c r="F20" s="171">
        <f>ROUND(VALUE(SUBSTITUTE(実質収支比率等に係る経年分析!J$47,"▲","-")),2)</f>
        <v>32.6</v>
      </c>
    </row>
    <row r="21" spans="1:11" x14ac:dyDescent="0.15">
      <c r="A21" s="171" t="s">
        <v>56</v>
      </c>
      <c r="B21" s="171">
        <f>IF(ISNUMBER(VALUE(SUBSTITUTE(実質収支比率等に係る経年分析!F$49,"▲","-"))),ROUND(VALUE(SUBSTITUTE(実質収支比率等に係る経年分析!F$49,"▲","-")),2),NA())</f>
        <v>0.75</v>
      </c>
      <c r="C21" s="171">
        <f>IF(ISNUMBER(VALUE(SUBSTITUTE(実質収支比率等に係る経年分析!G$49,"▲","-"))),ROUND(VALUE(SUBSTITUTE(実質収支比率等に係る経年分析!G$49,"▲","-")),2),NA())</f>
        <v>0.08</v>
      </c>
      <c r="D21" s="171">
        <f>IF(ISNUMBER(VALUE(SUBSTITUTE(実質収支比率等に係る経年分析!H$49,"▲","-"))),ROUND(VALUE(SUBSTITUTE(実質収支比率等に係る経年分析!H$49,"▲","-")),2),NA())</f>
        <v>-0.35</v>
      </c>
      <c r="E21" s="171">
        <f>IF(ISNUMBER(VALUE(SUBSTITUTE(実質収支比率等に係る経年分析!I$49,"▲","-"))),ROUND(VALUE(SUBSTITUTE(実質収支比率等に係る経年分析!I$49,"▲","-")),2),NA())</f>
        <v>0.2</v>
      </c>
      <c r="F21" s="171">
        <f>IF(ISNUMBER(VALUE(SUBSTITUTE(実質収支比率等に係る経年分析!J$49,"▲","-"))),ROUND(VALUE(SUBSTITUTE(実質収支比率等に係る経年分析!J$49,"▲","-")),2),NA())</f>
        <v>0.36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1.22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0.92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診療所特別会計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0.46</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0.81</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6.29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5.39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5.88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4.93</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4.1900000000000004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5.12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11.13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13.25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641</v>
      </c>
      <c r="E42" s="173"/>
      <c r="F42" s="173"/>
      <c r="G42" s="173">
        <f>'実質公債費比率（分子）の構造'!L$52</f>
        <v>657</v>
      </c>
      <c r="H42" s="173"/>
      <c r="I42" s="173"/>
      <c r="J42" s="173">
        <f>'実質公債費比率（分子）の構造'!M$52</f>
        <v>652</v>
      </c>
      <c r="K42" s="173"/>
      <c r="L42" s="173"/>
      <c r="M42" s="173">
        <f>'実質公債費比率（分子）の構造'!N$52</f>
        <v>651</v>
      </c>
      <c r="N42" s="173"/>
      <c r="O42" s="173"/>
      <c r="P42" s="173">
        <f>'実質公債費比率（分子）の構造'!O$52</f>
        <v>648</v>
      </c>
    </row>
    <row r="43" spans="1:16" x14ac:dyDescent="0.15">
      <c r="A43" s="173" t="s">
        <v>64</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73</v>
      </c>
      <c r="C45" s="173"/>
      <c r="D45" s="173"/>
      <c r="E45" s="173">
        <f>'実質公債費比率（分子）の構造'!L$49</f>
        <v>84</v>
      </c>
      <c r="F45" s="173"/>
      <c r="G45" s="173"/>
      <c r="H45" s="173">
        <f>'実質公債費比率（分子）の構造'!M$49</f>
        <v>101</v>
      </c>
      <c r="I45" s="173"/>
      <c r="J45" s="173"/>
      <c r="K45" s="173">
        <f>'実質公債費比率（分子）の構造'!N$49</f>
        <v>135</v>
      </c>
      <c r="L45" s="173"/>
      <c r="M45" s="173"/>
      <c r="N45" s="173">
        <f>'実質公債費比率（分子）の構造'!O$49</f>
        <v>110</v>
      </c>
      <c r="O45" s="173"/>
      <c r="P45" s="173"/>
    </row>
    <row r="46" spans="1:16" x14ac:dyDescent="0.15">
      <c r="A46" s="173" t="s">
        <v>67</v>
      </c>
      <c r="B46" s="173">
        <f>'実質公債費比率（分子）の構造'!K$48</f>
        <v>91</v>
      </c>
      <c r="C46" s="173"/>
      <c r="D46" s="173"/>
      <c r="E46" s="173">
        <f>'実質公債費比率（分子）の構造'!L$48</f>
        <v>82</v>
      </c>
      <c r="F46" s="173"/>
      <c r="G46" s="173"/>
      <c r="H46" s="173">
        <f>'実質公債費比率（分子）の構造'!M$48</f>
        <v>92</v>
      </c>
      <c r="I46" s="173"/>
      <c r="J46" s="173"/>
      <c r="K46" s="173">
        <f>'実質公債費比率（分子）の構造'!N$48</f>
        <v>52</v>
      </c>
      <c r="L46" s="173"/>
      <c r="M46" s="173"/>
      <c r="N46" s="173">
        <f>'実質公債費比率（分子）の構造'!O$48</f>
        <v>60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651</v>
      </c>
      <c r="C49" s="173"/>
      <c r="D49" s="173"/>
      <c r="E49" s="173">
        <f>'実質公債費比率（分子）の構造'!L$45</f>
        <v>709</v>
      </c>
      <c r="F49" s="173"/>
      <c r="G49" s="173"/>
      <c r="H49" s="173">
        <f>'実質公債費比率（分子）の構造'!M$45</f>
        <v>775</v>
      </c>
      <c r="I49" s="173"/>
      <c r="J49" s="173"/>
      <c r="K49" s="173">
        <f>'実質公債費比率（分子）の構造'!N$45</f>
        <v>814</v>
      </c>
      <c r="L49" s="173"/>
      <c r="M49" s="173"/>
      <c r="N49" s="173">
        <f>'実質公債費比率（分子）の構造'!O$45</f>
        <v>827</v>
      </c>
      <c r="O49" s="173"/>
      <c r="P49" s="173"/>
    </row>
    <row r="50" spans="1:16" x14ac:dyDescent="0.15">
      <c r="A50" s="173" t="s">
        <v>71</v>
      </c>
      <c r="B50" s="173" t="e">
        <f>NA()</f>
        <v>#N/A</v>
      </c>
      <c r="C50" s="173">
        <f>IF(ISNUMBER('実質公債費比率（分子）の構造'!K$53),'実質公債費比率（分子）の構造'!K$53,NA())</f>
        <v>174</v>
      </c>
      <c r="D50" s="173" t="e">
        <f>NA()</f>
        <v>#N/A</v>
      </c>
      <c r="E50" s="173" t="e">
        <f>NA()</f>
        <v>#N/A</v>
      </c>
      <c r="F50" s="173">
        <f>IF(ISNUMBER('実質公債費比率（分子）の構造'!L$53),'実質公債費比率（分子）の構造'!L$53,NA())</f>
        <v>218</v>
      </c>
      <c r="G50" s="173" t="e">
        <f>NA()</f>
        <v>#N/A</v>
      </c>
      <c r="H50" s="173" t="e">
        <f>NA()</f>
        <v>#N/A</v>
      </c>
      <c r="I50" s="173">
        <f>IF(ISNUMBER('実質公債費比率（分子）の構造'!M$53),'実質公債費比率（分子）の構造'!M$53,NA())</f>
        <v>316</v>
      </c>
      <c r="J50" s="173" t="e">
        <f>NA()</f>
        <v>#N/A</v>
      </c>
      <c r="K50" s="173" t="e">
        <f>NA()</f>
        <v>#N/A</v>
      </c>
      <c r="L50" s="173">
        <f>IF(ISNUMBER('実質公債費比率（分子）の構造'!N$53),'実質公債費比率（分子）の構造'!N$53,NA())</f>
        <v>350</v>
      </c>
      <c r="M50" s="173" t="e">
        <f>NA()</f>
        <v>#N/A</v>
      </c>
      <c r="N50" s="173" t="e">
        <f>NA()</f>
        <v>#N/A</v>
      </c>
      <c r="O50" s="173">
        <f>IF(ISNUMBER('実質公債費比率（分子）の構造'!O$53),'実質公債費比率（分子）の構造'!O$53,NA())</f>
        <v>349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7523</v>
      </c>
      <c r="E56" s="172"/>
      <c r="F56" s="172"/>
      <c r="G56" s="172">
        <f>'将来負担比率（分子）の構造'!J$52</f>
        <v>7449</v>
      </c>
      <c r="H56" s="172"/>
      <c r="I56" s="172"/>
      <c r="J56" s="172">
        <f>'将来負担比率（分子）の構造'!K$52</f>
        <v>7291</v>
      </c>
      <c r="K56" s="172"/>
      <c r="L56" s="172"/>
      <c r="M56" s="172">
        <f>'将来負担比率（分子）の構造'!L$52</f>
        <v>7286</v>
      </c>
      <c r="N56" s="172"/>
      <c r="O56" s="172"/>
      <c r="P56" s="172">
        <f>'将来負担比率（分子）の構造'!M$52</f>
        <v>7285</v>
      </c>
    </row>
    <row r="57" spans="1:16" x14ac:dyDescent="0.15">
      <c r="A57" s="172" t="s">
        <v>42</v>
      </c>
      <c r="B57" s="172"/>
      <c r="C57" s="172"/>
      <c r="D57" s="172">
        <f>'将来負担比率（分子）の構造'!I$51</f>
        <v>54</v>
      </c>
      <c r="E57" s="172"/>
      <c r="F57" s="172"/>
      <c r="G57" s="172">
        <f>'将来負担比率（分子）の構造'!J$51</f>
        <v>46</v>
      </c>
      <c r="H57" s="172"/>
      <c r="I57" s="172"/>
      <c r="J57" s="172">
        <f>'将来負担比率（分子）の構造'!K$51</f>
        <v>46</v>
      </c>
      <c r="K57" s="172"/>
      <c r="L57" s="172"/>
      <c r="M57" s="172">
        <f>'将来負担比率（分子）の構造'!L$51</f>
        <v>32</v>
      </c>
      <c r="N57" s="172"/>
      <c r="O57" s="172"/>
      <c r="P57" s="172">
        <f>'将来負担比率（分子）の構造'!M$51</f>
        <v>25</v>
      </c>
    </row>
    <row r="58" spans="1:16" x14ac:dyDescent="0.15">
      <c r="A58" s="172" t="s">
        <v>41</v>
      </c>
      <c r="B58" s="172"/>
      <c r="C58" s="172"/>
      <c r="D58" s="172">
        <f>'将来負担比率（分子）の構造'!I$50</f>
        <v>6561</v>
      </c>
      <c r="E58" s="172"/>
      <c r="F58" s="172"/>
      <c r="G58" s="172">
        <f>'将来負担比率（分子）の構造'!J$50</f>
        <v>7185</v>
      </c>
      <c r="H58" s="172"/>
      <c r="I58" s="172"/>
      <c r="J58" s="172">
        <f>'将来負担比率（分子）の構造'!K$50</f>
        <v>8009</v>
      </c>
      <c r="K58" s="172"/>
      <c r="L58" s="172"/>
      <c r="M58" s="172">
        <f>'将来負担比率（分子）の構造'!L$50</f>
        <v>8482</v>
      </c>
      <c r="N58" s="172"/>
      <c r="O58" s="172"/>
      <c r="P58" s="172">
        <f>'将来負担比率（分子）の構造'!M$50</f>
        <v>9562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487</v>
      </c>
      <c r="C62" s="172"/>
      <c r="D62" s="172"/>
      <c r="E62" s="172">
        <f>'将来負担比率（分子）の構造'!J$45</f>
        <v>471</v>
      </c>
      <c r="F62" s="172"/>
      <c r="G62" s="172"/>
      <c r="H62" s="172">
        <f>'将来負担比率（分子）の構造'!K$45</f>
        <v>453</v>
      </c>
      <c r="I62" s="172"/>
      <c r="J62" s="172"/>
      <c r="K62" s="172">
        <f>'将来負担比率（分子）の構造'!L$45</f>
        <v>330</v>
      </c>
      <c r="L62" s="172"/>
      <c r="M62" s="172"/>
      <c r="N62" s="172">
        <f>'将来負担比率（分子）の構造'!M$45</f>
        <v>236</v>
      </c>
      <c r="O62" s="172"/>
      <c r="P62" s="172"/>
    </row>
    <row r="63" spans="1:16" x14ac:dyDescent="0.15">
      <c r="A63" s="172" t="s">
        <v>34</v>
      </c>
      <c r="B63" s="172">
        <f>'将来負担比率（分子）の構造'!I$44</f>
        <v>597</v>
      </c>
      <c r="C63" s="172"/>
      <c r="D63" s="172"/>
      <c r="E63" s="172">
        <f>'将来負担比率（分子）の構造'!J$44</f>
        <v>866</v>
      </c>
      <c r="F63" s="172"/>
      <c r="G63" s="172"/>
      <c r="H63" s="172">
        <f>'将来負担比率（分子）の構造'!K$44</f>
        <v>1197</v>
      </c>
      <c r="I63" s="172"/>
      <c r="J63" s="172"/>
      <c r="K63" s="172">
        <f>'将来負担比率（分子）の構造'!L$44</f>
        <v>1102</v>
      </c>
      <c r="L63" s="172"/>
      <c r="M63" s="172"/>
      <c r="N63" s="172">
        <f>'将来負担比率（分子）の構造'!M$44</f>
        <v>954</v>
      </c>
      <c r="O63" s="172"/>
      <c r="P63" s="172"/>
    </row>
    <row r="64" spans="1:16" x14ac:dyDescent="0.15">
      <c r="A64" s="172" t="s">
        <v>33</v>
      </c>
      <c r="B64" s="172">
        <f>'将来負担比率（分子）の構造'!I$43</f>
        <v>1525</v>
      </c>
      <c r="C64" s="172"/>
      <c r="D64" s="172"/>
      <c r="E64" s="172">
        <f>'将来負担比率（分子）の構造'!J$43</f>
        <v>1525</v>
      </c>
      <c r="F64" s="172"/>
      <c r="G64" s="172"/>
      <c r="H64" s="172">
        <f>'将来負担比率（分子）の構造'!K$43</f>
        <v>1482</v>
      </c>
      <c r="I64" s="172"/>
      <c r="J64" s="172"/>
      <c r="K64" s="172">
        <f>'将来負担比率（分子）の構造'!L$43</f>
        <v>1220</v>
      </c>
      <c r="L64" s="172"/>
      <c r="M64" s="172"/>
      <c r="N64" s="172">
        <f>'将来負担比率（分子）の構造'!M$43</f>
        <v>1048</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7</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8995</v>
      </c>
      <c r="C66" s="172"/>
      <c r="D66" s="172"/>
      <c r="E66" s="172">
        <f>'将来負担比率（分子）の構造'!J$41</f>
        <v>8959</v>
      </c>
      <c r="F66" s="172"/>
      <c r="G66" s="172"/>
      <c r="H66" s="172">
        <f>'将来負担比率（分子）の構造'!K$41</f>
        <v>8702</v>
      </c>
      <c r="I66" s="172"/>
      <c r="J66" s="172"/>
      <c r="K66" s="172">
        <f>'将来負担比率（分子）の構造'!L$41</f>
        <v>8579</v>
      </c>
      <c r="L66" s="172"/>
      <c r="M66" s="172"/>
      <c r="N66" s="172">
        <f>'将来負担比率（分子）の構造'!M$41</f>
        <v>8507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2762</v>
      </c>
      <c r="C72" s="176">
        <f>基金残高に係る経年分析!G55</f>
        <v>2702</v>
      </c>
      <c r="D72" s="176">
        <f>基金残高に係る経年分析!H55</f>
        <v>2794</v>
      </c>
    </row>
    <row r="73" spans="1:16" x14ac:dyDescent="0.15">
      <c r="A73" s="175" t="s">
        <v>78</v>
      </c>
      <c r="B73" s="176">
        <f>基金残高に係る経年分析!F56</f>
        <v>545</v>
      </c>
      <c r="C73" s="176">
        <f>基金残高に係る経年分析!G56</f>
        <v>483</v>
      </c>
      <c r="D73" s="176">
        <f>基金残高に係る経年分析!H56</f>
        <v>671</v>
      </c>
    </row>
    <row r="74" spans="1:16" x14ac:dyDescent="0.15">
      <c r="A74" s="175" t="s">
        <v>79</v>
      </c>
      <c r="B74" s="176">
        <f>基金残高に係る経年分析!F57</f>
        <v>3637</v>
      </c>
      <c r="C74" s="176">
        <f>基金残高に係る経年分析!G57</f>
        <v>4258</v>
      </c>
      <c r="D74" s="176">
        <f>基金残高に係る経年分析!H57</f>
        <v>5255</v>
      </c>
    </row>
  </sheetData>
  <sheetProtection algorithmName="SHA-512" hashValue="pbZygq3mKgqcQYlR5QmKF4n5RhI3NIffdqWRfv2nGXdR3G6XafFDUhQDbCwpABxMpRITlyho5IOCuFTpsU2+Cw==" saltValue="aSNbfiEsdZE2BRmGGyQE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R33" sqref="R33:Y33"/>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559</v>
      </c>
      <c r="DI1" s="747"/>
      <c r="DJ1" s="747"/>
      <c r="DK1" s="747"/>
      <c r="DL1" s="747"/>
      <c r="DM1" s="747"/>
      <c r="DN1" s="748"/>
      <c r="DO1" s="212"/>
      <c r="DP1" s="746" t="s">
        <v>217</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219</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220</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560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221</v>
      </c>
      <c r="S4" s="688"/>
      <c r="T4" s="688"/>
      <c r="U4" s="688"/>
      <c r="V4" s="688"/>
      <c r="W4" s="688"/>
      <c r="X4" s="688"/>
      <c r="Y4" s="689"/>
      <c r="Z4" s="687" t="s">
        <v>222</v>
      </c>
      <c r="AA4" s="688"/>
      <c r="AB4" s="688"/>
      <c r="AC4" s="689"/>
      <c r="AD4" s="687" t="s">
        <v>223</v>
      </c>
      <c r="AE4" s="688"/>
      <c r="AF4" s="688"/>
      <c r="AG4" s="688"/>
      <c r="AH4" s="688"/>
      <c r="AI4" s="688"/>
      <c r="AJ4" s="688"/>
      <c r="AK4" s="689"/>
      <c r="AL4" s="687" t="s">
        <v>222</v>
      </c>
      <c r="AM4" s="688"/>
      <c r="AN4" s="688"/>
      <c r="AO4" s="689"/>
      <c r="AP4" s="743" t="s">
        <v>224</v>
      </c>
      <c r="AQ4" s="743"/>
      <c r="AR4" s="743"/>
      <c r="AS4" s="743"/>
      <c r="AT4" s="743"/>
      <c r="AU4" s="743"/>
      <c r="AV4" s="743"/>
      <c r="AW4" s="743"/>
      <c r="AX4" s="743"/>
      <c r="AY4" s="743"/>
      <c r="AZ4" s="743"/>
      <c r="BA4" s="743"/>
      <c r="BB4" s="743"/>
      <c r="BC4" s="743"/>
      <c r="BD4" s="743"/>
      <c r="BE4" s="743"/>
      <c r="BF4" s="743"/>
      <c r="BG4" s="743" t="s">
        <v>225</v>
      </c>
      <c r="BH4" s="743"/>
      <c r="BI4" s="743"/>
      <c r="BJ4" s="743"/>
      <c r="BK4" s="743"/>
      <c r="BL4" s="743"/>
      <c r="BM4" s="743"/>
      <c r="BN4" s="743"/>
      <c r="BO4" s="743" t="s">
        <v>222</v>
      </c>
      <c r="BP4" s="743"/>
      <c r="BQ4" s="743"/>
      <c r="BR4" s="743"/>
      <c r="BS4" s="743" t="s">
        <v>226</v>
      </c>
      <c r="BT4" s="743"/>
      <c r="BU4" s="743"/>
      <c r="BV4" s="743"/>
      <c r="BW4" s="743"/>
      <c r="BX4" s="743"/>
      <c r="BY4" s="743"/>
      <c r="BZ4" s="743"/>
      <c r="CA4" s="743"/>
      <c r="CB4" s="743"/>
      <c r="CD4" s="730" t="s">
        <v>561</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227</v>
      </c>
      <c r="C5" s="697"/>
      <c r="D5" s="697"/>
      <c r="E5" s="697"/>
      <c r="F5" s="697"/>
      <c r="G5" s="697"/>
      <c r="H5" s="697"/>
      <c r="I5" s="697"/>
      <c r="J5" s="697"/>
      <c r="K5" s="697"/>
      <c r="L5" s="697"/>
      <c r="M5" s="697"/>
      <c r="N5" s="697"/>
      <c r="O5" s="697"/>
      <c r="P5" s="697"/>
      <c r="Q5" s="698"/>
      <c r="R5" s="681">
        <v>4532892</v>
      </c>
      <c r="S5" s="682"/>
      <c r="T5" s="682"/>
      <c r="U5" s="682"/>
      <c r="V5" s="682"/>
      <c r="W5" s="682"/>
      <c r="X5" s="682"/>
      <c r="Y5" s="725"/>
      <c r="Z5" s="744">
        <v>22.5</v>
      </c>
      <c r="AA5" s="744"/>
      <c r="AB5" s="744"/>
      <c r="AC5" s="744"/>
      <c r="AD5" s="745">
        <v>4532892</v>
      </c>
      <c r="AE5" s="745"/>
      <c r="AF5" s="745"/>
      <c r="AG5" s="745"/>
      <c r="AH5" s="745"/>
      <c r="AI5" s="745"/>
      <c r="AJ5" s="745"/>
      <c r="AK5" s="745"/>
      <c r="AL5" s="726">
        <v>48.3</v>
      </c>
      <c r="AM5" s="701"/>
      <c r="AN5" s="701"/>
      <c r="AO5" s="727"/>
      <c r="AP5" s="696" t="s">
        <v>228</v>
      </c>
      <c r="AQ5" s="697"/>
      <c r="AR5" s="697"/>
      <c r="AS5" s="697"/>
      <c r="AT5" s="697"/>
      <c r="AU5" s="697"/>
      <c r="AV5" s="697"/>
      <c r="AW5" s="697"/>
      <c r="AX5" s="697"/>
      <c r="AY5" s="697"/>
      <c r="AZ5" s="697"/>
      <c r="BA5" s="697"/>
      <c r="BB5" s="697"/>
      <c r="BC5" s="697"/>
      <c r="BD5" s="697"/>
      <c r="BE5" s="697"/>
      <c r="BF5" s="698"/>
      <c r="BG5" s="628">
        <v>4532892</v>
      </c>
      <c r="BH5" s="629"/>
      <c r="BI5" s="629"/>
      <c r="BJ5" s="629"/>
      <c r="BK5" s="629"/>
      <c r="BL5" s="629"/>
      <c r="BM5" s="629"/>
      <c r="BN5" s="630"/>
      <c r="BO5" s="655">
        <v>100</v>
      </c>
      <c r="BP5" s="655"/>
      <c r="BQ5" s="655"/>
      <c r="BR5" s="655"/>
      <c r="BS5" s="656" t="s">
        <v>562</v>
      </c>
      <c r="BT5" s="656"/>
      <c r="BU5" s="656"/>
      <c r="BV5" s="656"/>
      <c r="BW5" s="656"/>
      <c r="BX5" s="656"/>
      <c r="BY5" s="656"/>
      <c r="BZ5" s="656"/>
      <c r="CA5" s="656"/>
      <c r="CB5" s="714"/>
      <c r="CD5" s="730" t="s">
        <v>224</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222</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84710</v>
      </c>
      <c r="S6" s="629"/>
      <c r="T6" s="629"/>
      <c r="U6" s="629"/>
      <c r="V6" s="629"/>
      <c r="W6" s="629"/>
      <c r="X6" s="629"/>
      <c r="Y6" s="630"/>
      <c r="Z6" s="655">
        <v>0.4</v>
      </c>
      <c r="AA6" s="655"/>
      <c r="AB6" s="655"/>
      <c r="AC6" s="655"/>
      <c r="AD6" s="656">
        <v>84710</v>
      </c>
      <c r="AE6" s="656"/>
      <c r="AF6" s="656"/>
      <c r="AG6" s="656"/>
      <c r="AH6" s="656"/>
      <c r="AI6" s="656"/>
      <c r="AJ6" s="656"/>
      <c r="AK6" s="656"/>
      <c r="AL6" s="631">
        <v>0.9</v>
      </c>
      <c r="AM6" s="632"/>
      <c r="AN6" s="632"/>
      <c r="AO6" s="657"/>
      <c r="AP6" s="625" t="s">
        <v>563</v>
      </c>
      <c r="AQ6" s="626"/>
      <c r="AR6" s="626"/>
      <c r="AS6" s="626"/>
      <c r="AT6" s="626"/>
      <c r="AU6" s="626"/>
      <c r="AV6" s="626"/>
      <c r="AW6" s="626"/>
      <c r="AX6" s="626"/>
      <c r="AY6" s="626"/>
      <c r="AZ6" s="626"/>
      <c r="BA6" s="626"/>
      <c r="BB6" s="626"/>
      <c r="BC6" s="626"/>
      <c r="BD6" s="626"/>
      <c r="BE6" s="626"/>
      <c r="BF6" s="627"/>
      <c r="BG6" s="628">
        <v>4532892</v>
      </c>
      <c r="BH6" s="629"/>
      <c r="BI6" s="629"/>
      <c r="BJ6" s="629"/>
      <c r="BK6" s="629"/>
      <c r="BL6" s="629"/>
      <c r="BM6" s="629"/>
      <c r="BN6" s="630"/>
      <c r="BO6" s="655">
        <v>100</v>
      </c>
      <c r="BP6" s="655"/>
      <c r="BQ6" s="655"/>
      <c r="BR6" s="655"/>
      <c r="BS6" s="656" t="s">
        <v>128</v>
      </c>
      <c r="BT6" s="656"/>
      <c r="BU6" s="656"/>
      <c r="BV6" s="656"/>
      <c r="BW6" s="656"/>
      <c r="BX6" s="656"/>
      <c r="BY6" s="656"/>
      <c r="BZ6" s="656"/>
      <c r="CA6" s="656"/>
      <c r="CB6" s="714"/>
      <c r="CD6" s="684" t="s">
        <v>233</v>
      </c>
      <c r="CE6" s="685"/>
      <c r="CF6" s="685"/>
      <c r="CG6" s="685"/>
      <c r="CH6" s="685"/>
      <c r="CI6" s="685"/>
      <c r="CJ6" s="685"/>
      <c r="CK6" s="685"/>
      <c r="CL6" s="685"/>
      <c r="CM6" s="685"/>
      <c r="CN6" s="685"/>
      <c r="CO6" s="685"/>
      <c r="CP6" s="685"/>
      <c r="CQ6" s="686"/>
      <c r="CR6" s="628">
        <v>143880</v>
      </c>
      <c r="CS6" s="629"/>
      <c r="CT6" s="629"/>
      <c r="CU6" s="629"/>
      <c r="CV6" s="629"/>
      <c r="CW6" s="629"/>
      <c r="CX6" s="629"/>
      <c r="CY6" s="630"/>
      <c r="CZ6" s="726">
        <v>0.7</v>
      </c>
      <c r="DA6" s="701"/>
      <c r="DB6" s="701"/>
      <c r="DC6" s="729"/>
      <c r="DD6" s="634" t="s">
        <v>128</v>
      </c>
      <c r="DE6" s="629"/>
      <c r="DF6" s="629"/>
      <c r="DG6" s="629"/>
      <c r="DH6" s="629"/>
      <c r="DI6" s="629"/>
      <c r="DJ6" s="629"/>
      <c r="DK6" s="629"/>
      <c r="DL6" s="629"/>
      <c r="DM6" s="629"/>
      <c r="DN6" s="629"/>
      <c r="DO6" s="629"/>
      <c r="DP6" s="630"/>
      <c r="DQ6" s="634">
        <v>143880</v>
      </c>
      <c r="DR6" s="629"/>
      <c r="DS6" s="629"/>
      <c r="DT6" s="629"/>
      <c r="DU6" s="629"/>
      <c r="DV6" s="629"/>
      <c r="DW6" s="629"/>
      <c r="DX6" s="629"/>
      <c r="DY6" s="629"/>
      <c r="DZ6" s="629"/>
      <c r="EA6" s="629"/>
      <c r="EB6" s="629"/>
      <c r="EC6" s="673"/>
    </row>
    <row r="7" spans="2:143" ht="11.25" customHeight="1" x14ac:dyDescent="0.15">
      <c r="B7" s="625" t="s">
        <v>234</v>
      </c>
      <c r="C7" s="626"/>
      <c r="D7" s="626"/>
      <c r="E7" s="626"/>
      <c r="F7" s="626"/>
      <c r="G7" s="626"/>
      <c r="H7" s="626"/>
      <c r="I7" s="626"/>
      <c r="J7" s="626"/>
      <c r="K7" s="626"/>
      <c r="L7" s="626"/>
      <c r="M7" s="626"/>
      <c r="N7" s="626"/>
      <c r="O7" s="626"/>
      <c r="P7" s="626"/>
      <c r="Q7" s="627"/>
      <c r="R7" s="628">
        <v>1644</v>
      </c>
      <c r="S7" s="629"/>
      <c r="T7" s="629"/>
      <c r="U7" s="629"/>
      <c r="V7" s="629"/>
      <c r="W7" s="629"/>
      <c r="X7" s="629"/>
      <c r="Y7" s="630"/>
      <c r="Z7" s="655">
        <v>0</v>
      </c>
      <c r="AA7" s="655"/>
      <c r="AB7" s="655"/>
      <c r="AC7" s="655"/>
      <c r="AD7" s="656">
        <v>1644</v>
      </c>
      <c r="AE7" s="656"/>
      <c r="AF7" s="656"/>
      <c r="AG7" s="656"/>
      <c r="AH7" s="656"/>
      <c r="AI7" s="656"/>
      <c r="AJ7" s="656"/>
      <c r="AK7" s="656"/>
      <c r="AL7" s="631">
        <v>0</v>
      </c>
      <c r="AM7" s="632"/>
      <c r="AN7" s="632"/>
      <c r="AO7" s="657"/>
      <c r="AP7" s="625" t="s">
        <v>235</v>
      </c>
      <c r="AQ7" s="626"/>
      <c r="AR7" s="626"/>
      <c r="AS7" s="626"/>
      <c r="AT7" s="626"/>
      <c r="AU7" s="626"/>
      <c r="AV7" s="626"/>
      <c r="AW7" s="626"/>
      <c r="AX7" s="626"/>
      <c r="AY7" s="626"/>
      <c r="AZ7" s="626"/>
      <c r="BA7" s="626"/>
      <c r="BB7" s="626"/>
      <c r="BC7" s="626"/>
      <c r="BD7" s="626"/>
      <c r="BE7" s="626"/>
      <c r="BF7" s="627"/>
      <c r="BG7" s="628">
        <v>1710337</v>
      </c>
      <c r="BH7" s="629"/>
      <c r="BI7" s="629"/>
      <c r="BJ7" s="629"/>
      <c r="BK7" s="629"/>
      <c r="BL7" s="629"/>
      <c r="BM7" s="629"/>
      <c r="BN7" s="630"/>
      <c r="BO7" s="655">
        <v>37.700000000000003</v>
      </c>
      <c r="BP7" s="655"/>
      <c r="BQ7" s="655"/>
      <c r="BR7" s="655"/>
      <c r="BS7" s="656" t="s">
        <v>128</v>
      </c>
      <c r="BT7" s="656"/>
      <c r="BU7" s="656"/>
      <c r="BV7" s="656"/>
      <c r="BW7" s="656"/>
      <c r="BX7" s="656"/>
      <c r="BY7" s="656"/>
      <c r="BZ7" s="656"/>
      <c r="CA7" s="656"/>
      <c r="CB7" s="714"/>
      <c r="CD7" s="665" t="s">
        <v>236</v>
      </c>
      <c r="CE7" s="666"/>
      <c r="CF7" s="666"/>
      <c r="CG7" s="666"/>
      <c r="CH7" s="666"/>
      <c r="CI7" s="666"/>
      <c r="CJ7" s="666"/>
      <c r="CK7" s="666"/>
      <c r="CL7" s="666"/>
      <c r="CM7" s="666"/>
      <c r="CN7" s="666"/>
      <c r="CO7" s="666"/>
      <c r="CP7" s="666"/>
      <c r="CQ7" s="667"/>
      <c r="CR7" s="628">
        <v>4378950</v>
      </c>
      <c r="CS7" s="629"/>
      <c r="CT7" s="629"/>
      <c r="CU7" s="629"/>
      <c r="CV7" s="629"/>
      <c r="CW7" s="629"/>
      <c r="CX7" s="629"/>
      <c r="CY7" s="630"/>
      <c r="CZ7" s="655">
        <v>22.4</v>
      </c>
      <c r="DA7" s="655"/>
      <c r="DB7" s="655"/>
      <c r="DC7" s="655"/>
      <c r="DD7" s="634">
        <v>394727</v>
      </c>
      <c r="DE7" s="629"/>
      <c r="DF7" s="629"/>
      <c r="DG7" s="629"/>
      <c r="DH7" s="629"/>
      <c r="DI7" s="629"/>
      <c r="DJ7" s="629"/>
      <c r="DK7" s="629"/>
      <c r="DL7" s="629"/>
      <c r="DM7" s="629"/>
      <c r="DN7" s="629"/>
      <c r="DO7" s="629"/>
      <c r="DP7" s="630"/>
      <c r="DQ7" s="634">
        <v>3059006</v>
      </c>
      <c r="DR7" s="629"/>
      <c r="DS7" s="629"/>
      <c r="DT7" s="629"/>
      <c r="DU7" s="629"/>
      <c r="DV7" s="629"/>
      <c r="DW7" s="629"/>
      <c r="DX7" s="629"/>
      <c r="DY7" s="629"/>
      <c r="DZ7" s="629"/>
      <c r="EA7" s="629"/>
      <c r="EB7" s="629"/>
      <c r="EC7" s="673"/>
    </row>
    <row r="8" spans="2:143" ht="11.25" customHeight="1" x14ac:dyDescent="0.15">
      <c r="B8" s="625" t="s">
        <v>237</v>
      </c>
      <c r="C8" s="626"/>
      <c r="D8" s="626"/>
      <c r="E8" s="626"/>
      <c r="F8" s="626"/>
      <c r="G8" s="626"/>
      <c r="H8" s="626"/>
      <c r="I8" s="626"/>
      <c r="J8" s="626"/>
      <c r="K8" s="626"/>
      <c r="L8" s="626"/>
      <c r="M8" s="626"/>
      <c r="N8" s="626"/>
      <c r="O8" s="626"/>
      <c r="P8" s="626"/>
      <c r="Q8" s="627"/>
      <c r="R8" s="628">
        <v>9661</v>
      </c>
      <c r="S8" s="629"/>
      <c r="T8" s="629"/>
      <c r="U8" s="629"/>
      <c r="V8" s="629"/>
      <c r="W8" s="629"/>
      <c r="X8" s="629"/>
      <c r="Y8" s="630"/>
      <c r="Z8" s="655">
        <v>0</v>
      </c>
      <c r="AA8" s="655"/>
      <c r="AB8" s="655"/>
      <c r="AC8" s="655"/>
      <c r="AD8" s="656">
        <v>9661</v>
      </c>
      <c r="AE8" s="656"/>
      <c r="AF8" s="656"/>
      <c r="AG8" s="656"/>
      <c r="AH8" s="656"/>
      <c r="AI8" s="656"/>
      <c r="AJ8" s="656"/>
      <c r="AK8" s="656"/>
      <c r="AL8" s="631">
        <v>0.1</v>
      </c>
      <c r="AM8" s="632"/>
      <c r="AN8" s="632"/>
      <c r="AO8" s="657"/>
      <c r="AP8" s="625" t="s">
        <v>564</v>
      </c>
      <c r="AQ8" s="626"/>
      <c r="AR8" s="626"/>
      <c r="AS8" s="626"/>
      <c r="AT8" s="626"/>
      <c r="AU8" s="626"/>
      <c r="AV8" s="626"/>
      <c r="AW8" s="626"/>
      <c r="AX8" s="626"/>
      <c r="AY8" s="626"/>
      <c r="AZ8" s="626"/>
      <c r="BA8" s="626"/>
      <c r="BB8" s="626"/>
      <c r="BC8" s="626"/>
      <c r="BD8" s="626"/>
      <c r="BE8" s="626"/>
      <c r="BF8" s="627"/>
      <c r="BG8" s="628">
        <v>65658</v>
      </c>
      <c r="BH8" s="629"/>
      <c r="BI8" s="629"/>
      <c r="BJ8" s="629"/>
      <c r="BK8" s="629"/>
      <c r="BL8" s="629"/>
      <c r="BM8" s="629"/>
      <c r="BN8" s="630"/>
      <c r="BO8" s="655">
        <v>1.4</v>
      </c>
      <c r="BP8" s="655"/>
      <c r="BQ8" s="655"/>
      <c r="BR8" s="655"/>
      <c r="BS8" s="656" t="s">
        <v>128</v>
      </c>
      <c r="BT8" s="656"/>
      <c r="BU8" s="656"/>
      <c r="BV8" s="656"/>
      <c r="BW8" s="656"/>
      <c r="BX8" s="656"/>
      <c r="BY8" s="656"/>
      <c r="BZ8" s="656"/>
      <c r="CA8" s="656"/>
      <c r="CB8" s="714"/>
      <c r="CD8" s="665" t="s">
        <v>238</v>
      </c>
      <c r="CE8" s="666"/>
      <c r="CF8" s="666"/>
      <c r="CG8" s="666"/>
      <c r="CH8" s="666"/>
      <c r="CI8" s="666"/>
      <c r="CJ8" s="666"/>
      <c r="CK8" s="666"/>
      <c r="CL8" s="666"/>
      <c r="CM8" s="666"/>
      <c r="CN8" s="666"/>
      <c r="CO8" s="666"/>
      <c r="CP8" s="666"/>
      <c r="CQ8" s="667"/>
      <c r="CR8" s="628">
        <v>7185137</v>
      </c>
      <c r="CS8" s="629"/>
      <c r="CT8" s="629"/>
      <c r="CU8" s="629"/>
      <c r="CV8" s="629"/>
      <c r="CW8" s="629"/>
      <c r="CX8" s="629"/>
      <c r="CY8" s="630"/>
      <c r="CZ8" s="655">
        <v>36.700000000000003</v>
      </c>
      <c r="DA8" s="655"/>
      <c r="DB8" s="655"/>
      <c r="DC8" s="655"/>
      <c r="DD8" s="634">
        <v>40667</v>
      </c>
      <c r="DE8" s="629"/>
      <c r="DF8" s="629"/>
      <c r="DG8" s="629"/>
      <c r="DH8" s="629"/>
      <c r="DI8" s="629"/>
      <c r="DJ8" s="629"/>
      <c r="DK8" s="629"/>
      <c r="DL8" s="629"/>
      <c r="DM8" s="629"/>
      <c r="DN8" s="629"/>
      <c r="DO8" s="629"/>
      <c r="DP8" s="630"/>
      <c r="DQ8" s="634">
        <v>2801487</v>
      </c>
      <c r="DR8" s="629"/>
      <c r="DS8" s="629"/>
      <c r="DT8" s="629"/>
      <c r="DU8" s="629"/>
      <c r="DV8" s="629"/>
      <c r="DW8" s="629"/>
      <c r="DX8" s="629"/>
      <c r="DY8" s="629"/>
      <c r="DZ8" s="629"/>
      <c r="EA8" s="629"/>
      <c r="EB8" s="629"/>
      <c r="EC8" s="673"/>
    </row>
    <row r="9" spans="2:143" ht="11.25" customHeight="1" x14ac:dyDescent="0.15">
      <c r="B9" s="625" t="s">
        <v>239</v>
      </c>
      <c r="C9" s="626"/>
      <c r="D9" s="626"/>
      <c r="E9" s="626"/>
      <c r="F9" s="626"/>
      <c r="G9" s="626"/>
      <c r="H9" s="626"/>
      <c r="I9" s="626"/>
      <c r="J9" s="626"/>
      <c r="K9" s="626"/>
      <c r="L9" s="626"/>
      <c r="M9" s="626"/>
      <c r="N9" s="626"/>
      <c r="O9" s="626"/>
      <c r="P9" s="626"/>
      <c r="Q9" s="627"/>
      <c r="R9" s="628">
        <v>11678</v>
      </c>
      <c r="S9" s="629"/>
      <c r="T9" s="629"/>
      <c r="U9" s="629"/>
      <c r="V9" s="629"/>
      <c r="W9" s="629"/>
      <c r="X9" s="629"/>
      <c r="Y9" s="630"/>
      <c r="Z9" s="655">
        <v>0.1</v>
      </c>
      <c r="AA9" s="655"/>
      <c r="AB9" s="655"/>
      <c r="AC9" s="655"/>
      <c r="AD9" s="656">
        <v>11678</v>
      </c>
      <c r="AE9" s="656"/>
      <c r="AF9" s="656"/>
      <c r="AG9" s="656"/>
      <c r="AH9" s="656"/>
      <c r="AI9" s="656"/>
      <c r="AJ9" s="656"/>
      <c r="AK9" s="656"/>
      <c r="AL9" s="631">
        <v>0.1</v>
      </c>
      <c r="AM9" s="632"/>
      <c r="AN9" s="632"/>
      <c r="AO9" s="657"/>
      <c r="AP9" s="625" t="s">
        <v>240</v>
      </c>
      <c r="AQ9" s="626"/>
      <c r="AR9" s="626"/>
      <c r="AS9" s="626"/>
      <c r="AT9" s="626"/>
      <c r="AU9" s="626"/>
      <c r="AV9" s="626"/>
      <c r="AW9" s="626"/>
      <c r="AX9" s="626"/>
      <c r="AY9" s="626"/>
      <c r="AZ9" s="626"/>
      <c r="BA9" s="626"/>
      <c r="BB9" s="626"/>
      <c r="BC9" s="626"/>
      <c r="BD9" s="626"/>
      <c r="BE9" s="626"/>
      <c r="BF9" s="627"/>
      <c r="BG9" s="628">
        <v>1550267</v>
      </c>
      <c r="BH9" s="629"/>
      <c r="BI9" s="629"/>
      <c r="BJ9" s="629"/>
      <c r="BK9" s="629"/>
      <c r="BL9" s="629"/>
      <c r="BM9" s="629"/>
      <c r="BN9" s="630"/>
      <c r="BO9" s="655">
        <v>34.200000000000003</v>
      </c>
      <c r="BP9" s="655"/>
      <c r="BQ9" s="655"/>
      <c r="BR9" s="655"/>
      <c r="BS9" s="656" t="s">
        <v>128</v>
      </c>
      <c r="BT9" s="656"/>
      <c r="BU9" s="656"/>
      <c r="BV9" s="656"/>
      <c r="BW9" s="656"/>
      <c r="BX9" s="656"/>
      <c r="BY9" s="656"/>
      <c r="BZ9" s="656"/>
      <c r="CA9" s="656"/>
      <c r="CB9" s="714"/>
      <c r="CD9" s="665" t="s">
        <v>241</v>
      </c>
      <c r="CE9" s="666"/>
      <c r="CF9" s="666"/>
      <c r="CG9" s="666"/>
      <c r="CH9" s="666"/>
      <c r="CI9" s="666"/>
      <c r="CJ9" s="666"/>
      <c r="CK9" s="666"/>
      <c r="CL9" s="666"/>
      <c r="CM9" s="666"/>
      <c r="CN9" s="666"/>
      <c r="CO9" s="666"/>
      <c r="CP9" s="666"/>
      <c r="CQ9" s="667"/>
      <c r="CR9" s="628">
        <v>1659984</v>
      </c>
      <c r="CS9" s="629"/>
      <c r="CT9" s="629"/>
      <c r="CU9" s="629"/>
      <c r="CV9" s="629"/>
      <c r="CW9" s="629"/>
      <c r="CX9" s="629"/>
      <c r="CY9" s="630"/>
      <c r="CZ9" s="655">
        <v>8.5</v>
      </c>
      <c r="DA9" s="655"/>
      <c r="DB9" s="655"/>
      <c r="DC9" s="655"/>
      <c r="DD9" s="634">
        <v>76148</v>
      </c>
      <c r="DE9" s="629"/>
      <c r="DF9" s="629"/>
      <c r="DG9" s="629"/>
      <c r="DH9" s="629"/>
      <c r="DI9" s="629"/>
      <c r="DJ9" s="629"/>
      <c r="DK9" s="629"/>
      <c r="DL9" s="629"/>
      <c r="DM9" s="629"/>
      <c r="DN9" s="629"/>
      <c r="DO9" s="629"/>
      <c r="DP9" s="630"/>
      <c r="DQ9" s="634">
        <v>952860</v>
      </c>
      <c r="DR9" s="629"/>
      <c r="DS9" s="629"/>
      <c r="DT9" s="629"/>
      <c r="DU9" s="629"/>
      <c r="DV9" s="629"/>
      <c r="DW9" s="629"/>
      <c r="DX9" s="629"/>
      <c r="DY9" s="629"/>
      <c r="DZ9" s="629"/>
      <c r="EA9" s="629"/>
      <c r="EB9" s="629"/>
      <c r="EC9" s="673"/>
    </row>
    <row r="10" spans="2:143" ht="11.25" customHeight="1" x14ac:dyDescent="0.15">
      <c r="B10" s="625" t="s">
        <v>242</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243</v>
      </c>
      <c r="AQ10" s="626"/>
      <c r="AR10" s="626"/>
      <c r="AS10" s="626"/>
      <c r="AT10" s="626"/>
      <c r="AU10" s="626"/>
      <c r="AV10" s="626"/>
      <c r="AW10" s="626"/>
      <c r="AX10" s="626"/>
      <c r="AY10" s="626"/>
      <c r="AZ10" s="626"/>
      <c r="BA10" s="626"/>
      <c r="BB10" s="626"/>
      <c r="BC10" s="626"/>
      <c r="BD10" s="626"/>
      <c r="BE10" s="626"/>
      <c r="BF10" s="627"/>
      <c r="BG10" s="628">
        <v>61549</v>
      </c>
      <c r="BH10" s="629"/>
      <c r="BI10" s="629"/>
      <c r="BJ10" s="629"/>
      <c r="BK10" s="629"/>
      <c r="BL10" s="629"/>
      <c r="BM10" s="629"/>
      <c r="BN10" s="630"/>
      <c r="BO10" s="655">
        <v>1.4</v>
      </c>
      <c r="BP10" s="655"/>
      <c r="BQ10" s="655"/>
      <c r="BR10" s="655"/>
      <c r="BS10" s="656" t="s">
        <v>128</v>
      </c>
      <c r="BT10" s="656"/>
      <c r="BU10" s="656"/>
      <c r="BV10" s="656"/>
      <c r="BW10" s="656"/>
      <c r="BX10" s="656"/>
      <c r="BY10" s="656"/>
      <c r="BZ10" s="656"/>
      <c r="CA10" s="656"/>
      <c r="CB10" s="714"/>
      <c r="CD10" s="665" t="s">
        <v>244</v>
      </c>
      <c r="CE10" s="666"/>
      <c r="CF10" s="666"/>
      <c r="CG10" s="666"/>
      <c r="CH10" s="666"/>
      <c r="CI10" s="666"/>
      <c r="CJ10" s="666"/>
      <c r="CK10" s="666"/>
      <c r="CL10" s="666"/>
      <c r="CM10" s="666"/>
      <c r="CN10" s="666"/>
      <c r="CO10" s="666"/>
      <c r="CP10" s="666"/>
      <c r="CQ10" s="667"/>
      <c r="CR10" s="628">
        <v>25781</v>
      </c>
      <c r="CS10" s="629"/>
      <c r="CT10" s="629"/>
      <c r="CU10" s="629"/>
      <c r="CV10" s="629"/>
      <c r="CW10" s="629"/>
      <c r="CX10" s="629"/>
      <c r="CY10" s="630"/>
      <c r="CZ10" s="655">
        <v>0.1</v>
      </c>
      <c r="DA10" s="655"/>
      <c r="DB10" s="655"/>
      <c r="DC10" s="655"/>
      <c r="DD10" s="634" t="s">
        <v>128</v>
      </c>
      <c r="DE10" s="629"/>
      <c r="DF10" s="629"/>
      <c r="DG10" s="629"/>
      <c r="DH10" s="629"/>
      <c r="DI10" s="629"/>
      <c r="DJ10" s="629"/>
      <c r="DK10" s="629"/>
      <c r="DL10" s="629"/>
      <c r="DM10" s="629"/>
      <c r="DN10" s="629"/>
      <c r="DO10" s="629"/>
      <c r="DP10" s="630"/>
      <c r="DQ10" s="634">
        <v>25781</v>
      </c>
      <c r="DR10" s="629"/>
      <c r="DS10" s="629"/>
      <c r="DT10" s="629"/>
      <c r="DU10" s="629"/>
      <c r="DV10" s="629"/>
      <c r="DW10" s="629"/>
      <c r="DX10" s="629"/>
      <c r="DY10" s="629"/>
      <c r="DZ10" s="629"/>
      <c r="EA10" s="629"/>
      <c r="EB10" s="629"/>
      <c r="EC10" s="673"/>
    </row>
    <row r="11" spans="2:143" ht="11.25" customHeight="1" x14ac:dyDescent="0.15">
      <c r="B11" s="625" t="s">
        <v>245</v>
      </c>
      <c r="C11" s="626"/>
      <c r="D11" s="626"/>
      <c r="E11" s="626"/>
      <c r="F11" s="626"/>
      <c r="G11" s="626"/>
      <c r="H11" s="626"/>
      <c r="I11" s="626"/>
      <c r="J11" s="626"/>
      <c r="K11" s="626"/>
      <c r="L11" s="626"/>
      <c r="M11" s="626"/>
      <c r="N11" s="626"/>
      <c r="O11" s="626"/>
      <c r="P11" s="626"/>
      <c r="Q11" s="627"/>
      <c r="R11" s="628">
        <v>801819</v>
      </c>
      <c r="S11" s="629"/>
      <c r="T11" s="629"/>
      <c r="U11" s="629"/>
      <c r="V11" s="629"/>
      <c r="W11" s="629"/>
      <c r="X11" s="629"/>
      <c r="Y11" s="630"/>
      <c r="Z11" s="631">
        <v>4</v>
      </c>
      <c r="AA11" s="632"/>
      <c r="AB11" s="632"/>
      <c r="AC11" s="633"/>
      <c r="AD11" s="634">
        <v>801819</v>
      </c>
      <c r="AE11" s="629"/>
      <c r="AF11" s="629"/>
      <c r="AG11" s="629"/>
      <c r="AH11" s="629"/>
      <c r="AI11" s="629"/>
      <c r="AJ11" s="629"/>
      <c r="AK11" s="630"/>
      <c r="AL11" s="631">
        <v>8.5</v>
      </c>
      <c r="AM11" s="632"/>
      <c r="AN11" s="632"/>
      <c r="AO11" s="657"/>
      <c r="AP11" s="625" t="s">
        <v>246</v>
      </c>
      <c r="AQ11" s="626"/>
      <c r="AR11" s="626"/>
      <c r="AS11" s="626"/>
      <c r="AT11" s="626"/>
      <c r="AU11" s="626"/>
      <c r="AV11" s="626"/>
      <c r="AW11" s="626"/>
      <c r="AX11" s="626"/>
      <c r="AY11" s="626"/>
      <c r="AZ11" s="626"/>
      <c r="BA11" s="626"/>
      <c r="BB11" s="626"/>
      <c r="BC11" s="626"/>
      <c r="BD11" s="626"/>
      <c r="BE11" s="626"/>
      <c r="BF11" s="627"/>
      <c r="BG11" s="628">
        <v>32863</v>
      </c>
      <c r="BH11" s="629"/>
      <c r="BI11" s="629"/>
      <c r="BJ11" s="629"/>
      <c r="BK11" s="629"/>
      <c r="BL11" s="629"/>
      <c r="BM11" s="629"/>
      <c r="BN11" s="630"/>
      <c r="BO11" s="655">
        <v>0.7</v>
      </c>
      <c r="BP11" s="655"/>
      <c r="BQ11" s="655"/>
      <c r="BR11" s="655"/>
      <c r="BS11" s="656" t="s">
        <v>128</v>
      </c>
      <c r="BT11" s="656"/>
      <c r="BU11" s="656"/>
      <c r="BV11" s="656"/>
      <c r="BW11" s="656"/>
      <c r="BX11" s="656"/>
      <c r="BY11" s="656"/>
      <c r="BZ11" s="656"/>
      <c r="CA11" s="656"/>
      <c r="CB11" s="714"/>
      <c r="CD11" s="665" t="s">
        <v>247</v>
      </c>
      <c r="CE11" s="666"/>
      <c r="CF11" s="666"/>
      <c r="CG11" s="666"/>
      <c r="CH11" s="666"/>
      <c r="CI11" s="666"/>
      <c r="CJ11" s="666"/>
      <c r="CK11" s="666"/>
      <c r="CL11" s="666"/>
      <c r="CM11" s="666"/>
      <c r="CN11" s="666"/>
      <c r="CO11" s="666"/>
      <c r="CP11" s="666"/>
      <c r="CQ11" s="667"/>
      <c r="CR11" s="628">
        <v>334918</v>
      </c>
      <c r="CS11" s="629"/>
      <c r="CT11" s="629"/>
      <c r="CU11" s="629"/>
      <c r="CV11" s="629"/>
      <c r="CW11" s="629"/>
      <c r="CX11" s="629"/>
      <c r="CY11" s="630"/>
      <c r="CZ11" s="655">
        <v>1.7</v>
      </c>
      <c r="DA11" s="655"/>
      <c r="DB11" s="655"/>
      <c r="DC11" s="655"/>
      <c r="DD11" s="634">
        <v>47147</v>
      </c>
      <c r="DE11" s="629"/>
      <c r="DF11" s="629"/>
      <c r="DG11" s="629"/>
      <c r="DH11" s="629"/>
      <c r="DI11" s="629"/>
      <c r="DJ11" s="629"/>
      <c r="DK11" s="629"/>
      <c r="DL11" s="629"/>
      <c r="DM11" s="629"/>
      <c r="DN11" s="629"/>
      <c r="DO11" s="629"/>
      <c r="DP11" s="630"/>
      <c r="DQ11" s="634">
        <v>262411</v>
      </c>
      <c r="DR11" s="629"/>
      <c r="DS11" s="629"/>
      <c r="DT11" s="629"/>
      <c r="DU11" s="629"/>
      <c r="DV11" s="629"/>
      <c r="DW11" s="629"/>
      <c r="DX11" s="629"/>
      <c r="DY11" s="629"/>
      <c r="DZ11" s="629"/>
      <c r="EA11" s="629"/>
      <c r="EB11" s="629"/>
      <c r="EC11" s="673"/>
    </row>
    <row r="12" spans="2:143" ht="11.25" customHeight="1" x14ac:dyDescent="0.15">
      <c r="B12" s="625" t="s">
        <v>248</v>
      </c>
      <c r="C12" s="626"/>
      <c r="D12" s="626"/>
      <c r="E12" s="626"/>
      <c r="F12" s="626"/>
      <c r="G12" s="626"/>
      <c r="H12" s="626"/>
      <c r="I12" s="626"/>
      <c r="J12" s="626"/>
      <c r="K12" s="626"/>
      <c r="L12" s="626"/>
      <c r="M12" s="626"/>
      <c r="N12" s="626"/>
      <c r="O12" s="626"/>
      <c r="P12" s="626"/>
      <c r="Q12" s="627"/>
      <c r="R12" s="628">
        <v>19710</v>
      </c>
      <c r="S12" s="629"/>
      <c r="T12" s="629"/>
      <c r="U12" s="629"/>
      <c r="V12" s="629"/>
      <c r="W12" s="629"/>
      <c r="X12" s="629"/>
      <c r="Y12" s="630"/>
      <c r="Z12" s="655">
        <v>0.1</v>
      </c>
      <c r="AA12" s="655"/>
      <c r="AB12" s="655"/>
      <c r="AC12" s="655"/>
      <c r="AD12" s="656">
        <v>19710</v>
      </c>
      <c r="AE12" s="656"/>
      <c r="AF12" s="656"/>
      <c r="AG12" s="656"/>
      <c r="AH12" s="656"/>
      <c r="AI12" s="656"/>
      <c r="AJ12" s="656"/>
      <c r="AK12" s="656"/>
      <c r="AL12" s="631">
        <v>0.2</v>
      </c>
      <c r="AM12" s="632"/>
      <c r="AN12" s="632"/>
      <c r="AO12" s="657"/>
      <c r="AP12" s="625" t="s">
        <v>249</v>
      </c>
      <c r="AQ12" s="626"/>
      <c r="AR12" s="626"/>
      <c r="AS12" s="626"/>
      <c r="AT12" s="626"/>
      <c r="AU12" s="626"/>
      <c r="AV12" s="626"/>
      <c r="AW12" s="626"/>
      <c r="AX12" s="626"/>
      <c r="AY12" s="626"/>
      <c r="AZ12" s="626"/>
      <c r="BA12" s="626"/>
      <c r="BB12" s="626"/>
      <c r="BC12" s="626"/>
      <c r="BD12" s="626"/>
      <c r="BE12" s="626"/>
      <c r="BF12" s="627"/>
      <c r="BG12" s="628">
        <v>2506482</v>
      </c>
      <c r="BH12" s="629"/>
      <c r="BI12" s="629"/>
      <c r="BJ12" s="629"/>
      <c r="BK12" s="629"/>
      <c r="BL12" s="629"/>
      <c r="BM12" s="629"/>
      <c r="BN12" s="630"/>
      <c r="BO12" s="655">
        <v>55.3</v>
      </c>
      <c r="BP12" s="655"/>
      <c r="BQ12" s="655"/>
      <c r="BR12" s="655"/>
      <c r="BS12" s="656" t="s">
        <v>128</v>
      </c>
      <c r="BT12" s="656"/>
      <c r="BU12" s="656"/>
      <c r="BV12" s="656"/>
      <c r="BW12" s="656"/>
      <c r="BX12" s="656"/>
      <c r="BY12" s="656"/>
      <c r="BZ12" s="656"/>
      <c r="CA12" s="656"/>
      <c r="CB12" s="714"/>
      <c r="CD12" s="665" t="s">
        <v>250</v>
      </c>
      <c r="CE12" s="666"/>
      <c r="CF12" s="666"/>
      <c r="CG12" s="666"/>
      <c r="CH12" s="666"/>
      <c r="CI12" s="666"/>
      <c r="CJ12" s="666"/>
      <c r="CK12" s="666"/>
      <c r="CL12" s="666"/>
      <c r="CM12" s="666"/>
      <c r="CN12" s="666"/>
      <c r="CO12" s="666"/>
      <c r="CP12" s="666"/>
      <c r="CQ12" s="667"/>
      <c r="CR12" s="628">
        <v>365109</v>
      </c>
      <c r="CS12" s="629"/>
      <c r="CT12" s="629"/>
      <c r="CU12" s="629"/>
      <c r="CV12" s="629"/>
      <c r="CW12" s="629"/>
      <c r="CX12" s="629"/>
      <c r="CY12" s="630"/>
      <c r="CZ12" s="655">
        <v>1.9</v>
      </c>
      <c r="DA12" s="655"/>
      <c r="DB12" s="655"/>
      <c r="DC12" s="655"/>
      <c r="DD12" s="634">
        <v>20739</v>
      </c>
      <c r="DE12" s="629"/>
      <c r="DF12" s="629"/>
      <c r="DG12" s="629"/>
      <c r="DH12" s="629"/>
      <c r="DI12" s="629"/>
      <c r="DJ12" s="629"/>
      <c r="DK12" s="629"/>
      <c r="DL12" s="629"/>
      <c r="DM12" s="629"/>
      <c r="DN12" s="629"/>
      <c r="DO12" s="629"/>
      <c r="DP12" s="630"/>
      <c r="DQ12" s="634">
        <v>302385</v>
      </c>
      <c r="DR12" s="629"/>
      <c r="DS12" s="629"/>
      <c r="DT12" s="629"/>
      <c r="DU12" s="629"/>
      <c r="DV12" s="629"/>
      <c r="DW12" s="629"/>
      <c r="DX12" s="629"/>
      <c r="DY12" s="629"/>
      <c r="DZ12" s="629"/>
      <c r="EA12" s="629"/>
      <c r="EB12" s="629"/>
      <c r="EC12" s="673"/>
    </row>
    <row r="13" spans="2:143" ht="11.25" customHeight="1" x14ac:dyDescent="0.15">
      <c r="B13" s="625" t="s">
        <v>251</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252</v>
      </c>
      <c r="AQ13" s="626"/>
      <c r="AR13" s="626"/>
      <c r="AS13" s="626"/>
      <c r="AT13" s="626"/>
      <c r="AU13" s="626"/>
      <c r="AV13" s="626"/>
      <c r="AW13" s="626"/>
      <c r="AX13" s="626"/>
      <c r="AY13" s="626"/>
      <c r="AZ13" s="626"/>
      <c r="BA13" s="626"/>
      <c r="BB13" s="626"/>
      <c r="BC13" s="626"/>
      <c r="BD13" s="626"/>
      <c r="BE13" s="626"/>
      <c r="BF13" s="627"/>
      <c r="BG13" s="628">
        <v>2498641</v>
      </c>
      <c r="BH13" s="629"/>
      <c r="BI13" s="629"/>
      <c r="BJ13" s="629"/>
      <c r="BK13" s="629"/>
      <c r="BL13" s="629"/>
      <c r="BM13" s="629"/>
      <c r="BN13" s="630"/>
      <c r="BO13" s="655">
        <v>55.1</v>
      </c>
      <c r="BP13" s="655"/>
      <c r="BQ13" s="655"/>
      <c r="BR13" s="655"/>
      <c r="BS13" s="656" t="s">
        <v>128</v>
      </c>
      <c r="BT13" s="656"/>
      <c r="BU13" s="656"/>
      <c r="BV13" s="656"/>
      <c r="BW13" s="656"/>
      <c r="BX13" s="656"/>
      <c r="BY13" s="656"/>
      <c r="BZ13" s="656"/>
      <c r="CA13" s="656"/>
      <c r="CB13" s="714"/>
      <c r="CD13" s="665" t="s">
        <v>253</v>
      </c>
      <c r="CE13" s="666"/>
      <c r="CF13" s="666"/>
      <c r="CG13" s="666"/>
      <c r="CH13" s="666"/>
      <c r="CI13" s="666"/>
      <c r="CJ13" s="666"/>
      <c r="CK13" s="666"/>
      <c r="CL13" s="666"/>
      <c r="CM13" s="666"/>
      <c r="CN13" s="666"/>
      <c r="CO13" s="666"/>
      <c r="CP13" s="666"/>
      <c r="CQ13" s="667"/>
      <c r="CR13" s="628">
        <v>1827687</v>
      </c>
      <c r="CS13" s="629"/>
      <c r="CT13" s="629"/>
      <c r="CU13" s="629"/>
      <c r="CV13" s="629"/>
      <c r="CW13" s="629"/>
      <c r="CX13" s="629"/>
      <c r="CY13" s="630"/>
      <c r="CZ13" s="655">
        <v>9.3000000000000007</v>
      </c>
      <c r="DA13" s="655"/>
      <c r="DB13" s="655"/>
      <c r="DC13" s="655"/>
      <c r="DD13" s="634">
        <v>1301799</v>
      </c>
      <c r="DE13" s="629"/>
      <c r="DF13" s="629"/>
      <c r="DG13" s="629"/>
      <c r="DH13" s="629"/>
      <c r="DI13" s="629"/>
      <c r="DJ13" s="629"/>
      <c r="DK13" s="629"/>
      <c r="DL13" s="629"/>
      <c r="DM13" s="629"/>
      <c r="DN13" s="629"/>
      <c r="DO13" s="629"/>
      <c r="DP13" s="630"/>
      <c r="DQ13" s="634">
        <v>815156</v>
      </c>
      <c r="DR13" s="629"/>
      <c r="DS13" s="629"/>
      <c r="DT13" s="629"/>
      <c r="DU13" s="629"/>
      <c r="DV13" s="629"/>
      <c r="DW13" s="629"/>
      <c r="DX13" s="629"/>
      <c r="DY13" s="629"/>
      <c r="DZ13" s="629"/>
      <c r="EA13" s="629"/>
      <c r="EB13" s="629"/>
      <c r="EC13" s="673"/>
    </row>
    <row r="14" spans="2:143" ht="11.25" customHeight="1" x14ac:dyDescent="0.15">
      <c r="B14" s="625" t="s">
        <v>254</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565</v>
      </c>
      <c r="AQ14" s="626"/>
      <c r="AR14" s="626"/>
      <c r="AS14" s="626"/>
      <c r="AT14" s="626"/>
      <c r="AU14" s="626"/>
      <c r="AV14" s="626"/>
      <c r="AW14" s="626"/>
      <c r="AX14" s="626"/>
      <c r="AY14" s="626"/>
      <c r="AZ14" s="626"/>
      <c r="BA14" s="626"/>
      <c r="BB14" s="626"/>
      <c r="BC14" s="626"/>
      <c r="BD14" s="626"/>
      <c r="BE14" s="626"/>
      <c r="BF14" s="627"/>
      <c r="BG14" s="628">
        <v>161544</v>
      </c>
      <c r="BH14" s="629"/>
      <c r="BI14" s="629"/>
      <c r="BJ14" s="629"/>
      <c r="BK14" s="629"/>
      <c r="BL14" s="629"/>
      <c r="BM14" s="629"/>
      <c r="BN14" s="630"/>
      <c r="BO14" s="655">
        <v>3.6</v>
      </c>
      <c r="BP14" s="655"/>
      <c r="BQ14" s="655"/>
      <c r="BR14" s="655"/>
      <c r="BS14" s="656" t="s">
        <v>128</v>
      </c>
      <c r="BT14" s="656"/>
      <c r="BU14" s="656"/>
      <c r="BV14" s="656"/>
      <c r="BW14" s="656"/>
      <c r="BX14" s="656"/>
      <c r="BY14" s="656"/>
      <c r="BZ14" s="656"/>
      <c r="CA14" s="656"/>
      <c r="CB14" s="714"/>
      <c r="CD14" s="665" t="s">
        <v>255</v>
      </c>
      <c r="CE14" s="666"/>
      <c r="CF14" s="666"/>
      <c r="CG14" s="666"/>
      <c r="CH14" s="666"/>
      <c r="CI14" s="666"/>
      <c r="CJ14" s="666"/>
      <c r="CK14" s="666"/>
      <c r="CL14" s="666"/>
      <c r="CM14" s="666"/>
      <c r="CN14" s="666"/>
      <c r="CO14" s="666"/>
      <c r="CP14" s="666"/>
      <c r="CQ14" s="667"/>
      <c r="CR14" s="628">
        <v>597000</v>
      </c>
      <c r="CS14" s="629"/>
      <c r="CT14" s="629"/>
      <c r="CU14" s="629"/>
      <c r="CV14" s="629"/>
      <c r="CW14" s="629"/>
      <c r="CX14" s="629"/>
      <c r="CY14" s="630"/>
      <c r="CZ14" s="655">
        <v>3.1</v>
      </c>
      <c r="DA14" s="655"/>
      <c r="DB14" s="655"/>
      <c r="DC14" s="655"/>
      <c r="DD14" s="634" t="s">
        <v>128</v>
      </c>
      <c r="DE14" s="629"/>
      <c r="DF14" s="629"/>
      <c r="DG14" s="629"/>
      <c r="DH14" s="629"/>
      <c r="DI14" s="629"/>
      <c r="DJ14" s="629"/>
      <c r="DK14" s="629"/>
      <c r="DL14" s="629"/>
      <c r="DM14" s="629"/>
      <c r="DN14" s="629"/>
      <c r="DO14" s="629"/>
      <c r="DP14" s="630"/>
      <c r="DQ14" s="634">
        <v>597000</v>
      </c>
      <c r="DR14" s="629"/>
      <c r="DS14" s="629"/>
      <c r="DT14" s="629"/>
      <c r="DU14" s="629"/>
      <c r="DV14" s="629"/>
      <c r="DW14" s="629"/>
      <c r="DX14" s="629"/>
      <c r="DY14" s="629"/>
      <c r="DZ14" s="629"/>
      <c r="EA14" s="629"/>
      <c r="EB14" s="629"/>
      <c r="EC14" s="673"/>
    </row>
    <row r="15" spans="2:143" ht="11.25" customHeight="1" x14ac:dyDescent="0.15">
      <c r="B15" s="625" t="s">
        <v>256</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257</v>
      </c>
      <c r="AQ15" s="626"/>
      <c r="AR15" s="626"/>
      <c r="AS15" s="626"/>
      <c r="AT15" s="626"/>
      <c r="AU15" s="626"/>
      <c r="AV15" s="626"/>
      <c r="AW15" s="626"/>
      <c r="AX15" s="626"/>
      <c r="AY15" s="626"/>
      <c r="AZ15" s="626"/>
      <c r="BA15" s="626"/>
      <c r="BB15" s="626"/>
      <c r="BC15" s="626"/>
      <c r="BD15" s="626"/>
      <c r="BE15" s="626"/>
      <c r="BF15" s="627"/>
      <c r="BG15" s="628">
        <v>154529</v>
      </c>
      <c r="BH15" s="629"/>
      <c r="BI15" s="629"/>
      <c r="BJ15" s="629"/>
      <c r="BK15" s="629"/>
      <c r="BL15" s="629"/>
      <c r="BM15" s="629"/>
      <c r="BN15" s="630"/>
      <c r="BO15" s="655">
        <v>3.4</v>
      </c>
      <c r="BP15" s="655"/>
      <c r="BQ15" s="655"/>
      <c r="BR15" s="655"/>
      <c r="BS15" s="656" t="s">
        <v>128</v>
      </c>
      <c r="BT15" s="656"/>
      <c r="BU15" s="656"/>
      <c r="BV15" s="656"/>
      <c r="BW15" s="656"/>
      <c r="BX15" s="656"/>
      <c r="BY15" s="656"/>
      <c r="BZ15" s="656"/>
      <c r="CA15" s="656"/>
      <c r="CB15" s="714"/>
      <c r="CD15" s="665" t="s">
        <v>258</v>
      </c>
      <c r="CE15" s="666"/>
      <c r="CF15" s="666"/>
      <c r="CG15" s="666"/>
      <c r="CH15" s="666"/>
      <c r="CI15" s="666"/>
      <c r="CJ15" s="666"/>
      <c r="CK15" s="666"/>
      <c r="CL15" s="666"/>
      <c r="CM15" s="666"/>
      <c r="CN15" s="666"/>
      <c r="CO15" s="666"/>
      <c r="CP15" s="666"/>
      <c r="CQ15" s="667"/>
      <c r="CR15" s="628">
        <v>2218966</v>
      </c>
      <c r="CS15" s="629"/>
      <c r="CT15" s="629"/>
      <c r="CU15" s="629"/>
      <c r="CV15" s="629"/>
      <c r="CW15" s="629"/>
      <c r="CX15" s="629"/>
      <c r="CY15" s="630"/>
      <c r="CZ15" s="655">
        <v>11.3</v>
      </c>
      <c r="DA15" s="655"/>
      <c r="DB15" s="655"/>
      <c r="DC15" s="655"/>
      <c r="DD15" s="634">
        <v>643460</v>
      </c>
      <c r="DE15" s="629"/>
      <c r="DF15" s="629"/>
      <c r="DG15" s="629"/>
      <c r="DH15" s="629"/>
      <c r="DI15" s="629"/>
      <c r="DJ15" s="629"/>
      <c r="DK15" s="629"/>
      <c r="DL15" s="629"/>
      <c r="DM15" s="629"/>
      <c r="DN15" s="629"/>
      <c r="DO15" s="629"/>
      <c r="DP15" s="630"/>
      <c r="DQ15" s="634">
        <v>1495047</v>
      </c>
      <c r="DR15" s="629"/>
      <c r="DS15" s="629"/>
      <c r="DT15" s="629"/>
      <c r="DU15" s="629"/>
      <c r="DV15" s="629"/>
      <c r="DW15" s="629"/>
      <c r="DX15" s="629"/>
      <c r="DY15" s="629"/>
      <c r="DZ15" s="629"/>
      <c r="EA15" s="629"/>
      <c r="EB15" s="629"/>
      <c r="EC15" s="673"/>
    </row>
    <row r="16" spans="2:143" ht="11.25" customHeight="1" x14ac:dyDescent="0.15">
      <c r="B16" s="625" t="s">
        <v>259</v>
      </c>
      <c r="C16" s="626"/>
      <c r="D16" s="626"/>
      <c r="E16" s="626"/>
      <c r="F16" s="626"/>
      <c r="G16" s="626"/>
      <c r="H16" s="626"/>
      <c r="I16" s="626"/>
      <c r="J16" s="626"/>
      <c r="K16" s="626"/>
      <c r="L16" s="626"/>
      <c r="M16" s="626"/>
      <c r="N16" s="626"/>
      <c r="O16" s="626"/>
      <c r="P16" s="626"/>
      <c r="Q16" s="627"/>
      <c r="R16" s="628">
        <v>4905</v>
      </c>
      <c r="S16" s="629"/>
      <c r="T16" s="629"/>
      <c r="U16" s="629"/>
      <c r="V16" s="629"/>
      <c r="W16" s="629"/>
      <c r="X16" s="629"/>
      <c r="Y16" s="630"/>
      <c r="Z16" s="655">
        <v>0</v>
      </c>
      <c r="AA16" s="655"/>
      <c r="AB16" s="655"/>
      <c r="AC16" s="655"/>
      <c r="AD16" s="656">
        <v>4905</v>
      </c>
      <c r="AE16" s="656"/>
      <c r="AF16" s="656"/>
      <c r="AG16" s="656"/>
      <c r="AH16" s="656"/>
      <c r="AI16" s="656"/>
      <c r="AJ16" s="656"/>
      <c r="AK16" s="656"/>
      <c r="AL16" s="631">
        <v>0.1</v>
      </c>
      <c r="AM16" s="632"/>
      <c r="AN16" s="632"/>
      <c r="AO16" s="657"/>
      <c r="AP16" s="625" t="s">
        <v>260</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14"/>
      <c r="CD16" s="665" t="s">
        <v>261</v>
      </c>
      <c r="CE16" s="666"/>
      <c r="CF16" s="666"/>
      <c r="CG16" s="666"/>
      <c r="CH16" s="666"/>
      <c r="CI16" s="666"/>
      <c r="CJ16" s="666"/>
      <c r="CK16" s="666"/>
      <c r="CL16" s="666"/>
      <c r="CM16" s="666"/>
      <c r="CN16" s="666"/>
      <c r="CO16" s="666"/>
      <c r="CP16" s="666"/>
      <c r="CQ16" s="667"/>
      <c r="CR16" s="628">
        <v>5245</v>
      </c>
      <c r="CS16" s="629"/>
      <c r="CT16" s="629"/>
      <c r="CU16" s="629"/>
      <c r="CV16" s="629"/>
      <c r="CW16" s="629"/>
      <c r="CX16" s="629"/>
      <c r="CY16" s="630"/>
      <c r="CZ16" s="655">
        <v>0</v>
      </c>
      <c r="DA16" s="655"/>
      <c r="DB16" s="655"/>
      <c r="DC16" s="655"/>
      <c r="DD16" s="634" t="s">
        <v>128</v>
      </c>
      <c r="DE16" s="629"/>
      <c r="DF16" s="629"/>
      <c r="DG16" s="629"/>
      <c r="DH16" s="629"/>
      <c r="DI16" s="629"/>
      <c r="DJ16" s="629"/>
      <c r="DK16" s="629"/>
      <c r="DL16" s="629"/>
      <c r="DM16" s="629"/>
      <c r="DN16" s="629"/>
      <c r="DO16" s="629"/>
      <c r="DP16" s="630"/>
      <c r="DQ16" s="634">
        <v>831</v>
      </c>
      <c r="DR16" s="629"/>
      <c r="DS16" s="629"/>
      <c r="DT16" s="629"/>
      <c r="DU16" s="629"/>
      <c r="DV16" s="629"/>
      <c r="DW16" s="629"/>
      <c r="DX16" s="629"/>
      <c r="DY16" s="629"/>
      <c r="DZ16" s="629"/>
      <c r="EA16" s="629"/>
      <c r="EB16" s="629"/>
      <c r="EC16" s="673"/>
    </row>
    <row r="17" spans="2:133" ht="11.25" customHeight="1" x14ac:dyDescent="0.15">
      <c r="B17" s="625" t="s">
        <v>566</v>
      </c>
      <c r="C17" s="626"/>
      <c r="D17" s="626"/>
      <c r="E17" s="626"/>
      <c r="F17" s="626"/>
      <c r="G17" s="626"/>
      <c r="H17" s="626"/>
      <c r="I17" s="626"/>
      <c r="J17" s="626"/>
      <c r="K17" s="626"/>
      <c r="L17" s="626"/>
      <c r="M17" s="626"/>
      <c r="N17" s="626"/>
      <c r="O17" s="626"/>
      <c r="P17" s="626"/>
      <c r="Q17" s="627"/>
      <c r="R17" s="628">
        <v>24343</v>
      </c>
      <c r="S17" s="629"/>
      <c r="T17" s="629"/>
      <c r="U17" s="629"/>
      <c r="V17" s="629"/>
      <c r="W17" s="629"/>
      <c r="X17" s="629"/>
      <c r="Y17" s="630"/>
      <c r="Z17" s="655">
        <v>0.1</v>
      </c>
      <c r="AA17" s="655"/>
      <c r="AB17" s="655"/>
      <c r="AC17" s="655"/>
      <c r="AD17" s="656">
        <v>24343</v>
      </c>
      <c r="AE17" s="656"/>
      <c r="AF17" s="656"/>
      <c r="AG17" s="656"/>
      <c r="AH17" s="656"/>
      <c r="AI17" s="656"/>
      <c r="AJ17" s="656"/>
      <c r="AK17" s="656"/>
      <c r="AL17" s="631">
        <v>0.3</v>
      </c>
      <c r="AM17" s="632"/>
      <c r="AN17" s="632"/>
      <c r="AO17" s="657"/>
      <c r="AP17" s="625" t="s">
        <v>262</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65" t="s">
        <v>263</v>
      </c>
      <c r="CE17" s="666"/>
      <c r="CF17" s="666"/>
      <c r="CG17" s="666"/>
      <c r="CH17" s="666"/>
      <c r="CI17" s="666"/>
      <c r="CJ17" s="666"/>
      <c r="CK17" s="666"/>
      <c r="CL17" s="666"/>
      <c r="CM17" s="666"/>
      <c r="CN17" s="666"/>
      <c r="CO17" s="666"/>
      <c r="CP17" s="666"/>
      <c r="CQ17" s="667"/>
      <c r="CR17" s="628">
        <v>827490</v>
      </c>
      <c r="CS17" s="629"/>
      <c r="CT17" s="629"/>
      <c r="CU17" s="629"/>
      <c r="CV17" s="629"/>
      <c r="CW17" s="629"/>
      <c r="CX17" s="629"/>
      <c r="CY17" s="630"/>
      <c r="CZ17" s="655">
        <v>4.2</v>
      </c>
      <c r="DA17" s="655"/>
      <c r="DB17" s="655"/>
      <c r="DC17" s="655"/>
      <c r="DD17" s="634" t="s">
        <v>128</v>
      </c>
      <c r="DE17" s="629"/>
      <c r="DF17" s="629"/>
      <c r="DG17" s="629"/>
      <c r="DH17" s="629"/>
      <c r="DI17" s="629"/>
      <c r="DJ17" s="629"/>
      <c r="DK17" s="629"/>
      <c r="DL17" s="629"/>
      <c r="DM17" s="629"/>
      <c r="DN17" s="629"/>
      <c r="DO17" s="629"/>
      <c r="DP17" s="630"/>
      <c r="DQ17" s="634">
        <v>793701</v>
      </c>
      <c r="DR17" s="629"/>
      <c r="DS17" s="629"/>
      <c r="DT17" s="629"/>
      <c r="DU17" s="629"/>
      <c r="DV17" s="629"/>
      <c r="DW17" s="629"/>
      <c r="DX17" s="629"/>
      <c r="DY17" s="629"/>
      <c r="DZ17" s="629"/>
      <c r="EA17" s="629"/>
      <c r="EB17" s="629"/>
      <c r="EC17" s="673"/>
    </row>
    <row r="18" spans="2:133" ht="11.25" customHeight="1" x14ac:dyDescent="0.15">
      <c r="B18" s="625" t="s">
        <v>264</v>
      </c>
      <c r="C18" s="626"/>
      <c r="D18" s="626"/>
      <c r="E18" s="626"/>
      <c r="F18" s="626"/>
      <c r="G18" s="626"/>
      <c r="H18" s="626"/>
      <c r="I18" s="626"/>
      <c r="J18" s="626"/>
      <c r="K18" s="626"/>
      <c r="L18" s="626"/>
      <c r="M18" s="626"/>
      <c r="N18" s="626"/>
      <c r="O18" s="626"/>
      <c r="P18" s="626"/>
      <c r="Q18" s="627"/>
      <c r="R18" s="628">
        <v>82020</v>
      </c>
      <c r="S18" s="629"/>
      <c r="T18" s="629"/>
      <c r="U18" s="629"/>
      <c r="V18" s="629"/>
      <c r="W18" s="629"/>
      <c r="X18" s="629"/>
      <c r="Y18" s="630"/>
      <c r="Z18" s="655">
        <v>0.4</v>
      </c>
      <c r="AA18" s="655"/>
      <c r="AB18" s="655"/>
      <c r="AC18" s="655"/>
      <c r="AD18" s="656">
        <v>82020</v>
      </c>
      <c r="AE18" s="656"/>
      <c r="AF18" s="656"/>
      <c r="AG18" s="656"/>
      <c r="AH18" s="656"/>
      <c r="AI18" s="656"/>
      <c r="AJ18" s="656"/>
      <c r="AK18" s="656"/>
      <c r="AL18" s="631">
        <v>0.89999997615814209</v>
      </c>
      <c r="AM18" s="632"/>
      <c r="AN18" s="632"/>
      <c r="AO18" s="657"/>
      <c r="AP18" s="625" t="s">
        <v>265</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14"/>
      <c r="CD18" s="665" t="s">
        <v>266</v>
      </c>
      <c r="CE18" s="666"/>
      <c r="CF18" s="666"/>
      <c r="CG18" s="666"/>
      <c r="CH18" s="666"/>
      <c r="CI18" s="666"/>
      <c r="CJ18" s="666"/>
      <c r="CK18" s="666"/>
      <c r="CL18" s="666"/>
      <c r="CM18" s="666"/>
      <c r="CN18" s="666"/>
      <c r="CO18" s="666"/>
      <c r="CP18" s="666"/>
      <c r="CQ18" s="667"/>
      <c r="CR18" s="628">
        <v>768</v>
      </c>
      <c r="CS18" s="629"/>
      <c r="CT18" s="629"/>
      <c r="CU18" s="629"/>
      <c r="CV18" s="629"/>
      <c r="CW18" s="629"/>
      <c r="CX18" s="629"/>
      <c r="CY18" s="630"/>
      <c r="CZ18" s="655">
        <v>0</v>
      </c>
      <c r="DA18" s="655"/>
      <c r="DB18" s="655"/>
      <c r="DC18" s="655"/>
      <c r="DD18" s="634">
        <v>768</v>
      </c>
      <c r="DE18" s="629"/>
      <c r="DF18" s="629"/>
      <c r="DG18" s="629"/>
      <c r="DH18" s="629"/>
      <c r="DI18" s="629"/>
      <c r="DJ18" s="629"/>
      <c r="DK18" s="629"/>
      <c r="DL18" s="629"/>
      <c r="DM18" s="629"/>
      <c r="DN18" s="629"/>
      <c r="DO18" s="629"/>
      <c r="DP18" s="630"/>
      <c r="DQ18" s="634">
        <v>768</v>
      </c>
      <c r="DR18" s="629"/>
      <c r="DS18" s="629"/>
      <c r="DT18" s="629"/>
      <c r="DU18" s="629"/>
      <c r="DV18" s="629"/>
      <c r="DW18" s="629"/>
      <c r="DX18" s="629"/>
      <c r="DY18" s="629"/>
      <c r="DZ18" s="629"/>
      <c r="EA18" s="629"/>
      <c r="EB18" s="629"/>
      <c r="EC18" s="673"/>
    </row>
    <row r="19" spans="2:133" ht="11.25" customHeight="1" x14ac:dyDescent="0.15">
      <c r="B19" s="625" t="s">
        <v>267</v>
      </c>
      <c r="C19" s="626"/>
      <c r="D19" s="626"/>
      <c r="E19" s="626"/>
      <c r="F19" s="626"/>
      <c r="G19" s="626"/>
      <c r="H19" s="626"/>
      <c r="I19" s="626"/>
      <c r="J19" s="626"/>
      <c r="K19" s="626"/>
      <c r="L19" s="626"/>
      <c r="M19" s="626"/>
      <c r="N19" s="626"/>
      <c r="O19" s="626"/>
      <c r="P19" s="626"/>
      <c r="Q19" s="627"/>
      <c r="R19" s="628">
        <v>22317</v>
      </c>
      <c r="S19" s="629"/>
      <c r="T19" s="629"/>
      <c r="U19" s="629"/>
      <c r="V19" s="629"/>
      <c r="W19" s="629"/>
      <c r="X19" s="629"/>
      <c r="Y19" s="630"/>
      <c r="Z19" s="655">
        <v>0.1</v>
      </c>
      <c r="AA19" s="655"/>
      <c r="AB19" s="655"/>
      <c r="AC19" s="655"/>
      <c r="AD19" s="656">
        <v>22317</v>
      </c>
      <c r="AE19" s="656"/>
      <c r="AF19" s="656"/>
      <c r="AG19" s="656"/>
      <c r="AH19" s="656"/>
      <c r="AI19" s="656"/>
      <c r="AJ19" s="656"/>
      <c r="AK19" s="656"/>
      <c r="AL19" s="631">
        <v>0.2</v>
      </c>
      <c r="AM19" s="632"/>
      <c r="AN19" s="632"/>
      <c r="AO19" s="657"/>
      <c r="AP19" s="625" t="s">
        <v>268</v>
      </c>
      <c r="AQ19" s="626"/>
      <c r="AR19" s="626"/>
      <c r="AS19" s="626"/>
      <c r="AT19" s="626"/>
      <c r="AU19" s="626"/>
      <c r="AV19" s="626"/>
      <c r="AW19" s="626"/>
      <c r="AX19" s="626"/>
      <c r="AY19" s="626"/>
      <c r="AZ19" s="626"/>
      <c r="BA19" s="626"/>
      <c r="BB19" s="626"/>
      <c r="BC19" s="626"/>
      <c r="BD19" s="626"/>
      <c r="BE19" s="626"/>
      <c r="BF19" s="627"/>
      <c r="BG19" s="628" t="s">
        <v>128</v>
      </c>
      <c r="BH19" s="629"/>
      <c r="BI19" s="629"/>
      <c r="BJ19" s="629"/>
      <c r="BK19" s="629"/>
      <c r="BL19" s="629"/>
      <c r="BM19" s="629"/>
      <c r="BN19" s="630"/>
      <c r="BO19" s="655" t="s">
        <v>128</v>
      </c>
      <c r="BP19" s="655"/>
      <c r="BQ19" s="655"/>
      <c r="BR19" s="655"/>
      <c r="BS19" s="656" t="s">
        <v>128</v>
      </c>
      <c r="BT19" s="656"/>
      <c r="BU19" s="656"/>
      <c r="BV19" s="656"/>
      <c r="BW19" s="656"/>
      <c r="BX19" s="656"/>
      <c r="BY19" s="656"/>
      <c r="BZ19" s="656"/>
      <c r="CA19" s="656"/>
      <c r="CB19" s="714"/>
      <c r="CD19" s="665" t="s">
        <v>269</v>
      </c>
      <c r="CE19" s="666"/>
      <c r="CF19" s="666"/>
      <c r="CG19" s="666"/>
      <c r="CH19" s="666"/>
      <c r="CI19" s="666"/>
      <c r="CJ19" s="666"/>
      <c r="CK19" s="666"/>
      <c r="CL19" s="666"/>
      <c r="CM19" s="666"/>
      <c r="CN19" s="666"/>
      <c r="CO19" s="666"/>
      <c r="CP19" s="666"/>
      <c r="CQ19" s="667"/>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73"/>
    </row>
    <row r="20" spans="2:133" ht="11.25" customHeight="1" x14ac:dyDescent="0.15">
      <c r="B20" s="625" t="s">
        <v>270</v>
      </c>
      <c r="C20" s="626"/>
      <c r="D20" s="626"/>
      <c r="E20" s="626"/>
      <c r="F20" s="626"/>
      <c r="G20" s="626"/>
      <c r="H20" s="626"/>
      <c r="I20" s="626"/>
      <c r="J20" s="626"/>
      <c r="K20" s="626"/>
      <c r="L20" s="626"/>
      <c r="M20" s="626"/>
      <c r="N20" s="626"/>
      <c r="O20" s="626"/>
      <c r="P20" s="626"/>
      <c r="Q20" s="627"/>
      <c r="R20" s="628">
        <v>1676</v>
      </c>
      <c r="S20" s="629"/>
      <c r="T20" s="629"/>
      <c r="U20" s="629"/>
      <c r="V20" s="629"/>
      <c r="W20" s="629"/>
      <c r="X20" s="629"/>
      <c r="Y20" s="630"/>
      <c r="Z20" s="655">
        <v>0</v>
      </c>
      <c r="AA20" s="655"/>
      <c r="AB20" s="655"/>
      <c r="AC20" s="655"/>
      <c r="AD20" s="656">
        <v>1676</v>
      </c>
      <c r="AE20" s="656"/>
      <c r="AF20" s="656"/>
      <c r="AG20" s="656"/>
      <c r="AH20" s="656"/>
      <c r="AI20" s="656"/>
      <c r="AJ20" s="656"/>
      <c r="AK20" s="656"/>
      <c r="AL20" s="631">
        <v>0</v>
      </c>
      <c r="AM20" s="632"/>
      <c r="AN20" s="632"/>
      <c r="AO20" s="657"/>
      <c r="AP20" s="625" t="s">
        <v>271</v>
      </c>
      <c r="AQ20" s="626"/>
      <c r="AR20" s="626"/>
      <c r="AS20" s="626"/>
      <c r="AT20" s="626"/>
      <c r="AU20" s="626"/>
      <c r="AV20" s="626"/>
      <c r="AW20" s="626"/>
      <c r="AX20" s="626"/>
      <c r="AY20" s="626"/>
      <c r="AZ20" s="626"/>
      <c r="BA20" s="626"/>
      <c r="BB20" s="626"/>
      <c r="BC20" s="626"/>
      <c r="BD20" s="626"/>
      <c r="BE20" s="626"/>
      <c r="BF20" s="627"/>
      <c r="BG20" s="628" t="s">
        <v>128</v>
      </c>
      <c r="BH20" s="629"/>
      <c r="BI20" s="629"/>
      <c r="BJ20" s="629"/>
      <c r="BK20" s="629"/>
      <c r="BL20" s="629"/>
      <c r="BM20" s="629"/>
      <c r="BN20" s="630"/>
      <c r="BO20" s="655" t="s">
        <v>128</v>
      </c>
      <c r="BP20" s="655"/>
      <c r="BQ20" s="655"/>
      <c r="BR20" s="655"/>
      <c r="BS20" s="656" t="s">
        <v>128</v>
      </c>
      <c r="BT20" s="656"/>
      <c r="BU20" s="656"/>
      <c r="BV20" s="656"/>
      <c r="BW20" s="656"/>
      <c r="BX20" s="656"/>
      <c r="BY20" s="656"/>
      <c r="BZ20" s="656"/>
      <c r="CA20" s="656"/>
      <c r="CB20" s="714"/>
      <c r="CD20" s="665" t="s">
        <v>272</v>
      </c>
      <c r="CE20" s="666"/>
      <c r="CF20" s="666"/>
      <c r="CG20" s="666"/>
      <c r="CH20" s="666"/>
      <c r="CI20" s="666"/>
      <c r="CJ20" s="666"/>
      <c r="CK20" s="666"/>
      <c r="CL20" s="666"/>
      <c r="CM20" s="666"/>
      <c r="CN20" s="666"/>
      <c r="CO20" s="666"/>
      <c r="CP20" s="666"/>
      <c r="CQ20" s="667"/>
      <c r="CR20" s="628">
        <v>19570915</v>
      </c>
      <c r="CS20" s="629"/>
      <c r="CT20" s="629"/>
      <c r="CU20" s="629"/>
      <c r="CV20" s="629"/>
      <c r="CW20" s="629"/>
      <c r="CX20" s="629"/>
      <c r="CY20" s="630"/>
      <c r="CZ20" s="655">
        <v>100</v>
      </c>
      <c r="DA20" s="655"/>
      <c r="DB20" s="655"/>
      <c r="DC20" s="655"/>
      <c r="DD20" s="634">
        <v>2525455</v>
      </c>
      <c r="DE20" s="629"/>
      <c r="DF20" s="629"/>
      <c r="DG20" s="629"/>
      <c r="DH20" s="629"/>
      <c r="DI20" s="629"/>
      <c r="DJ20" s="629"/>
      <c r="DK20" s="629"/>
      <c r="DL20" s="629"/>
      <c r="DM20" s="629"/>
      <c r="DN20" s="629"/>
      <c r="DO20" s="629"/>
      <c r="DP20" s="630"/>
      <c r="DQ20" s="634">
        <v>11250313</v>
      </c>
      <c r="DR20" s="629"/>
      <c r="DS20" s="629"/>
      <c r="DT20" s="629"/>
      <c r="DU20" s="629"/>
      <c r="DV20" s="629"/>
      <c r="DW20" s="629"/>
      <c r="DX20" s="629"/>
      <c r="DY20" s="629"/>
      <c r="DZ20" s="629"/>
      <c r="EA20" s="629"/>
      <c r="EB20" s="629"/>
      <c r="EC20" s="673"/>
    </row>
    <row r="21" spans="2:133" ht="11.25" customHeight="1" x14ac:dyDescent="0.15">
      <c r="B21" s="625" t="s">
        <v>273</v>
      </c>
      <c r="C21" s="626"/>
      <c r="D21" s="626"/>
      <c r="E21" s="626"/>
      <c r="F21" s="626"/>
      <c r="G21" s="626"/>
      <c r="H21" s="626"/>
      <c r="I21" s="626"/>
      <c r="J21" s="626"/>
      <c r="K21" s="626"/>
      <c r="L21" s="626"/>
      <c r="M21" s="626"/>
      <c r="N21" s="626"/>
      <c r="O21" s="626"/>
      <c r="P21" s="626"/>
      <c r="Q21" s="627"/>
      <c r="R21" s="628">
        <v>1498</v>
      </c>
      <c r="S21" s="629"/>
      <c r="T21" s="629"/>
      <c r="U21" s="629"/>
      <c r="V21" s="629"/>
      <c r="W21" s="629"/>
      <c r="X21" s="629"/>
      <c r="Y21" s="630"/>
      <c r="Z21" s="655">
        <v>0</v>
      </c>
      <c r="AA21" s="655"/>
      <c r="AB21" s="655"/>
      <c r="AC21" s="655"/>
      <c r="AD21" s="656">
        <v>1498</v>
      </c>
      <c r="AE21" s="656"/>
      <c r="AF21" s="656"/>
      <c r="AG21" s="656"/>
      <c r="AH21" s="656"/>
      <c r="AI21" s="656"/>
      <c r="AJ21" s="656"/>
      <c r="AK21" s="656"/>
      <c r="AL21" s="631">
        <v>0</v>
      </c>
      <c r="AM21" s="632"/>
      <c r="AN21" s="632"/>
      <c r="AO21" s="657"/>
      <c r="AP21" s="721" t="s">
        <v>274</v>
      </c>
      <c r="AQ21" s="728"/>
      <c r="AR21" s="728"/>
      <c r="AS21" s="728"/>
      <c r="AT21" s="728"/>
      <c r="AU21" s="728"/>
      <c r="AV21" s="728"/>
      <c r="AW21" s="728"/>
      <c r="AX21" s="728"/>
      <c r="AY21" s="728"/>
      <c r="AZ21" s="728"/>
      <c r="BA21" s="728"/>
      <c r="BB21" s="728"/>
      <c r="BC21" s="728"/>
      <c r="BD21" s="728"/>
      <c r="BE21" s="728"/>
      <c r="BF21" s="723"/>
      <c r="BG21" s="628" t="s">
        <v>128</v>
      </c>
      <c r="BH21" s="629"/>
      <c r="BI21" s="629"/>
      <c r="BJ21" s="629"/>
      <c r="BK21" s="629"/>
      <c r="BL21" s="629"/>
      <c r="BM21" s="629"/>
      <c r="BN21" s="630"/>
      <c r="BO21" s="655" t="s">
        <v>128</v>
      </c>
      <c r="BP21" s="655"/>
      <c r="BQ21" s="655"/>
      <c r="BR21" s="655"/>
      <c r="BS21" s="656" t="s">
        <v>128</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275</v>
      </c>
      <c r="C22" s="692"/>
      <c r="D22" s="692"/>
      <c r="E22" s="692"/>
      <c r="F22" s="692"/>
      <c r="G22" s="692"/>
      <c r="H22" s="692"/>
      <c r="I22" s="692"/>
      <c r="J22" s="692"/>
      <c r="K22" s="692"/>
      <c r="L22" s="692"/>
      <c r="M22" s="692"/>
      <c r="N22" s="692"/>
      <c r="O22" s="692"/>
      <c r="P22" s="692"/>
      <c r="Q22" s="693"/>
      <c r="R22" s="628">
        <v>56529</v>
      </c>
      <c r="S22" s="629"/>
      <c r="T22" s="629"/>
      <c r="U22" s="629"/>
      <c r="V22" s="629"/>
      <c r="W22" s="629"/>
      <c r="X22" s="629"/>
      <c r="Y22" s="630"/>
      <c r="Z22" s="655">
        <v>0.3</v>
      </c>
      <c r="AA22" s="655"/>
      <c r="AB22" s="655"/>
      <c r="AC22" s="655"/>
      <c r="AD22" s="656">
        <v>56529</v>
      </c>
      <c r="AE22" s="656"/>
      <c r="AF22" s="656"/>
      <c r="AG22" s="656"/>
      <c r="AH22" s="656"/>
      <c r="AI22" s="656"/>
      <c r="AJ22" s="656"/>
      <c r="AK22" s="656"/>
      <c r="AL22" s="631">
        <v>0.60000002384185791</v>
      </c>
      <c r="AM22" s="632"/>
      <c r="AN22" s="632"/>
      <c r="AO22" s="657"/>
      <c r="AP22" s="721" t="s">
        <v>567</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276</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277</v>
      </c>
      <c r="C23" s="626"/>
      <c r="D23" s="626"/>
      <c r="E23" s="626"/>
      <c r="F23" s="626"/>
      <c r="G23" s="626"/>
      <c r="H23" s="626"/>
      <c r="I23" s="626"/>
      <c r="J23" s="626"/>
      <c r="K23" s="626"/>
      <c r="L23" s="626"/>
      <c r="M23" s="626"/>
      <c r="N23" s="626"/>
      <c r="O23" s="626"/>
      <c r="P23" s="626"/>
      <c r="Q23" s="627"/>
      <c r="R23" s="628">
        <v>2871526</v>
      </c>
      <c r="S23" s="629"/>
      <c r="T23" s="629"/>
      <c r="U23" s="629"/>
      <c r="V23" s="629"/>
      <c r="W23" s="629"/>
      <c r="X23" s="629"/>
      <c r="Y23" s="630"/>
      <c r="Z23" s="655">
        <v>14.2</v>
      </c>
      <c r="AA23" s="655"/>
      <c r="AB23" s="655"/>
      <c r="AC23" s="655"/>
      <c r="AD23" s="656">
        <v>2758152</v>
      </c>
      <c r="AE23" s="656"/>
      <c r="AF23" s="656"/>
      <c r="AG23" s="656"/>
      <c r="AH23" s="656"/>
      <c r="AI23" s="656"/>
      <c r="AJ23" s="656"/>
      <c r="AK23" s="656"/>
      <c r="AL23" s="631">
        <v>29.4</v>
      </c>
      <c r="AM23" s="632"/>
      <c r="AN23" s="632"/>
      <c r="AO23" s="657"/>
      <c r="AP23" s="721" t="s">
        <v>278</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14"/>
      <c r="CD23" s="730" t="s">
        <v>224</v>
      </c>
      <c r="CE23" s="731"/>
      <c r="CF23" s="731"/>
      <c r="CG23" s="731"/>
      <c r="CH23" s="731"/>
      <c r="CI23" s="731"/>
      <c r="CJ23" s="731"/>
      <c r="CK23" s="731"/>
      <c r="CL23" s="731"/>
      <c r="CM23" s="731"/>
      <c r="CN23" s="731"/>
      <c r="CO23" s="731"/>
      <c r="CP23" s="731"/>
      <c r="CQ23" s="732"/>
      <c r="CR23" s="730" t="s">
        <v>279</v>
      </c>
      <c r="CS23" s="731"/>
      <c r="CT23" s="731"/>
      <c r="CU23" s="731"/>
      <c r="CV23" s="731"/>
      <c r="CW23" s="731"/>
      <c r="CX23" s="731"/>
      <c r="CY23" s="732"/>
      <c r="CZ23" s="730" t="s">
        <v>280</v>
      </c>
      <c r="DA23" s="731"/>
      <c r="DB23" s="731"/>
      <c r="DC23" s="732"/>
      <c r="DD23" s="730" t="s">
        <v>281</v>
      </c>
      <c r="DE23" s="731"/>
      <c r="DF23" s="731"/>
      <c r="DG23" s="731"/>
      <c r="DH23" s="731"/>
      <c r="DI23" s="731"/>
      <c r="DJ23" s="731"/>
      <c r="DK23" s="732"/>
      <c r="DL23" s="733" t="s">
        <v>282</v>
      </c>
      <c r="DM23" s="734"/>
      <c r="DN23" s="734"/>
      <c r="DO23" s="734"/>
      <c r="DP23" s="734"/>
      <c r="DQ23" s="734"/>
      <c r="DR23" s="734"/>
      <c r="DS23" s="734"/>
      <c r="DT23" s="734"/>
      <c r="DU23" s="734"/>
      <c r="DV23" s="735"/>
      <c r="DW23" s="730" t="s">
        <v>283</v>
      </c>
      <c r="DX23" s="731"/>
      <c r="DY23" s="731"/>
      <c r="DZ23" s="731"/>
      <c r="EA23" s="731"/>
      <c r="EB23" s="731"/>
      <c r="EC23" s="732"/>
    </row>
    <row r="24" spans="2:133" ht="11.25" customHeight="1" x14ac:dyDescent="0.15">
      <c r="B24" s="625" t="s">
        <v>568</v>
      </c>
      <c r="C24" s="626"/>
      <c r="D24" s="626"/>
      <c r="E24" s="626"/>
      <c r="F24" s="626"/>
      <c r="G24" s="626"/>
      <c r="H24" s="626"/>
      <c r="I24" s="626"/>
      <c r="J24" s="626"/>
      <c r="K24" s="626"/>
      <c r="L24" s="626"/>
      <c r="M24" s="626"/>
      <c r="N24" s="626"/>
      <c r="O24" s="626"/>
      <c r="P24" s="626"/>
      <c r="Q24" s="627"/>
      <c r="R24" s="628">
        <v>2758152</v>
      </c>
      <c r="S24" s="629"/>
      <c r="T24" s="629"/>
      <c r="U24" s="629"/>
      <c r="V24" s="629"/>
      <c r="W24" s="629"/>
      <c r="X24" s="629"/>
      <c r="Y24" s="630"/>
      <c r="Z24" s="655">
        <v>13.7</v>
      </c>
      <c r="AA24" s="655"/>
      <c r="AB24" s="655"/>
      <c r="AC24" s="655"/>
      <c r="AD24" s="656">
        <v>2758152</v>
      </c>
      <c r="AE24" s="656"/>
      <c r="AF24" s="656"/>
      <c r="AG24" s="656"/>
      <c r="AH24" s="656"/>
      <c r="AI24" s="656"/>
      <c r="AJ24" s="656"/>
      <c r="AK24" s="656"/>
      <c r="AL24" s="631">
        <v>29.4</v>
      </c>
      <c r="AM24" s="632"/>
      <c r="AN24" s="632"/>
      <c r="AO24" s="657"/>
      <c r="AP24" s="721" t="s">
        <v>284</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285</v>
      </c>
      <c r="CE24" s="685"/>
      <c r="CF24" s="685"/>
      <c r="CG24" s="685"/>
      <c r="CH24" s="685"/>
      <c r="CI24" s="685"/>
      <c r="CJ24" s="685"/>
      <c r="CK24" s="685"/>
      <c r="CL24" s="685"/>
      <c r="CM24" s="685"/>
      <c r="CN24" s="685"/>
      <c r="CO24" s="685"/>
      <c r="CP24" s="685"/>
      <c r="CQ24" s="686"/>
      <c r="CR24" s="681">
        <v>8461109</v>
      </c>
      <c r="CS24" s="682"/>
      <c r="CT24" s="682"/>
      <c r="CU24" s="682"/>
      <c r="CV24" s="682"/>
      <c r="CW24" s="682"/>
      <c r="CX24" s="682"/>
      <c r="CY24" s="725"/>
      <c r="CZ24" s="726">
        <v>43.2</v>
      </c>
      <c r="DA24" s="701"/>
      <c r="DB24" s="701"/>
      <c r="DC24" s="729"/>
      <c r="DD24" s="724">
        <v>4293936</v>
      </c>
      <c r="DE24" s="682"/>
      <c r="DF24" s="682"/>
      <c r="DG24" s="682"/>
      <c r="DH24" s="682"/>
      <c r="DI24" s="682"/>
      <c r="DJ24" s="682"/>
      <c r="DK24" s="725"/>
      <c r="DL24" s="724">
        <v>4225298</v>
      </c>
      <c r="DM24" s="682"/>
      <c r="DN24" s="682"/>
      <c r="DO24" s="682"/>
      <c r="DP24" s="682"/>
      <c r="DQ24" s="682"/>
      <c r="DR24" s="682"/>
      <c r="DS24" s="682"/>
      <c r="DT24" s="682"/>
      <c r="DU24" s="682"/>
      <c r="DV24" s="725"/>
      <c r="DW24" s="726">
        <v>42.7</v>
      </c>
      <c r="DX24" s="701"/>
      <c r="DY24" s="701"/>
      <c r="DZ24" s="701"/>
      <c r="EA24" s="701"/>
      <c r="EB24" s="701"/>
      <c r="EC24" s="727"/>
    </row>
    <row r="25" spans="2:133" ht="11.25" customHeight="1" x14ac:dyDescent="0.15">
      <c r="B25" s="625" t="s">
        <v>569</v>
      </c>
      <c r="C25" s="626"/>
      <c r="D25" s="626"/>
      <c r="E25" s="626"/>
      <c r="F25" s="626"/>
      <c r="G25" s="626"/>
      <c r="H25" s="626"/>
      <c r="I25" s="626"/>
      <c r="J25" s="626"/>
      <c r="K25" s="626"/>
      <c r="L25" s="626"/>
      <c r="M25" s="626"/>
      <c r="N25" s="626"/>
      <c r="O25" s="626"/>
      <c r="P25" s="626"/>
      <c r="Q25" s="627"/>
      <c r="R25" s="628">
        <v>113374</v>
      </c>
      <c r="S25" s="629"/>
      <c r="T25" s="629"/>
      <c r="U25" s="629"/>
      <c r="V25" s="629"/>
      <c r="W25" s="629"/>
      <c r="X25" s="629"/>
      <c r="Y25" s="630"/>
      <c r="Z25" s="655">
        <v>0.6</v>
      </c>
      <c r="AA25" s="655"/>
      <c r="AB25" s="655"/>
      <c r="AC25" s="655"/>
      <c r="AD25" s="656" t="s">
        <v>128</v>
      </c>
      <c r="AE25" s="656"/>
      <c r="AF25" s="656"/>
      <c r="AG25" s="656"/>
      <c r="AH25" s="656"/>
      <c r="AI25" s="656"/>
      <c r="AJ25" s="656"/>
      <c r="AK25" s="656"/>
      <c r="AL25" s="631" t="s">
        <v>128</v>
      </c>
      <c r="AM25" s="632"/>
      <c r="AN25" s="632"/>
      <c r="AO25" s="657"/>
      <c r="AP25" s="721" t="s">
        <v>286</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65" t="s">
        <v>570</v>
      </c>
      <c r="CE25" s="666"/>
      <c r="CF25" s="666"/>
      <c r="CG25" s="666"/>
      <c r="CH25" s="666"/>
      <c r="CI25" s="666"/>
      <c r="CJ25" s="666"/>
      <c r="CK25" s="666"/>
      <c r="CL25" s="666"/>
      <c r="CM25" s="666"/>
      <c r="CN25" s="666"/>
      <c r="CO25" s="666"/>
      <c r="CP25" s="666"/>
      <c r="CQ25" s="667"/>
      <c r="CR25" s="628">
        <v>2726833</v>
      </c>
      <c r="CS25" s="639"/>
      <c r="CT25" s="639"/>
      <c r="CU25" s="639"/>
      <c r="CV25" s="639"/>
      <c r="CW25" s="639"/>
      <c r="CX25" s="639"/>
      <c r="CY25" s="640"/>
      <c r="CZ25" s="631">
        <v>13.9</v>
      </c>
      <c r="DA25" s="641"/>
      <c r="DB25" s="641"/>
      <c r="DC25" s="642"/>
      <c r="DD25" s="634">
        <v>2443209</v>
      </c>
      <c r="DE25" s="639"/>
      <c r="DF25" s="639"/>
      <c r="DG25" s="639"/>
      <c r="DH25" s="639"/>
      <c r="DI25" s="639"/>
      <c r="DJ25" s="639"/>
      <c r="DK25" s="640"/>
      <c r="DL25" s="634">
        <v>2379260</v>
      </c>
      <c r="DM25" s="639"/>
      <c r="DN25" s="639"/>
      <c r="DO25" s="639"/>
      <c r="DP25" s="639"/>
      <c r="DQ25" s="639"/>
      <c r="DR25" s="639"/>
      <c r="DS25" s="639"/>
      <c r="DT25" s="639"/>
      <c r="DU25" s="639"/>
      <c r="DV25" s="640"/>
      <c r="DW25" s="631">
        <v>24</v>
      </c>
      <c r="DX25" s="641"/>
      <c r="DY25" s="641"/>
      <c r="DZ25" s="641"/>
      <c r="EA25" s="641"/>
      <c r="EB25" s="641"/>
      <c r="EC25" s="668"/>
    </row>
    <row r="26" spans="2:133" ht="11.25" customHeight="1" x14ac:dyDescent="0.15">
      <c r="B26" s="625" t="s">
        <v>287</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1" t="s">
        <v>288</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14"/>
      <c r="CD26" s="665" t="s">
        <v>289</v>
      </c>
      <c r="CE26" s="666"/>
      <c r="CF26" s="666"/>
      <c r="CG26" s="666"/>
      <c r="CH26" s="666"/>
      <c r="CI26" s="666"/>
      <c r="CJ26" s="666"/>
      <c r="CK26" s="666"/>
      <c r="CL26" s="666"/>
      <c r="CM26" s="666"/>
      <c r="CN26" s="666"/>
      <c r="CO26" s="666"/>
      <c r="CP26" s="666"/>
      <c r="CQ26" s="667"/>
      <c r="CR26" s="628">
        <v>1547854</v>
      </c>
      <c r="CS26" s="629"/>
      <c r="CT26" s="629"/>
      <c r="CU26" s="629"/>
      <c r="CV26" s="629"/>
      <c r="CW26" s="629"/>
      <c r="CX26" s="629"/>
      <c r="CY26" s="630"/>
      <c r="CZ26" s="631">
        <v>7.9</v>
      </c>
      <c r="DA26" s="641"/>
      <c r="DB26" s="641"/>
      <c r="DC26" s="642"/>
      <c r="DD26" s="634">
        <v>1433506</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8"/>
    </row>
    <row r="27" spans="2:133" ht="11.25" customHeight="1" x14ac:dyDescent="0.15">
      <c r="B27" s="625" t="s">
        <v>571</v>
      </c>
      <c r="C27" s="626"/>
      <c r="D27" s="626"/>
      <c r="E27" s="626"/>
      <c r="F27" s="626"/>
      <c r="G27" s="626"/>
      <c r="H27" s="626"/>
      <c r="I27" s="626"/>
      <c r="J27" s="626"/>
      <c r="K27" s="626"/>
      <c r="L27" s="626"/>
      <c r="M27" s="626"/>
      <c r="N27" s="626"/>
      <c r="O27" s="626"/>
      <c r="P27" s="626"/>
      <c r="Q27" s="627"/>
      <c r="R27" s="628">
        <v>8444908</v>
      </c>
      <c r="S27" s="629"/>
      <c r="T27" s="629"/>
      <c r="U27" s="629"/>
      <c r="V27" s="629"/>
      <c r="W27" s="629"/>
      <c r="X27" s="629"/>
      <c r="Y27" s="630"/>
      <c r="Z27" s="655">
        <v>41.8</v>
      </c>
      <c r="AA27" s="655"/>
      <c r="AB27" s="655"/>
      <c r="AC27" s="655"/>
      <c r="AD27" s="656">
        <v>8331534</v>
      </c>
      <c r="AE27" s="656"/>
      <c r="AF27" s="656"/>
      <c r="AG27" s="656"/>
      <c r="AH27" s="656"/>
      <c r="AI27" s="656"/>
      <c r="AJ27" s="656"/>
      <c r="AK27" s="656"/>
      <c r="AL27" s="631">
        <v>88.800003051757813</v>
      </c>
      <c r="AM27" s="632"/>
      <c r="AN27" s="632"/>
      <c r="AO27" s="657"/>
      <c r="AP27" s="625" t="s">
        <v>290</v>
      </c>
      <c r="AQ27" s="626"/>
      <c r="AR27" s="626"/>
      <c r="AS27" s="626"/>
      <c r="AT27" s="626"/>
      <c r="AU27" s="626"/>
      <c r="AV27" s="626"/>
      <c r="AW27" s="626"/>
      <c r="AX27" s="626"/>
      <c r="AY27" s="626"/>
      <c r="AZ27" s="626"/>
      <c r="BA27" s="626"/>
      <c r="BB27" s="626"/>
      <c r="BC27" s="626"/>
      <c r="BD27" s="626"/>
      <c r="BE27" s="626"/>
      <c r="BF27" s="627"/>
      <c r="BG27" s="628">
        <v>4532892</v>
      </c>
      <c r="BH27" s="629"/>
      <c r="BI27" s="629"/>
      <c r="BJ27" s="629"/>
      <c r="BK27" s="629"/>
      <c r="BL27" s="629"/>
      <c r="BM27" s="629"/>
      <c r="BN27" s="630"/>
      <c r="BO27" s="655">
        <v>100</v>
      </c>
      <c r="BP27" s="655"/>
      <c r="BQ27" s="655"/>
      <c r="BR27" s="655"/>
      <c r="BS27" s="656" t="s">
        <v>128</v>
      </c>
      <c r="BT27" s="656"/>
      <c r="BU27" s="656"/>
      <c r="BV27" s="656"/>
      <c r="BW27" s="656"/>
      <c r="BX27" s="656"/>
      <c r="BY27" s="656"/>
      <c r="BZ27" s="656"/>
      <c r="CA27" s="656"/>
      <c r="CB27" s="714"/>
      <c r="CD27" s="665" t="s">
        <v>572</v>
      </c>
      <c r="CE27" s="666"/>
      <c r="CF27" s="666"/>
      <c r="CG27" s="666"/>
      <c r="CH27" s="666"/>
      <c r="CI27" s="666"/>
      <c r="CJ27" s="666"/>
      <c r="CK27" s="666"/>
      <c r="CL27" s="666"/>
      <c r="CM27" s="666"/>
      <c r="CN27" s="666"/>
      <c r="CO27" s="666"/>
      <c r="CP27" s="666"/>
      <c r="CQ27" s="667"/>
      <c r="CR27" s="628">
        <v>4906786</v>
      </c>
      <c r="CS27" s="639"/>
      <c r="CT27" s="639"/>
      <c r="CU27" s="639"/>
      <c r="CV27" s="639"/>
      <c r="CW27" s="639"/>
      <c r="CX27" s="639"/>
      <c r="CY27" s="640"/>
      <c r="CZ27" s="631">
        <v>25.1</v>
      </c>
      <c r="DA27" s="641"/>
      <c r="DB27" s="641"/>
      <c r="DC27" s="642"/>
      <c r="DD27" s="634">
        <v>1057026</v>
      </c>
      <c r="DE27" s="639"/>
      <c r="DF27" s="639"/>
      <c r="DG27" s="639"/>
      <c r="DH27" s="639"/>
      <c r="DI27" s="639"/>
      <c r="DJ27" s="639"/>
      <c r="DK27" s="640"/>
      <c r="DL27" s="634">
        <v>1052337</v>
      </c>
      <c r="DM27" s="639"/>
      <c r="DN27" s="639"/>
      <c r="DO27" s="639"/>
      <c r="DP27" s="639"/>
      <c r="DQ27" s="639"/>
      <c r="DR27" s="639"/>
      <c r="DS27" s="639"/>
      <c r="DT27" s="639"/>
      <c r="DU27" s="639"/>
      <c r="DV27" s="640"/>
      <c r="DW27" s="631">
        <v>10.6</v>
      </c>
      <c r="DX27" s="641"/>
      <c r="DY27" s="641"/>
      <c r="DZ27" s="641"/>
      <c r="EA27" s="641"/>
      <c r="EB27" s="641"/>
      <c r="EC27" s="668"/>
    </row>
    <row r="28" spans="2:133" ht="11.25" customHeight="1" x14ac:dyDescent="0.15">
      <c r="B28" s="625" t="s">
        <v>291</v>
      </c>
      <c r="C28" s="626"/>
      <c r="D28" s="626"/>
      <c r="E28" s="626"/>
      <c r="F28" s="626"/>
      <c r="G28" s="626"/>
      <c r="H28" s="626"/>
      <c r="I28" s="626"/>
      <c r="J28" s="626"/>
      <c r="K28" s="626"/>
      <c r="L28" s="626"/>
      <c r="M28" s="626"/>
      <c r="N28" s="626"/>
      <c r="O28" s="626"/>
      <c r="P28" s="626"/>
      <c r="Q28" s="627"/>
      <c r="R28" s="628">
        <v>3343</v>
      </c>
      <c r="S28" s="629"/>
      <c r="T28" s="629"/>
      <c r="U28" s="629"/>
      <c r="V28" s="629"/>
      <c r="W28" s="629"/>
      <c r="X28" s="629"/>
      <c r="Y28" s="630"/>
      <c r="Z28" s="655">
        <v>0</v>
      </c>
      <c r="AA28" s="655"/>
      <c r="AB28" s="655"/>
      <c r="AC28" s="655"/>
      <c r="AD28" s="656">
        <v>3343</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292</v>
      </c>
      <c r="CE28" s="666"/>
      <c r="CF28" s="666"/>
      <c r="CG28" s="666"/>
      <c r="CH28" s="666"/>
      <c r="CI28" s="666"/>
      <c r="CJ28" s="666"/>
      <c r="CK28" s="666"/>
      <c r="CL28" s="666"/>
      <c r="CM28" s="666"/>
      <c r="CN28" s="666"/>
      <c r="CO28" s="666"/>
      <c r="CP28" s="666"/>
      <c r="CQ28" s="667"/>
      <c r="CR28" s="628">
        <v>827490</v>
      </c>
      <c r="CS28" s="629"/>
      <c r="CT28" s="629"/>
      <c r="CU28" s="629"/>
      <c r="CV28" s="629"/>
      <c r="CW28" s="629"/>
      <c r="CX28" s="629"/>
      <c r="CY28" s="630"/>
      <c r="CZ28" s="631">
        <v>4.2</v>
      </c>
      <c r="DA28" s="641"/>
      <c r="DB28" s="641"/>
      <c r="DC28" s="642"/>
      <c r="DD28" s="634">
        <v>793701</v>
      </c>
      <c r="DE28" s="629"/>
      <c r="DF28" s="629"/>
      <c r="DG28" s="629"/>
      <c r="DH28" s="629"/>
      <c r="DI28" s="629"/>
      <c r="DJ28" s="629"/>
      <c r="DK28" s="630"/>
      <c r="DL28" s="634">
        <v>793701</v>
      </c>
      <c r="DM28" s="629"/>
      <c r="DN28" s="629"/>
      <c r="DO28" s="629"/>
      <c r="DP28" s="629"/>
      <c r="DQ28" s="629"/>
      <c r="DR28" s="629"/>
      <c r="DS28" s="629"/>
      <c r="DT28" s="629"/>
      <c r="DU28" s="629"/>
      <c r="DV28" s="630"/>
      <c r="DW28" s="631">
        <v>8</v>
      </c>
      <c r="DX28" s="641"/>
      <c r="DY28" s="641"/>
      <c r="DZ28" s="641"/>
      <c r="EA28" s="641"/>
      <c r="EB28" s="641"/>
      <c r="EC28" s="668"/>
    </row>
    <row r="29" spans="2:133" ht="11.25" customHeight="1" x14ac:dyDescent="0.15">
      <c r="B29" s="625" t="s">
        <v>293</v>
      </c>
      <c r="C29" s="626"/>
      <c r="D29" s="626"/>
      <c r="E29" s="626"/>
      <c r="F29" s="626"/>
      <c r="G29" s="626"/>
      <c r="H29" s="626"/>
      <c r="I29" s="626"/>
      <c r="J29" s="626"/>
      <c r="K29" s="626"/>
      <c r="L29" s="626"/>
      <c r="M29" s="626"/>
      <c r="N29" s="626"/>
      <c r="O29" s="626"/>
      <c r="P29" s="626"/>
      <c r="Q29" s="627"/>
      <c r="R29" s="628">
        <v>185931</v>
      </c>
      <c r="S29" s="629"/>
      <c r="T29" s="629"/>
      <c r="U29" s="629"/>
      <c r="V29" s="629"/>
      <c r="W29" s="629"/>
      <c r="X29" s="629"/>
      <c r="Y29" s="630"/>
      <c r="Z29" s="655">
        <v>0.9</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294</v>
      </c>
      <c r="CE29" s="716"/>
      <c r="CF29" s="665" t="s">
        <v>70</v>
      </c>
      <c r="CG29" s="666"/>
      <c r="CH29" s="666"/>
      <c r="CI29" s="666"/>
      <c r="CJ29" s="666"/>
      <c r="CK29" s="666"/>
      <c r="CL29" s="666"/>
      <c r="CM29" s="666"/>
      <c r="CN29" s="666"/>
      <c r="CO29" s="666"/>
      <c r="CP29" s="666"/>
      <c r="CQ29" s="667"/>
      <c r="CR29" s="628">
        <v>827490</v>
      </c>
      <c r="CS29" s="639"/>
      <c r="CT29" s="639"/>
      <c r="CU29" s="639"/>
      <c r="CV29" s="639"/>
      <c r="CW29" s="639"/>
      <c r="CX29" s="639"/>
      <c r="CY29" s="640"/>
      <c r="CZ29" s="631">
        <v>4.2</v>
      </c>
      <c r="DA29" s="641"/>
      <c r="DB29" s="641"/>
      <c r="DC29" s="642"/>
      <c r="DD29" s="634">
        <v>793701</v>
      </c>
      <c r="DE29" s="639"/>
      <c r="DF29" s="639"/>
      <c r="DG29" s="639"/>
      <c r="DH29" s="639"/>
      <c r="DI29" s="639"/>
      <c r="DJ29" s="639"/>
      <c r="DK29" s="640"/>
      <c r="DL29" s="634">
        <v>793701</v>
      </c>
      <c r="DM29" s="639"/>
      <c r="DN29" s="639"/>
      <c r="DO29" s="639"/>
      <c r="DP29" s="639"/>
      <c r="DQ29" s="639"/>
      <c r="DR29" s="639"/>
      <c r="DS29" s="639"/>
      <c r="DT29" s="639"/>
      <c r="DU29" s="639"/>
      <c r="DV29" s="640"/>
      <c r="DW29" s="631">
        <v>8</v>
      </c>
      <c r="DX29" s="641"/>
      <c r="DY29" s="641"/>
      <c r="DZ29" s="641"/>
      <c r="EA29" s="641"/>
      <c r="EB29" s="641"/>
      <c r="EC29" s="668"/>
    </row>
    <row r="30" spans="2:133" ht="11.25" customHeight="1" x14ac:dyDescent="0.15">
      <c r="B30" s="625" t="s">
        <v>295</v>
      </c>
      <c r="C30" s="626"/>
      <c r="D30" s="626"/>
      <c r="E30" s="626"/>
      <c r="F30" s="626"/>
      <c r="G30" s="626"/>
      <c r="H30" s="626"/>
      <c r="I30" s="626"/>
      <c r="J30" s="626"/>
      <c r="K30" s="626"/>
      <c r="L30" s="626"/>
      <c r="M30" s="626"/>
      <c r="N30" s="626"/>
      <c r="O30" s="626"/>
      <c r="P30" s="626"/>
      <c r="Q30" s="627"/>
      <c r="R30" s="628">
        <v>92355</v>
      </c>
      <c r="S30" s="629"/>
      <c r="T30" s="629"/>
      <c r="U30" s="629"/>
      <c r="V30" s="629"/>
      <c r="W30" s="629"/>
      <c r="X30" s="629"/>
      <c r="Y30" s="630"/>
      <c r="Z30" s="655">
        <v>0.5</v>
      </c>
      <c r="AA30" s="655"/>
      <c r="AB30" s="655"/>
      <c r="AC30" s="655"/>
      <c r="AD30" s="656" t="s">
        <v>128</v>
      </c>
      <c r="AE30" s="656"/>
      <c r="AF30" s="656"/>
      <c r="AG30" s="656"/>
      <c r="AH30" s="656"/>
      <c r="AI30" s="656"/>
      <c r="AJ30" s="656"/>
      <c r="AK30" s="656"/>
      <c r="AL30" s="631" t="s">
        <v>128</v>
      </c>
      <c r="AM30" s="632"/>
      <c r="AN30" s="632"/>
      <c r="AO30" s="657"/>
      <c r="AP30" s="687" t="s">
        <v>224</v>
      </c>
      <c r="AQ30" s="688"/>
      <c r="AR30" s="688"/>
      <c r="AS30" s="688"/>
      <c r="AT30" s="688"/>
      <c r="AU30" s="688"/>
      <c r="AV30" s="688"/>
      <c r="AW30" s="688"/>
      <c r="AX30" s="688"/>
      <c r="AY30" s="688"/>
      <c r="AZ30" s="688"/>
      <c r="BA30" s="688"/>
      <c r="BB30" s="688"/>
      <c r="BC30" s="688"/>
      <c r="BD30" s="688"/>
      <c r="BE30" s="688"/>
      <c r="BF30" s="689"/>
      <c r="BG30" s="687" t="s">
        <v>296</v>
      </c>
      <c r="BH30" s="712"/>
      <c r="BI30" s="712"/>
      <c r="BJ30" s="712"/>
      <c r="BK30" s="712"/>
      <c r="BL30" s="712"/>
      <c r="BM30" s="712"/>
      <c r="BN30" s="712"/>
      <c r="BO30" s="712"/>
      <c r="BP30" s="712"/>
      <c r="BQ30" s="713"/>
      <c r="BR30" s="687" t="s">
        <v>297</v>
      </c>
      <c r="BS30" s="712"/>
      <c r="BT30" s="712"/>
      <c r="BU30" s="712"/>
      <c r="BV30" s="712"/>
      <c r="BW30" s="712"/>
      <c r="BX30" s="712"/>
      <c r="BY30" s="712"/>
      <c r="BZ30" s="712"/>
      <c r="CA30" s="712"/>
      <c r="CB30" s="713"/>
      <c r="CD30" s="717"/>
      <c r="CE30" s="718"/>
      <c r="CF30" s="665" t="s">
        <v>298</v>
      </c>
      <c r="CG30" s="666"/>
      <c r="CH30" s="666"/>
      <c r="CI30" s="666"/>
      <c r="CJ30" s="666"/>
      <c r="CK30" s="666"/>
      <c r="CL30" s="666"/>
      <c r="CM30" s="666"/>
      <c r="CN30" s="666"/>
      <c r="CO30" s="666"/>
      <c r="CP30" s="666"/>
      <c r="CQ30" s="667"/>
      <c r="CR30" s="628">
        <v>788642</v>
      </c>
      <c r="CS30" s="629"/>
      <c r="CT30" s="629"/>
      <c r="CU30" s="629"/>
      <c r="CV30" s="629"/>
      <c r="CW30" s="629"/>
      <c r="CX30" s="629"/>
      <c r="CY30" s="630"/>
      <c r="CZ30" s="631">
        <v>4</v>
      </c>
      <c r="DA30" s="641"/>
      <c r="DB30" s="641"/>
      <c r="DC30" s="642"/>
      <c r="DD30" s="634">
        <v>754853</v>
      </c>
      <c r="DE30" s="629"/>
      <c r="DF30" s="629"/>
      <c r="DG30" s="629"/>
      <c r="DH30" s="629"/>
      <c r="DI30" s="629"/>
      <c r="DJ30" s="629"/>
      <c r="DK30" s="630"/>
      <c r="DL30" s="634">
        <v>754853</v>
      </c>
      <c r="DM30" s="629"/>
      <c r="DN30" s="629"/>
      <c r="DO30" s="629"/>
      <c r="DP30" s="629"/>
      <c r="DQ30" s="629"/>
      <c r="DR30" s="629"/>
      <c r="DS30" s="629"/>
      <c r="DT30" s="629"/>
      <c r="DU30" s="629"/>
      <c r="DV30" s="630"/>
      <c r="DW30" s="631">
        <v>7.6</v>
      </c>
      <c r="DX30" s="641"/>
      <c r="DY30" s="641"/>
      <c r="DZ30" s="641"/>
      <c r="EA30" s="641"/>
      <c r="EB30" s="641"/>
      <c r="EC30" s="668"/>
    </row>
    <row r="31" spans="2:133" ht="11.25" customHeight="1" x14ac:dyDescent="0.15">
      <c r="B31" s="625" t="s">
        <v>299</v>
      </c>
      <c r="C31" s="626"/>
      <c r="D31" s="626"/>
      <c r="E31" s="626"/>
      <c r="F31" s="626"/>
      <c r="G31" s="626"/>
      <c r="H31" s="626"/>
      <c r="I31" s="626"/>
      <c r="J31" s="626"/>
      <c r="K31" s="626"/>
      <c r="L31" s="626"/>
      <c r="M31" s="626"/>
      <c r="N31" s="626"/>
      <c r="O31" s="626"/>
      <c r="P31" s="626"/>
      <c r="Q31" s="627"/>
      <c r="R31" s="628">
        <v>132476</v>
      </c>
      <c r="S31" s="629"/>
      <c r="T31" s="629"/>
      <c r="U31" s="629"/>
      <c r="V31" s="629"/>
      <c r="W31" s="629"/>
      <c r="X31" s="629"/>
      <c r="Y31" s="630"/>
      <c r="Z31" s="655">
        <v>0.7</v>
      </c>
      <c r="AA31" s="655"/>
      <c r="AB31" s="655"/>
      <c r="AC31" s="655"/>
      <c r="AD31" s="656" t="s">
        <v>128</v>
      </c>
      <c r="AE31" s="656"/>
      <c r="AF31" s="656"/>
      <c r="AG31" s="656"/>
      <c r="AH31" s="656"/>
      <c r="AI31" s="656"/>
      <c r="AJ31" s="656"/>
      <c r="AK31" s="656"/>
      <c r="AL31" s="631" t="s">
        <v>128</v>
      </c>
      <c r="AM31" s="632"/>
      <c r="AN31" s="632"/>
      <c r="AO31" s="657"/>
      <c r="AP31" s="703" t="s">
        <v>300</v>
      </c>
      <c r="AQ31" s="704"/>
      <c r="AR31" s="704"/>
      <c r="AS31" s="704"/>
      <c r="AT31" s="709" t="s">
        <v>301</v>
      </c>
      <c r="AU31" s="360"/>
      <c r="AV31" s="360"/>
      <c r="AW31" s="360"/>
      <c r="AX31" s="696" t="s">
        <v>190</v>
      </c>
      <c r="AY31" s="697"/>
      <c r="AZ31" s="697"/>
      <c r="BA31" s="697"/>
      <c r="BB31" s="697"/>
      <c r="BC31" s="697"/>
      <c r="BD31" s="697"/>
      <c r="BE31" s="697"/>
      <c r="BF31" s="698"/>
      <c r="BG31" s="699">
        <v>98.6</v>
      </c>
      <c r="BH31" s="700"/>
      <c r="BI31" s="700"/>
      <c r="BJ31" s="700"/>
      <c r="BK31" s="700"/>
      <c r="BL31" s="700"/>
      <c r="BM31" s="701">
        <v>97.1</v>
      </c>
      <c r="BN31" s="700"/>
      <c r="BO31" s="700"/>
      <c r="BP31" s="700"/>
      <c r="BQ31" s="702"/>
      <c r="BR31" s="699">
        <v>98.7</v>
      </c>
      <c r="BS31" s="700"/>
      <c r="BT31" s="700"/>
      <c r="BU31" s="700"/>
      <c r="BV31" s="700"/>
      <c r="BW31" s="700"/>
      <c r="BX31" s="701">
        <v>97.2</v>
      </c>
      <c r="BY31" s="700"/>
      <c r="BZ31" s="700"/>
      <c r="CA31" s="700"/>
      <c r="CB31" s="702"/>
      <c r="CD31" s="717"/>
      <c r="CE31" s="718"/>
      <c r="CF31" s="665" t="s">
        <v>573</v>
      </c>
      <c r="CG31" s="666"/>
      <c r="CH31" s="666"/>
      <c r="CI31" s="666"/>
      <c r="CJ31" s="666"/>
      <c r="CK31" s="666"/>
      <c r="CL31" s="666"/>
      <c r="CM31" s="666"/>
      <c r="CN31" s="666"/>
      <c r="CO31" s="666"/>
      <c r="CP31" s="666"/>
      <c r="CQ31" s="667"/>
      <c r="CR31" s="628">
        <v>38848</v>
      </c>
      <c r="CS31" s="639"/>
      <c r="CT31" s="639"/>
      <c r="CU31" s="639"/>
      <c r="CV31" s="639"/>
      <c r="CW31" s="639"/>
      <c r="CX31" s="639"/>
      <c r="CY31" s="640"/>
      <c r="CZ31" s="631">
        <v>0.2</v>
      </c>
      <c r="DA31" s="641"/>
      <c r="DB31" s="641"/>
      <c r="DC31" s="642"/>
      <c r="DD31" s="634">
        <v>38848</v>
      </c>
      <c r="DE31" s="639"/>
      <c r="DF31" s="639"/>
      <c r="DG31" s="639"/>
      <c r="DH31" s="639"/>
      <c r="DI31" s="639"/>
      <c r="DJ31" s="639"/>
      <c r="DK31" s="640"/>
      <c r="DL31" s="634">
        <v>38848</v>
      </c>
      <c r="DM31" s="639"/>
      <c r="DN31" s="639"/>
      <c r="DO31" s="639"/>
      <c r="DP31" s="639"/>
      <c r="DQ31" s="639"/>
      <c r="DR31" s="639"/>
      <c r="DS31" s="639"/>
      <c r="DT31" s="639"/>
      <c r="DU31" s="639"/>
      <c r="DV31" s="640"/>
      <c r="DW31" s="631">
        <v>0.4</v>
      </c>
      <c r="DX31" s="641"/>
      <c r="DY31" s="641"/>
      <c r="DZ31" s="641"/>
      <c r="EA31" s="641"/>
      <c r="EB31" s="641"/>
      <c r="EC31" s="668"/>
    </row>
    <row r="32" spans="2:133" ht="11.25" customHeight="1" x14ac:dyDescent="0.15">
      <c r="B32" s="625" t="s">
        <v>302</v>
      </c>
      <c r="C32" s="626"/>
      <c r="D32" s="626"/>
      <c r="E32" s="626"/>
      <c r="F32" s="626"/>
      <c r="G32" s="626"/>
      <c r="H32" s="626"/>
      <c r="I32" s="626"/>
      <c r="J32" s="626"/>
      <c r="K32" s="626"/>
      <c r="L32" s="626"/>
      <c r="M32" s="626"/>
      <c r="N32" s="626"/>
      <c r="O32" s="626"/>
      <c r="P32" s="626"/>
      <c r="Q32" s="627"/>
      <c r="R32" s="628">
        <v>4959263</v>
      </c>
      <c r="S32" s="629"/>
      <c r="T32" s="629"/>
      <c r="U32" s="629"/>
      <c r="V32" s="629"/>
      <c r="W32" s="629"/>
      <c r="X32" s="629"/>
      <c r="Y32" s="630"/>
      <c r="Z32" s="655">
        <v>24.6</v>
      </c>
      <c r="AA32" s="655"/>
      <c r="AB32" s="655"/>
      <c r="AC32" s="655"/>
      <c r="AD32" s="656" t="s">
        <v>128</v>
      </c>
      <c r="AE32" s="656"/>
      <c r="AF32" s="656"/>
      <c r="AG32" s="656"/>
      <c r="AH32" s="656"/>
      <c r="AI32" s="656"/>
      <c r="AJ32" s="656"/>
      <c r="AK32" s="656"/>
      <c r="AL32" s="631" t="s">
        <v>128</v>
      </c>
      <c r="AM32" s="632"/>
      <c r="AN32" s="632"/>
      <c r="AO32" s="657"/>
      <c r="AP32" s="705"/>
      <c r="AQ32" s="706"/>
      <c r="AR32" s="706"/>
      <c r="AS32" s="706"/>
      <c r="AT32" s="710"/>
      <c r="AU32" s="361" t="s">
        <v>303</v>
      </c>
      <c r="AV32" s="361"/>
      <c r="AW32" s="361"/>
      <c r="AX32" s="625" t="s">
        <v>304</v>
      </c>
      <c r="AY32" s="626"/>
      <c r="AZ32" s="626"/>
      <c r="BA32" s="626"/>
      <c r="BB32" s="626"/>
      <c r="BC32" s="626"/>
      <c r="BD32" s="626"/>
      <c r="BE32" s="626"/>
      <c r="BF32" s="627"/>
      <c r="BG32" s="694">
        <v>98.4</v>
      </c>
      <c r="BH32" s="639"/>
      <c r="BI32" s="639"/>
      <c r="BJ32" s="639"/>
      <c r="BK32" s="639"/>
      <c r="BL32" s="639"/>
      <c r="BM32" s="632">
        <v>96.6</v>
      </c>
      <c r="BN32" s="695"/>
      <c r="BO32" s="695"/>
      <c r="BP32" s="695"/>
      <c r="BQ32" s="672"/>
      <c r="BR32" s="694">
        <v>98.6</v>
      </c>
      <c r="BS32" s="639"/>
      <c r="BT32" s="639"/>
      <c r="BU32" s="639"/>
      <c r="BV32" s="639"/>
      <c r="BW32" s="639"/>
      <c r="BX32" s="632">
        <v>96.9</v>
      </c>
      <c r="BY32" s="695"/>
      <c r="BZ32" s="695"/>
      <c r="CA32" s="695"/>
      <c r="CB32" s="672"/>
      <c r="CD32" s="719"/>
      <c r="CE32" s="720"/>
      <c r="CF32" s="665" t="s">
        <v>574</v>
      </c>
      <c r="CG32" s="666"/>
      <c r="CH32" s="666"/>
      <c r="CI32" s="666"/>
      <c r="CJ32" s="666"/>
      <c r="CK32" s="666"/>
      <c r="CL32" s="666"/>
      <c r="CM32" s="666"/>
      <c r="CN32" s="666"/>
      <c r="CO32" s="666"/>
      <c r="CP32" s="666"/>
      <c r="CQ32" s="667"/>
      <c r="CR32" s="628" t="s">
        <v>128</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128</v>
      </c>
      <c r="DX32" s="641"/>
      <c r="DY32" s="641"/>
      <c r="DZ32" s="641"/>
      <c r="EA32" s="641"/>
      <c r="EB32" s="641"/>
      <c r="EC32" s="668"/>
    </row>
    <row r="33" spans="2:133" ht="11.25" customHeight="1" x14ac:dyDescent="0.15">
      <c r="B33" s="691" t="s">
        <v>305</v>
      </c>
      <c r="C33" s="692"/>
      <c r="D33" s="692"/>
      <c r="E33" s="692"/>
      <c r="F33" s="692"/>
      <c r="G33" s="692"/>
      <c r="H33" s="692"/>
      <c r="I33" s="692"/>
      <c r="J33" s="692"/>
      <c r="K33" s="692"/>
      <c r="L33" s="692"/>
      <c r="M33" s="692"/>
      <c r="N33" s="692"/>
      <c r="O33" s="692"/>
      <c r="P33" s="692"/>
      <c r="Q33" s="693"/>
      <c r="R33" s="628">
        <v>355753</v>
      </c>
      <c r="S33" s="629"/>
      <c r="T33" s="629"/>
      <c r="U33" s="629"/>
      <c r="V33" s="629"/>
      <c r="W33" s="629"/>
      <c r="X33" s="629"/>
      <c r="Y33" s="630"/>
      <c r="Z33" s="655">
        <v>1.8</v>
      </c>
      <c r="AA33" s="655"/>
      <c r="AB33" s="655"/>
      <c r="AC33" s="655"/>
      <c r="AD33" s="656">
        <v>355753</v>
      </c>
      <c r="AE33" s="656"/>
      <c r="AF33" s="656"/>
      <c r="AG33" s="656"/>
      <c r="AH33" s="656"/>
      <c r="AI33" s="656"/>
      <c r="AJ33" s="656"/>
      <c r="AK33" s="656"/>
      <c r="AL33" s="631">
        <v>3.8</v>
      </c>
      <c r="AM33" s="632"/>
      <c r="AN33" s="632"/>
      <c r="AO33" s="657"/>
      <c r="AP33" s="707"/>
      <c r="AQ33" s="708"/>
      <c r="AR33" s="708"/>
      <c r="AS33" s="708"/>
      <c r="AT33" s="711"/>
      <c r="AU33" s="362"/>
      <c r="AV33" s="362"/>
      <c r="AW33" s="362"/>
      <c r="AX33" s="605" t="s">
        <v>306</v>
      </c>
      <c r="AY33" s="606"/>
      <c r="AZ33" s="606"/>
      <c r="BA33" s="606"/>
      <c r="BB33" s="606"/>
      <c r="BC33" s="606"/>
      <c r="BD33" s="606"/>
      <c r="BE33" s="606"/>
      <c r="BF33" s="607"/>
      <c r="BG33" s="690">
        <v>98.6</v>
      </c>
      <c r="BH33" s="609"/>
      <c r="BI33" s="609"/>
      <c r="BJ33" s="609"/>
      <c r="BK33" s="609"/>
      <c r="BL33" s="609"/>
      <c r="BM33" s="647">
        <v>97.3</v>
      </c>
      <c r="BN33" s="609"/>
      <c r="BO33" s="609"/>
      <c r="BP33" s="609"/>
      <c r="BQ33" s="658"/>
      <c r="BR33" s="690">
        <v>98.7</v>
      </c>
      <c r="BS33" s="609"/>
      <c r="BT33" s="609"/>
      <c r="BU33" s="609"/>
      <c r="BV33" s="609"/>
      <c r="BW33" s="609"/>
      <c r="BX33" s="647">
        <v>97.4</v>
      </c>
      <c r="BY33" s="609"/>
      <c r="BZ33" s="609"/>
      <c r="CA33" s="609"/>
      <c r="CB33" s="658"/>
      <c r="CD33" s="665" t="s">
        <v>307</v>
      </c>
      <c r="CE33" s="666"/>
      <c r="CF33" s="666"/>
      <c r="CG33" s="666"/>
      <c r="CH33" s="666"/>
      <c r="CI33" s="666"/>
      <c r="CJ33" s="666"/>
      <c r="CK33" s="666"/>
      <c r="CL33" s="666"/>
      <c r="CM33" s="666"/>
      <c r="CN33" s="666"/>
      <c r="CO33" s="666"/>
      <c r="CP33" s="666"/>
      <c r="CQ33" s="667"/>
      <c r="CR33" s="628">
        <v>8579106</v>
      </c>
      <c r="CS33" s="639"/>
      <c r="CT33" s="639"/>
      <c r="CU33" s="639"/>
      <c r="CV33" s="639"/>
      <c r="CW33" s="639"/>
      <c r="CX33" s="639"/>
      <c r="CY33" s="640"/>
      <c r="CZ33" s="631">
        <v>43.8</v>
      </c>
      <c r="DA33" s="641"/>
      <c r="DB33" s="641"/>
      <c r="DC33" s="642"/>
      <c r="DD33" s="634">
        <v>6298194</v>
      </c>
      <c r="DE33" s="639"/>
      <c r="DF33" s="639"/>
      <c r="DG33" s="639"/>
      <c r="DH33" s="639"/>
      <c r="DI33" s="639"/>
      <c r="DJ33" s="639"/>
      <c r="DK33" s="640"/>
      <c r="DL33" s="634">
        <v>3702408</v>
      </c>
      <c r="DM33" s="639"/>
      <c r="DN33" s="639"/>
      <c r="DO33" s="639"/>
      <c r="DP33" s="639"/>
      <c r="DQ33" s="639"/>
      <c r="DR33" s="639"/>
      <c r="DS33" s="639"/>
      <c r="DT33" s="639"/>
      <c r="DU33" s="639"/>
      <c r="DV33" s="640"/>
      <c r="DW33" s="631">
        <v>37.4</v>
      </c>
      <c r="DX33" s="641"/>
      <c r="DY33" s="641"/>
      <c r="DZ33" s="641"/>
      <c r="EA33" s="641"/>
      <c r="EB33" s="641"/>
      <c r="EC33" s="668"/>
    </row>
    <row r="34" spans="2:133" ht="11.25" customHeight="1" x14ac:dyDescent="0.15">
      <c r="B34" s="625" t="s">
        <v>308</v>
      </c>
      <c r="C34" s="626"/>
      <c r="D34" s="626"/>
      <c r="E34" s="626"/>
      <c r="F34" s="626"/>
      <c r="G34" s="626"/>
      <c r="H34" s="626"/>
      <c r="I34" s="626"/>
      <c r="J34" s="626"/>
      <c r="K34" s="626"/>
      <c r="L34" s="626"/>
      <c r="M34" s="626"/>
      <c r="N34" s="626"/>
      <c r="O34" s="626"/>
      <c r="P34" s="626"/>
      <c r="Q34" s="627"/>
      <c r="R34" s="628">
        <v>1937622</v>
      </c>
      <c r="S34" s="629"/>
      <c r="T34" s="629"/>
      <c r="U34" s="629"/>
      <c r="V34" s="629"/>
      <c r="W34" s="629"/>
      <c r="X34" s="629"/>
      <c r="Y34" s="630"/>
      <c r="Z34" s="655">
        <v>9.6</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309</v>
      </c>
      <c r="CE34" s="666"/>
      <c r="CF34" s="666"/>
      <c r="CG34" s="666"/>
      <c r="CH34" s="666"/>
      <c r="CI34" s="666"/>
      <c r="CJ34" s="666"/>
      <c r="CK34" s="666"/>
      <c r="CL34" s="666"/>
      <c r="CM34" s="666"/>
      <c r="CN34" s="666"/>
      <c r="CO34" s="666"/>
      <c r="CP34" s="666"/>
      <c r="CQ34" s="667"/>
      <c r="CR34" s="628">
        <v>2970672</v>
      </c>
      <c r="CS34" s="629"/>
      <c r="CT34" s="629"/>
      <c r="CU34" s="629"/>
      <c r="CV34" s="629"/>
      <c r="CW34" s="629"/>
      <c r="CX34" s="629"/>
      <c r="CY34" s="630"/>
      <c r="CZ34" s="631">
        <v>15.2</v>
      </c>
      <c r="DA34" s="641"/>
      <c r="DB34" s="641"/>
      <c r="DC34" s="642"/>
      <c r="DD34" s="634">
        <v>1671150</v>
      </c>
      <c r="DE34" s="629"/>
      <c r="DF34" s="629"/>
      <c r="DG34" s="629"/>
      <c r="DH34" s="629"/>
      <c r="DI34" s="629"/>
      <c r="DJ34" s="629"/>
      <c r="DK34" s="630"/>
      <c r="DL34" s="634">
        <v>1234828</v>
      </c>
      <c r="DM34" s="629"/>
      <c r="DN34" s="629"/>
      <c r="DO34" s="629"/>
      <c r="DP34" s="629"/>
      <c r="DQ34" s="629"/>
      <c r="DR34" s="629"/>
      <c r="DS34" s="629"/>
      <c r="DT34" s="629"/>
      <c r="DU34" s="629"/>
      <c r="DV34" s="630"/>
      <c r="DW34" s="631">
        <v>12.5</v>
      </c>
      <c r="DX34" s="641"/>
      <c r="DY34" s="641"/>
      <c r="DZ34" s="641"/>
      <c r="EA34" s="641"/>
      <c r="EB34" s="641"/>
      <c r="EC34" s="668"/>
    </row>
    <row r="35" spans="2:133" ht="11.25" customHeight="1" x14ac:dyDescent="0.15">
      <c r="B35" s="625" t="s">
        <v>310</v>
      </c>
      <c r="C35" s="626"/>
      <c r="D35" s="626"/>
      <c r="E35" s="626"/>
      <c r="F35" s="626"/>
      <c r="G35" s="626"/>
      <c r="H35" s="626"/>
      <c r="I35" s="626"/>
      <c r="J35" s="626"/>
      <c r="K35" s="626"/>
      <c r="L35" s="626"/>
      <c r="M35" s="626"/>
      <c r="N35" s="626"/>
      <c r="O35" s="626"/>
      <c r="P35" s="626"/>
      <c r="Q35" s="627"/>
      <c r="R35" s="628">
        <v>772901</v>
      </c>
      <c r="S35" s="629"/>
      <c r="T35" s="629"/>
      <c r="U35" s="629"/>
      <c r="V35" s="629"/>
      <c r="W35" s="629"/>
      <c r="X35" s="629"/>
      <c r="Y35" s="630"/>
      <c r="Z35" s="655">
        <v>3.8</v>
      </c>
      <c r="AA35" s="655"/>
      <c r="AB35" s="655"/>
      <c r="AC35" s="655"/>
      <c r="AD35" s="656">
        <v>692423</v>
      </c>
      <c r="AE35" s="656"/>
      <c r="AF35" s="656"/>
      <c r="AG35" s="656"/>
      <c r="AH35" s="656"/>
      <c r="AI35" s="656"/>
      <c r="AJ35" s="656"/>
      <c r="AK35" s="656"/>
      <c r="AL35" s="631">
        <v>7.4</v>
      </c>
      <c r="AM35" s="632"/>
      <c r="AN35" s="632"/>
      <c r="AO35" s="657"/>
      <c r="AP35" s="218"/>
      <c r="AQ35" s="687" t="s">
        <v>311</v>
      </c>
      <c r="AR35" s="688"/>
      <c r="AS35" s="688"/>
      <c r="AT35" s="688"/>
      <c r="AU35" s="688"/>
      <c r="AV35" s="688"/>
      <c r="AW35" s="688"/>
      <c r="AX35" s="688"/>
      <c r="AY35" s="688"/>
      <c r="AZ35" s="688"/>
      <c r="BA35" s="688"/>
      <c r="BB35" s="688"/>
      <c r="BC35" s="688"/>
      <c r="BD35" s="688"/>
      <c r="BE35" s="688"/>
      <c r="BF35" s="689"/>
      <c r="BG35" s="687" t="s">
        <v>312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313</v>
      </c>
      <c r="CE35" s="666"/>
      <c r="CF35" s="666"/>
      <c r="CG35" s="666"/>
      <c r="CH35" s="666"/>
      <c r="CI35" s="666"/>
      <c r="CJ35" s="666"/>
      <c r="CK35" s="666"/>
      <c r="CL35" s="666"/>
      <c r="CM35" s="666"/>
      <c r="CN35" s="666"/>
      <c r="CO35" s="666"/>
      <c r="CP35" s="666"/>
      <c r="CQ35" s="667"/>
      <c r="CR35" s="628">
        <v>164106</v>
      </c>
      <c r="CS35" s="639"/>
      <c r="CT35" s="639"/>
      <c r="CU35" s="639"/>
      <c r="CV35" s="639"/>
      <c r="CW35" s="639"/>
      <c r="CX35" s="639"/>
      <c r="CY35" s="640"/>
      <c r="CZ35" s="631">
        <v>0.8</v>
      </c>
      <c r="DA35" s="641"/>
      <c r="DB35" s="641"/>
      <c r="DC35" s="642"/>
      <c r="DD35" s="634">
        <v>141355</v>
      </c>
      <c r="DE35" s="639"/>
      <c r="DF35" s="639"/>
      <c r="DG35" s="639"/>
      <c r="DH35" s="639"/>
      <c r="DI35" s="639"/>
      <c r="DJ35" s="639"/>
      <c r="DK35" s="640"/>
      <c r="DL35" s="634">
        <v>139594</v>
      </c>
      <c r="DM35" s="639"/>
      <c r="DN35" s="639"/>
      <c r="DO35" s="639"/>
      <c r="DP35" s="639"/>
      <c r="DQ35" s="639"/>
      <c r="DR35" s="639"/>
      <c r="DS35" s="639"/>
      <c r="DT35" s="639"/>
      <c r="DU35" s="639"/>
      <c r="DV35" s="640"/>
      <c r="DW35" s="631">
        <v>1.4</v>
      </c>
      <c r="DX35" s="641"/>
      <c r="DY35" s="641"/>
      <c r="DZ35" s="641"/>
      <c r="EA35" s="641"/>
      <c r="EB35" s="641"/>
      <c r="EC35" s="668"/>
    </row>
    <row r="36" spans="2:133" ht="11.25" customHeight="1" x14ac:dyDescent="0.15">
      <c r="B36" s="625" t="s">
        <v>314</v>
      </c>
      <c r="C36" s="626"/>
      <c r="D36" s="626"/>
      <c r="E36" s="626"/>
      <c r="F36" s="626"/>
      <c r="G36" s="626"/>
      <c r="H36" s="626"/>
      <c r="I36" s="626"/>
      <c r="J36" s="626"/>
      <c r="K36" s="626"/>
      <c r="L36" s="626"/>
      <c r="M36" s="626"/>
      <c r="N36" s="626"/>
      <c r="O36" s="626"/>
      <c r="P36" s="626"/>
      <c r="Q36" s="627"/>
      <c r="R36" s="628">
        <v>513213</v>
      </c>
      <c r="S36" s="629"/>
      <c r="T36" s="629"/>
      <c r="U36" s="629"/>
      <c r="V36" s="629"/>
      <c r="W36" s="629"/>
      <c r="X36" s="629"/>
      <c r="Y36" s="630"/>
      <c r="Z36" s="655">
        <v>2.5</v>
      </c>
      <c r="AA36" s="655"/>
      <c r="AB36" s="655"/>
      <c r="AC36" s="655"/>
      <c r="AD36" s="656" t="s">
        <v>128</v>
      </c>
      <c r="AE36" s="656"/>
      <c r="AF36" s="656"/>
      <c r="AG36" s="656"/>
      <c r="AH36" s="656"/>
      <c r="AI36" s="656"/>
      <c r="AJ36" s="656"/>
      <c r="AK36" s="656"/>
      <c r="AL36" s="631" t="s">
        <v>562</v>
      </c>
      <c r="AM36" s="632"/>
      <c r="AN36" s="632"/>
      <c r="AO36" s="657"/>
      <c r="AP36" s="218"/>
      <c r="AQ36" s="678" t="s">
        <v>315</v>
      </c>
      <c r="AR36" s="679"/>
      <c r="AS36" s="679"/>
      <c r="AT36" s="679"/>
      <c r="AU36" s="679"/>
      <c r="AV36" s="679"/>
      <c r="AW36" s="679"/>
      <c r="AX36" s="679"/>
      <c r="AY36" s="680"/>
      <c r="AZ36" s="681">
        <v>1487468</v>
      </c>
      <c r="BA36" s="682"/>
      <c r="BB36" s="682"/>
      <c r="BC36" s="682"/>
      <c r="BD36" s="682"/>
      <c r="BE36" s="682"/>
      <c r="BF36" s="683"/>
      <c r="BG36" s="684" t="s">
        <v>316</v>
      </c>
      <c r="BH36" s="685"/>
      <c r="BI36" s="685"/>
      <c r="BJ36" s="685"/>
      <c r="BK36" s="685"/>
      <c r="BL36" s="685"/>
      <c r="BM36" s="685"/>
      <c r="BN36" s="685"/>
      <c r="BO36" s="685"/>
      <c r="BP36" s="685"/>
      <c r="BQ36" s="685"/>
      <c r="BR36" s="685"/>
      <c r="BS36" s="685"/>
      <c r="BT36" s="685"/>
      <c r="BU36" s="686"/>
      <c r="BV36" s="681">
        <v>438945</v>
      </c>
      <c r="BW36" s="682"/>
      <c r="BX36" s="682"/>
      <c r="BY36" s="682"/>
      <c r="BZ36" s="682"/>
      <c r="CA36" s="682"/>
      <c r="CB36" s="683"/>
      <c r="CD36" s="665" t="s">
        <v>317</v>
      </c>
      <c r="CE36" s="666"/>
      <c r="CF36" s="666"/>
      <c r="CG36" s="666"/>
      <c r="CH36" s="666"/>
      <c r="CI36" s="666"/>
      <c r="CJ36" s="666"/>
      <c r="CK36" s="666"/>
      <c r="CL36" s="666"/>
      <c r="CM36" s="666"/>
      <c r="CN36" s="666"/>
      <c r="CO36" s="666"/>
      <c r="CP36" s="666"/>
      <c r="CQ36" s="667"/>
      <c r="CR36" s="628">
        <v>1776358</v>
      </c>
      <c r="CS36" s="629"/>
      <c r="CT36" s="629"/>
      <c r="CU36" s="629"/>
      <c r="CV36" s="629"/>
      <c r="CW36" s="629"/>
      <c r="CX36" s="629"/>
      <c r="CY36" s="630"/>
      <c r="CZ36" s="631">
        <v>9.1</v>
      </c>
      <c r="DA36" s="641"/>
      <c r="DB36" s="641"/>
      <c r="DC36" s="642"/>
      <c r="DD36" s="634">
        <v>1608098</v>
      </c>
      <c r="DE36" s="629"/>
      <c r="DF36" s="629"/>
      <c r="DG36" s="629"/>
      <c r="DH36" s="629"/>
      <c r="DI36" s="629"/>
      <c r="DJ36" s="629"/>
      <c r="DK36" s="630"/>
      <c r="DL36" s="634">
        <v>1354005</v>
      </c>
      <c r="DM36" s="629"/>
      <c r="DN36" s="629"/>
      <c r="DO36" s="629"/>
      <c r="DP36" s="629"/>
      <c r="DQ36" s="629"/>
      <c r="DR36" s="629"/>
      <c r="DS36" s="629"/>
      <c r="DT36" s="629"/>
      <c r="DU36" s="629"/>
      <c r="DV36" s="630"/>
      <c r="DW36" s="631">
        <v>13.7</v>
      </c>
      <c r="DX36" s="641"/>
      <c r="DY36" s="641"/>
      <c r="DZ36" s="641"/>
      <c r="EA36" s="641"/>
      <c r="EB36" s="641"/>
      <c r="EC36" s="668"/>
    </row>
    <row r="37" spans="2:133" ht="11.25" customHeight="1" x14ac:dyDescent="0.15">
      <c r="B37" s="625" t="s">
        <v>318</v>
      </c>
      <c r="C37" s="626"/>
      <c r="D37" s="626"/>
      <c r="E37" s="626"/>
      <c r="F37" s="626"/>
      <c r="G37" s="626"/>
      <c r="H37" s="626"/>
      <c r="I37" s="626"/>
      <c r="J37" s="626"/>
      <c r="K37" s="626"/>
      <c r="L37" s="626"/>
      <c r="M37" s="626"/>
      <c r="N37" s="626"/>
      <c r="O37" s="626"/>
      <c r="P37" s="626"/>
      <c r="Q37" s="627"/>
      <c r="R37" s="628">
        <v>1222387</v>
      </c>
      <c r="S37" s="629"/>
      <c r="T37" s="629"/>
      <c r="U37" s="629"/>
      <c r="V37" s="629"/>
      <c r="W37" s="629"/>
      <c r="X37" s="629"/>
      <c r="Y37" s="630"/>
      <c r="Z37" s="655">
        <v>6.1</v>
      </c>
      <c r="AA37" s="655"/>
      <c r="AB37" s="655"/>
      <c r="AC37" s="655"/>
      <c r="AD37" s="656" t="s">
        <v>128</v>
      </c>
      <c r="AE37" s="656"/>
      <c r="AF37" s="656"/>
      <c r="AG37" s="656"/>
      <c r="AH37" s="656"/>
      <c r="AI37" s="656"/>
      <c r="AJ37" s="656"/>
      <c r="AK37" s="656"/>
      <c r="AL37" s="631" t="s">
        <v>128</v>
      </c>
      <c r="AM37" s="632"/>
      <c r="AN37" s="632"/>
      <c r="AO37" s="657"/>
      <c r="AQ37" s="669" t="s">
        <v>319</v>
      </c>
      <c r="AR37" s="670"/>
      <c r="AS37" s="670"/>
      <c r="AT37" s="670"/>
      <c r="AU37" s="670"/>
      <c r="AV37" s="670"/>
      <c r="AW37" s="670"/>
      <c r="AX37" s="670"/>
      <c r="AY37" s="671"/>
      <c r="AZ37" s="628">
        <v>164527</v>
      </c>
      <c r="BA37" s="629"/>
      <c r="BB37" s="629"/>
      <c r="BC37" s="629"/>
      <c r="BD37" s="639"/>
      <c r="BE37" s="639"/>
      <c r="BF37" s="672"/>
      <c r="BG37" s="665" t="s">
        <v>320</v>
      </c>
      <c r="BH37" s="666"/>
      <c r="BI37" s="666"/>
      <c r="BJ37" s="666"/>
      <c r="BK37" s="666"/>
      <c r="BL37" s="666"/>
      <c r="BM37" s="666"/>
      <c r="BN37" s="666"/>
      <c r="BO37" s="666"/>
      <c r="BP37" s="666"/>
      <c r="BQ37" s="666"/>
      <c r="BR37" s="666"/>
      <c r="BS37" s="666"/>
      <c r="BT37" s="666"/>
      <c r="BU37" s="667"/>
      <c r="BV37" s="628">
        <v>411428</v>
      </c>
      <c r="BW37" s="629"/>
      <c r="BX37" s="629"/>
      <c r="BY37" s="629"/>
      <c r="BZ37" s="629"/>
      <c r="CA37" s="629"/>
      <c r="CB37" s="673"/>
      <c r="CD37" s="665" t="s">
        <v>575</v>
      </c>
      <c r="CE37" s="666"/>
      <c r="CF37" s="666"/>
      <c r="CG37" s="666"/>
      <c r="CH37" s="666"/>
      <c r="CI37" s="666"/>
      <c r="CJ37" s="666"/>
      <c r="CK37" s="666"/>
      <c r="CL37" s="666"/>
      <c r="CM37" s="666"/>
      <c r="CN37" s="666"/>
      <c r="CO37" s="666"/>
      <c r="CP37" s="666"/>
      <c r="CQ37" s="667"/>
      <c r="CR37" s="628">
        <v>1059060</v>
      </c>
      <c r="CS37" s="639"/>
      <c r="CT37" s="639"/>
      <c r="CU37" s="639"/>
      <c r="CV37" s="639"/>
      <c r="CW37" s="639"/>
      <c r="CX37" s="639"/>
      <c r="CY37" s="640"/>
      <c r="CZ37" s="631">
        <v>5.4</v>
      </c>
      <c r="DA37" s="641"/>
      <c r="DB37" s="641"/>
      <c r="DC37" s="642"/>
      <c r="DD37" s="634">
        <v>1042060</v>
      </c>
      <c r="DE37" s="639"/>
      <c r="DF37" s="639"/>
      <c r="DG37" s="639"/>
      <c r="DH37" s="639"/>
      <c r="DI37" s="639"/>
      <c r="DJ37" s="639"/>
      <c r="DK37" s="640"/>
      <c r="DL37" s="634">
        <v>1007847</v>
      </c>
      <c r="DM37" s="639"/>
      <c r="DN37" s="639"/>
      <c r="DO37" s="639"/>
      <c r="DP37" s="639"/>
      <c r="DQ37" s="639"/>
      <c r="DR37" s="639"/>
      <c r="DS37" s="639"/>
      <c r="DT37" s="639"/>
      <c r="DU37" s="639"/>
      <c r="DV37" s="640"/>
      <c r="DW37" s="631">
        <v>10.199999999999999</v>
      </c>
      <c r="DX37" s="641"/>
      <c r="DY37" s="641"/>
      <c r="DZ37" s="641"/>
      <c r="EA37" s="641"/>
      <c r="EB37" s="641"/>
      <c r="EC37" s="668"/>
    </row>
    <row r="38" spans="2:133" ht="11.25" customHeight="1" x14ac:dyDescent="0.15">
      <c r="B38" s="625" t="s">
        <v>321</v>
      </c>
      <c r="C38" s="626"/>
      <c r="D38" s="626"/>
      <c r="E38" s="626"/>
      <c r="F38" s="626"/>
      <c r="G38" s="626"/>
      <c r="H38" s="626"/>
      <c r="I38" s="626"/>
      <c r="J38" s="626"/>
      <c r="K38" s="626"/>
      <c r="L38" s="626"/>
      <c r="M38" s="626"/>
      <c r="N38" s="626"/>
      <c r="O38" s="626"/>
      <c r="P38" s="626"/>
      <c r="Q38" s="627"/>
      <c r="R38" s="628">
        <v>681206</v>
      </c>
      <c r="S38" s="629"/>
      <c r="T38" s="629"/>
      <c r="U38" s="629"/>
      <c r="V38" s="629"/>
      <c r="W38" s="629"/>
      <c r="X38" s="629"/>
      <c r="Y38" s="630"/>
      <c r="Z38" s="655">
        <v>3.4</v>
      </c>
      <c r="AA38" s="655"/>
      <c r="AB38" s="655"/>
      <c r="AC38" s="655"/>
      <c r="AD38" s="656" t="s">
        <v>128</v>
      </c>
      <c r="AE38" s="656"/>
      <c r="AF38" s="656"/>
      <c r="AG38" s="656"/>
      <c r="AH38" s="656"/>
      <c r="AI38" s="656"/>
      <c r="AJ38" s="656"/>
      <c r="AK38" s="656"/>
      <c r="AL38" s="631" t="s">
        <v>128</v>
      </c>
      <c r="AM38" s="632"/>
      <c r="AN38" s="632"/>
      <c r="AO38" s="657"/>
      <c r="AQ38" s="669" t="s">
        <v>322</v>
      </c>
      <c r="AR38" s="670"/>
      <c r="AS38" s="670"/>
      <c r="AT38" s="670"/>
      <c r="AU38" s="670"/>
      <c r="AV38" s="670"/>
      <c r="AW38" s="670"/>
      <c r="AX38" s="670"/>
      <c r="AY38" s="671"/>
      <c r="AZ38" s="628">
        <v>17425</v>
      </c>
      <c r="BA38" s="629"/>
      <c r="BB38" s="629"/>
      <c r="BC38" s="629"/>
      <c r="BD38" s="639"/>
      <c r="BE38" s="639"/>
      <c r="BF38" s="672"/>
      <c r="BG38" s="665" t="s">
        <v>323</v>
      </c>
      <c r="BH38" s="666"/>
      <c r="BI38" s="666"/>
      <c r="BJ38" s="666"/>
      <c r="BK38" s="666"/>
      <c r="BL38" s="666"/>
      <c r="BM38" s="666"/>
      <c r="BN38" s="666"/>
      <c r="BO38" s="666"/>
      <c r="BP38" s="666"/>
      <c r="BQ38" s="666"/>
      <c r="BR38" s="666"/>
      <c r="BS38" s="666"/>
      <c r="BT38" s="666"/>
      <c r="BU38" s="667"/>
      <c r="BV38" s="628">
        <v>6946</v>
      </c>
      <c r="BW38" s="629"/>
      <c r="BX38" s="629"/>
      <c r="BY38" s="629"/>
      <c r="BZ38" s="629"/>
      <c r="CA38" s="629"/>
      <c r="CB38" s="673"/>
      <c r="CD38" s="665" t="s">
        <v>324</v>
      </c>
      <c r="CE38" s="666"/>
      <c r="CF38" s="666"/>
      <c r="CG38" s="666"/>
      <c r="CH38" s="666"/>
      <c r="CI38" s="666"/>
      <c r="CJ38" s="666"/>
      <c r="CK38" s="666"/>
      <c r="CL38" s="666"/>
      <c r="CM38" s="666"/>
      <c r="CN38" s="666"/>
      <c r="CO38" s="666"/>
      <c r="CP38" s="666"/>
      <c r="CQ38" s="667"/>
      <c r="CR38" s="628">
        <v>1305516</v>
      </c>
      <c r="CS38" s="629"/>
      <c r="CT38" s="629"/>
      <c r="CU38" s="629"/>
      <c r="CV38" s="629"/>
      <c r="CW38" s="629"/>
      <c r="CX38" s="629"/>
      <c r="CY38" s="630"/>
      <c r="CZ38" s="631">
        <v>6.7</v>
      </c>
      <c r="DA38" s="641"/>
      <c r="DB38" s="641"/>
      <c r="DC38" s="642"/>
      <c r="DD38" s="634">
        <v>1048241</v>
      </c>
      <c r="DE38" s="629"/>
      <c r="DF38" s="629"/>
      <c r="DG38" s="629"/>
      <c r="DH38" s="629"/>
      <c r="DI38" s="629"/>
      <c r="DJ38" s="629"/>
      <c r="DK38" s="630"/>
      <c r="DL38" s="634">
        <v>973981</v>
      </c>
      <c r="DM38" s="629"/>
      <c r="DN38" s="629"/>
      <c r="DO38" s="629"/>
      <c r="DP38" s="629"/>
      <c r="DQ38" s="629"/>
      <c r="DR38" s="629"/>
      <c r="DS38" s="629"/>
      <c r="DT38" s="629"/>
      <c r="DU38" s="629"/>
      <c r="DV38" s="630"/>
      <c r="DW38" s="631">
        <v>9.8000000000000007</v>
      </c>
      <c r="DX38" s="641"/>
      <c r="DY38" s="641"/>
      <c r="DZ38" s="641"/>
      <c r="EA38" s="641"/>
      <c r="EB38" s="641"/>
      <c r="EC38" s="668"/>
    </row>
    <row r="39" spans="2:133" ht="11.25" customHeight="1" x14ac:dyDescent="0.15">
      <c r="B39" s="625" t="s">
        <v>325</v>
      </c>
      <c r="C39" s="626"/>
      <c r="D39" s="626"/>
      <c r="E39" s="626"/>
      <c r="F39" s="626"/>
      <c r="G39" s="626"/>
      <c r="H39" s="626"/>
      <c r="I39" s="626"/>
      <c r="J39" s="626"/>
      <c r="K39" s="626"/>
      <c r="L39" s="626"/>
      <c r="M39" s="626"/>
      <c r="N39" s="626"/>
      <c r="O39" s="626"/>
      <c r="P39" s="626"/>
      <c r="Q39" s="627"/>
      <c r="R39" s="628">
        <v>167189</v>
      </c>
      <c r="S39" s="629"/>
      <c r="T39" s="629"/>
      <c r="U39" s="629"/>
      <c r="V39" s="629"/>
      <c r="W39" s="629"/>
      <c r="X39" s="629"/>
      <c r="Y39" s="630"/>
      <c r="Z39" s="655">
        <v>0.8</v>
      </c>
      <c r="AA39" s="655"/>
      <c r="AB39" s="655"/>
      <c r="AC39" s="655"/>
      <c r="AD39" s="656" t="s">
        <v>128</v>
      </c>
      <c r="AE39" s="656"/>
      <c r="AF39" s="656"/>
      <c r="AG39" s="656"/>
      <c r="AH39" s="656"/>
      <c r="AI39" s="656"/>
      <c r="AJ39" s="656"/>
      <c r="AK39" s="656"/>
      <c r="AL39" s="631" t="s">
        <v>128</v>
      </c>
      <c r="AM39" s="632"/>
      <c r="AN39" s="632"/>
      <c r="AO39" s="657"/>
      <c r="AQ39" s="669" t="s">
        <v>326</v>
      </c>
      <c r="AR39" s="670"/>
      <c r="AS39" s="670"/>
      <c r="AT39" s="670"/>
      <c r="AU39" s="670"/>
      <c r="AV39" s="670"/>
      <c r="AW39" s="670"/>
      <c r="AX39" s="670"/>
      <c r="AY39" s="671"/>
      <c r="AZ39" s="628" t="s">
        <v>128</v>
      </c>
      <c r="BA39" s="629"/>
      <c r="BB39" s="629"/>
      <c r="BC39" s="629"/>
      <c r="BD39" s="639"/>
      <c r="BE39" s="639"/>
      <c r="BF39" s="672"/>
      <c r="BG39" s="665" t="s">
        <v>327</v>
      </c>
      <c r="BH39" s="666"/>
      <c r="BI39" s="666"/>
      <c r="BJ39" s="666"/>
      <c r="BK39" s="666"/>
      <c r="BL39" s="666"/>
      <c r="BM39" s="666"/>
      <c r="BN39" s="666"/>
      <c r="BO39" s="666"/>
      <c r="BP39" s="666"/>
      <c r="BQ39" s="666"/>
      <c r="BR39" s="666"/>
      <c r="BS39" s="666"/>
      <c r="BT39" s="666"/>
      <c r="BU39" s="667"/>
      <c r="BV39" s="628">
        <v>12145</v>
      </c>
      <c r="BW39" s="629"/>
      <c r="BX39" s="629"/>
      <c r="BY39" s="629"/>
      <c r="BZ39" s="629"/>
      <c r="CA39" s="629"/>
      <c r="CB39" s="673"/>
      <c r="CD39" s="665" t="s">
        <v>328</v>
      </c>
      <c r="CE39" s="666"/>
      <c r="CF39" s="666"/>
      <c r="CG39" s="666"/>
      <c r="CH39" s="666"/>
      <c r="CI39" s="666"/>
      <c r="CJ39" s="666"/>
      <c r="CK39" s="666"/>
      <c r="CL39" s="666"/>
      <c r="CM39" s="666"/>
      <c r="CN39" s="666"/>
      <c r="CO39" s="666"/>
      <c r="CP39" s="666"/>
      <c r="CQ39" s="667"/>
      <c r="CR39" s="628">
        <v>2279540</v>
      </c>
      <c r="CS39" s="639"/>
      <c r="CT39" s="639"/>
      <c r="CU39" s="639"/>
      <c r="CV39" s="639"/>
      <c r="CW39" s="639"/>
      <c r="CX39" s="639"/>
      <c r="CY39" s="640"/>
      <c r="CZ39" s="631">
        <v>11.6</v>
      </c>
      <c r="DA39" s="641"/>
      <c r="DB39" s="641"/>
      <c r="DC39" s="642"/>
      <c r="DD39" s="634">
        <v>1746436</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8"/>
    </row>
    <row r="40" spans="2:133" ht="11.25" customHeight="1" x14ac:dyDescent="0.15">
      <c r="B40" s="625" t="s">
        <v>329</v>
      </c>
      <c r="C40" s="626"/>
      <c r="D40" s="626"/>
      <c r="E40" s="626"/>
      <c r="F40" s="626"/>
      <c r="G40" s="626"/>
      <c r="H40" s="626"/>
      <c r="I40" s="626"/>
      <c r="J40" s="626"/>
      <c r="K40" s="626"/>
      <c r="L40" s="626"/>
      <c r="M40" s="626"/>
      <c r="N40" s="626"/>
      <c r="O40" s="626"/>
      <c r="P40" s="626"/>
      <c r="Q40" s="627"/>
      <c r="R40" s="628">
        <v>716413</v>
      </c>
      <c r="S40" s="629"/>
      <c r="T40" s="629"/>
      <c r="U40" s="629"/>
      <c r="V40" s="629"/>
      <c r="W40" s="629"/>
      <c r="X40" s="629"/>
      <c r="Y40" s="630"/>
      <c r="Z40" s="655">
        <v>3.5</v>
      </c>
      <c r="AA40" s="655"/>
      <c r="AB40" s="655"/>
      <c r="AC40" s="655"/>
      <c r="AD40" s="656" t="s">
        <v>128</v>
      </c>
      <c r="AE40" s="656"/>
      <c r="AF40" s="656"/>
      <c r="AG40" s="656"/>
      <c r="AH40" s="656"/>
      <c r="AI40" s="656"/>
      <c r="AJ40" s="656"/>
      <c r="AK40" s="656"/>
      <c r="AL40" s="631" t="s">
        <v>128</v>
      </c>
      <c r="AM40" s="632"/>
      <c r="AN40" s="632"/>
      <c r="AO40" s="657"/>
      <c r="AQ40" s="669" t="s">
        <v>330</v>
      </c>
      <c r="AR40" s="670"/>
      <c r="AS40" s="670"/>
      <c r="AT40" s="670"/>
      <c r="AU40" s="670"/>
      <c r="AV40" s="670"/>
      <c r="AW40" s="670"/>
      <c r="AX40" s="670"/>
      <c r="AY40" s="671"/>
      <c r="AZ40" s="628" t="s">
        <v>128</v>
      </c>
      <c r="BA40" s="629"/>
      <c r="BB40" s="629"/>
      <c r="BC40" s="629"/>
      <c r="BD40" s="639"/>
      <c r="BE40" s="639"/>
      <c r="BF40" s="672"/>
      <c r="BG40" s="674" t="s">
        <v>331</v>
      </c>
      <c r="BH40" s="675"/>
      <c r="BI40" s="675"/>
      <c r="BJ40" s="675"/>
      <c r="BK40" s="675"/>
      <c r="BL40" s="363"/>
      <c r="BM40" s="666" t="s">
        <v>332</v>
      </c>
      <c r="BN40" s="666"/>
      <c r="BO40" s="666"/>
      <c r="BP40" s="666"/>
      <c r="BQ40" s="666"/>
      <c r="BR40" s="666"/>
      <c r="BS40" s="666"/>
      <c r="BT40" s="666"/>
      <c r="BU40" s="667"/>
      <c r="BV40" s="628">
        <v>76</v>
      </c>
      <c r="BW40" s="629"/>
      <c r="BX40" s="629"/>
      <c r="BY40" s="629"/>
      <c r="BZ40" s="629"/>
      <c r="CA40" s="629"/>
      <c r="CB40" s="673"/>
      <c r="CD40" s="665" t="s">
        <v>576</v>
      </c>
      <c r="CE40" s="666"/>
      <c r="CF40" s="666"/>
      <c r="CG40" s="666"/>
      <c r="CH40" s="666"/>
      <c r="CI40" s="666"/>
      <c r="CJ40" s="666"/>
      <c r="CK40" s="666"/>
      <c r="CL40" s="666"/>
      <c r="CM40" s="666"/>
      <c r="CN40" s="666"/>
      <c r="CO40" s="666"/>
      <c r="CP40" s="666"/>
      <c r="CQ40" s="667"/>
      <c r="CR40" s="628">
        <v>82914</v>
      </c>
      <c r="CS40" s="629"/>
      <c r="CT40" s="629"/>
      <c r="CU40" s="629"/>
      <c r="CV40" s="629"/>
      <c r="CW40" s="629"/>
      <c r="CX40" s="629"/>
      <c r="CY40" s="630"/>
      <c r="CZ40" s="631">
        <v>0.4</v>
      </c>
      <c r="DA40" s="641"/>
      <c r="DB40" s="641"/>
      <c r="DC40" s="642"/>
      <c r="DD40" s="634">
        <v>82914</v>
      </c>
      <c r="DE40" s="629"/>
      <c r="DF40" s="629"/>
      <c r="DG40" s="629"/>
      <c r="DH40" s="629"/>
      <c r="DI40" s="629"/>
      <c r="DJ40" s="629"/>
      <c r="DK40" s="630"/>
      <c r="DL40" s="634" t="s">
        <v>128</v>
      </c>
      <c r="DM40" s="629"/>
      <c r="DN40" s="629"/>
      <c r="DO40" s="629"/>
      <c r="DP40" s="629"/>
      <c r="DQ40" s="629"/>
      <c r="DR40" s="629"/>
      <c r="DS40" s="629"/>
      <c r="DT40" s="629"/>
      <c r="DU40" s="629"/>
      <c r="DV40" s="630"/>
      <c r="DW40" s="631" t="s">
        <v>128</v>
      </c>
      <c r="DX40" s="641"/>
      <c r="DY40" s="641"/>
      <c r="DZ40" s="641"/>
      <c r="EA40" s="641"/>
      <c r="EB40" s="641"/>
      <c r="EC40" s="668"/>
    </row>
    <row r="41" spans="2:133" ht="11.25" customHeight="1" x14ac:dyDescent="0.15">
      <c r="B41" s="625" t="s">
        <v>333</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562</v>
      </c>
      <c r="AA41" s="655"/>
      <c r="AB41" s="655"/>
      <c r="AC41" s="655"/>
      <c r="AD41" s="656" t="s">
        <v>128</v>
      </c>
      <c r="AE41" s="656"/>
      <c r="AF41" s="656"/>
      <c r="AG41" s="656"/>
      <c r="AH41" s="656"/>
      <c r="AI41" s="656"/>
      <c r="AJ41" s="656"/>
      <c r="AK41" s="656"/>
      <c r="AL41" s="631" t="s">
        <v>562</v>
      </c>
      <c r="AM41" s="632"/>
      <c r="AN41" s="632"/>
      <c r="AO41" s="657"/>
      <c r="AQ41" s="669" t="s">
        <v>334</v>
      </c>
      <c r="AR41" s="670"/>
      <c r="AS41" s="670"/>
      <c r="AT41" s="670"/>
      <c r="AU41" s="670"/>
      <c r="AV41" s="670"/>
      <c r="AW41" s="670"/>
      <c r="AX41" s="670"/>
      <c r="AY41" s="671"/>
      <c r="AZ41" s="628">
        <v>476247</v>
      </c>
      <c r="BA41" s="629"/>
      <c r="BB41" s="629"/>
      <c r="BC41" s="629"/>
      <c r="BD41" s="639"/>
      <c r="BE41" s="639"/>
      <c r="BF41" s="672"/>
      <c r="BG41" s="674"/>
      <c r="BH41" s="675"/>
      <c r="BI41" s="675"/>
      <c r="BJ41" s="675"/>
      <c r="BK41" s="675"/>
      <c r="BL41" s="363"/>
      <c r="BM41" s="666" t="s">
        <v>577</v>
      </c>
      <c r="BN41" s="666"/>
      <c r="BO41" s="666"/>
      <c r="BP41" s="666"/>
      <c r="BQ41" s="666"/>
      <c r="BR41" s="666"/>
      <c r="BS41" s="666"/>
      <c r="BT41" s="666"/>
      <c r="BU41" s="667"/>
      <c r="BV41" s="628">
        <v>1</v>
      </c>
      <c r="BW41" s="629"/>
      <c r="BX41" s="629"/>
      <c r="BY41" s="629"/>
      <c r="BZ41" s="629"/>
      <c r="CA41" s="629"/>
      <c r="CB41" s="673"/>
      <c r="CD41" s="665" t="s">
        <v>335</v>
      </c>
      <c r="CE41" s="666"/>
      <c r="CF41" s="666"/>
      <c r="CG41" s="666"/>
      <c r="CH41" s="666"/>
      <c r="CI41" s="666"/>
      <c r="CJ41" s="666"/>
      <c r="CK41" s="666"/>
      <c r="CL41" s="666"/>
      <c r="CM41" s="666"/>
      <c r="CN41" s="666"/>
      <c r="CO41" s="666"/>
      <c r="CP41" s="666"/>
      <c r="CQ41" s="667"/>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336</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562</v>
      </c>
      <c r="AM42" s="632"/>
      <c r="AN42" s="632"/>
      <c r="AO42" s="657"/>
      <c r="AQ42" s="662" t="s">
        <v>337</v>
      </c>
      <c r="AR42" s="663"/>
      <c r="AS42" s="663"/>
      <c r="AT42" s="663"/>
      <c r="AU42" s="663"/>
      <c r="AV42" s="663"/>
      <c r="AW42" s="663"/>
      <c r="AX42" s="663"/>
      <c r="AY42" s="664"/>
      <c r="AZ42" s="608">
        <v>829269</v>
      </c>
      <c r="BA42" s="643"/>
      <c r="BB42" s="643"/>
      <c r="BC42" s="643"/>
      <c r="BD42" s="609"/>
      <c r="BE42" s="609"/>
      <c r="BF42" s="658"/>
      <c r="BG42" s="676"/>
      <c r="BH42" s="677"/>
      <c r="BI42" s="677"/>
      <c r="BJ42" s="677"/>
      <c r="BK42" s="677"/>
      <c r="BL42" s="364"/>
      <c r="BM42" s="659" t="s">
        <v>578</v>
      </c>
      <c r="BN42" s="659"/>
      <c r="BO42" s="659"/>
      <c r="BP42" s="659"/>
      <c r="BQ42" s="659"/>
      <c r="BR42" s="659"/>
      <c r="BS42" s="659"/>
      <c r="BT42" s="659"/>
      <c r="BU42" s="660"/>
      <c r="BV42" s="608">
        <v>270</v>
      </c>
      <c r="BW42" s="643"/>
      <c r="BX42" s="643"/>
      <c r="BY42" s="643"/>
      <c r="BZ42" s="643"/>
      <c r="CA42" s="643"/>
      <c r="CB42" s="661"/>
      <c r="CD42" s="625" t="s">
        <v>338</v>
      </c>
      <c r="CE42" s="626"/>
      <c r="CF42" s="626"/>
      <c r="CG42" s="626"/>
      <c r="CH42" s="626"/>
      <c r="CI42" s="626"/>
      <c r="CJ42" s="626"/>
      <c r="CK42" s="626"/>
      <c r="CL42" s="626"/>
      <c r="CM42" s="626"/>
      <c r="CN42" s="626"/>
      <c r="CO42" s="626"/>
      <c r="CP42" s="626"/>
      <c r="CQ42" s="627"/>
      <c r="CR42" s="628">
        <v>2530700</v>
      </c>
      <c r="CS42" s="639"/>
      <c r="CT42" s="639"/>
      <c r="CU42" s="639"/>
      <c r="CV42" s="639"/>
      <c r="CW42" s="639"/>
      <c r="CX42" s="639"/>
      <c r="CY42" s="640"/>
      <c r="CZ42" s="631">
        <v>12.9</v>
      </c>
      <c r="DA42" s="641"/>
      <c r="DB42" s="641"/>
      <c r="DC42" s="642"/>
      <c r="DD42" s="634">
        <v>658183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339</v>
      </c>
      <c r="C43" s="626"/>
      <c r="D43" s="626"/>
      <c r="E43" s="626"/>
      <c r="F43" s="626"/>
      <c r="G43" s="626"/>
      <c r="H43" s="626"/>
      <c r="I43" s="626"/>
      <c r="J43" s="626"/>
      <c r="K43" s="626"/>
      <c r="L43" s="626"/>
      <c r="M43" s="626"/>
      <c r="N43" s="626"/>
      <c r="O43" s="626"/>
      <c r="P43" s="626"/>
      <c r="Q43" s="627"/>
      <c r="R43" s="628">
        <v>516113</v>
      </c>
      <c r="S43" s="629"/>
      <c r="T43" s="629"/>
      <c r="U43" s="629"/>
      <c r="V43" s="629"/>
      <c r="W43" s="629"/>
      <c r="X43" s="629"/>
      <c r="Y43" s="630"/>
      <c r="Z43" s="655">
        <v>2.6</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579</v>
      </c>
      <c r="CE43" s="626"/>
      <c r="CF43" s="626"/>
      <c r="CG43" s="626"/>
      <c r="CH43" s="626"/>
      <c r="CI43" s="626"/>
      <c r="CJ43" s="626"/>
      <c r="CK43" s="626"/>
      <c r="CL43" s="626"/>
      <c r="CM43" s="626"/>
      <c r="CN43" s="626"/>
      <c r="CO43" s="626"/>
      <c r="CP43" s="626"/>
      <c r="CQ43" s="627"/>
      <c r="CR43" s="628">
        <v>31687</v>
      </c>
      <c r="CS43" s="639"/>
      <c r="CT43" s="639"/>
      <c r="CU43" s="639"/>
      <c r="CV43" s="639"/>
      <c r="CW43" s="639"/>
      <c r="CX43" s="639"/>
      <c r="CY43" s="640"/>
      <c r="CZ43" s="631">
        <v>0.2</v>
      </c>
      <c r="DA43" s="641"/>
      <c r="DB43" s="641"/>
      <c r="DC43" s="642"/>
      <c r="DD43" s="634">
        <v>31647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340</v>
      </c>
      <c r="C44" s="606"/>
      <c r="D44" s="606"/>
      <c r="E44" s="606"/>
      <c r="F44" s="606"/>
      <c r="G44" s="606"/>
      <c r="H44" s="606"/>
      <c r="I44" s="606"/>
      <c r="J44" s="606"/>
      <c r="K44" s="606"/>
      <c r="L44" s="606"/>
      <c r="M44" s="606"/>
      <c r="N44" s="606"/>
      <c r="O44" s="606"/>
      <c r="P44" s="606"/>
      <c r="Q44" s="607"/>
      <c r="R44" s="608">
        <v>20184960</v>
      </c>
      <c r="S44" s="643"/>
      <c r="T44" s="643"/>
      <c r="U44" s="643"/>
      <c r="V44" s="643"/>
      <c r="W44" s="643"/>
      <c r="X44" s="643"/>
      <c r="Y44" s="644"/>
      <c r="Z44" s="645">
        <v>100</v>
      </c>
      <c r="AA44" s="645"/>
      <c r="AB44" s="645"/>
      <c r="AC44" s="645"/>
      <c r="AD44" s="646">
        <v>9383053</v>
      </c>
      <c r="AE44" s="646"/>
      <c r="AF44" s="646"/>
      <c r="AG44" s="646"/>
      <c r="AH44" s="646"/>
      <c r="AI44" s="646"/>
      <c r="AJ44" s="646"/>
      <c r="AK44" s="646"/>
      <c r="AL44" s="611">
        <v>100</v>
      </c>
      <c r="AM44" s="647"/>
      <c r="AN44" s="647"/>
      <c r="AO44" s="648"/>
      <c r="CD44" s="649" t="s">
        <v>294</v>
      </c>
      <c r="CE44" s="650"/>
      <c r="CF44" s="625" t="s">
        <v>580</v>
      </c>
      <c r="CG44" s="626"/>
      <c r="CH44" s="626"/>
      <c r="CI44" s="626"/>
      <c r="CJ44" s="626"/>
      <c r="CK44" s="626"/>
      <c r="CL44" s="626"/>
      <c r="CM44" s="626"/>
      <c r="CN44" s="626"/>
      <c r="CO44" s="626"/>
      <c r="CP44" s="626"/>
      <c r="CQ44" s="627"/>
      <c r="CR44" s="628">
        <v>2525455</v>
      </c>
      <c r="CS44" s="629"/>
      <c r="CT44" s="629"/>
      <c r="CU44" s="629"/>
      <c r="CV44" s="629"/>
      <c r="CW44" s="629"/>
      <c r="CX44" s="629"/>
      <c r="CY44" s="630"/>
      <c r="CZ44" s="631">
        <v>12.9</v>
      </c>
      <c r="DA44" s="632"/>
      <c r="DB44" s="632"/>
      <c r="DC44" s="633"/>
      <c r="DD44" s="634">
        <v>657352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341</v>
      </c>
      <c r="CG45" s="626"/>
      <c r="CH45" s="626"/>
      <c r="CI45" s="626"/>
      <c r="CJ45" s="626"/>
      <c r="CK45" s="626"/>
      <c r="CL45" s="626"/>
      <c r="CM45" s="626"/>
      <c r="CN45" s="626"/>
      <c r="CO45" s="626"/>
      <c r="CP45" s="626"/>
      <c r="CQ45" s="627"/>
      <c r="CR45" s="628">
        <v>1528320</v>
      </c>
      <c r="CS45" s="639"/>
      <c r="CT45" s="639"/>
      <c r="CU45" s="639"/>
      <c r="CV45" s="639"/>
      <c r="CW45" s="639"/>
      <c r="CX45" s="639"/>
      <c r="CY45" s="640"/>
      <c r="CZ45" s="631">
        <v>7.8</v>
      </c>
      <c r="DA45" s="641"/>
      <c r="DB45" s="641"/>
      <c r="DC45" s="642"/>
      <c r="DD45" s="634">
        <v>135537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342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581</v>
      </c>
      <c r="CG46" s="626"/>
      <c r="CH46" s="626"/>
      <c r="CI46" s="626"/>
      <c r="CJ46" s="626"/>
      <c r="CK46" s="626"/>
      <c r="CL46" s="626"/>
      <c r="CM46" s="626"/>
      <c r="CN46" s="626"/>
      <c r="CO46" s="626"/>
      <c r="CP46" s="626"/>
      <c r="CQ46" s="627"/>
      <c r="CR46" s="628">
        <v>976265</v>
      </c>
      <c r="CS46" s="629"/>
      <c r="CT46" s="629"/>
      <c r="CU46" s="629"/>
      <c r="CV46" s="629"/>
      <c r="CW46" s="629"/>
      <c r="CX46" s="629"/>
      <c r="CY46" s="630"/>
      <c r="CZ46" s="631">
        <v>5</v>
      </c>
      <c r="DA46" s="632"/>
      <c r="DB46" s="632"/>
      <c r="DC46" s="633"/>
      <c r="DD46" s="634">
        <v>500945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343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344</v>
      </c>
      <c r="CG47" s="626"/>
      <c r="CH47" s="626"/>
      <c r="CI47" s="626"/>
      <c r="CJ47" s="626"/>
      <c r="CK47" s="626"/>
      <c r="CL47" s="626"/>
      <c r="CM47" s="626"/>
      <c r="CN47" s="626"/>
      <c r="CO47" s="626"/>
      <c r="CP47" s="626"/>
      <c r="CQ47" s="627"/>
      <c r="CR47" s="628">
        <v>5245</v>
      </c>
      <c r="CS47" s="639"/>
      <c r="CT47" s="639"/>
      <c r="CU47" s="639"/>
      <c r="CV47" s="639"/>
      <c r="CW47" s="639"/>
      <c r="CX47" s="639"/>
      <c r="CY47" s="640"/>
      <c r="CZ47" s="631">
        <v>0</v>
      </c>
      <c r="DA47" s="641"/>
      <c r="DB47" s="641"/>
      <c r="DC47" s="642"/>
      <c r="DD47" s="634">
        <v>831</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345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582</v>
      </c>
      <c r="CG48" s="626"/>
      <c r="CH48" s="626"/>
      <c r="CI48" s="626"/>
      <c r="CJ48" s="626"/>
      <c r="CK48" s="626"/>
      <c r="CL48" s="626"/>
      <c r="CM48" s="626"/>
      <c r="CN48" s="626"/>
      <c r="CO48" s="626"/>
      <c r="CP48" s="626"/>
      <c r="CQ48" s="627"/>
      <c r="CR48" s="628" t="s">
        <v>562</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346</v>
      </c>
      <c r="CE49" s="606"/>
      <c r="CF49" s="606"/>
      <c r="CG49" s="606"/>
      <c r="CH49" s="606"/>
      <c r="CI49" s="606"/>
      <c r="CJ49" s="606"/>
      <c r="CK49" s="606"/>
      <c r="CL49" s="606"/>
      <c r="CM49" s="606"/>
      <c r="CN49" s="606"/>
      <c r="CO49" s="606"/>
      <c r="CP49" s="606"/>
      <c r="CQ49" s="607"/>
      <c r="CR49" s="608">
        <v>19570915</v>
      </c>
      <c r="CS49" s="609"/>
      <c r="CT49" s="609"/>
      <c r="CU49" s="609"/>
      <c r="CV49" s="609"/>
      <c r="CW49" s="609"/>
      <c r="CX49" s="609"/>
      <c r="CY49" s="610"/>
      <c r="CZ49" s="611">
        <v>100</v>
      </c>
      <c r="DA49" s="612"/>
      <c r="DB49" s="612"/>
      <c r="DC49" s="613"/>
      <c r="DD49" s="614">
        <v>11250313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AJE4bx/qhMPH84b2ddQU4nyRhP0dyeYTDAIa9UhmogQzzWerPDKwqIIq7JZIs/4OdPU0B08+gI50i0D+iT6yg==" saltValue="srcYxFrmLc2QxQSnhViOE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A44" sqref="AA44:AE44"/>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347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348</v>
      </c>
      <c r="DK2" s="751"/>
      <c r="DL2" s="751"/>
      <c r="DM2" s="751"/>
      <c r="DN2" s="751"/>
      <c r="DO2" s="752"/>
      <c r="DP2" s="224"/>
      <c r="DQ2" s="750" t="s">
        <v>349</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350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351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352</v>
      </c>
      <c r="B5" s="756"/>
      <c r="C5" s="756"/>
      <c r="D5" s="756"/>
      <c r="E5" s="756"/>
      <c r="F5" s="756"/>
      <c r="G5" s="756"/>
      <c r="H5" s="756"/>
      <c r="I5" s="756"/>
      <c r="J5" s="756"/>
      <c r="K5" s="756"/>
      <c r="L5" s="756"/>
      <c r="M5" s="756"/>
      <c r="N5" s="756"/>
      <c r="O5" s="756"/>
      <c r="P5" s="757"/>
      <c r="Q5" s="761" t="s">
        <v>353</v>
      </c>
      <c r="R5" s="762"/>
      <c r="S5" s="762"/>
      <c r="T5" s="762"/>
      <c r="U5" s="763"/>
      <c r="V5" s="761" t="s">
        <v>354</v>
      </c>
      <c r="W5" s="762"/>
      <c r="X5" s="762"/>
      <c r="Y5" s="762"/>
      <c r="Z5" s="763"/>
      <c r="AA5" s="761" t="s">
        <v>355</v>
      </c>
      <c r="AB5" s="762"/>
      <c r="AC5" s="762"/>
      <c r="AD5" s="762"/>
      <c r="AE5" s="762"/>
      <c r="AF5" s="767" t="s">
        <v>356</v>
      </c>
      <c r="AG5" s="762"/>
      <c r="AH5" s="762"/>
      <c r="AI5" s="762"/>
      <c r="AJ5" s="768"/>
      <c r="AK5" s="762" t="s">
        <v>357</v>
      </c>
      <c r="AL5" s="762"/>
      <c r="AM5" s="762"/>
      <c r="AN5" s="762"/>
      <c r="AO5" s="763"/>
      <c r="AP5" s="761" t="s">
        <v>358</v>
      </c>
      <c r="AQ5" s="762"/>
      <c r="AR5" s="762"/>
      <c r="AS5" s="762"/>
      <c r="AT5" s="763"/>
      <c r="AU5" s="761" t="s">
        <v>359</v>
      </c>
      <c r="AV5" s="762"/>
      <c r="AW5" s="762"/>
      <c r="AX5" s="762"/>
      <c r="AY5" s="768"/>
      <c r="AZ5" s="228"/>
      <c r="BA5" s="228"/>
      <c r="BB5" s="228"/>
      <c r="BC5" s="228"/>
      <c r="BD5" s="228"/>
      <c r="BE5" s="229"/>
      <c r="BF5" s="229"/>
      <c r="BG5" s="229"/>
      <c r="BH5" s="229"/>
      <c r="BI5" s="229"/>
      <c r="BJ5" s="229"/>
      <c r="BK5" s="229"/>
      <c r="BL5" s="229"/>
      <c r="BM5" s="229"/>
      <c r="BN5" s="229"/>
      <c r="BO5" s="229"/>
      <c r="BP5" s="229"/>
      <c r="BQ5" s="755" t="s">
        <v>360</v>
      </c>
      <c r="BR5" s="756"/>
      <c r="BS5" s="756"/>
      <c r="BT5" s="756"/>
      <c r="BU5" s="756"/>
      <c r="BV5" s="756"/>
      <c r="BW5" s="756"/>
      <c r="BX5" s="756"/>
      <c r="BY5" s="756"/>
      <c r="BZ5" s="756"/>
      <c r="CA5" s="756"/>
      <c r="CB5" s="756"/>
      <c r="CC5" s="756"/>
      <c r="CD5" s="756"/>
      <c r="CE5" s="756"/>
      <c r="CF5" s="756"/>
      <c r="CG5" s="757"/>
      <c r="CH5" s="761" t="s">
        <v>361</v>
      </c>
      <c r="CI5" s="762"/>
      <c r="CJ5" s="762"/>
      <c r="CK5" s="762"/>
      <c r="CL5" s="763"/>
      <c r="CM5" s="761" t="s">
        <v>362</v>
      </c>
      <c r="CN5" s="762"/>
      <c r="CO5" s="762"/>
      <c r="CP5" s="762"/>
      <c r="CQ5" s="763"/>
      <c r="CR5" s="761" t="s">
        <v>363</v>
      </c>
      <c r="CS5" s="762"/>
      <c r="CT5" s="762"/>
      <c r="CU5" s="762"/>
      <c r="CV5" s="763"/>
      <c r="CW5" s="761" t="s">
        <v>364</v>
      </c>
      <c r="CX5" s="762"/>
      <c r="CY5" s="762"/>
      <c r="CZ5" s="762"/>
      <c r="DA5" s="763"/>
      <c r="DB5" s="761" t="s">
        <v>365</v>
      </c>
      <c r="DC5" s="762"/>
      <c r="DD5" s="762"/>
      <c r="DE5" s="762"/>
      <c r="DF5" s="763"/>
      <c r="DG5" s="791" t="s">
        <v>366</v>
      </c>
      <c r="DH5" s="792"/>
      <c r="DI5" s="792"/>
      <c r="DJ5" s="792"/>
      <c r="DK5" s="793"/>
      <c r="DL5" s="791" t="s">
        <v>367</v>
      </c>
      <c r="DM5" s="792"/>
      <c r="DN5" s="792"/>
      <c r="DO5" s="792"/>
      <c r="DP5" s="793"/>
      <c r="DQ5" s="761" t="s">
        <v>368</v>
      </c>
      <c r="DR5" s="762"/>
      <c r="DS5" s="762"/>
      <c r="DT5" s="762"/>
      <c r="DU5" s="763"/>
      <c r="DV5" s="761" t="s">
        <v>359</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369</v>
      </c>
      <c r="C7" s="778"/>
      <c r="D7" s="778"/>
      <c r="E7" s="778"/>
      <c r="F7" s="778"/>
      <c r="G7" s="778"/>
      <c r="H7" s="778"/>
      <c r="I7" s="778"/>
      <c r="J7" s="778"/>
      <c r="K7" s="778"/>
      <c r="L7" s="778"/>
      <c r="M7" s="778"/>
      <c r="N7" s="778"/>
      <c r="O7" s="778"/>
      <c r="P7" s="779"/>
      <c r="Q7" s="780">
        <v>20088</v>
      </c>
      <c r="R7" s="781"/>
      <c r="S7" s="781"/>
      <c r="T7" s="781"/>
      <c r="U7" s="781"/>
      <c r="V7" s="781">
        <v>19514</v>
      </c>
      <c r="W7" s="781"/>
      <c r="X7" s="781"/>
      <c r="Y7" s="781"/>
      <c r="Z7" s="781"/>
      <c r="AA7" s="781">
        <v>574</v>
      </c>
      <c r="AB7" s="781"/>
      <c r="AC7" s="781"/>
      <c r="AD7" s="781"/>
      <c r="AE7" s="782"/>
      <c r="AF7" s="783">
        <v>423</v>
      </c>
      <c r="AG7" s="784"/>
      <c r="AH7" s="784"/>
      <c r="AI7" s="784"/>
      <c r="AJ7" s="785"/>
      <c r="AK7" s="786">
        <v>19</v>
      </c>
      <c r="AL7" s="787"/>
      <c r="AM7" s="787"/>
      <c r="AN7" s="787"/>
      <c r="AO7" s="787"/>
      <c r="AP7" s="787">
        <v>8507</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t="s">
        <v>370</v>
      </c>
      <c r="C8" s="809"/>
      <c r="D8" s="809"/>
      <c r="E8" s="809"/>
      <c r="F8" s="809"/>
      <c r="G8" s="809"/>
      <c r="H8" s="809"/>
      <c r="I8" s="809"/>
      <c r="J8" s="809"/>
      <c r="K8" s="809"/>
      <c r="L8" s="809"/>
      <c r="M8" s="809"/>
      <c r="N8" s="809"/>
      <c r="O8" s="809"/>
      <c r="P8" s="810"/>
      <c r="Q8" s="811">
        <v>97</v>
      </c>
      <c r="R8" s="812"/>
      <c r="S8" s="812"/>
      <c r="T8" s="812"/>
      <c r="U8" s="812"/>
      <c r="V8" s="812">
        <v>57</v>
      </c>
      <c r="W8" s="812"/>
      <c r="X8" s="812"/>
      <c r="Y8" s="812"/>
      <c r="Z8" s="812"/>
      <c r="AA8" s="812">
        <v>40</v>
      </c>
      <c r="AB8" s="812"/>
      <c r="AC8" s="812"/>
      <c r="AD8" s="812"/>
      <c r="AE8" s="813"/>
      <c r="AF8" s="814">
        <v>40</v>
      </c>
      <c r="AG8" s="815"/>
      <c r="AH8" s="815"/>
      <c r="AI8" s="815"/>
      <c r="AJ8" s="816"/>
      <c r="AK8" s="797" t="s">
        <v>552</v>
      </c>
      <c r="AL8" s="798"/>
      <c r="AM8" s="798"/>
      <c r="AN8" s="798"/>
      <c r="AO8" s="798"/>
      <c r="AP8" s="798" t="s">
        <v>552</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371</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372</v>
      </c>
      <c r="B23" s="817" t="s">
        <v>373</v>
      </c>
      <c r="C23" s="818"/>
      <c r="D23" s="818"/>
      <c r="E23" s="818"/>
      <c r="F23" s="818"/>
      <c r="G23" s="818"/>
      <c r="H23" s="818"/>
      <c r="I23" s="818"/>
      <c r="J23" s="818"/>
      <c r="K23" s="818"/>
      <c r="L23" s="818"/>
      <c r="M23" s="818"/>
      <c r="N23" s="818"/>
      <c r="O23" s="818"/>
      <c r="P23" s="819"/>
      <c r="Q23" s="820">
        <v>20185</v>
      </c>
      <c r="R23" s="821"/>
      <c r="S23" s="821"/>
      <c r="T23" s="821"/>
      <c r="U23" s="821"/>
      <c r="V23" s="821">
        <v>19571</v>
      </c>
      <c r="W23" s="821"/>
      <c r="X23" s="821"/>
      <c r="Y23" s="821"/>
      <c r="Z23" s="821"/>
      <c r="AA23" s="821">
        <v>614</v>
      </c>
      <c r="AB23" s="821"/>
      <c r="AC23" s="821"/>
      <c r="AD23" s="821"/>
      <c r="AE23" s="822"/>
      <c r="AF23" s="823">
        <v>463</v>
      </c>
      <c r="AG23" s="821"/>
      <c r="AH23" s="821"/>
      <c r="AI23" s="821"/>
      <c r="AJ23" s="824"/>
      <c r="AK23" s="825"/>
      <c r="AL23" s="826"/>
      <c r="AM23" s="826"/>
      <c r="AN23" s="826"/>
      <c r="AO23" s="826"/>
      <c r="AP23" s="821">
        <v>8507</v>
      </c>
      <c r="AQ23" s="821"/>
      <c r="AR23" s="821"/>
      <c r="AS23" s="821"/>
      <c r="AT23" s="821"/>
      <c r="AU23" s="837"/>
      <c r="AV23" s="837"/>
      <c r="AW23" s="837"/>
      <c r="AX23" s="837"/>
      <c r="AY23" s="838"/>
      <c r="AZ23" s="839" t="s">
        <v>180</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374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375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352</v>
      </c>
      <c r="B26" s="756"/>
      <c r="C26" s="756"/>
      <c r="D26" s="756"/>
      <c r="E26" s="756"/>
      <c r="F26" s="756"/>
      <c r="G26" s="756"/>
      <c r="H26" s="756"/>
      <c r="I26" s="756"/>
      <c r="J26" s="756"/>
      <c r="K26" s="756"/>
      <c r="L26" s="756"/>
      <c r="M26" s="756"/>
      <c r="N26" s="756"/>
      <c r="O26" s="756"/>
      <c r="P26" s="757"/>
      <c r="Q26" s="761" t="s">
        <v>376</v>
      </c>
      <c r="R26" s="762"/>
      <c r="S26" s="762"/>
      <c r="T26" s="762"/>
      <c r="U26" s="763"/>
      <c r="V26" s="761" t="s">
        <v>377</v>
      </c>
      <c r="W26" s="762"/>
      <c r="X26" s="762"/>
      <c r="Y26" s="762"/>
      <c r="Z26" s="763"/>
      <c r="AA26" s="761" t="s">
        <v>378</v>
      </c>
      <c r="AB26" s="762"/>
      <c r="AC26" s="762"/>
      <c r="AD26" s="762"/>
      <c r="AE26" s="762"/>
      <c r="AF26" s="842" t="s">
        <v>379</v>
      </c>
      <c r="AG26" s="843"/>
      <c r="AH26" s="843"/>
      <c r="AI26" s="843"/>
      <c r="AJ26" s="844"/>
      <c r="AK26" s="762" t="s">
        <v>380</v>
      </c>
      <c r="AL26" s="762"/>
      <c r="AM26" s="762"/>
      <c r="AN26" s="762"/>
      <c r="AO26" s="763"/>
      <c r="AP26" s="761" t="s">
        <v>381</v>
      </c>
      <c r="AQ26" s="762"/>
      <c r="AR26" s="762"/>
      <c r="AS26" s="762"/>
      <c r="AT26" s="763"/>
      <c r="AU26" s="761" t="s">
        <v>382</v>
      </c>
      <c r="AV26" s="762"/>
      <c r="AW26" s="762"/>
      <c r="AX26" s="762"/>
      <c r="AY26" s="763"/>
      <c r="AZ26" s="761" t="s">
        <v>383</v>
      </c>
      <c r="BA26" s="762"/>
      <c r="BB26" s="762"/>
      <c r="BC26" s="762"/>
      <c r="BD26" s="763"/>
      <c r="BE26" s="761" t="s">
        <v>359</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384</v>
      </c>
      <c r="C28" s="778"/>
      <c r="D28" s="778"/>
      <c r="E28" s="778"/>
      <c r="F28" s="778"/>
      <c r="G28" s="778"/>
      <c r="H28" s="778"/>
      <c r="I28" s="778"/>
      <c r="J28" s="778"/>
      <c r="K28" s="778"/>
      <c r="L28" s="778"/>
      <c r="M28" s="778"/>
      <c r="N28" s="778"/>
      <c r="O28" s="778"/>
      <c r="P28" s="779"/>
      <c r="Q28" s="850">
        <v>5330</v>
      </c>
      <c r="R28" s="851"/>
      <c r="S28" s="851"/>
      <c r="T28" s="851"/>
      <c r="U28" s="851"/>
      <c r="V28" s="851">
        <v>4891</v>
      </c>
      <c r="W28" s="851"/>
      <c r="X28" s="851"/>
      <c r="Y28" s="851"/>
      <c r="Z28" s="851"/>
      <c r="AA28" s="851">
        <v>439</v>
      </c>
      <c r="AB28" s="851"/>
      <c r="AC28" s="851"/>
      <c r="AD28" s="851"/>
      <c r="AE28" s="852"/>
      <c r="AF28" s="853">
        <v>439</v>
      </c>
      <c r="AG28" s="851"/>
      <c r="AH28" s="851"/>
      <c r="AI28" s="851"/>
      <c r="AJ28" s="854"/>
      <c r="AK28" s="855">
        <v>476</v>
      </c>
      <c r="AL28" s="856"/>
      <c r="AM28" s="856"/>
      <c r="AN28" s="856"/>
      <c r="AO28" s="856"/>
      <c r="AP28" s="856" t="s">
        <v>552</v>
      </c>
      <c r="AQ28" s="856"/>
      <c r="AR28" s="856"/>
      <c r="AS28" s="856"/>
      <c r="AT28" s="856"/>
      <c r="AU28" s="856" t="s">
        <v>552</v>
      </c>
      <c r="AV28" s="856"/>
      <c r="AW28" s="856"/>
      <c r="AX28" s="856"/>
      <c r="AY28" s="856"/>
      <c r="AZ28" s="857" t="s">
        <v>552</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385</v>
      </c>
      <c r="C29" s="809"/>
      <c r="D29" s="809"/>
      <c r="E29" s="809"/>
      <c r="F29" s="809"/>
      <c r="G29" s="809"/>
      <c r="H29" s="809"/>
      <c r="I29" s="809"/>
      <c r="J29" s="809"/>
      <c r="K29" s="809"/>
      <c r="L29" s="809"/>
      <c r="M29" s="809"/>
      <c r="N29" s="809"/>
      <c r="O29" s="809"/>
      <c r="P29" s="810"/>
      <c r="Q29" s="811">
        <v>460</v>
      </c>
      <c r="R29" s="812"/>
      <c r="S29" s="812"/>
      <c r="T29" s="812"/>
      <c r="U29" s="812"/>
      <c r="V29" s="812">
        <v>455</v>
      </c>
      <c r="W29" s="812"/>
      <c r="X29" s="812"/>
      <c r="Y29" s="812"/>
      <c r="Z29" s="812"/>
      <c r="AA29" s="812">
        <v>5</v>
      </c>
      <c r="AB29" s="812"/>
      <c r="AC29" s="812"/>
      <c r="AD29" s="812"/>
      <c r="AE29" s="813"/>
      <c r="AF29" s="814">
        <v>5</v>
      </c>
      <c r="AG29" s="815"/>
      <c r="AH29" s="815"/>
      <c r="AI29" s="815"/>
      <c r="AJ29" s="816"/>
      <c r="AK29" s="862">
        <v>91</v>
      </c>
      <c r="AL29" s="858"/>
      <c r="AM29" s="858"/>
      <c r="AN29" s="858"/>
      <c r="AO29" s="858"/>
      <c r="AP29" s="858" t="s">
        <v>552</v>
      </c>
      <c r="AQ29" s="858"/>
      <c r="AR29" s="858"/>
      <c r="AS29" s="858"/>
      <c r="AT29" s="858"/>
      <c r="AU29" s="858" t="s">
        <v>552</v>
      </c>
      <c r="AV29" s="858"/>
      <c r="AW29" s="858"/>
      <c r="AX29" s="858"/>
      <c r="AY29" s="858"/>
      <c r="AZ29" s="859" t="s">
        <v>553</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386</v>
      </c>
      <c r="C30" s="809"/>
      <c r="D30" s="809"/>
      <c r="E30" s="809"/>
      <c r="F30" s="809"/>
      <c r="G30" s="809"/>
      <c r="H30" s="809"/>
      <c r="I30" s="809"/>
      <c r="J30" s="809"/>
      <c r="K30" s="809"/>
      <c r="L30" s="809"/>
      <c r="M30" s="809"/>
      <c r="N30" s="809"/>
      <c r="O30" s="809"/>
      <c r="P30" s="810"/>
      <c r="Q30" s="811">
        <v>1299</v>
      </c>
      <c r="R30" s="812"/>
      <c r="S30" s="812"/>
      <c r="T30" s="812"/>
      <c r="U30" s="812"/>
      <c r="V30" s="812">
        <v>163</v>
      </c>
      <c r="W30" s="812"/>
      <c r="X30" s="812"/>
      <c r="Y30" s="812"/>
      <c r="Z30" s="812"/>
      <c r="AA30" s="812">
        <v>1136</v>
      </c>
      <c r="AB30" s="812"/>
      <c r="AC30" s="812"/>
      <c r="AD30" s="812"/>
      <c r="AE30" s="813"/>
      <c r="AF30" s="814">
        <v>1136</v>
      </c>
      <c r="AG30" s="815"/>
      <c r="AH30" s="815"/>
      <c r="AI30" s="815"/>
      <c r="AJ30" s="816"/>
      <c r="AK30" s="862">
        <v>4</v>
      </c>
      <c r="AL30" s="858"/>
      <c r="AM30" s="858"/>
      <c r="AN30" s="858"/>
      <c r="AO30" s="858"/>
      <c r="AP30" s="858">
        <v>17</v>
      </c>
      <c r="AQ30" s="858"/>
      <c r="AR30" s="858"/>
      <c r="AS30" s="858"/>
      <c r="AT30" s="858"/>
      <c r="AU30" s="858" t="s">
        <v>552</v>
      </c>
      <c r="AV30" s="858"/>
      <c r="AW30" s="858"/>
      <c r="AX30" s="858"/>
      <c r="AY30" s="858"/>
      <c r="AZ30" s="859" t="s">
        <v>552</v>
      </c>
      <c r="BA30" s="859"/>
      <c r="BB30" s="859"/>
      <c r="BC30" s="859"/>
      <c r="BD30" s="859"/>
      <c r="BE30" s="860" t="s">
        <v>387</v>
      </c>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388</v>
      </c>
      <c r="C31" s="809"/>
      <c r="D31" s="809"/>
      <c r="E31" s="809"/>
      <c r="F31" s="809"/>
      <c r="G31" s="809"/>
      <c r="H31" s="809"/>
      <c r="I31" s="809"/>
      <c r="J31" s="809"/>
      <c r="K31" s="809"/>
      <c r="L31" s="809"/>
      <c r="M31" s="809"/>
      <c r="N31" s="809"/>
      <c r="O31" s="809"/>
      <c r="P31" s="810"/>
      <c r="Q31" s="811">
        <v>107</v>
      </c>
      <c r="R31" s="812"/>
      <c r="S31" s="812"/>
      <c r="T31" s="812"/>
      <c r="U31" s="812"/>
      <c r="V31" s="812">
        <v>37</v>
      </c>
      <c r="W31" s="812"/>
      <c r="X31" s="812"/>
      <c r="Y31" s="812"/>
      <c r="Z31" s="812"/>
      <c r="AA31" s="812">
        <v>70</v>
      </c>
      <c r="AB31" s="812"/>
      <c r="AC31" s="812"/>
      <c r="AD31" s="812"/>
      <c r="AE31" s="813"/>
      <c r="AF31" s="814">
        <v>70</v>
      </c>
      <c r="AG31" s="815"/>
      <c r="AH31" s="815"/>
      <c r="AI31" s="815"/>
      <c r="AJ31" s="816"/>
      <c r="AK31" s="862">
        <v>165</v>
      </c>
      <c r="AL31" s="858"/>
      <c r="AM31" s="858"/>
      <c r="AN31" s="858"/>
      <c r="AO31" s="858"/>
      <c r="AP31" s="858">
        <v>1684</v>
      </c>
      <c r="AQ31" s="858"/>
      <c r="AR31" s="858"/>
      <c r="AS31" s="858"/>
      <c r="AT31" s="858"/>
      <c r="AU31" s="858">
        <v>1048</v>
      </c>
      <c r="AV31" s="858"/>
      <c r="AW31" s="858"/>
      <c r="AX31" s="858"/>
      <c r="AY31" s="858"/>
      <c r="AZ31" s="859" t="s">
        <v>552</v>
      </c>
      <c r="BA31" s="859"/>
      <c r="BB31" s="859"/>
      <c r="BC31" s="859"/>
      <c r="BD31" s="859"/>
      <c r="BE31" s="860" t="s">
        <v>387</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389</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372</v>
      </c>
      <c r="B63" s="817" t="s">
        <v>390</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1650</v>
      </c>
      <c r="AG63" s="872"/>
      <c r="AH63" s="872"/>
      <c r="AI63" s="872"/>
      <c r="AJ63" s="873"/>
      <c r="AK63" s="874"/>
      <c r="AL63" s="869"/>
      <c r="AM63" s="869"/>
      <c r="AN63" s="869"/>
      <c r="AO63" s="869"/>
      <c r="AP63" s="872">
        <v>1701</v>
      </c>
      <c r="AQ63" s="872"/>
      <c r="AR63" s="872"/>
      <c r="AS63" s="872"/>
      <c r="AT63" s="872"/>
      <c r="AU63" s="872">
        <v>1048</v>
      </c>
      <c r="AV63" s="872"/>
      <c r="AW63" s="872"/>
      <c r="AX63" s="872"/>
      <c r="AY63" s="872"/>
      <c r="AZ63" s="876"/>
      <c r="BA63" s="876"/>
      <c r="BB63" s="876"/>
      <c r="BC63" s="876"/>
      <c r="BD63" s="876"/>
      <c r="BE63" s="877"/>
      <c r="BF63" s="877"/>
      <c r="BG63" s="877"/>
      <c r="BH63" s="877"/>
      <c r="BI63" s="878"/>
      <c r="BJ63" s="879" t="s">
        <v>391</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392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393</v>
      </c>
      <c r="B66" s="756"/>
      <c r="C66" s="756"/>
      <c r="D66" s="756"/>
      <c r="E66" s="756"/>
      <c r="F66" s="756"/>
      <c r="G66" s="756"/>
      <c r="H66" s="756"/>
      <c r="I66" s="756"/>
      <c r="J66" s="756"/>
      <c r="K66" s="756"/>
      <c r="L66" s="756"/>
      <c r="M66" s="756"/>
      <c r="N66" s="756"/>
      <c r="O66" s="756"/>
      <c r="P66" s="757"/>
      <c r="Q66" s="761" t="s">
        <v>394</v>
      </c>
      <c r="R66" s="762"/>
      <c r="S66" s="762"/>
      <c r="T66" s="762"/>
      <c r="U66" s="763"/>
      <c r="V66" s="761" t="s">
        <v>377</v>
      </c>
      <c r="W66" s="762"/>
      <c r="X66" s="762"/>
      <c r="Y66" s="762"/>
      <c r="Z66" s="763"/>
      <c r="AA66" s="761" t="s">
        <v>378</v>
      </c>
      <c r="AB66" s="762"/>
      <c r="AC66" s="762"/>
      <c r="AD66" s="762"/>
      <c r="AE66" s="763"/>
      <c r="AF66" s="882" t="s">
        <v>379</v>
      </c>
      <c r="AG66" s="843"/>
      <c r="AH66" s="843"/>
      <c r="AI66" s="843"/>
      <c r="AJ66" s="883"/>
      <c r="AK66" s="761" t="s">
        <v>395</v>
      </c>
      <c r="AL66" s="756"/>
      <c r="AM66" s="756"/>
      <c r="AN66" s="756"/>
      <c r="AO66" s="757"/>
      <c r="AP66" s="761" t="s">
        <v>396</v>
      </c>
      <c r="AQ66" s="762"/>
      <c r="AR66" s="762"/>
      <c r="AS66" s="762"/>
      <c r="AT66" s="763"/>
      <c r="AU66" s="761" t="s">
        <v>397</v>
      </c>
      <c r="AV66" s="762"/>
      <c r="AW66" s="762"/>
      <c r="AX66" s="762"/>
      <c r="AY66" s="763"/>
      <c r="AZ66" s="761" t="s">
        <v>359</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c r="C68" s="898"/>
      <c r="D68" s="898"/>
      <c r="E68" s="898"/>
      <c r="F68" s="898"/>
      <c r="G68" s="898"/>
      <c r="H68" s="898"/>
      <c r="I68" s="898"/>
      <c r="J68" s="898"/>
      <c r="K68" s="898"/>
      <c r="L68" s="898"/>
      <c r="M68" s="898"/>
      <c r="N68" s="898"/>
      <c r="O68" s="898"/>
      <c r="P68" s="899"/>
      <c r="Q68" s="900"/>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4"/>
      <c r="AO68" s="894"/>
      <c r="AP68" s="894"/>
      <c r="AQ68" s="894"/>
      <c r="AR68" s="894"/>
      <c r="AS68" s="894"/>
      <c r="AT68" s="894"/>
      <c r="AU68" s="894"/>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c r="C69" s="902"/>
      <c r="D69" s="902"/>
      <c r="E69" s="902"/>
      <c r="F69" s="902"/>
      <c r="G69" s="902"/>
      <c r="H69" s="902"/>
      <c r="I69" s="902"/>
      <c r="J69" s="902"/>
      <c r="K69" s="902"/>
      <c r="L69" s="902"/>
      <c r="M69" s="902"/>
      <c r="N69" s="902"/>
      <c r="O69" s="902"/>
      <c r="P69" s="903"/>
      <c r="Q69" s="904"/>
      <c r="R69" s="858"/>
      <c r="S69" s="858"/>
      <c r="T69" s="858"/>
      <c r="U69" s="858"/>
      <c r="V69" s="858"/>
      <c r="W69" s="858"/>
      <c r="X69" s="858"/>
      <c r="Y69" s="858"/>
      <c r="Z69" s="858"/>
      <c r="AA69" s="858"/>
      <c r="AB69" s="858"/>
      <c r="AC69" s="858"/>
      <c r="AD69" s="858"/>
      <c r="AE69" s="858"/>
      <c r="AF69" s="858"/>
      <c r="AG69" s="858"/>
      <c r="AH69" s="858"/>
      <c r="AI69" s="858"/>
      <c r="AJ69" s="858"/>
      <c r="AK69" s="858"/>
      <c r="AL69" s="858"/>
      <c r="AM69" s="858"/>
      <c r="AN69" s="858"/>
      <c r="AO69" s="858"/>
      <c r="AP69" s="858"/>
      <c r="AQ69" s="858"/>
      <c r="AR69" s="858"/>
      <c r="AS69" s="858"/>
      <c r="AT69" s="858"/>
      <c r="AU69" s="858"/>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c r="C70" s="902"/>
      <c r="D70" s="902"/>
      <c r="E70" s="902"/>
      <c r="F70" s="902"/>
      <c r="G70" s="902"/>
      <c r="H70" s="902"/>
      <c r="I70" s="902"/>
      <c r="J70" s="902"/>
      <c r="K70" s="902"/>
      <c r="L70" s="902"/>
      <c r="M70" s="902"/>
      <c r="N70" s="902"/>
      <c r="O70" s="902"/>
      <c r="P70" s="903"/>
      <c r="Q70" s="904"/>
      <c r="R70" s="858"/>
      <c r="S70" s="858"/>
      <c r="T70" s="858"/>
      <c r="U70" s="858"/>
      <c r="V70" s="858"/>
      <c r="W70" s="858"/>
      <c r="X70" s="858"/>
      <c r="Y70" s="858"/>
      <c r="Z70" s="858"/>
      <c r="AA70" s="858"/>
      <c r="AB70" s="858"/>
      <c r="AC70" s="858"/>
      <c r="AD70" s="858"/>
      <c r="AE70" s="858"/>
      <c r="AF70" s="858"/>
      <c r="AG70" s="858"/>
      <c r="AH70" s="858"/>
      <c r="AI70" s="858"/>
      <c r="AJ70" s="858"/>
      <c r="AK70" s="858"/>
      <c r="AL70" s="858"/>
      <c r="AM70" s="858"/>
      <c r="AN70" s="858"/>
      <c r="AO70" s="858"/>
      <c r="AP70" s="858"/>
      <c r="AQ70" s="858"/>
      <c r="AR70" s="858"/>
      <c r="AS70" s="858"/>
      <c r="AT70" s="858"/>
      <c r="AU70" s="858"/>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372</v>
      </c>
      <c r="B88" s="817" t="s">
        <v>398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372</v>
      </c>
      <c r="BR102" s="817" t="s">
        <v>399</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400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401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402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404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405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406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407</v>
      </c>
      <c r="AB109" s="921"/>
      <c r="AC109" s="921"/>
      <c r="AD109" s="921"/>
      <c r="AE109" s="922"/>
      <c r="AF109" s="920" t="s">
        <v>408</v>
      </c>
      <c r="AG109" s="921"/>
      <c r="AH109" s="921"/>
      <c r="AI109" s="921"/>
      <c r="AJ109" s="922"/>
      <c r="AK109" s="920" t="s">
        <v>296</v>
      </c>
      <c r="AL109" s="921"/>
      <c r="AM109" s="921"/>
      <c r="AN109" s="921"/>
      <c r="AO109" s="922"/>
      <c r="AP109" s="920" t="s">
        <v>409</v>
      </c>
      <c r="AQ109" s="921"/>
      <c r="AR109" s="921"/>
      <c r="AS109" s="921"/>
      <c r="AT109" s="923"/>
      <c r="AU109" s="940" t="s">
        <v>406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407</v>
      </c>
      <c r="BR109" s="921"/>
      <c r="BS109" s="921"/>
      <c r="BT109" s="921"/>
      <c r="BU109" s="922"/>
      <c r="BV109" s="920" t="s">
        <v>408</v>
      </c>
      <c r="BW109" s="921"/>
      <c r="BX109" s="921"/>
      <c r="BY109" s="921"/>
      <c r="BZ109" s="922"/>
      <c r="CA109" s="920" t="s">
        <v>296</v>
      </c>
      <c r="CB109" s="921"/>
      <c r="CC109" s="921"/>
      <c r="CD109" s="921"/>
      <c r="CE109" s="922"/>
      <c r="CF109" s="941" t="s">
        <v>409</v>
      </c>
      <c r="CG109" s="941"/>
      <c r="CH109" s="941"/>
      <c r="CI109" s="941"/>
      <c r="CJ109" s="941"/>
      <c r="CK109" s="920" t="s">
        <v>410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407</v>
      </c>
      <c r="DH109" s="921"/>
      <c r="DI109" s="921"/>
      <c r="DJ109" s="921"/>
      <c r="DK109" s="922"/>
      <c r="DL109" s="920" t="s">
        <v>408</v>
      </c>
      <c r="DM109" s="921"/>
      <c r="DN109" s="921"/>
      <c r="DO109" s="921"/>
      <c r="DP109" s="922"/>
      <c r="DQ109" s="920" t="s">
        <v>296</v>
      </c>
      <c r="DR109" s="921"/>
      <c r="DS109" s="921"/>
      <c r="DT109" s="921"/>
      <c r="DU109" s="922"/>
      <c r="DV109" s="920" t="s">
        <v>409</v>
      </c>
      <c r="DW109" s="921"/>
      <c r="DX109" s="921"/>
      <c r="DY109" s="921"/>
      <c r="DZ109" s="923"/>
    </row>
    <row r="110" spans="1:131" s="226" customFormat="1" ht="26.25" customHeight="1" x14ac:dyDescent="0.15">
      <c r="A110" s="924" t="s">
        <v>411</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775341</v>
      </c>
      <c r="AB110" s="928"/>
      <c r="AC110" s="928"/>
      <c r="AD110" s="928"/>
      <c r="AE110" s="929"/>
      <c r="AF110" s="930">
        <v>813814</v>
      </c>
      <c r="AG110" s="928"/>
      <c r="AH110" s="928"/>
      <c r="AI110" s="928"/>
      <c r="AJ110" s="929"/>
      <c r="AK110" s="930">
        <v>827490</v>
      </c>
      <c r="AL110" s="928"/>
      <c r="AM110" s="928"/>
      <c r="AN110" s="928"/>
      <c r="AO110" s="929"/>
      <c r="AP110" s="931">
        <v>10.4</v>
      </c>
      <c r="AQ110" s="932"/>
      <c r="AR110" s="932"/>
      <c r="AS110" s="932"/>
      <c r="AT110" s="933"/>
      <c r="AU110" s="934" t="s">
        <v>73</v>
      </c>
      <c r="AV110" s="935"/>
      <c r="AW110" s="935"/>
      <c r="AX110" s="935"/>
      <c r="AY110" s="935"/>
      <c r="AZ110" s="957" t="s">
        <v>412</v>
      </c>
      <c r="BA110" s="925"/>
      <c r="BB110" s="925"/>
      <c r="BC110" s="925"/>
      <c r="BD110" s="925"/>
      <c r="BE110" s="925"/>
      <c r="BF110" s="925"/>
      <c r="BG110" s="925"/>
      <c r="BH110" s="925"/>
      <c r="BI110" s="925"/>
      <c r="BJ110" s="925"/>
      <c r="BK110" s="925"/>
      <c r="BL110" s="925"/>
      <c r="BM110" s="925"/>
      <c r="BN110" s="925"/>
      <c r="BO110" s="925"/>
      <c r="BP110" s="926"/>
      <c r="BQ110" s="958">
        <v>8701934</v>
      </c>
      <c r="BR110" s="959"/>
      <c r="BS110" s="959"/>
      <c r="BT110" s="959"/>
      <c r="BU110" s="959"/>
      <c r="BV110" s="959">
        <v>8578895</v>
      </c>
      <c r="BW110" s="959"/>
      <c r="BX110" s="959"/>
      <c r="BY110" s="959"/>
      <c r="BZ110" s="959"/>
      <c r="CA110" s="959">
        <v>8506666</v>
      </c>
      <c r="CB110" s="959"/>
      <c r="CC110" s="959"/>
      <c r="CD110" s="959"/>
      <c r="CE110" s="959"/>
      <c r="CF110" s="972">
        <v>107.4</v>
      </c>
      <c r="CG110" s="973"/>
      <c r="CH110" s="973"/>
      <c r="CI110" s="973"/>
      <c r="CJ110" s="973"/>
      <c r="CK110" s="974" t="s">
        <v>413</v>
      </c>
      <c r="CL110" s="975"/>
      <c r="CM110" s="957" t="s">
        <v>414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415</v>
      </c>
      <c r="DH110" s="959"/>
      <c r="DI110" s="959"/>
      <c r="DJ110" s="959"/>
      <c r="DK110" s="959"/>
      <c r="DL110" s="959" t="s">
        <v>416</v>
      </c>
      <c r="DM110" s="959"/>
      <c r="DN110" s="959"/>
      <c r="DO110" s="959"/>
      <c r="DP110" s="959"/>
      <c r="DQ110" s="959" t="s">
        <v>180</v>
      </c>
      <c r="DR110" s="959"/>
      <c r="DS110" s="959"/>
      <c r="DT110" s="959"/>
      <c r="DU110" s="959"/>
      <c r="DV110" s="960" t="s">
        <v>415</v>
      </c>
      <c r="DW110" s="960"/>
      <c r="DX110" s="960"/>
      <c r="DY110" s="960"/>
      <c r="DZ110" s="961"/>
    </row>
    <row r="111" spans="1:131" s="226" customFormat="1" ht="26.25" customHeight="1" x14ac:dyDescent="0.15">
      <c r="A111" s="962" t="s">
        <v>417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180</v>
      </c>
      <c r="AB111" s="966"/>
      <c r="AC111" s="966"/>
      <c r="AD111" s="966"/>
      <c r="AE111" s="967"/>
      <c r="AF111" s="968" t="s">
        <v>416</v>
      </c>
      <c r="AG111" s="966"/>
      <c r="AH111" s="966"/>
      <c r="AI111" s="966"/>
      <c r="AJ111" s="967"/>
      <c r="AK111" s="968" t="s">
        <v>416</v>
      </c>
      <c r="AL111" s="966"/>
      <c r="AM111" s="966"/>
      <c r="AN111" s="966"/>
      <c r="AO111" s="967"/>
      <c r="AP111" s="969" t="s">
        <v>180</v>
      </c>
      <c r="AQ111" s="970"/>
      <c r="AR111" s="970"/>
      <c r="AS111" s="970"/>
      <c r="AT111" s="971"/>
      <c r="AU111" s="936"/>
      <c r="AV111" s="937"/>
      <c r="AW111" s="937"/>
      <c r="AX111" s="937"/>
      <c r="AY111" s="937"/>
      <c r="AZ111" s="950" t="s">
        <v>418</v>
      </c>
      <c r="BA111" s="951"/>
      <c r="BB111" s="951"/>
      <c r="BC111" s="951"/>
      <c r="BD111" s="951"/>
      <c r="BE111" s="951"/>
      <c r="BF111" s="951"/>
      <c r="BG111" s="951"/>
      <c r="BH111" s="951"/>
      <c r="BI111" s="951"/>
      <c r="BJ111" s="951"/>
      <c r="BK111" s="951"/>
      <c r="BL111" s="951"/>
      <c r="BM111" s="951"/>
      <c r="BN111" s="951"/>
      <c r="BO111" s="951"/>
      <c r="BP111" s="952"/>
      <c r="BQ111" s="953">
        <v>6801</v>
      </c>
      <c r="BR111" s="954"/>
      <c r="BS111" s="954"/>
      <c r="BT111" s="954"/>
      <c r="BU111" s="954"/>
      <c r="BV111" s="954" t="s">
        <v>180</v>
      </c>
      <c r="BW111" s="954"/>
      <c r="BX111" s="954"/>
      <c r="BY111" s="954"/>
      <c r="BZ111" s="954"/>
      <c r="CA111" s="954" t="s">
        <v>180</v>
      </c>
      <c r="CB111" s="954"/>
      <c r="CC111" s="954"/>
      <c r="CD111" s="954"/>
      <c r="CE111" s="954"/>
      <c r="CF111" s="948" t="s">
        <v>416</v>
      </c>
      <c r="CG111" s="949"/>
      <c r="CH111" s="949"/>
      <c r="CI111" s="949"/>
      <c r="CJ111" s="949"/>
      <c r="CK111" s="976"/>
      <c r="CL111" s="977"/>
      <c r="CM111" s="950" t="s">
        <v>419</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180</v>
      </c>
      <c r="DH111" s="954"/>
      <c r="DI111" s="954"/>
      <c r="DJ111" s="954"/>
      <c r="DK111" s="954"/>
      <c r="DL111" s="954" t="s">
        <v>416</v>
      </c>
      <c r="DM111" s="954"/>
      <c r="DN111" s="954"/>
      <c r="DO111" s="954"/>
      <c r="DP111" s="954"/>
      <c r="DQ111" s="954" t="s">
        <v>180</v>
      </c>
      <c r="DR111" s="954"/>
      <c r="DS111" s="954"/>
      <c r="DT111" s="954"/>
      <c r="DU111" s="954"/>
      <c r="DV111" s="955" t="s">
        <v>416</v>
      </c>
      <c r="DW111" s="955"/>
      <c r="DX111" s="955"/>
      <c r="DY111" s="955"/>
      <c r="DZ111" s="956"/>
    </row>
    <row r="112" spans="1:131" s="226" customFormat="1" ht="26.25" customHeight="1" x14ac:dyDescent="0.15">
      <c r="A112" s="980" t="s">
        <v>420</v>
      </c>
      <c r="B112" s="981"/>
      <c r="C112" s="951" t="s">
        <v>421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180</v>
      </c>
      <c r="AB112" s="987"/>
      <c r="AC112" s="987"/>
      <c r="AD112" s="987"/>
      <c r="AE112" s="988"/>
      <c r="AF112" s="989" t="s">
        <v>416</v>
      </c>
      <c r="AG112" s="987"/>
      <c r="AH112" s="987"/>
      <c r="AI112" s="987"/>
      <c r="AJ112" s="988"/>
      <c r="AK112" s="989" t="s">
        <v>416</v>
      </c>
      <c r="AL112" s="987"/>
      <c r="AM112" s="987"/>
      <c r="AN112" s="987"/>
      <c r="AO112" s="988"/>
      <c r="AP112" s="990" t="s">
        <v>416</v>
      </c>
      <c r="AQ112" s="991"/>
      <c r="AR112" s="991"/>
      <c r="AS112" s="991"/>
      <c r="AT112" s="992"/>
      <c r="AU112" s="936"/>
      <c r="AV112" s="937"/>
      <c r="AW112" s="937"/>
      <c r="AX112" s="937"/>
      <c r="AY112" s="937"/>
      <c r="AZ112" s="950" t="s">
        <v>422</v>
      </c>
      <c r="BA112" s="951"/>
      <c r="BB112" s="951"/>
      <c r="BC112" s="951"/>
      <c r="BD112" s="951"/>
      <c r="BE112" s="951"/>
      <c r="BF112" s="951"/>
      <c r="BG112" s="951"/>
      <c r="BH112" s="951"/>
      <c r="BI112" s="951"/>
      <c r="BJ112" s="951"/>
      <c r="BK112" s="951"/>
      <c r="BL112" s="951"/>
      <c r="BM112" s="951"/>
      <c r="BN112" s="951"/>
      <c r="BO112" s="951"/>
      <c r="BP112" s="952"/>
      <c r="BQ112" s="953">
        <v>1481960</v>
      </c>
      <c r="BR112" s="954"/>
      <c r="BS112" s="954"/>
      <c r="BT112" s="954"/>
      <c r="BU112" s="954"/>
      <c r="BV112" s="954">
        <v>1220108</v>
      </c>
      <c r="BW112" s="954"/>
      <c r="BX112" s="954"/>
      <c r="BY112" s="954"/>
      <c r="BZ112" s="954"/>
      <c r="CA112" s="954">
        <v>1047640</v>
      </c>
      <c r="CB112" s="954"/>
      <c r="CC112" s="954"/>
      <c r="CD112" s="954"/>
      <c r="CE112" s="954"/>
      <c r="CF112" s="948">
        <v>13.2</v>
      </c>
      <c r="CG112" s="949"/>
      <c r="CH112" s="949"/>
      <c r="CI112" s="949"/>
      <c r="CJ112" s="949"/>
      <c r="CK112" s="976"/>
      <c r="CL112" s="977"/>
      <c r="CM112" s="950" t="s">
        <v>423</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416</v>
      </c>
      <c r="DH112" s="954"/>
      <c r="DI112" s="954"/>
      <c r="DJ112" s="954"/>
      <c r="DK112" s="954"/>
      <c r="DL112" s="954" t="s">
        <v>416</v>
      </c>
      <c r="DM112" s="954"/>
      <c r="DN112" s="954"/>
      <c r="DO112" s="954"/>
      <c r="DP112" s="954"/>
      <c r="DQ112" s="954" t="s">
        <v>180</v>
      </c>
      <c r="DR112" s="954"/>
      <c r="DS112" s="954"/>
      <c r="DT112" s="954"/>
      <c r="DU112" s="954"/>
      <c r="DV112" s="955" t="s">
        <v>416</v>
      </c>
      <c r="DW112" s="955"/>
      <c r="DX112" s="955"/>
      <c r="DY112" s="955"/>
      <c r="DZ112" s="956"/>
    </row>
    <row r="113" spans="1:130" s="226" customFormat="1" ht="26.25" customHeight="1" x14ac:dyDescent="0.15">
      <c r="A113" s="982"/>
      <c r="B113" s="983"/>
      <c r="C113" s="951" t="s">
        <v>424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91546</v>
      </c>
      <c r="AB113" s="966"/>
      <c r="AC113" s="966"/>
      <c r="AD113" s="966"/>
      <c r="AE113" s="967"/>
      <c r="AF113" s="968">
        <v>52031</v>
      </c>
      <c r="AG113" s="966"/>
      <c r="AH113" s="966"/>
      <c r="AI113" s="966"/>
      <c r="AJ113" s="967"/>
      <c r="AK113" s="968">
        <v>60117</v>
      </c>
      <c r="AL113" s="966"/>
      <c r="AM113" s="966"/>
      <c r="AN113" s="966"/>
      <c r="AO113" s="967"/>
      <c r="AP113" s="969">
        <v>0.8</v>
      </c>
      <c r="AQ113" s="970"/>
      <c r="AR113" s="970"/>
      <c r="AS113" s="970"/>
      <c r="AT113" s="971"/>
      <c r="AU113" s="936"/>
      <c r="AV113" s="937"/>
      <c r="AW113" s="937"/>
      <c r="AX113" s="937"/>
      <c r="AY113" s="937"/>
      <c r="AZ113" s="950" t="s">
        <v>425</v>
      </c>
      <c r="BA113" s="951"/>
      <c r="BB113" s="951"/>
      <c r="BC113" s="951"/>
      <c r="BD113" s="951"/>
      <c r="BE113" s="951"/>
      <c r="BF113" s="951"/>
      <c r="BG113" s="951"/>
      <c r="BH113" s="951"/>
      <c r="BI113" s="951"/>
      <c r="BJ113" s="951"/>
      <c r="BK113" s="951"/>
      <c r="BL113" s="951"/>
      <c r="BM113" s="951"/>
      <c r="BN113" s="951"/>
      <c r="BO113" s="951"/>
      <c r="BP113" s="952"/>
      <c r="BQ113" s="953">
        <v>1196718</v>
      </c>
      <c r="BR113" s="954"/>
      <c r="BS113" s="954"/>
      <c r="BT113" s="954"/>
      <c r="BU113" s="954"/>
      <c r="BV113" s="954">
        <v>1101815</v>
      </c>
      <c r="BW113" s="954"/>
      <c r="BX113" s="954"/>
      <c r="BY113" s="954"/>
      <c r="BZ113" s="954"/>
      <c r="CA113" s="954">
        <v>953931</v>
      </c>
      <c r="CB113" s="954"/>
      <c r="CC113" s="954"/>
      <c r="CD113" s="954"/>
      <c r="CE113" s="954"/>
      <c r="CF113" s="948">
        <v>12</v>
      </c>
      <c r="CG113" s="949"/>
      <c r="CH113" s="949"/>
      <c r="CI113" s="949"/>
      <c r="CJ113" s="949"/>
      <c r="CK113" s="976"/>
      <c r="CL113" s="977"/>
      <c r="CM113" s="950" t="s">
        <v>426</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180</v>
      </c>
      <c r="DH113" s="987"/>
      <c r="DI113" s="987"/>
      <c r="DJ113" s="987"/>
      <c r="DK113" s="988"/>
      <c r="DL113" s="989" t="s">
        <v>180</v>
      </c>
      <c r="DM113" s="987"/>
      <c r="DN113" s="987"/>
      <c r="DO113" s="987"/>
      <c r="DP113" s="988"/>
      <c r="DQ113" s="989" t="s">
        <v>416</v>
      </c>
      <c r="DR113" s="987"/>
      <c r="DS113" s="987"/>
      <c r="DT113" s="987"/>
      <c r="DU113" s="988"/>
      <c r="DV113" s="990" t="s">
        <v>180</v>
      </c>
      <c r="DW113" s="991"/>
      <c r="DX113" s="991"/>
      <c r="DY113" s="991"/>
      <c r="DZ113" s="992"/>
    </row>
    <row r="114" spans="1:130" s="226" customFormat="1" ht="26.25" customHeight="1" x14ac:dyDescent="0.15">
      <c r="A114" s="982"/>
      <c r="B114" s="983"/>
      <c r="C114" s="951" t="s">
        <v>427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100881</v>
      </c>
      <c r="AB114" s="987"/>
      <c r="AC114" s="987"/>
      <c r="AD114" s="987"/>
      <c r="AE114" s="988"/>
      <c r="AF114" s="989">
        <v>135286</v>
      </c>
      <c r="AG114" s="987"/>
      <c r="AH114" s="987"/>
      <c r="AI114" s="987"/>
      <c r="AJ114" s="988"/>
      <c r="AK114" s="989">
        <v>110399</v>
      </c>
      <c r="AL114" s="987"/>
      <c r="AM114" s="987"/>
      <c r="AN114" s="987"/>
      <c r="AO114" s="988"/>
      <c r="AP114" s="990">
        <v>1.4</v>
      </c>
      <c r="AQ114" s="991"/>
      <c r="AR114" s="991"/>
      <c r="AS114" s="991"/>
      <c r="AT114" s="992"/>
      <c r="AU114" s="936"/>
      <c r="AV114" s="937"/>
      <c r="AW114" s="937"/>
      <c r="AX114" s="937"/>
      <c r="AY114" s="937"/>
      <c r="AZ114" s="950" t="s">
        <v>428</v>
      </c>
      <c r="BA114" s="951"/>
      <c r="BB114" s="951"/>
      <c r="BC114" s="951"/>
      <c r="BD114" s="951"/>
      <c r="BE114" s="951"/>
      <c r="BF114" s="951"/>
      <c r="BG114" s="951"/>
      <c r="BH114" s="951"/>
      <c r="BI114" s="951"/>
      <c r="BJ114" s="951"/>
      <c r="BK114" s="951"/>
      <c r="BL114" s="951"/>
      <c r="BM114" s="951"/>
      <c r="BN114" s="951"/>
      <c r="BO114" s="951"/>
      <c r="BP114" s="952"/>
      <c r="BQ114" s="953">
        <v>452677</v>
      </c>
      <c r="BR114" s="954"/>
      <c r="BS114" s="954"/>
      <c r="BT114" s="954"/>
      <c r="BU114" s="954"/>
      <c r="BV114" s="954">
        <v>329616</v>
      </c>
      <c r="BW114" s="954"/>
      <c r="BX114" s="954"/>
      <c r="BY114" s="954"/>
      <c r="BZ114" s="954"/>
      <c r="CA114" s="954">
        <v>235562</v>
      </c>
      <c r="CB114" s="954"/>
      <c r="CC114" s="954"/>
      <c r="CD114" s="954"/>
      <c r="CE114" s="954"/>
      <c r="CF114" s="948">
        <v>3</v>
      </c>
      <c r="CG114" s="949"/>
      <c r="CH114" s="949"/>
      <c r="CI114" s="949"/>
      <c r="CJ114" s="949"/>
      <c r="CK114" s="976"/>
      <c r="CL114" s="977"/>
      <c r="CM114" s="950" t="s">
        <v>429</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180</v>
      </c>
      <c r="DH114" s="987"/>
      <c r="DI114" s="987"/>
      <c r="DJ114" s="987"/>
      <c r="DK114" s="988"/>
      <c r="DL114" s="989" t="s">
        <v>180</v>
      </c>
      <c r="DM114" s="987"/>
      <c r="DN114" s="987"/>
      <c r="DO114" s="987"/>
      <c r="DP114" s="988"/>
      <c r="DQ114" s="989" t="s">
        <v>416</v>
      </c>
      <c r="DR114" s="987"/>
      <c r="DS114" s="987"/>
      <c r="DT114" s="987"/>
      <c r="DU114" s="988"/>
      <c r="DV114" s="990" t="s">
        <v>180</v>
      </c>
      <c r="DW114" s="991"/>
      <c r="DX114" s="991"/>
      <c r="DY114" s="991"/>
      <c r="DZ114" s="992"/>
    </row>
    <row r="115" spans="1:130" s="226" customFormat="1" ht="26.25" customHeight="1" x14ac:dyDescent="0.15">
      <c r="A115" s="982"/>
      <c r="B115" s="983"/>
      <c r="C115" s="951" t="s">
        <v>430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416</v>
      </c>
      <c r="AB115" s="966"/>
      <c r="AC115" s="966"/>
      <c r="AD115" s="966"/>
      <c r="AE115" s="967"/>
      <c r="AF115" s="968" t="s">
        <v>180</v>
      </c>
      <c r="AG115" s="966"/>
      <c r="AH115" s="966"/>
      <c r="AI115" s="966"/>
      <c r="AJ115" s="967"/>
      <c r="AK115" s="968" t="s">
        <v>416</v>
      </c>
      <c r="AL115" s="966"/>
      <c r="AM115" s="966"/>
      <c r="AN115" s="966"/>
      <c r="AO115" s="967"/>
      <c r="AP115" s="969" t="s">
        <v>416</v>
      </c>
      <c r="AQ115" s="970"/>
      <c r="AR115" s="970"/>
      <c r="AS115" s="970"/>
      <c r="AT115" s="971"/>
      <c r="AU115" s="936"/>
      <c r="AV115" s="937"/>
      <c r="AW115" s="937"/>
      <c r="AX115" s="937"/>
      <c r="AY115" s="937"/>
      <c r="AZ115" s="950" t="s">
        <v>431</v>
      </c>
      <c r="BA115" s="951"/>
      <c r="BB115" s="951"/>
      <c r="BC115" s="951"/>
      <c r="BD115" s="951"/>
      <c r="BE115" s="951"/>
      <c r="BF115" s="951"/>
      <c r="BG115" s="951"/>
      <c r="BH115" s="951"/>
      <c r="BI115" s="951"/>
      <c r="BJ115" s="951"/>
      <c r="BK115" s="951"/>
      <c r="BL115" s="951"/>
      <c r="BM115" s="951"/>
      <c r="BN115" s="951"/>
      <c r="BO115" s="951"/>
      <c r="BP115" s="952"/>
      <c r="BQ115" s="953" t="s">
        <v>180</v>
      </c>
      <c r="BR115" s="954"/>
      <c r="BS115" s="954"/>
      <c r="BT115" s="954"/>
      <c r="BU115" s="954"/>
      <c r="BV115" s="954" t="s">
        <v>180</v>
      </c>
      <c r="BW115" s="954"/>
      <c r="BX115" s="954"/>
      <c r="BY115" s="954"/>
      <c r="BZ115" s="954"/>
      <c r="CA115" s="954" t="s">
        <v>180</v>
      </c>
      <c r="CB115" s="954"/>
      <c r="CC115" s="954"/>
      <c r="CD115" s="954"/>
      <c r="CE115" s="954"/>
      <c r="CF115" s="948" t="s">
        <v>416</v>
      </c>
      <c r="CG115" s="949"/>
      <c r="CH115" s="949"/>
      <c r="CI115" s="949"/>
      <c r="CJ115" s="949"/>
      <c r="CK115" s="976"/>
      <c r="CL115" s="977"/>
      <c r="CM115" s="950" t="s">
        <v>432</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180</v>
      </c>
      <c r="DH115" s="987"/>
      <c r="DI115" s="987"/>
      <c r="DJ115" s="987"/>
      <c r="DK115" s="988"/>
      <c r="DL115" s="989" t="s">
        <v>180</v>
      </c>
      <c r="DM115" s="987"/>
      <c r="DN115" s="987"/>
      <c r="DO115" s="987"/>
      <c r="DP115" s="988"/>
      <c r="DQ115" s="989" t="s">
        <v>180</v>
      </c>
      <c r="DR115" s="987"/>
      <c r="DS115" s="987"/>
      <c r="DT115" s="987"/>
      <c r="DU115" s="988"/>
      <c r="DV115" s="990" t="s">
        <v>416</v>
      </c>
      <c r="DW115" s="991"/>
      <c r="DX115" s="991"/>
      <c r="DY115" s="991"/>
      <c r="DZ115" s="992"/>
    </row>
    <row r="116" spans="1:130" s="226" customFormat="1" ht="26.25" customHeight="1" x14ac:dyDescent="0.15">
      <c r="A116" s="984"/>
      <c r="B116" s="985"/>
      <c r="C116" s="993" t="s">
        <v>433</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180</v>
      </c>
      <c r="AB116" s="987"/>
      <c r="AC116" s="987"/>
      <c r="AD116" s="987"/>
      <c r="AE116" s="988"/>
      <c r="AF116" s="989" t="s">
        <v>416</v>
      </c>
      <c r="AG116" s="987"/>
      <c r="AH116" s="987"/>
      <c r="AI116" s="987"/>
      <c r="AJ116" s="988"/>
      <c r="AK116" s="989" t="s">
        <v>180</v>
      </c>
      <c r="AL116" s="987"/>
      <c r="AM116" s="987"/>
      <c r="AN116" s="987"/>
      <c r="AO116" s="988"/>
      <c r="AP116" s="990" t="s">
        <v>416</v>
      </c>
      <c r="AQ116" s="991"/>
      <c r="AR116" s="991"/>
      <c r="AS116" s="991"/>
      <c r="AT116" s="992"/>
      <c r="AU116" s="936"/>
      <c r="AV116" s="937"/>
      <c r="AW116" s="937"/>
      <c r="AX116" s="937"/>
      <c r="AY116" s="937"/>
      <c r="AZ116" s="995" t="s">
        <v>434</v>
      </c>
      <c r="BA116" s="996"/>
      <c r="BB116" s="996"/>
      <c r="BC116" s="996"/>
      <c r="BD116" s="996"/>
      <c r="BE116" s="996"/>
      <c r="BF116" s="996"/>
      <c r="BG116" s="996"/>
      <c r="BH116" s="996"/>
      <c r="BI116" s="996"/>
      <c r="BJ116" s="996"/>
      <c r="BK116" s="996"/>
      <c r="BL116" s="996"/>
      <c r="BM116" s="996"/>
      <c r="BN116" s="996"/>
      <c r="BO116" s="996"/>
      <c r="BP116" s="997"/>
      <c r="BQ116" s="953" t="s">
        <v>416</v>
      </c>
      <c r="BR116" s="954"/>
      <c r="BS116" s="954"/>
      <c r="BT116" s="954"/>
      <c r="BU116" s="954"/>
      <c r="BV116" s="954" t="s">
        <v>416</v>
      </c>
      <c r="BW116" s="954"/>
      <c r="BX116" s="954"/>
      <c r="BY116" s="954"/>
      <c r="BZ116" s="954"/>
      <c r="CA116" s="954" t="s">
        <v>180</v>
      </c>
      <c r="CB116" s="954"/>
      <c r="CC116" s="954"/>
      <c r="CD116" s="954"/>
      <c r="CE116" s="954"/>
      <c r="CF116" s="948" t="s">
        <v>416</v>
      </c>
      <c r="CG116" s="949"/>
      <c r="CH116" s="949"/>
      <c r="CI116" s="949"/>
      <c r="CJ116" s="949"/>
      <c r="CK116" s="976"/>
      <c r="CL116" s="977"/>
      <c r="CM116" s="950" t="s">
        <v>435</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180</v>
      </c>
      <c r="DH116" s="987"/>
      <c r="DI116" s="987"/>
      <c r="DJ116" s="987"/>
      <c r="DK116" s="988"/>
      <c r="DL116" s="989" t="s">
        <v>416</v>
      </c>
      <c r="DM116" s="987"/>
      <c r="DN116" s="987"/>
      <c r="DO116" s="987"/>
      <c r="DP116" s="988"/>
      <c r="DQ116" s="989" t="s">
        <v>416</v>
      </c>
      <c r="DR116" s="987"/>
      <c r="DS116" s="987"/>
      <c r="DT116" s="987"/>
      <c r="DU116" s="988"/>
      <c r="DV116" s="990" t="s">
        <v>180</v>
      </c>
      <c r="DW116" s="991"/>
      <c r="DX116" s="991"/>
      <c r="DY116" s="991"/>
      <c r="DZ116" s="992"/>
    </row>
    <row r="117" spans="1:130" s="226"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436</v>
      </c>
      <c r="Z117" s="922"/>
      <c r="AA117" s="1006">
        <v>967768</v>
      </c>
      <c r="AB117" s="1007"/>
      <c r="AC117" s="1007"/>
      <c r="AD117" s="1007"/>
      <c r="AE117" s="1008"/>
      <c r="AF117" s="1009">
        <v>1001131</v>
      </c>
      <c r="AG117" s="1007"/>
      <c r="AH117" s="1007"/>
      <c r="AI117" s="1007"/>
      <c r="AJ117" s="1008"/>
      <c r="AK117" s="1009">
        <v>998006</v>
      </c>
      <c r="AL117" s="1007"/>
      <c r="AM117" s="1007"/>
      <c r="AN117" s="1007"/>
      <c r="AO117" s="1008"/>
      <c r="AP117" s="1010"/>
      <c r="AQ117" s="1011"/>
      <c r="AR117" s="1011"/>
      <c r="AS117" s="1011"/>
      <c r="AT117" s="1012"/>
      <c r="AU117" s="936"/>
      <c r="AV117" s="937"/>
      <c r="AW117" s="937"/>
      <c r="AX117" s="937"/>
      <c r="AY117" s="937"/>
      <c r="AZ117" s="1002" t="s">
        <v>437</v>
      </c>
      <c r="BA117" s="1003"/>
      <c r="BB117" s="1003"/>
      <c r="BC117" s="1003"/>
      <c r="BD117" s="1003"/>
      <c r="BE117" s="1003"/>
      <c r="BF117" s="1003"/>
      <c r="BG117" s="1003"/>
      <c r="BH117" s="1003"/>
      <c r="BI117" s="1003"/>
      <c r="BJ117" s="1003"/>
      <c r="BK117" s="1003"/>
      <c r="BL117" s="1003"/>
      <c r="BM117" s="1003"/>
      <c r="BN117" s="1003"/>
      <c r="BO117" s="1003"/>
      <c r="BP117" s="1004"/>
      <c r="BQ117" s="953" t="s">
        <v>180</v>
      </c>
      <c r="BR117" s="954"/>
      <c r="BS117" s="954"/>
      <c r="BT117" s="954"/>
      <c r="BU117" s="954"/>
      <c r="BV117" s="954" t="s">
        <v>180</v>
      </c>
      <c r="BW117" s="954"/>
      <c r="BX117" s="954"/>
      <c r="BY117" s="954"/>
      <c r="BZ117" s="954"/>
      <c r="CA117" s="954" t="s">
        <v>180</v>
      </c>
      <c r="CB117" s="954"/>
      <c r="CC117" s="954"/>
      <c r="CD117" s="954"/>
      <c r="CE117" s="954"/>
      <c r="CF117" s="948" t="s">
        <v>180</v>
      </c>
      <c r="CG117" s="949"/>
      <c r="CH117" s="949"/>
      <c r="CI117" s="949"/>
      <c r="CJ117" s="949"/>
      <c r="CK117" s="976"/>
      <c r="CL117" s="977"/>
      <c r="CM117" s="950" t="s">
        <v>438</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v>6801</v>
      </c>
      <c r="DH117" s="987"/>
      <c r="DI117" s="987"/>
      <c r="DJ117" s="987"/>
      <c r="DK117" s="988"/>
      <c r="DL117" s="989" t="s">
        <v>180</v>
      </c>
      <c r="DM117" s="987"/>
      <c r="DN117" s="987"/>
      <c r="DO117" s="987"/>
      <c r="DP117" s="988"/>
      <c r="DQ117" s="989" t="s">
        <v>180</v>
      </c>
      <c r="DR117" s="987"/>
      <c r="DS117" s="987"/>
      <c r="DT117" s="987"/>
      <c r="DU117" s="988"/>
      <c r="DV117" s="990" t="s">
        <v>180</v>
      </c>
      <c r="DW117" s="991"/>
      <c r="DX117" s="991"/>
      <c r="DY117" s="991"/>
      <c r="DZ117" s="992"/>
    </row>
    <row r="118" spans="1:130" s="226" customFormat="1" ht="26.25" customHeight="1" x14ac:dyDescent="0.15">
      <c r="A118" s="940" t="s">
        <v>410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407</v>
      </c>
      <c r="AB118" s="921"/>
      <c r="AC118" s="921"/>
      <c r="AD118" s="921"/>
      <c r="AE118" s="922"/>
      <c r="AF118" s="920" t="s">
        <v>408</v>
      </c>
      <c r="AG118" s="921"/>
      <c r="AH118" s="921"/>
      <c r="AI118" s="921"/>
      <c r="AJ118" s="922"/>
      <c r="AK118" s="920" t="s">
        <v>296</v>
      </c>
      <c r="AL118" s="921"/>
      <c r="AM118" s="921"/>
      <c r="AN118" s="921"/>
      <c r="AO118" s="922"/>
      <c r="AP118" s="998" t="s">
        <v>409</v>
      </c>
      <c r="AQ118" s="999"/>
      <c r="AR118" s="999"/>
      <c r="AS118" s="999"/>
      <c r="AT118" s="1000"/>
      <c r="AU118" s="936"/>
      <c r="AV118" s="937"/>
      <c r="AW118" s="937"/>
      <c r="AX118" s="937"/>
      <c r="AY118" s="937"/>
      <c r="AZ118" s="1001" t="s">
        <v>439</v>
      </c>
      <c r="BA118" s="993"/>
      <c r="BB118" s="993"/>
      <c r="BC118" s="993"/>
      <c r="BD118" s="993"/>
      <c r="BE118" s="993"/>
      <c r="BF118" s="993"/>
      <c r="BG118" s="993"/>
      <c r="BH118" s="993"/>
      <c r="BI118" s="993"/>
      <c r="BJ118" s="993"/>
      <c r="BK118" s="993"/>
      <c r="BL118" s="993"/>
      <c r="BM118" s="993"/>
      <c r="BN118" s="993"/>
      <c r="BO118" s="993"/>
      <c r="BP118" s="994"/>
      <c r="BQ118" s="1027" t="s">
        <v>180</v>
      </c>
      <c r="BR118" s="1028"/>
      <c r="BS118" s="1028"/>
      <c r="BT118" s="1028"/>
      <c r="BU118" s="1028"/>
      <c r="BV118" s="1028" t="s">
        <v>180</v>
      </c>
      <c r="BW118" s="1028"/>
      <c r="BX118" s="1028"/>
      <c r="BY118" s="1028"/>
      <c r="BZ118" s="1028"/>
      <c r="CA118" s="1028" t="s">
        <v>180</v>
      </c>
      <c r="CB118" s="1028"/>
      <c r="CC118" s="1028"/>
      <c r="CD118" s="1028"/>
      <c r="CE118" s="1028"/>
      <c r="CF118" s="948" t="s">
        <v>180</v>
      </c>
      <c r="CG118" s="949"/>
      <c r="CH118" s="949"/>
      <c r="CI118" s="949"/>
      <c r="CJ118" s="949"/>
      <c r="CK118" s="976"/>
      <c r="CL118" s="977"/>
      <c r="CM118" s="950" t="s">
        <v>440</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180</v>
      </c>
      <c r="DH118" s="987"/>
      <c r="DI118" s="987"/>
      <c r="DJ118" s="987"/>
      <c r="DK118" s="988"/>
      <c r="DL118" s="989" t="s">
        <v>180</v>
      </c>
      <c r="DM118" s="987"/>
      <c r="DN118" s="987"/>
      <c r="DO118" s="987"/>
      <c r="DP118" s="988"/>
      <c r="DQ118" s="989" t="s">
        <v>441</v>
      </c>
      <c r="DR118" s="987"/>
      <c r="DS118" s="987"/>
      <c r="DT118" s="987"/>
      <c r="DU118" s="988"/>
      <c r="DV118" s="990" t="s">
        <v>180</v>
      </c>
      <c r="DW118" s="991"/>
      <c r="DX118" s="991"/>
      <c r="DY118" s="991"/>
      <c r="DZ118" s="992"/>
    </row>
    <row r="119" spans="1:130" s="226" customFormat="1" ht="26.25" customHeight="1" x14ac:dyDescent="0.15">
      <c r="A119" s="1085" t="s">
        <v>413</v>
      </c>
      <c r="B119" s="975"/>
      <c r="C119" s="957" t="s">
        <v>414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180</v>
      </c>
      <c r="AB119" s="928"/>
      <c r="AC119" s="928"/>
      <c r="AD119" s="928"/>
      <c r="AE119" s="929"/>
      <c r="AF119" s="930" t="s">
        <v>180</v>
      </c>
      <c r="AG119" s="928"/>
      <c r="AH119" s="928"/>
      <c r="AI119" s="928"/>
      <c r="AJ119" s="929"/>
      <c r="AK119" s="930" t="s">
        <v>180</v>
      </c>
      <c r="AL119" s="928"/>
      <c r="AM119" s="928"/>
      <c r="AN119" s="928"/>
      <c r="AO119" s="929"/>
      <c r="AP119" s="931" t="s">
        <v>180</v>
      </c>
      <c r="AQ119" s="932"/>
      <c r="AR119" s="932"/>
      <c r="AS119" s="932"/>
      <c r="AT119" s="933"/>
      <c r="AU119" s="938"/>
      <c r="AV119" s="939"/>
      <c r="AW119" s="939"/>
      <c r="AX119" s="939"/>
      <c r="AY119" s="939"/>
      <c r="AZ119" s="247" t="s">
        <v>190</v>
      </c>
      <c r="BA119" s="247"/>
      <c r="BB119" s="247"/>
      <c r="BC119" s="247"/>
      <c r="BD119" s="247"/>
      <c r="BE119" s="247"/>
      <c r="BF119" s="247"/>
      <c r="BG119" s="247"/>
      <c r="BH119" s="247"/>
      <c r="BI119" s="247"/>
      <c r="BJ119" s="247"/>
      <c r="BK119" s="247"/>
      <c r="BL119" s="247"/>
      <c r="BM119" s="247"/>
      <c r="BN119" s="247"/>
      <c r="BO119" s="1005" t="s">
        <v>442</v>
      </c>
      <c r="BP119" s="1033"/>
      <c r="BQ119" s="1027">
        <v>11840090</v>
      </c>
      <c r="BR119" s="1028"/>
      <c r="BS119" s="1028"/>
      <c r="BT119" s="1028"/>
      <c r="BU119" s="1028"/>
      <c r="BV119" s="1028">
        <v>11230434</v>
      </c>
      <c r="BW119" s="1028"/>
      <c r="BX119" s="1028"/>
      <c r="BY119" s="1028"/>
      <c r="BZ119" s="1028"/>
      <c r="CA119" s="1028">
        <v>10743799</v>
      </c>
      <c r="CB119" s="1028"/>
      <c r="CC119" s="1028"/>
      <c r="CD119" s="1028"/>
      <c r="CE119" s="1028"/>
      <c r="CF119" s="1029"/>
      <c r="CG119" s="1030"/>
      <c r="CH119" s="1030"/>
      <c r="CI119" s="1030"/>
      <c r="CJ119" s="1031"/>
      <c r="CK119" s="978"/>
      <c r="CL119" s="979"/>
      <c r="CM119" s="1001" t="s">
        <v>443</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180</v>
      </c>
      <c r="DH119" s="1014"/>
      <c r="DI119" s="1014"/>
      <c r="DJ119" s="1014"/>
      <c r="DK119" s="1015"/>
      <c r="DL119" s="1013" t="s">
        <v>441</v>
      </c>
      <c r="DM119" s="1014"/>
      <c r="DN119" s="1014"/>
      <c r="DO119" s="1014"/>
      <c r="DP119" s="1015"/>
      <c r="DQ119" s="1013" t="s">
        <v>180</v>
      </c>
      <c r="DR119" s="1014"/>
      <c r="DS119" s="1014"/>
      <c r="DT119" s="1014"/>
      <c r="DU119" s="1015"/>
      <c r="DV119" s="1016" t="s">
        <v>180</v>
      </c>
      <c r="DW119" s="1017"/>
      <c r="DX119" s="1017"/>
      <c r="DY119" s="1017"/>
      <c r="DZ119" s="1018"/>
    </row>
    <row r="120" spans="1:130" s="226" customFormat="1" ht="26.25" customHeight="1" x14ac:dyDescent="0.15">
      <c r="A120" s="1086"/>
      <c r="B120" s="977"/>
      <c r="C120" s="950" t="s">
        <v>419</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180</v>
      </c>
      <c r="AB120" s="987"/>
      <c r="AC120" s="987"/>
      <c r="AD120" s="987"/>
      <c r="AE120" s="988"/>
      <c r="AF120" s="989" t="s">
        <v>180</v>
      </c>
      <c r="AG120" s="987"/>
      <c r="AH120" s="987"/>
      <c r="AI120" s="987"/>
      <c r="AJ120" s="988"/>
      <c r="AK120" s="989" t="s">
        <v>180</v>
      </c>
      <c r="AL120" s="987"/>
      <c r="AM120" s="987"/>
      <c r="AN120" s="987"/>
      <c r="AO120" s="988"/>
      <c r="AP120" s="990" t="s">
        <v>180</v>
      </c>
      <c r="AQ120" s="991"/>
      <c r="AR120" s="991"/>
      <c r="AS120" s="991"/>
      <c r="AT120" s="992"/>
      <c r="AU120" s="1019" t="s">
        <v>444</v>
      </c>
      <c r="AV120" s="1020"/>
      <c r="AW120" s="1020"/>
      <c r="AX120" s="1020"/>
      <c r="AY120" s="1021"/>
      <c r="AZ120" s="957" t="s">
        <v>445</v>
      </c>
      <c r="BA120" s="925"/>
      <c r="BB120" s="925"/>
      <c r="BC120" s="925"/>
      <c r="BD120" s="925"/>
      <c r="BE120" s="925"/>
      <c r="BF120" s="925"/>
      <c r="BG120" s="925"/>
      <c r="BH120" s="925"/>
      <c r="BI120" s="925"/>
      <c r="BJ120" s="925"/>
      <c r="BK120" s="925"/>
      <c r="BL120" s="925"/>
      <c r="BM120" s="925"/>
      <c r="BN120" s="925"/>
      <c r="BO120" s="925"/>
      <c r="BP120" s="926"/>
      <c r="BQ120" s="958">
        <v>8008808</v>
      </c>
      <c r="BR120" s="959"/>
      <c r="BS120" s="959"/>
      <c r="BT120" s="959"/>
      <c r="BU120" s="959"/>
      <c r="BV120" s="959">
        <v>8481783</v>
      </c>
      <c r="BW120" s="959"/>
      <c r="BX120" s="959"/>
      <c r="BY120" s="959"/>
      <c r="BZ120" s="959"/>
      <c r="CA120" s="959">
        <v>9561844</v>
      </c>
      <c r="CB120" s="959"/>
      <c r="CC120" s="959"/>
      <c r="CD120" s="959"/>
      <c r="CE120" s="959"/>
      <c r="CF120" s="972">
        <v>120.7</v>
      </c>
      <c r="CG120" s="973"/>
      <c r="CH120" s="973"/>
      <c r="CI120" s="973"/>
      <c r="CJ120" s="973"/>
      <c r="CK120" s="1034" t="s">
        <v>446</v>
      </c>
      <c r="CL120" s="1035"/>
      <c r="CM120" s="1035"/>
      <c r="CN120" s="1035"/>
      <c r="CO120" s="1036"/>
      <c r="CP120" s="1042" t="s">
        <v>447</v>
      </c>
      <c r="CQ120" s="1043"/>
      <c r="CR120" s="1043"/>
      <c r="CS120" s="1043"/>
      <c r="CT120" s="1043"/>
      <c r="CU120" s="1043"/>
      <c r="CV120" s="1043"/>
      <c r="CW120" s="1043"/>
      <c r="CX120" s="1043"/>
      <c r="CY120" s="1043"/>
      <c r="CZ120" s="1043"/>
      <c r="DA120" s="1043"/>
      <c r="DB120" s="1043"/>
      <c r="DC120" s="1043"/>
      <c r="DD120" s="1043"/>
      <c r="DE120" s="1043"/>
      <c r="DF120" s="1044"/>
      <c r="DG120" s="958" t="s">
        <v>180</v>
      </c>
      <c r="DH120" s="959"/>
      <c r="DI120" s="959"/>
      <c r="DJ120" s="959"/>
      <c r="DK120" s="959"/>
      <c r="DL120" s="959">
        <v>1220108</v>
      </c>
      <c r="DM120" s="959"/>
      <c r="DN120" s="959"/>
      <c r="DO120" s="959"/>
      <c r="DP120" s="959"/>
      <c r="DQ120" s="959">
        <v>1047640</v>
      </c>
      <c r="DR120" s="959"/>
      <c r="DS120" s="959"/>
      <c r="DT120" s="959"/>
      <c r="DU120" s="959"/>
      <c r="DV120" s="960">
        <v>13.2</v>
      </c>
      <c r="DW120" s="960"/>
      <c r="DX120" s="960"/>
      <c r="DY120" s="960"/>
      <c r="DZ120" s="961"/>
    </row>
    <row r="121" spans="1:130" s="226" customFormat="1" ht="26.25" customHeight="1" x14ac:dyDescent="0.15">
      <c r="A121" s="1086"/>
      <c r="B121" s="977"/>
      <c r="C121" s="1002" t="s">
        <v>448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180</v>
      </c>
      <c r="AB121" s="987"/>
      <c r="AC121" s="987"/>
      <c r="AD121" s="987"/>
      <c r="AE121" s="988"/>
      <c r="AF121" s="989" t="s">
        <v>180</v>
      </c>
      <c r="AG121" s="987"/>
      <c r="AH121" s="987"/>
      <c r="AI121" s="987"/>
      <c r="AJ121" s="988"/>
      <c r="AK121" s="989" t="s">
        <v>180</v>
      </c>
      <c r="AL121" s="987"/>
      <c r="AM121" s="987"/>
      <c r="AN121" s="987"/>
      <c r="AO121" s="988"/>
      <c r="AP121" s="990" t="s">
        <v>449</v>
      </c>
      <c r="AQ121" s="991"/>
      <c r="AR121" s="991"/>
      <c r="AS121" s="991"/>
      <c r="AT121" s="992"/>
      <c r="AU121" s="1022"/>
      <c r="AV121" s="1023"/>
      <c r="AW121" s="1023"/>
      <c r="AX121" s="1023"/>
      <c r="AY121" s="1024"/>
      <c r="AZ121" s="950" t="s">
        <v>450</v>
      </c>
      <c r="BA121" s="951"/>
      <c r="BB121" s="951"/>
      <c r="BC121" s="951"/>
      <c r="BD121" s="951"/>
      <c r="BE121" s="951"/>
      <c r="BF121" s="951"/>
      <c r="BG121" s="951"/>
      <c r="BH121" s="951"/>
      <c r="BI121" s="951"/>
      <c r="BJ121" s="951"/>
      <c r="BK121" s="951"/>
      <c r="BL121" s="951"/>
      <c r="BM121" s="951"/>
      <c r="BN121" s="951"/>
      <c r="BO121" s="951"/>
      <c r="BP121" s="952"/>
      <c r="BQ121" s="953">
        <v>46432</v>
      </c>
      <c r="BR121" s="954"/>
      <c r="BS121" s="954"/>
      <c r="BT121" s="954"/>
      <c r="BU121" s="954"/>
      <c r="BV121" s="954">
        <v>32148</v>
      </c>
      <c r="BW121" s="954"/>
      <c r="BX121" s="954"/>
      <c r="BY121" s="954"/>
      <c r="BZ121" s="954"/>
      <c r="CA121" s="954">
        <v>25006</v>
      </c>
      <c r="CB121" s="954"/>
      <c r="CC121" s="954"/>
      <c r="CD121" s="954"/>
      <c r="CE121" s="954"/>
      <c r="CF121" s="948">
        <v>0.3</v>
      </c>
      <c r="CG121" s="949"/>
      <c r="CH121" s="949"/>
      <c r="CI121" s="949"/>
      <c r="CJ121" s="949"/>
      <c r="CK121" s="1037"/>
      <c r="CL121" s="1038"/>
      <c r="CM121" s="1038"/>
      <c r="CN121" s="1038"/>
      <c r="CO121" s="1039"/>
      <c r="CP121" s="1047" t="s">
        <v>385</v>
      </c>
      <c r="CQ121" s="1048"/>
      <c r="CR121" s="1048"/>
      <c r="CS121" s="1048"/>
      <c r="CT121" s="1048"/>
      <c r="CU121" s="1048"/>
      <c r="CV121" s="1048"/>
      <c r="CW121" s="1048"/>
      <c r="CX121" s="1048"/>
      <c r="CY121" s="1048"/>
      <c r="CZ121" s="1048"/>
      <c r="DA121" s="1048"/>
      <c r="DB121" s="1048"/>
      <c r="DC121" s="1048"/>
      <c r="DD121" s="1048"/>
      <c r="DE121" s="1048"/>
      <c r="DF121" s="1049"/>
      <c r="DG121" s="953" t="s">
        <v>180</v>
      </c>
      <c r="DH121" s="954"/>
      <c r="DI121" s="954"/>
      <c r="DJ121" s="954"/>
      <c r="DK121" s="954"/>
      <c r="DL121" s="954" t="s">
        <v>180</v>
      </c>
      <c r="DM121" s="954"/>
      <c r="DN121" s="954"/>
      <c r="DO121" s="954"/>
      <c r="DP121" s="954"/>
      <c r="DQ121" s="954" t="s">
        <v>180</v>
      </c>
      <c r="DR121" s="954"/>
      <c r="DS121" s="954"/>
      <c r="DT121" s="954"/>
      <c r="DU121" s="954"/>
      <c r="DV121" s="955" t="s">
        <v>180</v>
      </c>
      <c r="DW121" s="955"/>
      <c r="DX121" s="955"/>
      <c r="DY121" s="955"/>
      <c r="DZ121" s="956"/>
    </row>
    <row r="122" spans="1:130" s="226" customFormat="1" ht="26.25" customHeight="1" x14ac:dyDescent="0.15">
      <c r="A122" s="1086"/>
      <c r="B122" s="977"/>
      <c r="C122" s="950" t="s">
        <v>429</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180</v>
      </c>
      <c r="AB122" s="987"/>
      <c r="AC122" s="987"/>
      <c r="AD122" s="987"/>
      <c r="AE122" s="988"/>
      <c r="AF122" s="989" t="s">
        <v>180</v>
      </c>
      <c r="AG122" s="987"/>
      <c r="AH122" s="987"/>
      <c r="AI122" s="987"/>
      <c r="AJ122" s="988"/>
      <c r="AK122" s="989" t="s">
        <v>180</v>
      </c>
      <c r="AL122" s="987"/>
      <c r="AM122" s="987"/>
      <c r="AN122" s="987"/>
      <c r="AO122" s="988"/>
      <c r="AP122" s="990" t="s">
        <v>180</v>
      </c>
      <c r="AQ122" s="991"/>
      <c r="AR122" s="991"/>
      <c r="AS122" s="991"/>
      <c r="AT122" s="992"/>
      <c r="AU122" s="1022"/>
      <c r="AV122" s="1023"/>
      <c r="AW122" s="1023"/>
      <c r="AX122" s="1023"/>
      <c r="AY122" s="1024"/>
      <c r="AZ122" s="1001" t="s">
        <v>451</v>
      </c>
      <c r="BA122" s="993"/>
      <c r="BB122" s="993"/>
      <c r="BC122" s="993"/>
      <c r="BD122" s="993"/>
      <c r="BE122" s="993"/>
      <c r="BF122" s="993"/>
      <c r="BG122" s="993"/>
      <c r="BH122" s="993"/>
      <c r="BI122" s="993"/>
      <c r="BJ122" s="993"/>
      <c r="BK122" s="993"/>
      <c r="BL122" s="993"/>
      <c r="BM122" s="993"/>
      <c r="BN122" s="993"/>
      <c r="BO122" s="993"/>
      <c r="BP122" s="994"/>
      <c r="BQ122" s="1027">
        <v>7290508</v>
      </c>
      <c r="BR122" s="1028"/>
      <c r="BS122" s="1028"/>
      <c r="BT122" s="1028"/>
      <c r="BU122" s="1028"/>
      <c r="BV122" s="1028">
        <v>7286180</v>
      </c>
      <c r="BW122" s="1028"/>
      <c r="BX122" s="1028"/>
      <c r="BY122" s="1028"/>
      <c r="BZ122" s="1028"/>
      <c r="CA122" s="1028">
        <v>7284684</v>
      </c>
      <c r="CB122" s="1028"/>
      <c r="CC122" s="1028"/>
      <c r="CD122" s="1028"/>
      <c r="CE122" s="1028"/>
      <c r="CF122" s="1045">
        <v>91.9</v>
      </c>
      <c r="CG122" s="1046"/>
      <c r="CH122" s="1046"/>
      <c r="CI122" s="1046"/>
      <c r="CJ122" s="1046"/>
      <c r="CK122" s="1037"/>
      <c r="CL122" s="1038"/>
      <c r="CM122" s="1038"/>
      <c r="CN122" s="1038"/>
      <c r="CO122" s="1039"/>
      <c r="CP122" s="1047" t="s">
        <v>384</v>
      </c>
      <c r="CQ122" s="1048"/>
      <c r="CR122" s="1048"/>
      <c r="CS122" s="1048"/>
      <c r="CT122" s="1048"/>
      <c r="CU122" s="1048"/>
      <c r="CV122" s="1048"/>
      <c r="CW122" s="1048"/>
      <c r="CX122" s="1048"/>
      <c r="CY122" s="1048"/>
      <c r="CZ122" s="1048"/>
      <c r="DA122" s="1048"/>
      <c r="DB122" s="1048"/>
      <c r="DC122" s="1048"/>
      <c r="DD122" s="1048"/>
      <c r="DE122" s="1048"/>
      <c r="DF122" s="1049"/>
      <c r="DG122" s="953" t="s">
        <v>180</v>
      </c>
      <c r="DH122" s="954"/>
      <c r="DI122" s="954"/>
      <c r="DJ122" s="954"/>
      <c r="DK122" s="954"/>
      <c r="DL122" s="954" t="s">
        <v>180</v>
      </c>
      <c r="DM122" s="954"/>
      <c r="DN122" s="954"/>
      <c r="DO122" s="954"/>
      <c r="DP122" s="954"/>
      <c r="DQ122" s="954" t="s">
        <v>180</v>
      </c>
      <c r="DR122" s="954"/>
      <c r="DS122" s="954"/>
      <c r="DT122" s="954"/>
      <c r="DU122" s="954"/>
      <c r="DV122" s="955" t="s">
        <v>180</v>
      </c>
      <c r="DW122" s="955"/>
      <c r="DX122" s="955"/>
      <c r="DY122" s="955"/>
      <c r="DZ122" s="956"/>
    </row>
    <row r="123" spans="1:130" s="226" customFormat="1" ht="26.25" customHeight="1" x14ac:dyDescent="0.15">
      <c r="A123" s="1086"/>
      <c r="B123" s="977"/>
      <c r="C123" s="950" t="s">
        <v>435</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180</v>
      </c>
      <c r="AB123" s="987"/>
      <c r="AC123" s="987"/>
      <c r="AD123" s="987"/>
      <c r="AE123" s="988"/>
      <c r="AF123" s="989" t="s">
        <v>128</v>
      </c>
      <c r="AG123" s="987"/>
      <c r="AH123" s="987"/>
      <c r="AI123" s="987"/>
      <c r="AJ123" s="988"/>
      <c r="AK123" s="989" t="s">
        <v>180</v>
      </c>
      <c r="AL123" s="987"/>
      <c r="AM123" s="987"/>
      <c r="AN123" s="987"/>
      <c r="AO123" s="988"/>
      <c r="AP123" s="990" t="s">
        <v>441</v>
      </c>
      <c r="AQ123" s="991"/>
      <c r="AR123" s="991"/>
      <c r="AS123" s="991"/>
      <c r="AT123" s="992"/>
      <c r="AU123" s="1025"/>
      <c r="AV123" s="1026"/>
      <c r="AW123" s="1026"/>
      <c r="AX123" s="1026"/>
      <c r="AY123" s="1026"/>
      <c r="AZ123" s="247" t="s">
        <v>190</v>
      </c>
      <c r="BA123" s="247"/>
      <c r="BB123" s="247"/>
      <c r="BC123" s="247"/>
      <c r="BD123" s="247"/>
      <c r="BE123" s="247"/>
      <c r="BF123" s="247"/>
      <c r="BG123" s="247"/>
      <c r="BH123" s="247"/>
      <c r="BI123" s="247"/>
      <c r="BJ123" s="247"/>
      <c r="BK123" s="247"/>
      <c r="BL123" s="247"/>
      <c r="BM123" s="247"/>
      <c r="BN123" s="247"/>
      <c r="BO123" s="1005" t="s">
        <v>452</v>
      </c>
      <c r="BP123" s="1033"/>
      <c r="BQ123" s="1092">
        <v>15345748</v>
      </c>
      <c r="BR123" s="1059"/>
      <c r="BS123" s="1059"/>
      <c r="BT123" s="1059"/>
      <c r="BU123" s="1059"/>
      <c r="BV123" s="1059">
        <v>15800111</v>
      </c>
      <c r="BW123" s="1059"/>
      <c r="BX123" s="1059"/>
      <c r="BY123" s="1059"/>
      <c r="BZ123" s="1059"/>
      <c r="CA123" s="1059">
        <v>16871534</v>
      </c>
      <c r="CB123" s="1059"/>
      <c r="CC123" s="1059"/>
      <c r="CD123" s="1059"/>
      <c r="CE123" s="1059"/>
      <c r="CF123" s="1029"/>
      <c r="CG123" s="1030"/>
      <c r="CH123" s="1030"/>
      <c r="CI123" s="1030"/>
      <c r="CJ123" s="1031"/>
      <c r="CK123" s="1037"/>
      <c r="CL123" s="1038"/>
      <c r="CM123" s="1038"/>
      <c r="CN123" s="1038"/>
      <c r="CO123" s="1039"/>
      <c r="CP123" s="1047" t="s">
        <v>386</v>
      </c>
      <c r="CQ123" s="1048"/>
      <c r="CR123" s="1048"/>
      <c r="CS123" s="1048"/>
      <c r="CT123" s="1048"/>
      <c r="CU123" s="1048"/>
      <c r="CV123" s="1048"/>
      <c r="CW123" s="1048"/>
      <c r="CX123" s="1048"/>
      <c r="CY123" s="1048"/>
      <c r="CZ123" s="1048"/>
      <c r="DA123" s="1048"/>
      <c r="DB123" s="1048"/>
      <c r="DC123" s="1048"/>
      <c r="DD123" s="1048"/>
      <c r="DE123" s="1048"/>
      <c r="DF123" s="1049"/>
      <c r="DG123" s="986" t="s">
        <v>180</v>
      </c>
      <c r="DH123" s="987"/>
      <c r="DI123" s="987"/>
      <c r="DJ123" s="987"/>
      <c r="DK123" s="988"/>
      <c r="DL123" s="989" t="s">
        <v>180</v>
      </c>
      <c r="DM123" s="987"/>
      <c r="DN123" s="987"/>
      <c r="DO123" s="987"/>
      <c r="DP123" s="988"/>
      <c r="DQ123" s="989" t="s">
        <v>441</v>
      </c>
      <c r="DR123" s="987"/>
      <c r="DS123" s="987"/>
      <c r="DT123" s="987"/>
      <c r="DU123" s="988"/>
      <c r="DV123" s="990" t="s">
        <v>180</v>
      </c>
      <c r="DW123" s="991"/>
      <c r="DX123" s="991"/>
      <c r="DY123" s="991"/>
      <c r="DZ123" s="992"/>
    </row>
    <row r="124" spans="1:130" s="226" customFormat="1" ht="26.25" customHeight="1" thickBot="1" x14ac:dyDescent="0.2">
      <c r="A124" s="1086"/>
      <c r="B124" s="977"/>
      <c r="C124" s="950" t="s">
        <v>438</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180</v>
      </c>
      <c r="AB124" s="987"/>
      <c r="AC124" s="987"/>
      <c r="AD124" s="987"/>
      <c r="AE124" s="988"/>
      <c r="AF124" s="989" t="s">
        <v>180</v>
      </c>
      <c r="AG124" s="987"/>
      <c r="AH124" s="987"/>
      <c r="AI124" s="987"/>
      <c r="AJ124" s="988"/>
      <c r="AK124" s="989" t="s">
        <v>180</v>
      </c>
      <c r="AL124" s="987"/>
      <c r="AM124" s="987"/>
      <c r="AN124" s="987"/>
      <c r="AO124" s="988"/>
      <c r="AP124" s="990" t="s">
        <v>180</v>
      </c>
      <c r="AQ124" s="991"/>
      <c r="AR124" s="991"/>
      <c r="AS124" s="991"/>
      <c r="AT124" s="992"/>
      <c r="AU124" s="1088" t="s">
        <v>453</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180</v>
      </c>
      <c r="BR124" s="1055"/>
      <c r="BS124" s="1055"/>
      <c r="BT124" s="1055"/>
      <c r="BU124" s="1055"/>
      <c r="BV124" s="1055" t="s">
        <v>180</v>
      </c>
      <c r="BW124" s="1055"/>
      <c r="BX124" s="1055"/>
      <c r="BY124" s="1055"/>
      <c r="BZ124" s="1055"/>
      <c r="CA124" s="1055" t="s">
        <v>180</v>
      </c>
      <c r="CB124" s="1055"/>
      <c r="CC124" s="1055"/>
      <c r="CD124" s="1055"/>
      <c r="CE124" s="1055"/>
      <c r="CF124" s="1056"/>
      <c r="CG124" s="1057"/>
      <c r="CH124" s="1057"/>
      <c r="CI124" s="1057"/>
      <c r="CJ124" s="1058"/>
      <c r="CK124" s="1040"/>
      <c r="CL124" s="1040"/>
      <c r="CM124" s="1040"/>
      <c r="CN124" s="1040"/>
      <c r="CO124" s="1041"/>
      <c r="CP124" s="1047" t="s">
        <v>454</v>
      </c>
      <c r="CQ124" s="1048"/>
      <c r="CR124" s="1048"/>
      <c r="CS124" s="1048"/>
      <c r="CT124" s="1048"/>
      <c r="CU124" s="1048"/>
      <c r="CV124" s="1048"/>
      <c r="CW124" s="1048"/>
      <c r="CX124" s="1048"/>
      <c r="CY124" s="1048"/>
      <c r="CZ124" s="1048"/>
      <c r="DA124" s="1048"/>
      <c r="DB124" s="1048"/>
      <c r="DC124" s="1048"/>
      <c r="DD124" s="1048"/>
      <c r="DE124" s="1048"/>
      <c r="DF124" s="1049"/>
      <c r="DG124" s="1032">
        <v>1481960</v>
      </c>
      <c r="DH124" s="1014"/>
      <c r="DI124" s="1014"/>
      <c r="DJ124" s="1014"/>
      <c r="DK124" s="1015"/>
      <c r="DL124" s="1013" t="s">
        <v>180</v>
      </c>
      <c r="DM124" s="1014"/>
      <c r="DN124" s="1014"/>
      <c r="DO124" s="1014"/>
      <c r="DP124" s="1015"/>
      <c r="DQ124" s="1013" t="s">
        <v>180</v>
      </c>
      <c r="DR124" s="1014"/>
      <c r="DS124" s="1014"/>
      <c r="DT124" s="1014"/>
      <c r="DU124" s="1015"/>
      <c r="DV124" s="1016" t="s">
        <v>180</v>
      </c>
      <c r="DW124" s="1017"/>
      <c r="DX124" s="1017"/>
      <c r="DY124" s="1017"/>
      <c r="DZ124" s="1018"/>
    </row>
    <row r="125" spans="1:130" s="226" customFormat="1" ht="26.25" customHeight="1" x14ac:dyDescent="0.15">
      <c r="A125" s="1086"/>
      <c r="B125" s="977"/>
      <c r="C125" s="950" t="s">
        <v>440</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180</v>
      </c>
      <c r="AB125" s="987"/>
      <c r="AC125" s="987"/>
      <c r="AD125" s="987"/>
      <c r="AE125" s="988"/>
      <c r="AF125" s="989" t="s">
        <v>180</v>
      </c>
      <c r="AG125" s="987"/>
      <c r="AH125" s="987"/>
      <c r="AI125" s="987"/>
      <c r="AJ125" s="988"/>
      <c r="AK125" s="989" t="s">
        <v>180</v>
      </c>
      <c r="AL125" s="987"/>
      <c r="AM125" s="987"/>
      <c r="AN125" s="987"/>
      <c r="AO125" s="988"/>
      <c r="AP125" s="990" t="s">
        <v>441</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455</v>
      </c>
      <c r="CL125" s="1035"/>
      <c r="CM125" s="1035"/>
      <c r="CN125" s="1035"/>
      <c r="CO125" s="1036"/>
      <c r="CP125" s="957" t="s">
        <v>456</v>
      </c>
      <c r="CQ125" s="925"/>
      <c r="CR125" s="925"/>
      <c r="CS125" s="925"/>
      <c r="CT125" s="925"/>
      <c r="CU125" s="925"/>
      <c r="CV125" s="925"/>
      <c r="CW125" s="925"/>
      <c r="CX125" s="925"/>
      <c r="CY125" s="925"/>
      <c r="CZ125" s="925"/>
      <c r="DA125" s="925"/>
      <c r="DB125" s="925"/>
      <c r="DC125" s="925"/>
      <c r="DD125" s="925"/>
      <c r="DE125" s="925"/>
      <c r="DF125" s="926"/>
      <c r="DG125" s="958" t="s">
        <v>180</v>
      </c>
      <c r="DH125" s="959"/>
      <c r="DI125" s="959"/>
      <c r="DJ125" s="959"/>
      <c r="DK125" s="959"/>
      <c r="DL125" s="959" t="s">
        <v>449</v>
      </c>
      <c r="DM125" s="959"/>
      <c r="DN125" s="959"/>
      <c r="DO125" s="959"/>
      <c r="DP125" s="959"/>
      <c r="DQ125" s="959" t="s">
        <v>180</v>
      </c>
      <c r="DR125" s="959"/>
      <c r="DS125" s="959"/>
      <c r="DT125" s="959"/>
      <c r="DU125" s="959"/>
      <c r="DV125" s="960" t="s">
        <v>180</v>
      </c>
      <c r="DW125" s="960"/>
      <c r="DX125" s="960"/>
      <c r="DY125" s="960"/>
      <c r="DZ125" s="961"/>
    </row>
    <row r="126" spans="1:130" s="226" customFormat="1" ht="26.25" customHeight="1" thickBot="1" x14ac:dyDescent="0.2">
      <c r="A126" s="1086"/>
      <c r="B126" s="977"/>
      <c r="C126" s="950" t="s">
        <v>443</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180</v>
      </c>
      <c r="AB126" s="987"/>
      <c r="AC126" s="987"/>
      <c r="AD126" s="987"/>
      <c r="AE126" s="988"/>
      <c r="AF126" s="989" t="s">
        <v>457</v>
      </c>
      <c r="AG126" s="987"/>
      <c r="AH126" s="987"/>
      <c r="AI126" s="987"/>
      <c r="AJ126" s="988"/>
      <c r="AK126" s="989" t="s">
        <v>180</v>
      </c>
      <c r="AL126" s="987"/>
      <c r="AM126" s="987"/>
      <c r="AN126" s="987"/>
      <c r="AO126" s="988"/>
      <c r="AP126" s="990" t="s">
        <v>441</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458</v>
      </c>
      <c r="CQ126" s="951"/>
      <c r="CR126" s="951"/>
      <c r="CS126" s="951"/>
      <c r="CT126" s="951"/>
      <c r="CU126" s="951"/>
      <c r="CV126" s="951"/>
      <c r="CW126" s="951"/>
      <c r="CX126" s="951"/>
      <c r="CY126" s="951"/>
      <c r="CZ126" s="951"/>
      <c r="DA126" s="951"/>
      <c r="DB126" s="951"/>
      <c r="DC126" s="951"/>
      <c r="DD126" s="951"/>
      <c r="DE126" s="951"/>
      <c r="DF126" s="952"/>
      <c r="DG126" s="953" t="s">
        <v>180</v>
      </c>
      <c r="DH126" s="954"/>
      <c r="DI126" s="954"/>
      <c r="DJ126" s="954"/>
      <c r="DK126" s="954"/>
      <c r="DL126" s="954" t="s">
        <v>180</v>
      </c>
      <c r="DM126" s="954"/>
      <c r="DN126" s="954"/>
      <c r="DO126" s="954"/>
      <c r="DP126" s="954"/>
      <c r="DQ126" s="954" t="s">
        <v>441</v>
      </c>
      <c r="DR126" s="954"/>
      <c r="DS126" s="954"/>
      <c r="DT126" s="954"/>
      <c r="DU126" s="954"/>
      <c r="DV126" s="955" t="s">
        <v>441</v>
      </c>
      <c r="DW126" s="955"/>
      <c r="DX126" s="955"/>
      <c r="DY126" s="955"/>
      <c r="DZ126" s="956"/>
    </row>
    <row r="127" spans="1:130" s="226" customFormat="1" ht="26.25" customHeight="1" x14ac:dyDescent="0.15">
      <c r="A127" s="1087"/>
      <c r="B127" s="979"/>
      <c r="C127" s="1001" t="s">
        <v>459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180</v>
      </c>
      <c r="AB127" s="987"/>
      <c r="AC127" s="987"/>
      <c r="AD127" s="987"/>
      <c r="AE127" s="988"/>
      <c r="AF127" s="989" t="s">
        <v>180</v>
      </c>
      <c r="AG127" s="987"/>
      <c r="AH127" s="987"/>
      <c r="AI127" s="987"/>
      <c r="AJ127" s="988"/>
      <c r="AK127" s="989" t="s">
        <v>180</v>
      </c>
      <c r="AL127" s="987"/>
      <c r="AM127" s="987"/>
      <c r="AN127" s="987"/>
      <c r="AO127" s="988"/>
      <c r="AP127" s="990" t="s">
        <v>180</v>
      </c>
      <c r="AQ127" s="991"/>
      <c r="AR127" s="991"/>
      <c r="AS127" s="991"/>
      <c r="AT127" s="992"/>
      <c r="AU127" s="228"/>
      <c r="AV127" s="228"/>
      <c r="AW127" s="228"/>
      <c r="AX127" s="1060" t="s">
        <v>460</v>
      </c>
      <c r="AY127" s="1061"/>
      <c r="AZ127" s="1061"/>
      <c r="BA127" s="1061"/>
      <c r="BB127" s="1061"/>
      <c r="BC127" s="1061"/>
      <c r="BD127" s="1061"/>
      <c r="BE127" s="1062"/>
      <c r="BF127" s="1063" t="s">
        <v>461</v>
      </c>
      <c r="BG127" s="1061"/>
      <c r="BH127" s="1061"/>
      <c r="BI127" s="1061"/>
      <c r="BJ127" s="1061"/>
      <c r="BK127" s="1061"/>
      <c r="BL127" s="1062"/>
      <c r="BM127" s="1063" t="s">
        <v>462</v>
      </c>
      <c r="BN127" s="1061"/>
      <c r="BO127" s="1061"/>
      <c r="BP127" s="1061"/>
      <c r="BQ127" s="1061"/>
      <c r="BR127" s="1061"/>
      <c r="BS127" s="1062"/>
      <c r="BT127" s="1063" t="s">
        <v>463</v>
      </c>
      <c r="BU127" s="1061"/>
      <c r="BV127" s="1061"/>
      <c r="BW127" s="1061"/>
      <c r="BX127" s="1061"/>
      <c r="BY127" s="1061"/>
      <c r="BZ127" s="1084"/>
      <c r="CA127" s="228"/>
      <c r="CB127" s="228"/>
      <c r="CC127" s="228"/>
      <c r="CD127" s="251"/>
      <c r="CE127" s="251"/>
      <c r="CF127" s="251"/>
      <c r="CG127" s="228"/>
      <c r="CH127" s="228"/>
      <c r="CI127" s="228"/>
      <c r="CJ127" s="250"/>
      <c r="CK127" s="1051"/>
      <c r="CL127" s="1038"/>
      <c r="CM127" s="1038"/>
      <c r="CN127" s="1038"/>
      <c r="CO127" s="1039"/>
      <c r="CP127" s="950" t="s">
        <v>464</v>
      </c>
      <c r="CQ127" s="951"/>
      <c r="CR127" s="951"/>
      <c r="CS127" s="951"/>
      <c r="CT127" s="951"/>
      <c r="CU127" s="951"/>
      <c r="CV127" s="951"/>
      <c r="CW127" s="951"/>
      <c r="CX127" s="951"/>
      <c r="CY127" s="951"/>
      <c r="CZ127" s="951"/>
      <c r="DA127" s="951"/>
      <c r="DB127" s="951"/>
      <c r="DC127" s="951"/>
      <c r="DD127" s="951"/>
      <c r="DE127" s="951"/>
      <c r="DF127" s="952"/>
      <c r="DG127" s="953" t="s">
        <v>128</v>
      </c>
      <c r="DH127" s="954"/>
      <c r="DI127" s="954"/>
      <c r="DJ127" s="954"/>
      <c r="DK127" s="954"/>
      <c r="DL127" s="954" t="s">
        <v>180</v>
      </c>
      <c r="DM127" s="954"/>
      <c r="DN127" s="954"/>
      <c r="DO127" s="954"/>
      <c r="DP127" s="954"/>
      <c r="DQ127" s="954" t="s">
        <v>180</v>
      </c>
      <c r="DR127" s="954"/>
      <c r="DS127" s="954"/>
      <c r="DT127" s="954"/>
      <c r="DU127" s="954"/>
      <c r="DV127" s="955" t="s">
        <v>180</v>
      </c>
      <c r="DW127" s="955"/>
      <c r="DX127" s="955"/>
      <c r="DY127" s="955"/>
      <c r="DZ127" s="956"/>
    </row>
    <row r="128" spans="1:130" s="226" customFormat="1" ht="26.25" customHeight="1" thickBot="1" x14ac:dyDescent="0.2">
      <c r="A128" s="1070" t="s">
        <v>465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466</v>
      </c>
      <c r="X128" s="1072"/>
      <c r="Y128" s="1072"/>
      <c r="Z128" s="1073"/>
      <c r="AA128" s="1074" t="s">
        <v>180</v>
      </c>
      <c r="AB128" s="1075"/>
      <c r="AC128" s="1075"/>
      <c r="AD128" s="1075"/>
      <c r="AE128" s="1076"/>
      <c r="AF128" s="1077" t="s">
        <v>441</v>
      </c>
      <c r="AG128" s="1075"/>
      <c r="AH128" s="1075"/>
      <c r="AI128" s="1075"/>
      <c r="AJ128" s="1076"/>
      <c r="AK128" s="1077" t="s">
        <v>180</v>
      </c>
      <c r="AL128" s="1075"/>
      <c r="AM128" s="1075"/>
      <c r="AN128" s="1075"/>
      <c r="AO128" s="1076"/>
      <c r="AP128" s="1078"/>
      <c r="AQ128" s="1079"/>
      <c r="AR128" s="1079"/>
      <c r="AS128" s="1079"/>
      <c r="AT128" s="1080"/>
      <c r="AU128" s="228"/>
      <c r="AV128" s="228"/>
      <c r="AW128" s="228"/>
      <c r="AX128" s="924" t="s">
        <v>467</v>
      </c>
      <c r="AY128" s="925"/>
      <c r="AZ128" s="925"/>
      <c r="BA128" s="925"/>
      <c r="BB128" s="925"/>
      <c r="BC128" s="925"/>
      <c r="BD128" s="925"/>
      <c r="BE128" s="926"/>
      <c r="BF128" s="1081" t="s">
        <v>180</v>
      </c>
      <c r="BG128" s="1082"/>
      <c r="BH128" s="1082"/>
      <c r="BI128" s="1082"/>
      <c r="BJ128" s="1082"/>
      <c r="BK128" s="1082"/>
      <c r="BL128" s="1083"/>
      <c r="BM128" s="1081">
        <v>13.61</v>
      </c>
      <c r="BN128" s="1082"/>
      <c r="BO128" s="1082"/>
      <c r="BP128" s="1082"/>
      <c r="BQ128" s="1082"/>
      <c r="BR128" s="1082"/>
      <c r="BS128" s="1083"/>
      <c r="BT128" s="1081">
        <v>20</v>
      </c>
      <c r="BU128" s="1082"/>
      <c r="BV128" s="1082"/>
      <c r="BW128" s="1082"/>
      <c r="BX128" s="1082"/>
      <c r="BY128" s="1082"/>
      <c r="BZ128" s="1104"/>
      <c r="CA128" s="251"/>
      <c r="CB128" s="251"/>
      <c r="CC128" s="251"/>
      <c r="CD128" s="251"/>
      <c r="CE128" s="251"/>
      <c r="CF128" s="251"/>
      <c r="CG128" s="228"/>
      <c r="CH128" s="228"/>
      <c r="CI128" s="228"/>
      <c r="CJ128" s="250"/>
      <c r="CK128" s="1052"/>
      <c r="CL128" s="1053"/>
      <c r="CM128" s="1053"/>
      <c r="CN128" s="1053"/>
      <c r="CO128" s="1054"/>
      <c r="CP128" s="1064" t="s">
        <v>468</v>
      </c>
      <c r="CQ128" s="754"/>
      <c r="CR128" s="754"/>
      <c r="CS128" s="754"/>
      <c r="CT128" s="754"/>
      <c r="CU128" s="754"/>
      <c r="CV128" s="754"/>
      <c r="CW128" s="754"/>
      <c r="CX128" s="754"/>
      <c r="CY128" s="754"/>
      <c r="CZ128" s="754"/>
      <c r="DA128" s="754"/>
      <c r="DB128" s="754"/>
      <c r="DC128" s="754"/>
      <c r="DD128" s="754"/>
      <c r="DE128" s="754"/>
      <c r="DF128" s="1065"/>
      <c r="DG128" s="1066" t="s">
        <v>180</v>
      </c>
      <c r="DH128" s="1067"/>
      <c r="DI128" s="1067"/>
      <c r="DJ128" s="1067"/>
      <c r="DK128" s="1067"/>
      <c r="DL128" s="1067" t="s">
        <v>180</v>
      </c>
      <c r="DM128" s="1067"/>
      <c r="DN128" s="1067"/>
      <c r="DO128" s="1067"/>
      <c r="DP128" s="1067"/>
      <c r="DQ128" s="1067" t="s">
        <v>180</v>
      </c>
      <c r="DR128" s="1067"/>
      <c r="DS128" s="1067"/>
      <c r="DT128" s="1067"/>
      <c r="DU128" s="1067"/>
      <c r="DV128" s="1068" t="s">
        <v>180</v>
      </c>
      <c r="DW128" s="1068"/>
      <c r="DX128" s="1068"/>
      <c r="DY128" s="1068"/>
      <c r="DZ128" s="1069"/>
    </row>
    <row r="129" spans="1:131" s="226"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469</v>
      </c>
      <c r="X129" s="1099"/>
      <c r="Y129" s="1099"/>
      <c r="Z129" s="1100"/>
      <c r="AA129" s="986">
        <v>7613816</v>
      </c>
      <c r="AB129" s="987"/>
      <c r="AC129" s="987"/>
      <c r="AD129" s="987"/>
      <c r="AE129" s="988"/>
      <c r="AF129" s="989">
        <v>8041214</v>
      </c>
      <c r="AG129" s="987"/>
      <c r="AH129" s="987"/>
      <c r="AI129" s="987"/>
      <c r="AJ129" s="988"/>
      <c r="AK129" s="989">
        <v>8570288</v>
      </c>
      <c r="AL129" s="987"/>
      <c r="AM129" s="987"/>
      <c r="AN129" s="987"/>
      <c r="AO129" s="988"/>
      <c r="AP129" s="1101"/>
      <c r="AQ129" s="1102"/>
      <c r="AR129" s="1102"/>
      <c r="AS129" s="1102"/>
      <c r="AT129" s="1103"/>
      <c r="AU129" s="229"/>
      <c r="AV129" s="229"/>
      <c r="AW129" s="229"/>
      <c r="AX129" s="1093" t="s">
        <v>470</v>
      </c>
      <c r="AY129" s="951"/>
      <c r="AZ129" s="951"/>
      <c r="BA129" s="951"/>
      <c r="BB129" s="951"/>
      <c r="BC129" s="951"/>
      <c r="BD129" s="951"/>
      <c r="BE129" s="952"/>
      <c r="BF129" s="1094" t="s">
        <v>180</v>
      </c>
      <c r="BG129" s="1095"/>
      <c r="BH129" s="1095"/>
      <c r="BI129" s="1095"/>
      <c r="BJ129" s="1095"/>
      <c r="BK129" s="1095"/>
      <c r="BL129" s="1096"/>
      <c r="BM129" s="1094">
        <v>18.61</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471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472</v>
      </c>
      <c r="X130" s="1099"/>
      <c r="Y130" s="1099"/>
      <c r="Z130" s="1100"/>
      <c r="AA130" s="986">
        <v>651701</v>
      </c>
      <c r="AB130" s="987"/>
      <c r="AC130" s="987"/>
      <c r="AD130" s="987"/>
      <c r="AE130" s="988"/>
      <c r="AF130" s="989">
        <v>650655</v>
      </c>
      <c r="AG130" s="987"/>
      <c r="AH130" s="987"/>
      <c r="AI130" s="987"/>
      <c r="AJ130" s="988"/>
      <c r="AK130" s="989">
        <v>647332</v>
      </c>
      <c r="AL130" s="987"/>
      <c r="AM130" s="987"/>
      <c r="AN130" s="987"/>
      <c r="AO130" s="988"/>
      <c r="AP130" s="1101"/>
      <c r="AQ130" s="1102"/>
      <c r="AR130" s="1102"/>
      <c r="AS130" s="1102"/>
      <c r="AT130" s="1103"/>
      <c r="AU130" s="229"/>
      <c r="AV130" s="229"/>
      <c r="AW130" s="229"/>
      <c r="AX130" s="1093" t="s">
        <v>473</v>
      </c>
      <c r="AY130" s="951"/>
      <c r="AZ130" s="951"/>
      <c r="BA130" s="951"/>
      <c r="BB130" s="951"/>
      <c r="BC130" s="951"/>
      <c r="BD130" s="951"/>
      <c r="BE130" s="952"/>
      <c r="BF130" s="1129">
        <v>4.5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474</v>
      </c>
      <c r="X131" s="1136"/>
      <c r="Y131" s="1136"/>
      <c r="Z131" s="1137"/>
      <c r="AA131" s="1032">
        <v>6962115</v>
      </c>
      <c r="AB131" s="1014"/>
      <c r="AC131" s="1014"/>
      <c r="AD131" s="1014"/>
      <c r="AE131" s="1015"/>
      <c r="AF131" s="1013">
        <v>7390559</v>
      </c>
      <c r="AG131" s="1014"/>
      <c r="AH131" s="1014"/>
      <c r="AI131" s="1014"/>
      <c r="AJ131" s="1015"/>
      <c r="AK131" s="1013">
        <v>7922956</v>
      </c>
      <c r="AL131" s="1014"/>
      <c r="AM131" s="1014"/>
      <c r="AN131" s="1014"/>
      <c r="AO131" s="1015"/>
      <c r="AP131" s="1138"/>
      <c r="AQ131" s="1139"/>
      <c r="AR131" s="1139"/>
      <c r="AS131" s="1139"/>
      <c r="AT131" s="1140"/>
      <c r="AU131" s="229"/>
      <c r="AV131" s="229"/>
      <c r="AW131" s="229"/>
      <c r="AX131" s="1111" t="s">
        <v>475</v>
      </c>
      <c r="AY131" s="754"/>
      <c r="AZ131" s="754"/>
      <c r="BA131" s="754"/>
      <c r="BB131" s="754"/>
      <c r="BC131" s="754"/>
      <c r="BD131" s="754"/>
      <c r="BE131" s="1065"/>
      <c r="BF131" s="1112" t="s">
        <v>180</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476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477</v>
      </c>
      <c r="W132" s="1122"/>
      <c r="X132" s="1122"/>
      <c r="Y132" s="1122"/>
      <c r="Z132" s="1123"/>
      <c r="AA132" s="1124">
        <v>4.5398129740000002</v>
      </c>
      <c r="AB132" s="1125"/>
      <c r="AC132" s="1125"/>
      <c r="AD132" s="1125"/>
      <c r="AE132" s="1126"/>
      <c r="AF132" s="1127">
        <v>4.7422123279999999</v>
      </c>
      <c r="AG132" s="1125"/>
      <c r="AH132" s="1125"/>
      <c r="AI132" s="1125"/>
      <c r="AJ132" s="1126"/>
      <c r="AK132" s="1127">
        <v>4.426050075</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478</v>
      </c>
      <c r="W133" s="1105"/>
      <c r="X133" s="1105"/>
      <c r="Y133" s="1105"/>
      <c r="Z133" s="1106"/>
      <c r="AA133" s="1107">
        <v>3.4</v>
      </c>
      <c r="AB133" s="1108"/>
      <c r="AC133" s="1108"/>
      <c r="AD133" s="1108"/>
      <c r="AE133" s="1109"/>
      <c r="AF133" s="1107">
        <v>4.0999999999999996</v>
      </c>
      <c r="AG133" s="1108"/>
      <c r="AH133" s="1108"/>
      <c r="AI133" s="1108"/>
      <c r="AJ133" s="1109"/>
      <c r="AK133" s="1107">
        <v>4.5</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R89hxMf/c3yFKaE9YI/LWj80wQ5H6IHF16PEdkCXw/W/BkeFofEhnfJpmSI+mqSu5WRs//mJzEc0KmjuYjiQ==" saltValue="mh2eQYeoxug5W81QrJHE1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W27" sqref="AW27"/>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479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fExmShxOsEzrwlV5LMW8Wj4m/DRYjiFdyjfeAd7ZlsepgEKQSw/AyMtvbfFsQk1Bcq5KwflB3J8WF83kmLq8kQ==" saltValue="38KkIXgtCc9bnG53etiq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dsTi+PU4evSPpTY2LWLV6wBpWA06qFLteTThbFEwoloyC+A58Vz9oqJu5PcbECAsPt/cbKHp3qPyELZvQaoFw==" saltValue="Ig8p/WPLvvluX9/zDwndR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480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482</v>
      </c>
      <c r="AP7" s="268"/>
      <c r="AQ7" s="269" t="s">
        <v>483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484</v>
      </c>
      <c r="AQ8" s="275" t="s">
        <v>485</v>
      </c>
      <c r="AR8" s="276" t="s">
        <v>486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487</v>
      </c>
      <c r="AL9" s="1145"/>
      <c r="AM9" s="1145"/>
      <c r="AN9" s="1146"/>
      <c r="AO9" s="277">
        <v>2726833</v>
      </c>
      <c r="AP9" s="277">
        <v>65246</v>
      </c>
      <c r="AQ9" s="278">
        <v>65075</v>
      </c>
      <c r="AR9" s="279">
        <v>0.3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488</v>
      </c>
      <c r="AL10" s="1145"/>
      <c r="AM10" s="1145"/>
      <c r="AN10" s="1146"/>
      <c r="AO10" s="280">
        <v>463530</v>
      </c>
      <c r="AP10" s="280">
        <v>11091</v>
      </c>
      <c r="AQ10" s="281">
        <v>8175</v>
      </c>
      <c r="AR10" s="282">
        <v>35.700000000000003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489</v>
      </c>
      <c r="AL11" s="1145"/>
      <c r="AM11" s="1145"/>
      <c r="AN11" s="1146"/>
      <c r="AO11" s="280" t="s">
        <v>490</v>
      </c>
      <c r="AP11" s="280" t="s">
        <v>490</v>
      </c>
      <c r="AQ11" s="281">
        <v>364</v>
      </c>
      <c r="AR11" s="282" t="s">
        <v>490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491</v>
      </c>
      <c r="AL12" s="1145"/>
      <c r="AM12" s="1145"/>
      <c r="AN12" s="1146"/>
      <c r="AO12" s="280" t="s">
        <v>490</v>
      </c>
      <c r="AP12" s="280" t="s">
        <v>490</v>
      </c>
      <c r="AQ12" s="281">
        <v>18</v>
      </c>
      <c r="AR12" s="282" t="s">
        <v>490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492</v>
      </c>
      <c r="AL13" s="1145"/>
      <c r="AM13" s="1145"/>
      <c r="AN13" s="1146"/>
      <c r="AO13" s="280" t="s">
        <v>490</v>
      </c>
      <c r="AP13" s="280" t="s">
        <v>490</v>
      </c>
      <c r="AQ13" s="281">
        <v>2565</v>
      </c>
      <c r="AR13" s="282" t="s">
        <v>490</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493</v>
      </c>
      <c r="AL14" s="1145"/>
      <c r="AM14" s="1145"/>
      <c r="AN14" s="1146"/>
      <c r="AO14" s="280">
        <v>31687</v>
      </c>
      <c r="AP14" s="280">
        <v>758</v>
      </c>
      <c r="AQ14" s="281">
        <v>1231</v>
      </c>
      <c r="AR14" s="282">
        <v>-38.4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494</v>
      </c>
      <c r="AL15" s="1148"/>
      <c r="AM15" s="1148"/>
      <c r="AN15" s="1149"/>
      <c r="AO15" s="280">
        <v>-207371</v>
      </c>
      <c r="AP15" s="280">
        <v>-4962</v>
      </c>
      <c r="AQ15" s="281">
        <v>-4456</v>
      </c>
      <c r="AR15" s="282">
        <v>11.4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190</v>
      </c>
      <c r="AL16" s="1148"/>
      <c r="AM16" s="1148"/>
      <c r="AN16" s="1149"/>
      <c r="AO16" s="280">
        <v>3014679</v>
      </c>
      <c r="AP16" s="280">
        <v>72134</v>
      </c>
      <c r="AQ16" s="281">
        <v>72972</v>
      </c>
      <c r="AR16" s="282">
        <v>-1.1000000000000001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495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496</v>
      </c>
      <c r="AP20" s="289" t="s">
        <v>497</v>
      </c>
      <c r="AQ20" s="290" t="s">
        <v>498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499</v>
      </c>
      <c r="AL21" s="1151"/>
      <c r="AM21" s="1151"/>
      <c r="AN21" s="1152"/>
      <c r="AO21" s="293">
        <v>6.13</v>
      </c>
      <c r="AP21" s="294">
        <v>6.56</v>
      </c>
      <c r="AQ21" s="295">
        <v>-0.43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500</v>
      </c>
      <c r="AL22" s="1151"/>
      <c r="AM22" s="1151"/>
      <c r="AN22" s="1152"/>
      <c r="AO22" s="298">
        <v>98.1</v>
      </c>
      <c r="AP22" s="299">
        <v>97.1</v>
      </c>
      <c r="AQ22" s="300">
        <v>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501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502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503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482</v>
      </c>
      <c r="AP30" s="268"/>
      <c r="AQ30" s="269" t="s">
        <v>483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484</v>
      </c>
      <c r="AQ31" s="275" t="s">
        <v>485</v>
      </c>
      <c r="AR31" s="276" t="s">
        <v>486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504</v>
      </c>
      <c r="AL32" s="1159"/>
      <c r="AM32" s="1159"/>
      <c r="AN32" s="1160"/>
      <c r="AO32" s="308">
        <v>827490</v>
      </c>
      <c r="AP32" s="308">
        <v>19800</v>
      </c>
      <c r="AQ32" s="309">
        <v>32092</v>
      </c>
      <c r="AR32" s="310">
        <v>-38.299999999999997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505</v>
      </c>
      <c r="AL33" s="1159"/>
      <c r="AM33" s="1159"/>
      <c r="AN33" s="1160"/>
      <c r="AO33" s="308" t="s">
        <v>490</v>
      </c>
      <c r="AP33" s="308" t="s">
        <v>490</v>
      </c>
      <c r="AQ33" s="309" t="s">
        <v>490</v>
      </c>
      <c r="AR33" s="310" t="s">
        <v>490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506</v>
      </c>
      <c r="AL34" s="1159"/>
      <c r="AM34" s="1159"/>
      <c r="AN34" s="1160"/>
      <c r="AO34" s="308" t="s">
        <v>490</v>
      </c>
      <c r="AP34" s="308" t="s">
        <v>490</v>
      </c>
      <c r="AQ34" s="309" t="s">
        <v>490</v>
      </c>
      <c r="AR34" s="310" t="s">
        <v>490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507</v>
      </c>
      <c r="AL35" s="1159"/>
      <c r="AM35" s="1159"/>
      <c r="AN35" s="1160"/>
      <c r="AO35" s="308">
        <v>60117</v>
      </c>
      <c r="AP35" s="308">
        <v>1438</v>
      </c>
      <c r="AQ35" s="309">
        <v>8882</v>
      </c>
      <c r="AR35" s="310">
        <v>-83.8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508</v>
      </c>
      <c r="AL36" s="1159"/>
      <c r="AM36" s="1159"/>
      <c r="AN36" s="1160"/>
      <c r="AO36" s="308">
        <v>110399</v>
      </c>
      <c r="AP36" s="308">
        <v>2642</v>
      </c>
      <c r="AQ36" s="309">
        <v>1893</v>
      </c>
      <c r="AR36" s="310">
        <v>39.6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509</v>
      </c>
      <c r="AL37" s="1159"/>
      <c r="AM37" s="1159"/>
      <c r="AN37" s="1160"/>
      <c r="AO37" s="308" t="s">
        <v>490</v>
      </c>
      <c r="AP37" s="308" t="s">
        <v>490</v>
      </c>
      <c r="AQ37" s="309">
        <v>971</v>
      </c>
      <c r="AR37" s="310" t="s">
        <v>490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510</v>
      </c>
      <c r="AL38" s="1162"/>
      <c r="AM38" s="1162"/>
      <c r="AN38" s="1163"/>
      <c r="AO38" s="311" t="s">
        <v>490</v>
      </c>
      <c r="AP38" s="311" t="s">
        <v>490</v>
      </c>
      <c r="AQ38" s="312">
        <v>0</v>
      </c>
      <c r="AR38" s="300" t="s">
        <v>490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511</v>
      </c>
      <c r="AL39" s="1162"/>
      <c r="AM39" s="1162"/>
      <c r="AN39" s="1163"/>
      <c r="AO39" s="308" t="s">
        <v>490</v>
      </c>
      <c r="AP39" s="308" t="s">
        <v>490</v>
      </c>
      <c r="AQ39" s="309">
        <v>-3104</v>
      </c>
      <c r="AR39" s="310" t="s">
        <v>490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512</v>
      </c>
      <c r="AL40" s="1159"/>
      <c r="AM40" s="1159"/>
      <c r="AN40" s="1160"/>
      <c r="AO40" s="308">
        <v>-647332</v>
      </c>
      <c r="AP40" s="308">
        <v>-15489</v>
      </c>
      <c r="AQ40" s="309">
        <v>-27365</v>
      </c>
      <c r="AR40" s="310">
        <v>-43.4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290</v>
      </c>
      <c r="AL41" s="1165"/>
      <c r="AM41" s="1165"/>
      <c r="AN41" s="1166"/>
      <c r="AO41" s="308">
        <v>350674</v>
      </c>
      <c r="AP41" s="308">
        <v>8391</v>
      </c>
      <c r="AQ41" s="309">
        <v>13369</v>
      </c>
      <c r="AR41" s="310">
        <v>-37.200000000000003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513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514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515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482</v>
      </c>
      <c r="AN49" s="1155" t="s">
        <v>516</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517</v>
      </c>
      <c r="AO50" s="325" t="s">
        <v>518</v>
      </c>
      <c r="AP50" s="326" t="s">
        <v>519</v>
      </c>
      <c r="AQ50" s="327" t="s">
        <v>520</v>
      </c>
      <c r="AR50" s="328" t="s">
        <v>521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522</v>
      </c>
      <c r="AL51" s="321"/>
      <c r="AM51" s="329">
        <v>3229287</v>
      </c>
      <c r="AN51" s="330">
        <v>77919</v>
      </c>
      <c r="AO51" s="331">
        <v>-1</v>
      </c>
      <c r="AP51" s="332">
        <v>52191</v>
      </c>
      <c r="AQ51" s="333">
        <v>9.3000000000000007</v>
      </c>
      <c r="AR51" s="334">
        <v>-10.3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523</v>
      </c>
      <c r="AM52" s="337">
        <v>522867</v>
      </c>
      <c r="AN52" s="338">
        <v>12616</v>
      </c>
      <c r="AO52" s="339">
        <v>-45.3</v>
      </c>
      <c r="AP52" s="340">
        <v>24843</v>
      </c>
      <c r="AQ52" s="341">
        <v>-0.4</v>
      </c>
      <c r="AR52" s="342">
        <v>-44.9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524</v>
      </c>
      <c r="AL53" s="321"/>
      <c r="AM53" s="329">
        <v>1632449</v>
      </c>
      <c r="AN53" s="330">
        <v>39387</v>
      </c>
      <c r="AO53" s="331">
        <v>-49.5</v>
      </c>
      <c r="AP53" s="332">
        <v>47387</v>
      </c>
      <c r="AQ53" s="333">
        <v>-9.1999999999999993</v>
      </c>
      <c r="AR53" s="334">
        <v>-40.299999999999997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523</v>
      </c>
      <c r="AM54" s="337">
        <v>516853</v>
      </c>
      <c r="AN54" s="338">
        <v>12471</v>
      </c>
      <c r="AO54" s="339">
        <v>-1.1000000000000001</v>
      </c>
      <c r="AP54" s="340">
        <v>24928</v>
      </c>
      <c r="AQ54" s="341">
        <v>0.3</v>
      </c>
      <c r="AR54" s="342">
        <v>-1.4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525</v>
      </c>
      <c r="AL55" s="321"/>
      <c r="AM55" s="329">
        <v>2264749</v>
      </c>
      <c r="AN55" s="330">
        <v>54597</v>
      </c>
      <c r="AO55" s="331">
        <v>38.6</v>
      </c>
      <c r="AP55" s="332">
        <v>51264</v>
      </c>
      <c r="AQ55" s="333">
        <v>8.1999999999999993</v>
      </c>
      <c r="AR55" s="334">
        <v>30.4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523</v>
      </c>
      <c r="AM56" s="337">
        <v>536852</v>
      </c>
      <c r="AN56" s="338">
        <v>12942</v>
      </c>
      <c r="AO56" s="339">
        <v>3.8</v>
      </c>
      <c r="AP56" s="340">
        <v>26040</v>
      </c>
      <c r="AQ56" s="341">
        <v>4.5</v>
      </c>
      <c r="AR56" s="342">
        <v>-0.7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526</v>
      </c>
      <c r="AL57" s="321"/>
      <c r="AM57" s="329">
        <v>2228153</v>
      </c>
      <c r="AN57" s="330">
        <v>53507</v>
      </c>
      <c r="AO57" s="331">
        <v>-2</v>
      </c>
      <c r="AP57" s="332">
        <v>52068</v>
      </c>
      <c r="AQ57" s="333">
        <v>1.6</v>
      </c>
      <c r="AR57" s="334">
        <v>-3.6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523</v>
      </c>
      <c r="AM58" s="337">
        <v>705640</v>
      </c>
      <c r="AN58" s="338">
        <v>16945</v>
      </c>
      <c r="AO58" s="339">
        <v>30.9</v>
      </c>
      <c r="AP58" s="340">
        <v>26936</v>
      </c>
      <c r="AQ58" s="341">
        <v>3.4</v>
      </c>
      <c r="AR58" s="342">
        <v>27.5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527</v>
      </c>
      <c r="AL59" s="321"/>
      <c r="AM59" s="329">
        <v>2525455</v>
      </c>
      <c r="AN59" s="330">
        <v>60428</v>
      </c>
      <c r="AO59" s="331">
        <v>12.9</v>
      </c>
      <c r="AP59" s="332">
        <v>47161</v>
      </c>
      <c r="AQ59" s="333">
        <v>-9.4</v>
      </c>
      <c r="AR59" s="334">
        <v>22.3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523</v>
      </c>
      <c r="AM60" s="337">
        <v>976265</v>
      </c>
      <c r="AN60" s="338">
        <v>23360</v>
      </c>
      <c r="AO60" s="339">
        <v>37.9</v>
      </c>
      <c r="AP60" s="340">
        <v>24595</v>
      </c>
      <c r="AQ60" s="341">
        <v>-8.6999999999999993</v>
      </c>
      <c r="AR60" s="342">
        <v>46.6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528</v>
      </c>
      <c r="AL61" s="343"/>
      <c r="AM61" s="344">
        <v>2376019</v>
      </c>
      <c r="AN61" s="345">
        <v>57168</v>
      </c>
      <c r="AO61" s="346">
        <v>-0.2</v>
      </c>
      <c r="AP61" s="347">
        <v>50014</v>
      </c>
      <c r="AQ61" s="348">
        <v>0.1</v>
      </c>
      <c r="AR61" s="334">
        <v>-0.3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523</v>
      </c>
      <c r="AM62" s="337">
        <v>651695</v>
      </c>
      <c r="AN62" s="338">
        <v>15667</v>
      </c>
      <c r="AO62" s="339">
        <v>5.2</v>
      </c>
      <c r="AP62" s="340">
        <v>25468</v>
      </c>
      <c r="AQ62" s="341">
        <v>-0.2</v>
      </c>
      <c r="AR62" s="342">
        <v>5.4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6GZ9wTbjIsBW/19NjHclZMpL6n0XKhHT+1a2ditL78w4UNCH7OatML2oJ5az/Gdax+b7TpMLYfxH3iAEO/Ctw==" saltValue="pklG636Klldl4pV2V1Go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BK100" sqref="BK100"/>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530</v>
      </c>
    </row>
    <row r="120" spans="125:125" ht="13.5" hidden="1" customHeight="1" x14ac:dyDescent="0.15"/>
    <row r="121" spans="125:125" ht="13.5" hidden="1" customHeight="1" x14ac:dyDescent="0.15">
      <c r="DU121" s="255"/>
    </row>
  </sheetData>
  <sheetProtection algorithmName="SHA-512" hashValue="6u57BvLUNlVtY6mwFerMC4lGweTcyw4i4kknh3Dt2ic/sEoQlyJDsZlQphowAMI9TWZaYlXS+kOoacYzpfBrBQ==" saltValue="uXO4RA9ptEaC7TR5Zcywa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CR84" sqref="CR84"/>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531</v>
      </c>
    </row>
  </sheetData>
  <sheetProtection algorithmName="SHA-512" hashValue="sNLu9/KOlLlsaoGehWEf+SxxdlY9J/STF4mRBN1gmO9hTIArqr+L7wOPFwXo5mMWtwBNljnFP/QTAHKpgH6vmQ==" saltValue="QtLAYiQIbhE7zHEar+jaP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67" t="s">
        <v>3</v>
      </c>
      <c r="D47" s="1167"/>
      <c r="E47" s="1168"/>
      <c r="F47" s="11">
        <v>36.479999999999997</v>
      </c>
      <c r="G47" s="12">
        <v>36.75</v>
      </c>
      <c r="H47" s="12">
        <v>36.28</v>
      </c>
      <c r="I47" s="12">
        <v>33.6</v>
      </c>
      <c r="J47" s="13">
        <v>32.6</v>
      </c>
    </row>
    <row r="48" spans="2:10" ht="57.75" customHeight="1" x14ac:dyDescent="0.15">
      <c r="B48" s="14"/>
      <c r="C48" s="1169" t="s">
        <v>4</v>
      </c>
      <c r="D48" s="1169"/>
      <c r="E48" s="1170"/>
      <c r="F48" s="15">
        <v>6.8</v>
      </c>
      <c r="G48" s="16">
        <v>5.52</v>
      </c>
      <c r="H48" s="16">
        <v>5.89</v>
      </c>
      <c r="I48" s="16">
        <v>6.52</v>
      </c>
      <c r="J48" s="17">
        <v>5.4</v>
      </c>
    </row>
    <row r="49" spans="2:10" ht="57.75" customHeight="1" thickBot="1" x14ac:dyDescent="0.2">
      <c r="B49" s="18"/>
      <c r="C49" s="1171" t="s">
        <v>5</v>
      </c>
      <c r="D49" s="1171"/>
      <c r="E49" s="1172"/>
      <c r="F49" s="19">
        <v>0.75</v>
      </c>
      <c r="G49" s="20">
        <v>0.08</v>
      </c>
      <c r="H49" s="20" t="s">
        <v>537</v>
      </c>
      <c r="I49" s="20">
        <v>0.2</v>
      </c>
      <c r="J49" s="21">
        <v>0.36</v>
      </c>
    </row>
    <row r="50" spans="2:10" x14ac:dyDescent="0.15"/>
  </sheetData>
  <sheetProtection algorithmName="SHA-512" hashValue="BifbWlS6Kvjy+MmTDp8ajffu+OCZZHxPUBpFXJ/Qnk8nZ78vRaKtsEWcaVztFeDEuTrn3hHBAWTN3MA3bXUx2Q==" saltValue="qhJhTWO8I5wI8Jo2/Q1R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2023-03-09T00:35:01Z</cp:lastPrinted>
  <dcterms:created xsi:type="dcterms:W3CDTF">2023-02-20T07:59:19Z</dcterms:created>
  <dcterms:modified xsi:type="dcterms:W3CDTF">2023-10-09T06:09:58Z</dcterms:modified>
  <cp:category/>
</cp:coreProperties>
</file>