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92.168.1.131\総務課\004財政係\財政係１\07　財政状況資料集作成\令和5年度\2.県→村\"/>
    </mc:Choice>
  </mc:AlternateContent>
  <xr:revisionPtr revIDLastSave="0" documentId="13_ncr:1_{4F73EE69-FE02-4566-9C21-B4C8E20FF9CC}" xr6:coauthVersionLast="45" xr6:coauthVersionMax="45" xr10:uidLastSave="{00000000-0000-0000-0000-000000000000}"/>
  <bookViews>
    <workbookView xWindow="825" yWindow="375" windowWidth="26490" windowHeight="145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O34" i="10"/>
  <c r="CO35" i="10" s="1"/>
  <c r="CO36" i="10" s="1"/>
  <c r="BW34" i="10"/>
  <c r="BW35" i="10" s="1"/>
  <c r="BW36" i="10" s="1"/>
  <c r="BW37" i="10" s="1"/>
  <c r="BW38" i="10" s="1"/>
  <c r="BW39" i="10" s="1"/>
  <c r="BW40" i="10" s="1"/>
  <c r="BW41" i="10" s="1"/>
  <c r="BW42"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<sst xmlns="http://schemas.openxmlformats.org/spreadsheetml/2006/main" count="1132" uniqueCount="604">
  <si>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</si>
  <si>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</si>
  <si>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</si>
  <si>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</si>
  <si>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</si>
  <si>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</si>
  <si>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</si>
  <si>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</si>
  <si>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</si>
  <si>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</si>
  <si>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</si>
  <si>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</si>
  <si>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</si>
  <si>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</si>
  <si>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</si>
  <si>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</si>
  <si>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</si>
  <si>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</si>
  <si>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</si>
  <si>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</si>
  <si>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</si>
  <si>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</si>
  <si>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</si>
  <si>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</si>
  <si>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</si>
  <si>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</si>
  <si>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</si>
  <si>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</si>
  <si>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</si>
  <si>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</si>
  <si>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</si>
  <si>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</si>
  <si>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</si>
  <si>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</si>
  <si>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</si>
  <si>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</si>
  <si>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</si>
  <si>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</si>
  <si>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</si>
  <si>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</si>
  <si>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</si>
  <si>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</si>
  <si>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</si>
  <si>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</si>
  <si>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</si>
  <si>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</si>
  <si>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</si>
  <si>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</si>
  <si>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</si>
  <si>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</si>
  <si>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</si>
  <si>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</si>
  <si>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</si>
  <si>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</si>
  <si>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</si>
  <si>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</si>
  <si>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</si>
  <si>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</si>
  <si>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</si>
  <si>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</si>
  <si>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</si>
  <si>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</si>
  <si>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</si>
  <si>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</si>
  <si>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</si>
  <si>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</si>
  <si>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</si>
  <si>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</si>
  <si>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</si>
  <si>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</si>
  <si>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</si>
  <si>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</si>
  <si>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</si>
  <si>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</si>
  <si>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</si>
  <si>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</si>
  <si>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</si>
  <si>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</si>
  <si>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</si>
  <si>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</si>
  <si>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</si>
  <si>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</si>
  <si>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</si>
  <si>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</si>
  <si>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</si>
  <si>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</si>
  <si>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</si>
  <si>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</si>
  <si>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</si>
  <si>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</si>
  <si>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</si>
  <si>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</si>
  <si>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</si>
  <si>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</si>
  <si>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</si>
  <si>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</si>
  <si>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</si>
  <si>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</si>
  <si>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</si>
  <si>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</si>
  <si>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</si>
  <si>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</si>
  <si>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</si>
  <si>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</si>
  <si>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</si>
  <si>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</si>
  <si>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</si>
  <si>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</si>
  <si>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</si>
  <si>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</si>
  <si>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</si>
  <si>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</si>
  <si>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</si>
  <si>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</si>
  <si>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</si>
  <si>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</si>
  <si>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</si>
  <si>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</si>
  <si>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</si>
  <si>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</si>
  <si>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</si>
  <si>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</si>
  <si>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</si>
  <si>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</si>
  <si>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</si>
  <si>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</si>
  <si>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</si>
  <si>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</si>
  <si>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</si>
  <si>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</si>
  <si>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</si>
  <si>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</si>
  <si>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</si>
  <si>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</si>
  <si>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</si>
  <si>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</si>
  <si>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</si>
  <si>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</si>
  <si>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</si>
  <si>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</si>
  <si>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</si>
  <si>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</si>
  <si>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</si>
  <si>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</si>
  <si>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</si>
  <si>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</si>
  <si>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</si>
  <si>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</si>
  <si>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</si>
  <si>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</si>
  <si>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</si>
  <si>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</si>
  <si>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</si>
  <si>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</si>
  <si>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</si>
  <si>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</si>
  <si>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</si>
  <si>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</si>
  <si>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</si>
  <si>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</si>
  <si>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</si>
  <si>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</si>
  <si>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</si>
  <si>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</si>
  <si>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</si>
  <si>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</si>
  <si>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</si>
  <si>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</si>
  <si>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</si>
  <si>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</si>
  <si>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</si>
  <si>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</si>
  <si>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</si>
  <si>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</si>
  <si>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</si>
  <si>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</si>
  <si>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</si>
  <si>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</si>
  <si>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</si>
  <si>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</si>
  <si>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</si>
  <si>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</si>
  <si>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</si>
  <si>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</si>
  <si>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</si>
  <si>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</si>
  <si>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</si>
  <si>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</si>
  <si>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</si>
  <si>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</si>
  <si>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</si>
  <si>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</si>
  <si>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</si>
  <si>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</si>
  <si>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</si>
  <si>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</si>
  <si>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</si>
  <si>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</si>
  <si>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</si>
  <si>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</si>
  <si>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</si>
  <si>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</si>
  <si>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</si>
  <si>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</si>
  <si>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</si>
  <si>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</si>
  <si>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</si>
  <si>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</si>
  <si>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</si>
  <si>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</si>
  <si>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</si>
  <si>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</si>
  <si>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</si>
  <si>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</si>
  <si>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</si>
  <si>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</si>
  <si>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</si>
  <si>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</si>
  <si>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</si>
  <si>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</si>
  <si>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</si>
  <si>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</si>
  <si>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</si>
  <si>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</si>
  <si>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</si>
  <si>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</si>
  <si>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</si>
  <si>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</si>
  <si>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</si>
  <si>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</si>
  <si>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</si>
  <si>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</si>
  <si>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</si>
  <si>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</si>
  <si>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</si>
  <si>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</si>
  <si>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</si>
  <si>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</si>
  <si>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</si>
  <si>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</si>
  <si>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</si>
  <si>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</si>
  <si>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</si>
  <si>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</si>
  <si>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</si>
  <si>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</si>
  <si>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</si>
  <si>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</si>
  <si>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</si>
  <si>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</si>
  <si>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</si>
  <si>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</si>
  <si>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</si>
  <si>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</si>
  <si>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</si>
  <si>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</si>
  <si>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</si>
  <si>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</si>
  <si>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</si>
  <si>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</si>
  <si>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</si>
  <si>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</si>
  <si>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</si>
  <si>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</si>
  <si>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</si>
  <si>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</si>
  <si>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</si>
  <si>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</si>
  <si>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</si>
  <si>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</si>
  <si>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</si>
  <si>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</si>
  <si>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</si>
  <si>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</si>
  <si>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</si>
  <si>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</si>
  <si>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</si>
  <si>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</si>
  <si>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</si>
  <si>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</si>
  <si>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</si>
  <si>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</si>
  <si>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</si>
  <si>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</si>
  <si>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</si>
  <si>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</si>
  <si>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</si>
  <si>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</si>
  <si>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</si>
  <si>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</si>
  <si>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</si>
  <si>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</si>
  <si>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</si>
  <si>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</si>
  <si>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</si>
  <si>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</si>
  <si>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</si>
  <si>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</si>
  <si>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</si>
  <si>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</si>
  <si>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</si>
  <si>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</si>
  <si>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</si>
  <si>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</si>
  <si>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</si>
  <si>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</si>
  <si>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</si>
  <si>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</si>
  <si>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</si>
  <si>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</si>
  <si>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</si>
  <si>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</si>
  <si>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</si>
  <si>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</si>
  <si>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</si>
  <si>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</si>
  <si>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</si>
  <si>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</si>
  <si>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</si>
  <si>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</si>
  <si>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</si>
  <si>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</si>
  <si>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</si>
  <si>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</si>
  <si>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</si>
  <si>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</si>
  <si>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</si>
  <si>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</si>
  <si>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</si>
  <si>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</si>
  <si>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</si>
  <si>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</si>
  <si>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</si>
  <si>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</si>
  <si>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</si>
  <si>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</si>
  <si>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</si>
  <si>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</si>
  <si>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</si>
  <si>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</si>
  <si>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</si>
  <si>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</si>
  <si>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</si>
  <si>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</si>
  <si>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</si>
  <si>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</si>
  <si>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</si>
  <si>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</si>
  <si>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</si>
  <si>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</si>
  <si>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</si>
  <si>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</si>
  <si>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</si>
  <si>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</si>
  <si>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</si>
  <si>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</si>
  <si>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</si>
  <si>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</si>
  <si>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</si>
  <si>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</si>
  <si>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</si>
  <si>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</si>
  <si>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</si>
  <si>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</si>
  <si>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</si>
  <si>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</si>
  <si>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</si>
  <si>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</si>
  <si>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</si>
  <si>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</si>
  <si>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</si>
  <si>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</si>
  <si>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</si>
  <si>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</si>
  <si>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</si>
  <si>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</si>
  <si>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</si>
  <si>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</si>
  <si>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</si>
  <si>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</si>
  <si>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</si>
  <si>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</si>
  <si>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</si>
  <si>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</si>
  <si>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</si>
  <si>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</si>
  <si>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</si>
  <si>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</si>
  <si>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</si>
  <si>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</si>
  <si>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</si>
  <si>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</si>
  <si>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</si>
  <si>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</si>
  <si>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</si>
  <si>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</si>
  <si>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</si>
  <si>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</si>
  <si>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</si>
  <si>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</si>
  <si>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</si>
  <si>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</si>
  <si>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</si>
  <si>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</si>
  <si>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</si>
  <si>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</si>
  <si>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</si>
  <si>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</si>
  <si>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</si>
  <si>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</si>
  <si>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</si>
  <si>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</si>
  <si>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</si>
  <si>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</si>
  <si>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</si>
  <si>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</si>
  <si>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</si>
  <si>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</si>
  <si>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</si>
  <si>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</si>
  <si>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</si>
  <si>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</si>
  <si>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</si>
  <si>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</si>
  <si>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</si>
  <si>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</si>
  <si>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</si>
  <si>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</si>
  <si>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</si>
  <si>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</si>
  <si>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</si>
  <si>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</si>
  <si>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</si>
  <si>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</si>
  <si>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</si>
  <si>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</si>
  <si>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</si>
  <si>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</si>
  <si>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</si>
  <si>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</si>
  <si>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</si>
  <si>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</si>
  <si>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</si>
  <si>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</si>
  <si>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</si>
  <si>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</si>
  <si>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</si>
  <si>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</si>
  <si>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</si>
  <si>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</si>
  <si>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</si>
  <si>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</si>
  <si>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</si>
  <si>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</si>
  <si>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</si>
  <si>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</si>
  <si>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</si>
  <si>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</si>
  <si>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</si>
  <si>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</si>
  <si>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</si>
  <si>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</si>
  <si>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</si>
  <si>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</si>
  <si>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</si>
  <si>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</si>
  <si>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</si>
  <si>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</si>
  <si>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</si>
  <si>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</si>
  <si>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</si>
  <si>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</si>
  <si>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</si>
  <si>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</si>
  <si>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</si>
  <si>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</si>
  <si>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</si>
  <si>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</si>
  <si>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</si>
  <si>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</si>
  <si>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</si>
  <si>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</si>
  <si>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</si>
  <si>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</si>
  <si>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</si>
  <si>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</si>
  <si>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</si>
  <si>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</si>
  <si>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</si>
  <si>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</si>
  <si>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</si>
  <si>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</si>
  <si>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</si>
  <si>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</si>
  <si>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</si>
  <si>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</si>
  <si>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</si>
  <si>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</si>
  <si>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</si>
  <si>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</si>
  <si>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</si>
  <si>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</si>
  <si>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</si>
  <si>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</si>
  <si>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</si>
  <si>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</si>
  <si>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</si>
  <si>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</si>
  <si>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</si>
  <si>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</si>
  <si>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</si>
  <si>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</si>
  <si>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</si>
  <si>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</si>
  <si>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</si>
  <si>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</si>
  <si>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</si>
  <si>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</si>
  <si>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</si>
  <si>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</si>
  <si>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</si>
  <si>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</si>
  <si>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</si>
  <si>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</si>
  <si>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</si>
  <si>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</si>
  <si>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</si>
  <si>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</si>
  <si>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</si>
  <si>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</si>
  <si>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</si>
  <si>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</si>
  <si>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</si>
  <si>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</si>
  <si>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</si>
  <si>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</si>
  <si>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</si>
  <si>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</si>
  <si>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</si>
  <si>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</si>
  <si>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</si>
  <si>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</si>
  <si>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</si>
  <si>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</si>
  <si>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</si>
  <si>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</si>
  <si>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</si>
  <si>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</si>
  <si>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</si>
  <si>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</si>
  <si>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</si>
  <si>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</si>
  <si>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</si>
  <si>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</si>
  <si>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</si>
  <si>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</si>
  <si>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</si>
  <si>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</si>
  <si>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</si>
  <si>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</si>
  <si>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</si>
  <si>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</si>
  <si>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</si>
  <si>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</si>
  <si>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6.83</t>
  </si>
  <si>
    <t>水道事業会計</t>
  </si>
  <si>
    <t>一般会計</t>
  </si>
  <si>
    <t>下水道事業特別会計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</si>
  <si>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</si>
  <si>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</si>
  <si>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</si>
  <si>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</si>
  <si>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</si>
  <si>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</si>
  <si>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</si>
  <si>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</si>
  <si>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</si>
  <si>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</si>
  <si>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</si>
  <si>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</si>
  <si>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北部市町村圏事務組合</t>
    <rPh sb="0" eb="2">
      <t>ホクブ</t>
    </rPh>
    <rPh sb="2" eb="6">
      <t>シチョウソンケン</t>
    </rPh>
    <rPh sb="6" eb="10">
      <t>ジムクミアイ</t>
    </rPh>
    <phoneticPr fontId="2"/>
  </si>
  <si>
    <t>沖縄県市町村総合事務組合</t>
    <rPh sb="0" eb="3">
      <t>オキナワケン</t>
    </rPh>
    <rPh sb="3" eb="6">
      <t>シチョウソン</t>
    </rPh>
    <rPh sb="6" eb="8">
      <t>ソウゴウ</t>
    </rPh>
    <rPh sb="8" eb="12">
      <t>ジムクミアイ</t>
    </rPh>
    <phoneticPr fontId="2"/>
  </si>
  <si>
    <t>金武地区消防衛生組合</t>
    <rPh sb="0" eb="4">
      <t>キンチク</t>
    </rPh>
    <rPh sb="4" eb="8">
      <t>ショウボウエイセイ</t>
    </rPh>
    <rPh sb="8" eb="10">
      <t>クミアイ</t>
    </rPh>
    <phoneticPr fontId="2"/>
  </si>
  <si>
    <t>沖縄県後期高齢者医療広域連合（一般会計）</t>
    <rPh sb="0" eb="8">
      <t>オキナワケンコウキコウレイシャ</t>
    </rPh>
    <rPh sb="8" eb="10">
      <t>イリョウ</t>
    </rPh>
    <rPh sb="10" eb="12">
      <t>コウイキ</t>
    </rPh>
    <rPh sb="12" eb="14">
      <t>レンゴウ</t>
    </rPh>
    <rPh sb="15" eb="19">
      <t>イッパンカイケイ</t>
    </rPh>
    <phoneticPr fontId="2"/>
  </si>
  <si>
    <t>沖縄県後期高齢者医療広域連合（特別会計）</t>
    <rPh sb="0" eb="8">
      <t>オキナワケンコウキコウレイシャ</t>
    </rPh>
    <rPh sb="8" eb="10">
      <t>イリョウ</t>
    </rPh>
    <rPh sb="10" eb="12">
      <t>コウイキ</t>
    </rPh>
    <rPh sb="12" eb="14">
      <t>レンゴウ</t>
    </rPh>
    <rPh sb="15" eb="19">
      <t>トクベツカイケイ</t>
    </rPh>
    <phoneticPr fontId="2"/>
  </si>
  <si>
    <t>沖縄県介護広域連合（一般会計）</t>
    <rPh sb="0" eb="3">
      <t>オキナワケン</t>
    </rPh>
    <rPh sb="3" eb="9">
      <t>カイゴコウイキレンゴウ</t>
    </rPh>
    <rPh sb="10" eb="14">
      <t>イッパンカイケイ</t>
    </rPh>
    <phoneticPr fontId="2"/>
  </si>
  <si>
    <t>沖縄県介護広域連合（特別会計）</t>
    <rPh sb="0" eb="3">
      <t>オキナワケン</t>
    </rPh>
    <rPh sb="3" eb="9">
      <t>カイゴコウイキレンゴウ</t>
    </rPh>
    <rPh sb="10" eb="12">
      <t>トクベツ</t>
    </rPh>
    <rPh sb="12" eb="14">
      <t>カイケイ</t>
    </rPh>
    <phoneticPr fontId="2"/>
  </si>
  <si>
    <t>沖縄県市町村自治会館管理組合</t>
    <rPh sb="0" eb="3">
      <t>オキナワケン</t>
    </rPh>
    <rPh sb="3" eb="6">
      <t>シチョウソン</t>
    </rPh>
    <rPh sb="6" eb="10">
      <t>ジチカイカン</t>
    </rPh>
    <rPh sb="10" eb="14">
      <t>カンリクミアイ</t>
    </rPh>
    <phoneticPr fontId="2"/>
  </si>
  <si>
    <t>沖縄県交通災害共済組合</t>
    <rPh sb="0" eb="3">
      <t>オキナワケン</t>
    </rPh>
    <rPh sb="3" eb="7">
      <t>コウツウサイガイ</t>
    </rPh>
    <rPh sb="7" eb="9">
      <t>キョウサイ</t>
    </rPh>
    <rPh sb="9" eb="11">
      <t>クミアイ</t>
    </rPh>
    <phoneticPr fontId="2"/>
  </si>
  <si>
    <t>未来ぎのざ</t>
    <rPh sb="0" eb="2">
      <t>ミライ</t>
    </rPh>
    <phoneticPr fontId="2"/>
  </si>
  <si>
    <t>-</t>
    <phoneticPr fontId="2"/>
  </si>
  <si>
    <t>地方道路公社</t>
    <rPh sb="0" eb="4">
      <t>チホウドウロ</t>
    </rPh>
    <rPh sb="4" eb="6">
      <t>コウシャ</t>
    </rPh>
    <phoneticPr fontId="2"/>
  </si>
  <si>
    <t>土地開発公社</t>
    <rPh sb="0" eb="4">
      <t>トチカイハツ</t>
    </rPh>
    <rPh sb="4" eb="6">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</si>
  <si>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</si>
  <si>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</si>
  <si>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の抑制により将来負担比率ゼロが続いており、有形固定資産減価償却率も全国平均以下となっている。しかし、有形固定資産減価償却率が50％となっている施設もあるため、計画的な更新が必要である。</t>
    <rPh sb="0" eb="3">
      <t>チホウサイ</t>
    </rPh>
    <rPh sb="3" eb="6">
      <t>ハッコウガク</t>
    </rPh>
    <rPh sb="7" eb="9">
      <t>ヨクセイ</t>
    </rPh>
    <rPh sb="12" eb="14">
      <t>ショウライ</t>
    </rPh>
    <rPh sb="14" eb="16">
      <t>フタン</t>
    </rPh>
    <rPh sb="16" eb="18">
      <t>ヒリツ</t>
    </rPh>
    <rPh sb="21" eb="22">
      <t>ツヅ</t>
    </rPh>
    <rPh sb="27" eb="29">
      <t>ユウケイ</t>
    </rPh>
    <rPh sb="29" eb="31">
      <t>コテイ</t>
    </rPh>
    <rPh sb="31" eb="33">
      <t>シサン</t>
    </rPh>
    <rPh sb="33" eb="35">
      <t>ゲンカ</t>
    </rPh>
    <rPh sb="35" eb="37">
      <t>ショウキャク</t>
    </rPh>
    <rPh sb="37" eb="38">
      <t>リツ</t>
    </rPh>
    <rPh sb="39" eb="41">
      <t>ゼンコク</t>
    </rPh>
    <rPh sb="41" eb="43">
      <t>ヘイキン</t>
    </rPh>
    <rPh sb="43" eb="45">
      <t>イカ</t>
    </rPh>
    <rPh sb="56" eb="58">
      <t>ユウケイ</t>
    </rPh>
    <rPh sb="58" eb="60">
      <t>コテイ</t>
    </rPh>
    <rPh sb="60" eb="62">
      <t>シサン</t>
    </rPh>
    <rPh sb="62" eb="64">
      <t>ゲンカ</t>
    </rPh>
    <rPh sb="64" eb="66">
      <t>ショウキャク</t>
    </rPh>
    <rPh sb="66" eb="67">
      <t>リツ</t>
    </rPh>
    <rPh sb="77" eb="79">
      <t>シセツ</t>
    </rPh>
    <rPh sb="85" eb="87">
      <t>ケイカク</t>
    </rPh>
    <rPh sb="87" eb="88">
      <t>テキ</t>
    </rPh>
    <rPh sb="89" eb="91">
      <t>コウシン</t>
    </rPh>
    <rPh sb="92" eb="9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</si>
  <si>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</si>
  <si>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</si>
  <si>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</si>
  <si>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</si>
  <si>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</si>
  <si>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</si>
  <si>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の実質公債費比率は類似団体平均を上回っており、今後、一部事務組合の公債費の増加や大型建設事業の元金の償還が始まるなど、更に増加する見込みである。そのことから高補助率の補助金を活用する等、財源の獲得に努め、将来負担比率、実質公債費率の軽減を図るとともに義務的経費の削減など健全財政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</si>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</sst>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F393B6-B458-45E8-BD07-DCDF534412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D24-4EE3-B8A2-6304611CA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405297</c:v>
                </c:pt>
                <c:pt idx="1">
                  <c:v>182105</c:v>
                </c:pt>
                <c:pt idx="2">
                  <c:v>185782</c:v>
                </c:pt>
                <c:pt idx="3">
                  <c:v>297767</c:v>
                </c:pt>
                <c:pt idx="4">
                  <c:v>343962</c:v>
                </c:pt>
              </c:numCache>
            </c:numRef>
          </c:val>
          <c:smooth val="0"/>
          <c:extLst>
            <c:ext xmlns:c16="http://schemas.microsoft.com/office/drawing/2014/chart" uri="{C3380CC4-5D6E-409C-BE32-E72D297353CC}">
              <c16:uniqueId val="{00000001-7D24-4EE3-B8A2-6304611CAE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9.4600000000000009</c:v>
                </c:pt>
                <c:pt idx="1">
                  <c:v>8.7899999999999991</c:v>
                </c:pt>
                <c:pt idx="2">
                  <c:v>6.14</c:v>
                </c:pt>
                <c:pt idx="3">
                  <c:v>3.87</c:v>
                </c:pt>
                <c:pt idx="4">
                  <c:v>2.0299999999999998</c:v>
                </c:pt>
              </c:numCache>
            </c:numRef>
          </c:val>
          <c:extLst>
            <c:ext xmlns:c16="http://schemas.microsoft.com/office/drawing/2014/chart" uri="{C3380CC4-5D6E-409C-BE32-E72D297353CC}">
              <c16:uniqueId val="{00000000-2813-408E-97AE-8D85F14E5A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29.53</c:v>
                </c:pt>
                <c:pt idx="1">
                  <c:v>31.99</c:v>
                </c:pt>
                <c:pt idx="2">
                  <c:v>27.18</c:v>
                </c:pt>
                <c:pt idx="3">
                  <c:v>32.44</c:v>
                </c:pt>
                <c:pt idx="4">
                  <c:v>35.92</c:v>
                </c:pt>
              </c:numCache>
            </c:numRef>
          </c:val>
          <c:extLst>
            <c:ext xmlns:c16="http://schemas.microsoft.com/office/drawing/2014/chart" uri="{C3380CC4-5D6E-409C-BE32-E72D297353CC}">
              <c16:uniqueId val="{00000001-2813-408E-97AE-8D85F14E5A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c:v>
                </c:pt>
                <c:pt idx="1">
                  <c:v>2.58</c:v>
                </c:pt>
                <c:pt idx="2">
                  <c:v>-6.83</c:v>
                </c:pt>
                <c:pt idx="3">
                  <c:v>4.9000000000000004</c:v>
                </c:pt>
                <c:pt idx="4">
                  <c:v>4.8600000000000003</c:v>
                </c:pt>
              </c:numCache>
            </c:numRef>
          </c:val>
          <c:smooth val="0"/>
          <c:extLst>
            <c:ext xmlns:c16="http://schemas.microsoft.com/office/drawing/2014/chart" uri="{C3380CC4-5D6E-409C-BE32-E72D297353CC}">
              <c16:uniqueId val="{00000002-2813-408E-97AE-8D85F14E5A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A32-9295-0559E6E59B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39-4A32-9295-0559E6E59B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39-4A32-9295-0559E6E59B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39-4A32-9295-0559E6E59B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239-4A32-9295-0559E6E59B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239-4A32-9295-0559E6E59B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4.37</c:v>
                </c:pt>
                <c:pt idx="2">
                  <c:v>#N/A</c:v>
                </c:pt>
                <c:pt idx="3">
                  <c:v>1.07</c:v>
                </c:pt>
                <c:pt idx="4">
                  <c:v>#N/A</c:v>
                </c:pt>
                <c:pt idx="5">
                  <c:v>0.36</c:v>
                </c:pt>
                <c:pt idx="6">
                  <c:v>#N/A</c:v>
                </c:pt>
                <c:pt idx="7">
                  <c:v>1.01</c:v>
                </c:pt>
                <c:pt idx="8">
                  <c:v>#N/A</c:v>
                </c:pt>
                <c:pt idx="9">
                  <c:v>0.12</c:v>
                </c:pt>
              </c:numCache>
            </c:numRef>
          </c:val>
          <c:extLst>
            <c:ext xmlns:c16="http://schemas.microsoft.com/office/drawing/2014/chart" uri="{C3380CC4-5D6E-409C-BE32-E72D297353CC}">
              <c16:uniqueId val="{00000006-D239-4A32-9295-0559E6E59B9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0.22</c:v>
                </c:pt>
                <c:pt idx="4">
                  <c:v>#N/A</c:v>
                </c:pt>
                <c:pt idx="5">
                  <c:v>7.0000000000000007E-2</c:v>
                </c:pt>
                <c:pt idx="6">
                  <c:v>#N/A</c:v>
                </c:pt>
                <c:pt idx="7">
                  <c:v>0.21</c:v>
                </c:pt>
                <c:pt idx="8">
                  <c:v>#N/A</c:v>
                </c:pt>
                <c:pt idx="9">
                  <c:v>0.19</c:v>
                </c:pt>
              </c:numCache>
            </c:numRef>
          </c:val>
          <c:extLst>
            <c:ext xmlns:c16="http://schemas.microsoft.com/office/drawing/2014/chart" uri="{C3380CC4-5D6E-409C-BE32-E72D297353CC}">
              <c16:uniqueId val="{00000007-D239-4A32-9295-0559E6E59B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9.4499999999999993</c:v>
                </c:pt>
                <c:pt idx="2">
                  <c:v>#N/A</c:v>
                </c:pt>
                <c:pt idx="3">
                  <c:v>8.7799999999999994</c:v>
                </c:pt>
                <c:pt idx="4">
                  <c:v>#N/A</c:v>
                </c:pt>
                <c:pt idx="5">
                  <c:v>6.13</c:v>
                </c:pt>
                <c:pt idx="6">
                  <c:v>#N/A</c:v>
                </c:pt>
                <c:pt idx="7">
                  <c:v>3.87</c:v>
                </c:pt>
                <c:pt idx="8">
                  <c:v>#N/A</c:v>
                </c:pt>
                <c:pt idx="9">
                  <c:v>2.02</c:v>
                </c:pt>
              </c:numCache>
            </c:numRef>
          </c:val>
          <c:extLst>
            <c:ext xmlns:c16="http://schemas.microsoft.com/office/drawing/2014/chart" uri="{C3380CC4-5D6E-409C-BE32-E72D297353CC}">
              <c16:uniqueId val="{00000008-D239-4A32-9295-0559E6E59B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12.18</c:v>
                </c:pt>
                <c:pt idx="2">
                  <c:v>#N/A</c:v>
                </c:pt>
                <c:pt idx="3">
                  <c:v>14.31</c:v>
                </c:pt>
                <c:pt idx="4">
                  <c:v>#N/A</c:v>
                </c:pt>
                <c:pt idx="5">
                  <c:v>14.36</c:v>
                </c:pt>
                <c:pt idx="6">
                  <c:v>#N/A</c:v>
                </c:pt>
                <c:pt idx="7">
                  <c:v>15.34</c:v>
                </c:pt>
                <c:pt idx="8">
                  <c:v>#N/A</c:v>
                </c:pt>
                <c:pt idx="9">
                  <c:v>14.32</c:v>
                </c:pt>
              </c:numCache>
            </c:numRef>
          </c:val>
          <c:extLst>
            <c:ext xmlns:c16="http://schemas.microsoft.com/office/drawing/2014/chart" uri="{C3380CC4-5D6E-409C-BE32-E72D297353CC}">
              <c16:uniqueId val="{00000009-D239-4A32-9295-0559E6E59B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228</c:v>
                </c:pt>
                <c:pt idx="8">
                  <c:v>262</c:v>
                </c:pt>
                <c:pt idx="11">
                  <c:v>269</c:v>
                </c:pt>
                <c:pt idx="14">
                  <c:v>243</c:v>
                </c:pt>
              </c:numCache>
            </c:numRef>
          </c:val>
          <c:extLst>
            <c:ext xmlns:c16="http://schemas.microsoft.com/office/drawing/2014/chart" uri="{C3380CC4-5D6E-409C-BE32-E72D297353CC}">
              <c16:uniqueId val="{00000000-A534-47E0-AA8C-0B174D247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34-47E0-AA8C-0B174D247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35</c:v>
                </c:pt>
                <c:pt idx="9">
                  <c:v>35</c:v>
                </c:pt>
                <c:pt idx="12">
                  <c:v>35</c:v>
                </c:pt>
              </c:numCache>
            </c:numRef>
          </c:val>
          <c:extLst>
            <c:ext xmlns:c16="http://schemas.microsoft.com/office/drawing/2014/chart" uri="{C3380CC4-5D6E-409C-BE32-E72D297353CC}">
              <c16:uniqueId val="{00000002-A534-47E0-AA8C-0B174D247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20</c:v>
                </c:pt>
                <c:pt idx="9">
                  <c:v>24</c:v>
                </c:pt>
                <c:pt idx="12">
                  <c:v>26</c:v>
                </c:pt>
              </c:numCache>
            </c:numRef>
          </c:val>
          <c:extLst>
            <c:ext xmlns:c16="http://schemas.microsoft.com/office/drawing/2014/chart" uri="{C3380CC4-5D6E-409C-BE32-E72D297353CC}">
              <c16:uniqueId val="{00000003-A534-47E0-AA8C-0B174D247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c:v>
                </c:pt>
                <c:pt idx="3">
                  <c:v>59</c:v>
                </c:pt>
                <c:pt idx="6">
                  <c:v>48</c:v>
                </c:pt>
                <c:pt idx="9">
                  <c:v>59</c:v>
                </c:pt>
                <c:pt idx="12">
                  <c:v>65</c:v>
                </c:pt>
              </c:numCache>
            </c:numRef>
          </c:val>
          <c:extLst>
            <c:ext xmlns:c16="http://schemas.microsoft.com/office/drawing/2014/chart" uri="{C3380CC4-5D6E-409C-BE32-E72D297353CC}">
              <c16:uniqueId val="{00000004-A534-47E0-AA8C-0B174D247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34-47E0-AA8C-0B174D247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34-47E0-AA8C-0B174D247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c:v>
                </c:pt>
                <c:pt idx="3">
                  <c:v>333</c:v>
                </c:pt>
                <c:pt idx="6">
                  <c:v>340</c:v>
                </c:pt>
                <c:pt idx="9">
                  <c:v>330</c:v>
                </c:pt>
                <c:pt idx="12">
                  <c:v>310</c:v>
                </c:pt>
              </c:numCache>
            </c:numRef>
          </c:val>
          <c:extLst>
            <c:ext xmlns:c16="http://schemas.microsoft.com/office/drawing/2014/chart" uri="{C3380CC4-5D6E-409C-BE32-E72D297353CC}">
              <c16:uniqueId val="{00000007-A534-47E0-AA8C-0B174D247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c:v>
                </c:pt>
                <c:pt idx="2">
                  <c:v>#N/A</c:v>
                </c:pt>
                <c:pt idx="3">
                  <c:v>#N/A</c:v>
                </c:pt>
                <c:pt idx="4">
                  <c:v>170</c:v>
                </c:pt>
                <c:pt idx="5">
                  <c:v>#N/A</c:v>
                </c:pt>
                <c:pt idx="6">
                  <c:v>#N/A</c:v>
                </c:pt>
                <c:pt idx="7">
                  <c:v>181</c:v>
                </c:pt>
                <c:pt idx="8">
                  <c:v>#N/A</c:v>
                </c:pt>
                <c:pt idx="9">
                  <c:v>#N/A</c:v>
                </c:pt>
                <c:pt idx="10">
                  <c:v>179</c:v>
                </c:pt>
                <c:pt idx="11">
                  <c:v>#N/A</c:v>
                </c:pt>
                <c:pt idx="12">
                  <c:v>#N/A</c:v>
                </c:pt>
                <c:pt idx="13">
                  <c:v>193</c:v>
                </c:pt>
                <c:pt idx="14">
                  <c:v>#N/A</c:v>
                </c:pt>
              </c:numCache>
            </c:numRef>
          </c:val>
          <c:smooth val="0"/>
          <c:extLst>
            <c:ext xmlns:c16="http://schemas.microsoft.com/office/drawing/2014/chart" uri="{C3380CC4-5D6E-409C-BE32-E72D297353CC}">
              <c16:uniqueId val="{00000008-A534-47E0-AA8C-0B174D247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2221</c:v>
                </c:pt>
                <c:pt idx="5">
                  <c:v>2048</c:v>
                </c:pt>
                <c:pt idx="8">
                  <c:v>2191</c:v>
                </c:pt>
                <c:pt idx="11">
                  <c:v>2487</c:v>
                </c:pt>
                <c:pt idx="14">
                  <c:v>2393</c:v>
                </c:pt>
              </c:numCache>
            </c:numRef>
          </c:val>
          <c:extLst>
            <c:ext xmlns:c16="http://schemas.microsoft.com/office/drawing/2014/chart" uri="{C3380CC4-5D6E-409C-BE32-E72D297353CC}">
              <c16:uniqueId val="{00000000-5BEB-4DBA-B16B-D66142468A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104</c:v>
                </c:pt>
                <c:pt idx="5">
                  <c:v>60</c:v>
                </c:pt>
                <c:pt idx="8">
                  <c:v>36</c:v>
                </c:pt>
                <c:pt idx="11">
                  <c:v>32</c:v>
                </c:pt>
                <c:pt idx="14">
                  <c:v>30</c:v>
                </c:pt>
              </c:numCache>
            </c:numRef>
          </c:val>
          <c:extLst>
            <c:ext xmlns:c16="http://schemas.microsoft.com/office/drawing/2014/chart" uri="{C3380CC4-5D6E-409C-BE32-E72D297353CC}">
              <c16:uniqueId val="{00000001-5BEB-4DBA-B16B-D66142468A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2103</c:v>
                </c:pt>
                <c:pt idx="5">
                  <c:v>2330</c:v>
                </c:pt>
                <c:pt idx="8">
                  <c:v>2771</c:v>
                </c:pt>
                <c:pt idx="11">
                  <c:v>2683</c:v>
                </c:pt>
                <c:pt idx="14">
                  <c:v>3392</c:v>
                </c:pt>
              </c:numCache>
            </c:numRef>
          </c:val>
          <c:extLst>
            <c:ext xmlns:c16="http://schemas.microsoft.com/office/drawing/2014/chart" uri="{C3380CC4-5D6E-409C-BE32-E72D297353CC}">
              <c16:uniqueId val="{00000002-5BEB-4DBA-B16B-D66142468A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EB-4DBA-B16B-D66142468A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EB-4DBA-B16B-D66142468A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B-4DBA-B16B-D66142468A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159</c:v>
                </c:pt>
                <c:pt idx="3">
                  <c:v>84</c:v>
                </c:pt>
                <c:pt idx="6">
                  <c:v>55</c:v>
                </c:pt>
                <c:pt idx="9">
                  <c:v>49</c:v>
                </c:pt>
                <c:pt idx="12">
                  <c:v>0</c:v>
                </c:pt>
              </c:numCache>
            </c:numRef>
          </c:val>
          <c:extLst>
            <c:ext xmlns:c16="http://schemas.microsoft.com/office/drawing/2014/chart" uri="{C3380CC4-5D6E-409C-BE32-E72D297353CC}">
              <c16:uniqueId val="{00000006-5BEB-4DBA-B16B-D66142468A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295</c:v>
                </c:pt>
                <c:pt idx="6">
                  <c:v>554</c:v>
                </c:pt>
                <c:pt idx="9">
                  <c:v>663</c:v>
                </c:pt>
                <c:pt idx="12">
                  <c:v>649</c:v>
                </c:pt>
              </c:numCache>
            </c:numRef>
          </c:val>
          <c:extLst>
            <c:ext xmlns:c16="http://schemas.microsoft.com/office/drawing/2014/chart" uri="{C3380CC4-5D6E-409C-BE32-E72D297353CC}">
              <c16:uniqueId val="{00000007-5BEB-4DBA-B16B-D66142468A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260</c:v>
                </c:pt>
                <c:pt idx="3">
                  <c:v>307</c:v>
                </c:pt>
                <c:pt idx="6">
                  <c:v>284</c:v>
                </c:pt>
                <c:pt idx="9">
                  <c:v>342</c:v>
                </c:pt>
                <c:pt idx="12">
                  <c:v>370</c:v>
                </c:pt>
              </c:numCache>
            </c:numRef>
          </c:val>
          <c:extLst>
            <c:ext xmlns:c16="http://schemas.microsoft.com/office/drawing/2014/chart" uri="{C3380CC4-5D6E-409C-BE32-E72D297353CC}">
              <c16:uniqueId val="{00000008-5BEB-4DBA-B16B-D66142468A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324</c:v>
                </c:pt>
                <c:pt idx="9">
                  <c:v>288</c:v>
                </c:pt>
                <c:pt idx="12">
                  <c:v>253</c:v>
                </c:pt>
              </c:numCache>
            </c:numRef>
          </c:val>
          <c:extLst>
            <c:ext xmlns:c16="http://schemas.microsoft.com/office/drawing/2014/chart" uri="{C3380CC4-5D6E-409C-BE32-E72D297353CC}">
              <c16:uniqueId val="{00000009-5BEB-4DBA-B16B-D66142468A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3359</c:v>
                </c:pt>
                <c:pt idx="3">
                  <c:v>3232</c:v>
                </c:pt>
                <c:pt idx="6">
                  <c:v>3096</c:v>
                </c:pt>
                <c:pt idx="9">
                  <c:v>3031</c:v>
                </c:pt>
                <c:pt idx="12">
                  <c:v>3368</c:v>
                </c:pt>
              </c:numCache>
            </c:numRef>
          </c:val>
          <c:extLst>
            <c:ext xmlns:c16="http://schemas.microsoft.com/office/drawing/2014/chart" uri="{C3380CC4-5D6E-409C-BE32-E72D297353CC}">
              <c16:uniqueId val="{0000000A-5BEB-4DBA-B16B-D66142468A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EB-4DBA-B16B-D66142468A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600</c:v>
                </c:pt>
                <c:pt idx="1">
                  <c:v>759</c:v>
                </c:pt>
                <c:pt idx="2">
                  <c:v>922</c:v>
                </c:pt>
              </c:numCache>
            </c:numRef>
          </c:val>
          <c:extLst>
            <c:ext xmlns:c16="http://schemas.microsoft.com/office/drawing/2014/chart" uri="{C3380CC4-5D6E-409C-BE32-E72D297353CC}">
              <c16:uniqueId val="{00000000-D782-4F3D-BAE7-0FF84C904D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262</c:v>
                </c:pt>
                <c:pt idx="1">
                  <c:v>112</c:v>
                </c:pt>
                <c:pt idx="2">
                  <c:v>189</c:v>
                </c:pt>
              </c:numCache>
            </c:numRef>
          </c:val>
          <c:extLst>
            <c:ext xmlns:c16="http://schemas.microsoft.com/office/drawing/2014/chart" uri="{C3380CC4-5D6E-409C-BE32-E72D297353CC}">
              <c16:uniqueId val="{00000001-D782-4F3D-BAE7-0FF84C904D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3176</c:v>
                </c:pt>
                <c:pt idx="1">
                  <c:v>3141</c:v>
                </c:pt>
                <c:pt idx="2">
                  <c:v>3784</c:v>
                </c:pt>
              </c:numCache>
            </c:numRef>
          </c:val>
          <c:extLst>
            <c:ext xmlns:c16="http://schemas.microsoft.com/office/drawing/2014/chart" uri="{C3380CC4-5D6E-409C-BE32-E72D297353CC}">
              <c16:uniqueId val="{00000002-D782-4F3D-BAE7-0FF84C904D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{CA3699AB-F76E-462C-AED7-CBA3235A1784}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3C7-46E4-B408-CE13C6BBC0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{C8DEF16E-1F23-44D6-939C-D33A8AA61BAC}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C7-46E4-B408-CE13C6BBC0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{B81DF4A3-06BD-4929-8F6C-E04FB2D2421F}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C7-46E4-B408-CE13C6BBC0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{4164F57A-4137-4DC0-878E-6809AC46A373}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C7-46E4-B408-CE13C6BBC0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{68B80DD2-BE61-4279-A06A-85D0E3C0930A}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C7-46E4-B408-CE13C6BBC0D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{37C4F98A-E388-4966-BD91-00BEC5741C71}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3C7-46E4-B408-CE13C6BBC0D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{82CBD1E2-697B-4F43-8B55-F545CEB3BD26}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3C7-46E4-B408-CE13C6BBC0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{248EBAD6-38DA-453F-A898-5FC3912D2E7A}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3C7-46E4-B408-CE13C6BBC0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{212C2A68-4D10-492F-A558-92EBC57B3B4B}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3C7-46E4-B408-CE13C6BBC0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40.5</c:v>
                </c:pt>
                <c:pt idx="8">
                  <c:v>42.1</c:v>
                </c:pt>
                <c:pt idx="16">
                  <c:v>43.7</c:v>
                </c:pt>
                <c:pt idx="24">
                  <c:v>42.7</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C7-46E4-B408-CE13C6BBC0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{0070C982-6960-4471-9705-D11FCBF83E7A}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3C7-46E4-B408-CE13C6BBC0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{73EDA2B8-93EC-4FB5-AF7A-0A3F4A6CDA6B}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C7-46E4-B408-CE13C6BBC0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{161CF106-4B83-47B6-978A-65C63A75FB09}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C7-46E4-B408-CE13C6BBC0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{D22E3CAC-2D8D-407C-A84C-92A4D515C096}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C7-46E4-B408-CE13C6BBC0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{7ED4D94D-02A1-420C-841A-0015DA862ACB}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C7-46E4-B408-CE13C6BBC0D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{D61A5EB8-2484-4476-8B92-A803D5BD810C}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3C7-46E4-B408-CE13C6BBC0D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{4C262C2C-4041-4974-9185-61885740B358}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3C7-46E4-B408-CE13C6BBC0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{6DCEE576-5D1C-4541-92B5-3C620F8AC2AA}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3C7-46E4-B408-CE13C6BBC0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{F9091A4E-8EDF-4B1D-8314-4E29022FCEA1}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3C7-46E4-B408-CE13C6BBC0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3C7-46E4-B408-CE13C6BBC0D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{32C11414-3D12-4490-A77F-4FEDF6FA31F5}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20-46C2-A7A4-BE162B5E46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{FF34A481-6F45-4113-8B58-0342FF1E94C6}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20-46C2-A7A4-BE162B5E46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{07D7CF1E-3BE2-4563-AF71-181FCB3D0C52}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20-46C2-A7A4-BE162B5E46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{A528228B-4BD0-4745-830B-68B15BD9C342}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20-46C2-A7A4-BE162B5E46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{221E5BFA-2F0C-4F01-886D-5E6A90ACAC10}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20-46C2-A7A4-BE162B5E467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{4A1B8A44-2A1B-4E0C-88C3-A5A414F4FC9E}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20-46C2-A7A4-BE162B5E467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{E4987C28-043E-4B71-965C-DEBFD80576C4}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20-46C2-A7A4-BE162B5E467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{90B12B1E-FFBF-4DF1-9460-CCE8AA093CA7}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20-46C2-A7A4-BE162B5E467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{2C83F84B-BFB7-4E3A-85A5-56AAA8EC581A}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20-46C2-A7A4-BE162B5E46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7.7</c:v>
                </c:pt>
                <c:pt idx="16">
                  <c:v>8.1999999999999993</c:v>
                </c:pt>
                <c:pt idx="24">
                  <c:v>8.6999999999999993</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20-46C2-A7A4-BE162B5E46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{808CD320-2A95-40DC-B38A-93A294B18975}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20-46C2-A7A4-BE162B5E46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{7B624F5B-BC5F-4C42-8A56-5B6546378441}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20-46C2-A7A4-BE162B5E46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{78B27B36-930A-4D86-8EBE-7FEF923D74E5}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20-46C2-A7A4-BE162B5E46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{BC66735E-3F9B-432D-B170-5F620EE5E9C2}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20-46C2-A7A4-BE162B5E46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{DDF2D606-68F5-4F83-9A4F-BCBB3B670CCA}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20-46C2-A7A4-BE162B5E467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{B32B111C-8A52-4B09-A3E9-2C5A7A8186C5}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20-46C2-A7A4-BE162B5E4672}"/>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{594BBC1A-CA66-4B1E-B092-554FF0F16255}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20-46C2-A7A4-BE162B5E4672}"/>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{619C5F2D-9113-48B0-8088-10F285480292}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20-46C2-A7A4-BE162B5E467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{9AA7BBA2-9E79-4678-9027-4FE165A42632}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20-46C2-A7A4-BE162B5E46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620-46C2-A7A4-BE162B5E4672}"/>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減少傾向であるが、算入公債費等の減及び公営企業債の繰入、一組の元利償還金に対する負担金が微増であるため、実質公債費率の分子は増加している。今後は元利償還金の増及び公営企業に対する繰入、組合への繰入も増加することから財政を圧迫しないよう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一般会計の地方債残高及び公営企業繰入見込額が増加したため将来負担額は増となった。しかし財政調整基金の増により充当可能基金が大きく増加したため将来負担比率の分子は大きく減少している。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しかし組合負担等見込額及び公営企業債等繰入見込の増加が見込まれているため、公債費等の義務的経費の削減を中心とする行財政改革を進め財政健全化に努める。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新型コロナウイルス感染症の影響により最終補正の段階で不用額が生じ財政調整基金は増となり、その他特定目的基金についても積み増したため基金全体として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それぞれの基金の設置目的に即して最も効率的な運用を行っていく。また、優先的に取り組む事業については、積極的な基金の活用を図るなど、基金の適切な運用管理に努める。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交付金については、健康増進事業・人材育成事業・産業振興事業・庁舎以外の公共施設等の整備事業への活用・ふるさと創生基金は人材育成・環境保全・国際交流事業へ活用する。また、公用地購入基金は、事業の円滑な執行を図るため公用等に供する土地等をあらかじめ取得する必要がある場合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再編交付金については、ふれあい交流センター整備事業に積み立てたことにより増、公用地等購入基金については、村有地の処分に伴い、大幅増となった。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条例で定めるそれぞれの基金設置の趣旨に即して、最も確実かつ効率的な運用を行っていく。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新型コロナウイルス感染症の影響により事業縮小等、歳出が抑制されたことにより前年度から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災害等により生じる経費の増や緊急に実施することが必要となった大規模な建設事業の財源、また公共施設等の老朽化対策に係る経費の増に対応できるよう前年度決算余剰金等を中心に積み立てていく。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将来の償還金の増に備えて令和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年度決算余剰金を積み立てため、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今後の歳入減少等の経済事情の変動などにより財源が不足する場合に、村債償還の財源に充当できるよう計画的に積み立てていく。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ACC671-A1F2-445D-970A-6B3A76A53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D3B5C5-6615-4B3A-AFF1-0EDA18D72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18EF6BD-C94C-4D7E-A340-3800DDDF208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E3FEF72-AD7C-4093-8D9F-4B0B9B995CA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6705CA7-6954-4255-895C-ED1968CF74C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D61B6CA-5C2A-471D-8315-424875335EA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761DC26-9691-4781-96C1-41A5250664F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2B93655-3BB1-4216-B905-8CEAB49F646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DC747D5-E6E1-485B-A1C4-875A2C324B9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FB83EE-2E54-41D3-8C48-17D3AC4684D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1DBF89A-1DD7-4947-B619-8168522A3B9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2F746A9-0B38-49DE-A9D7-1C2C6830FC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3E528EA-8AE1-4102-8716-6F05B42819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B9C2378-0953-482D-B2EF-851DAB9223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5DA1418-8693-4462-8B01-157981CC5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A77877A-D815-41BE-A3EC-41B8747510A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FE1EDE3-BF7C-44B7-9480-32CBBBA4AB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1DABDB9-A014-4830-AD5D-BCEF49B490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F1475AE-EAE6-423E-A3CA-A5336354D7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5DAF244-DA86-4979-96A8-85E103BC69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A2B9C03-A884-4439-8761-84895555DAE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06DCEAD-8AC7-40AD-8F26-3DE91EB811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D36FFB8-13CD-4973-B6B9-254A211F7B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1A3E1B5-FAB4-4CB0-B408-9AED8508D84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8DBEC99-1CFD-4751-B324-5C6837FE03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215C15-504A-4C8B-84C8-8846BAA18B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229946B-C471-4762-B4BC-8D343927D1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AD1D2B6-99D1-4A19-9CF5-02E93A872D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7FED732-8E64-42E8-B667-43A0FDF874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2800EFD-6929-4DBC-980C-BA8E0410FA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D4817DE-6C9D-4868-B23D-4676ABFDF3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298AFE8-E0FD-4086-9BB2-6DCA79E932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7DB6A9B-8976-434E-B8D5-2EE410A4D9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EC1E119-470A-4111-8AC7-FF174CB7DD6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9D877C1-BF13-48A9-B169-24E5FF2BB7B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7EA3C8E-A71C-4FF3-8138-BB1646306D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A16AC89-9A20-44AB-A176-A0698F64FF6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F329D91-4F87-4722-9452-452297A183A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4D5EC51-3E80-4951-A564-2A7A0F68AC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52CD6A7-787C-47B7-8A0F-EAE53D7459D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56F8ED7-A6CA-4118-B5DD-8DD51FFAB53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E9DFD61-7276-45B7-84AF-96AAA800F1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10AC87A-3BE5-4D5D-B34F-5AF35113D7F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63B75EA-66C8-4099-9E24-2676A18487A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0A4AE52-DF18-4DA5-BB2F-AAC9B3D5A4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096BC3E-AC38-4382-9441-78AD644FBF9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117D46C-1BA2-4D95-BE95-B02ED70378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B8F5C9E-8974-416D-A8F6-665AC13462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5AE0FA8-DD12-41A5-B2E8-44C94B76F3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62EA358-5AB9-4A94-BE1F-E92983B073A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AA0EA5E-0A2F-43D2-A113-049E71D93D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F41D87-4A14-4468-9138-53D3462552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77A4404-E8BA-4D07-8E99-E99D5E381F0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16C68D0-0D8A-412B-BE78-EE9D78CBCF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69C7C34-FBA7-4E86-B1B0-4500451DF7C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6AB41FA-E26E-4C9A-8618-AE14DC14C8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F2745AD-BE5D-4DDD-8594-C85A259F9B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学校施設を中心に老朽化が進んでいるため、有形固定資産減価償却率が上がっているが、全国平均以下となっている。今後も各施設の長寿命化計画に沿って、施設の適正な管理を図る。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92CFEE0-F9F6-496D-9D88-7890C4B278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FBE1F56-323C-4E55-8507-240597C556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D0C5F10-E4A6-4135-9504-61C48A22513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A143162-36A1-4B83-AD0B-BD475F2203F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8B8119F-40D4-4632-877B-539D80FD469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05ECD89-739D-4E84-B58B-13AD1EA90C8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0C4695C-B29B-458F-B26C-41A9F98085A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BFFB757-B987-4AE2-A367-709F41DE138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B5B10E2-7E2B-4EDD-8D7C-D5896019D1F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83C32DC-2669-48AB-AE58-1FC0F51C775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D57404F-87B4-448D-B6B4-CE778B40CAD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5C685-A24C-4024-8DEE-6624BB7E0B6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8E80E65-E5B8-4538-AB04-BBC472300DD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257A985-A41F-4877-BFF5-915767747E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EA3AE34-62E4-4A63-B3A3-E1CCD6EDD69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7CE1B20-003A-4D98-82A0-C6529ACDD4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B8B5E91-E21C-40F3-B5A4-B37D90C780A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BE5FB2A-81D8-4863-A295-A667BC94DF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9A2DC99A-CAD0-4533-A4D8-5E52549A77F2}"/>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88909DBB-72EE-4336-A071-DC7FE459958E}"/>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19B12E05-CF72-4913-B03F-796A149DCBF1}"/>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F6B5D932-9210-450C-B118-1CF9FC5EFCC1}"/>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FB3C96AF-112F-4ED4-9A20-335DCEBCC636}"/>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A56BBD07-363F-4222-A754-F32B178D7A57}"/>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13BEC426-5701-467C-A0E3-187FB8925C5C}"/>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35BFC1C4-5E7D-4DF8-ADC3-A81336EF13F8}"/>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2454D936-0052-4601-96D2-54BC7298F9AE}"/>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959A0EBE-3B45-420A-99B7-EA53135949F3}"/>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7C37B67A-9F76-4AA0-953B-30CF99590378}"/>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82DB21-F806-4BDB-BA2D-FDCD1FA1168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BECCA80-0FEA-498A-A3AD-C52A40E6D49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C76BD01-6B3C-431B-A649-8293F0D43F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E68EB50-896F-44A3-B632-3910AB06AB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2704483-196F-4618-A78D-1C6A290E1D8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93" name="楕円 92">
          <a:extLst>
            <a:ext uri="{FF2B5EF4-FFF2-40B4-BE49-F238E27FC236}">
              <a16:creationId xmlns:a16="http://schemas.microsoft.com/office/drawing/2014/main" id="{F7240E7C-15A4-4418-BEF7-CE0F211D797E}"/>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94" name="有形固定資産減価償却率該当値テキスト">
          <a:extLst>
            <a:ext uri="{FF2B5EF4-FFF2-40B4-BE49-F238E27FC236}">
              <a16:creationId xmlns:a16="http://schemas.microsoft.com/office/drawing/2014/main" id="{5178B2EF-50A4-4127-82AF-D196F3A4110E}"/>
            </a:ext>
          </a:extLst>
        </xdr:cNvPr>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30208</xdr:rowOff>
    </xdr:from>
    <xdr:to>
      <xdr:col>19</xdr:col>
      <xdr:colOff>187325</xdr:colOff>
      <xdr:row>28</xdr:row>
      <xdr:rowOff>131808</xdr:rowOff>
    </xdr:to>
    <xdr:sp macro="" textlink="">
      <xdr:nvSpPr>
        <xdr:cNvPr id="95" name="楕円 94">
          <a:extLst>
            <a:ext uri="{FF2B5EF4-FFF2-40B4-BE49-F238E27FC236}">
              <a16:creationId xmlns:a16="http://schemas.microsoft.com/office/drawing/2014/main" id="{58454919-4403-441E-AF38-5D30164E8F6C}"/>
            </a:ext>
          </a:extLst>
        </xdr:cNvPr>
        <xdr:cNvSpPr/>
      </xdr:nvSpPr>
      <xdr:spPr>
        <a:xfrm>
          <a:off x="4000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81008</xdr:rowOff>
    </xdr:from>
    <xdr:to>
      <xdr:col>23</xdr:col>
      <xdr:colOff>85725</xdr:colOff>
      <xdr:row>29</xdr:row>
      <xdr:rowOff>159385</xdr:rowOff>
    </xdr:to>
    <xdr:cxnSp macro="">
      <xdr:nvCxnSpPr>
        <xdr:cNvPr id="96" name="直線コネクタ 95">
          <a:extLst>
            <a:ext uri="{FF2B5EF4-FFF2-40B4-BE49-F238E27FC236}">
              <a16:creationId xmlns:a16="http://schemas.microsoft.com/office/drawing/2014/main" id="{7AFEFF10-4F24-460F-B79B-C45B6F01E57C}"/>
            </a:ext>
          </a:extLst>
        </xdr:cNvPr>
        <xdr:cNvCxnSpPr/>
      </xdr:nvCxnSpPr>
      <xdr:spPr>
        <a:xfrm>
          <a:off x="4051300" y="5653133"/>
          <a:ext cx="711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61051</xdr:rowOff>
    </xdr:from>
    <xdr:to>
      <xdr:col>15</xdr:col>
      <xdr:colOff>187325</xdr:colOff>
      <xdr:row>28</xdr:row>
      <xdr:rowOff>162651</xdr:rowOff>
    </xdr:to>
    <xdr:sp macro="" textlink="">
      <xdr:nvSpPr>
        <xdr:cNvPr id="97" name="楕円 96">
          <a:extLst>
            <a:ext uri="{FF2B5EF4-FFF2-40B4-BE49-F238E27FC236}">
              <a16:creationId xmlns:a16="http://schemas.microsoft.com/office/drawing/2014/main" id="{EFC8998F-FB3D-438A-A016-55DAFEA56AE8}"/>
            </a:ext>
          </a:extLst>
        </xdr:cNvPr>
        <xdr:cNvSpPr/>
      </xdr:nvSpPr>
      <xdr:spPr>
        <a:xfrm>
          <a:off x="3238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28</xdr:row>
      <xdr:rowOff>111851</xdr:rowOff>
    </xdr:to>
    <xdr:cxnSp macro="">
      <xdr:nvCxnSpPr>
        <xdr:cNvPr id="98" name="直線コネクタ 97">
          <a:extLst>
            <a:ext uri="{FF2B5EF4-FFF2-40B4-BE49-F238E27FC236}">
              <a16:creationId xmlns:a16="http://schemas.microsoft.com/office/drawing/2014/main" id="{5654436C-8022-4282-9D2A-27670A7747E4}"/>
            </a:ext>
          </a:extLst>
        </xdr:cNvPr>
        <xdr:cNvCxnSpPr/>
      </xdr:nvCxnSpPr>
      <xdr:spPr>
        <a:xfrm flipV="1">
          <a:off x="3289300" y="56531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11702</xdr:rowOff>
    </xdr:from>
    <xdr:to>
      <xdr:col>11</xdr:col>
      <xdr:colOff>187325</xdr:colOff>
      <xdr:row>28</xdr:row>
      <xdr:rowOff>113302</xdr:rowOff>
    </xdr:to>
    <xdr:sp macro="" textlink="">
      <xdr:nvSpPr>
        <xdr:cNvPr id="99" name="楕円 98">
          <a:extLst>
            <a:ext uri="{FF2B5EF4-FFF2-40B4-BE49-F238E27FC236}">
              <a16:creationId xmlns:a16="http://schemas.microsoft.com/office/drawing/2014/main" id="{A0D39931-70CF-4CB2-AA0B-48CBE56D7FC1}"/>
            </a:ext>
          </a:extLst>
        </xdr:cNvPr>
        <xdr:cNvSpPr/>
      </xdr:nvSpPr>
      <xdr:spPr>
        <a:xfrm>
          <a:off x="2476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62502</xdr:rowOff>
    </xdr:from>
    <xdr:to>
      <xdr:col>15</xdr:col>
      <xdr:colOff>136525</xdr:colOff>
      <xdr:row>28</xdr:row>
      <xdr:rowOff>111851</xdr:rowOff>
    </xdr:to>
    <xdr:cxnSp macro="">
      <xdr:nvCxnSpPr>
        <xdr:cNvPr id="100" name="直線コネクタ 99">
          <a:extLst>
            <a:ext uri="{FF2B5EF4-FFF2-40B4-BE49-F238E27FC236}">
              <a16:creationId xmlns:a16="http://schemas.microsoft.com/office/drawing/2014/main" id="{8C1BCD5A-08BD-4608-BDC4-2B4194C92D65}"/>
            </a:ext>
          </a:extLst>
        </xdr:cNvPr>
        <xdr:cNvCxnSpPr/>
      </xdr:nvCxnSpPr>
      <xdr:spPr>
        <a:xfrm>
          <a:off x="2527300" y="563462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133803</xdr:rowOff>
    </xdr:from>
    <xdr:to>
      <xdr:col>7</xdr:col>
      <xdr:colOff>187325</xdr:colOff>
      <xdr:row>28</xdr:row>
      <xdr:rowOff>63953</xdr:rowOff>
    </xdr:to>
    <xdr:sp macro="" textlink="">
      <xdr:nvSpPr>
        <xdr:cNvPr id="101" name="楕円 100">
          <a:extLst>
            <a:ext uri="{FF2B5EF4-FFF2-40B4-BE49-F238E27FC236}">
              <a16:creationId xmlns:a16="http://schemas.microsoft.com/office/drawing/2014/main" id="{EA4B5C7B-A498-4E0F-AADB-F12F1BDBD186}"/>
            </a:ext>
          </a:extLst>
        </xdr:cNvPr>
        <xdr:cNvSpPr/>
      </xdr:nvSpPr>
      <xdr:spPr>
        <a:xfrm>
          <a:off x="1714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13153</xdr:rowOff>
    </xdr:from>
    <xdr:to>
      <xdr:col>11</xdr:col>
      <xdr:colOff>136525</xdr:colOff>
      <xdr:row>28</xdr:row>
      <xdr:rowOff>62502</xdr:rowOff>
    </xdr:to>
    <xdr:cxnSp macro="">
      <xdr:nvCxnSpPr>
        <xdr:cNvPr id="102" name="直線コネクタ 101">
          <a:extLst>
            <a:ext uri="{FF2B5EF4-FFF2-40B4-BE49-F238E27FC236}">
              <a16:creationId xmlns:a16="http://schemas.microsoft.com/office/drawing/2014/main" id="{807E8358-8B78-4D7D-A772-E60BC3A9D695}"/>
            </a:ext>
          </a:extLst>
        </xdr:cNvPr>
        <xdr:cNvCxnSpPr/>
      </xdr:nvCxnSpPr>
      <xdr:spPr>
        <a:xfrm>
          <a:off x="1765300" y="558527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103" name="n_1aveValue有形固定資産減価償却率">
          <a:extLst>
            <a:ext uri="{FF2B5EF4-FFF2-40B4-BE49-F238E27FC236}">
              <a16:creationId xmlns:a16="http://schemas.microsoft.com/office/drawing/2014/main" id="{683F76CB-6DAC-4896-91A5-A5BB81D50267}"/>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4" name="n_2aveValue有形固定資産減価償却率">
          <a:extLst>
            <a:ext uri="{FF2B5EF4-FFF2-40B4-BE49-F238E27FC236}">
              <a16:creationId xmlns:a16="http://schemas.microsoft.com/office/drawing/2014/main" id="{33F51218-4AE9-4424-B064-7165CB21B398}"/>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aveValue有形固定資産減価償却率">
          <a:extLst>
            <a:ext uri="{FF2B5EF4-FFF2-40B4-BE49-F238E27FC236}">
              <a16:creationId xmlns:a16="http://schemas.microsoft.com/office/drawing/2014/main" id="{96E888EF-2747-46EA-8178-EB7B9181A3D5}"/>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6" name="n_4aveValue有形固定資産減価償却率">
          <a:extLst>
            <a:ext uri="{FF2B5EF4-FFF2-40B4-BE49-F238E27FC236}">
              <a16:creationId xmlns:a16="http://schemas.microsoft.com/office/drawing/2014/main" id="{A878E898-F485-48B6-9A02-4A3F4596EE7D}"/>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148335</xdr:rowOff>
    </xdr:from>
    <xdr:ext cx="405111" cy="259045"/>
    <xdr:sp macro="" textlink="">
      <xdr:nvSpPr>
        <xdr:cNvPr id="107" name="n_1mainValue有形固定資産減価償却率">
          <a:extLst>
            <a:ext uri="{FF2B5EF4-FFF2-40B4-BE49-F238E27FC236}">
              <a16:creationId xmlns:a16="http://schemas.microsoft.com/office/drawing/2014/main" id="{3C76FA7F-1604-42F5-951A-CDA7B22F799B}"/>
            </a:ext>
          </a:extLst>
        </xdr:cNvPr>
        <xdr:cNvSpPr txBox="1"/>
      </xdr:nvSpPr>
      <xdr:spPr>
        <a:xfrm>
          <a:off x="38360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7728</xdr:rowOff>
    </xdr:from>
    <xdr:ext cx="405111" cy="259045"/>
    <xdr:sp macro="" textlink="">
      <xdr:nvSpPr>
        <xdr:cNvPr id="108" name="n_2mainValue有形固定資産減価償却率">
          <a:extLst>
            <a:ext uri="{FF2B5EF4-FFF2-40B4-BE49-F238E27FC236}">
              <a16:creationId xmlns:a16="http://schemas.microsoft.com/office/drawing/2014/main" id="{C0C33A3A-51EE-493B-90F7-4E8656577E5E}"/>
            </a:ext>
          </a:extLst>
        </xdr:cNvPr>
        <xdr:cNvSpPr txBox="1"/>
      </xdr:nvSpPr>
      <xdr:spPr>
        <a:xfrm>
          <a:off x="3086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9" name="n_3mainValue有形固定資産減価償却率">
          <a:extLst>
            <a:ext uri="{FF2B5EF4-FFF2-40B4-BE49-F238E27FC236}">
              <a16:creationId xmlns:a16="http://schemas.microsoft.com/office/drawing/2014/main" id="{AFE2051D-1DAD-465E-9F89-B0A2BB583072}"/>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80480</xdr:rowOff>
    </xdr:from>
    <xdr:ext cx="405111" cy="259045"/>
    <xdr:sp macro="" textlink="">
      <xdr:nvSpPr>
        <xdr:cNvPr id="110" name="n_4mainValue有形固定資産減価償却率">
          <a:extLst>
            <a:ext uri="{FF2B5EF4-FFF2-40B4-BE49-F238E27FC236}">
              <a16:creationId xmlns:a16="http://schemas.microsoft.com/office/drawing/2014/main" id="{983A1584-CB82-41A4-94F8-FAE52A83264D}"/>
            </a:ext>
          </a:extLst>
        </xdr:cNvPr>
        <xdr:cNvSpPr txBox="1"/>
      </xdr:nvSpPr>
      <xdr:spPr>
        <a:xfrm>
          <a:off x="1562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BCBC8BB-3361-4FD3-B706-2B6FAF4F8C6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3729BBB-6E7A-4033-A3DB-0E80F20E70F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EC670798-D982-4302-9447-BB30CBCEA12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537B6CE-EF34-401B-B8D0-788D64EEBE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0C72FBE-E0D2-4DD2-BCB7-B69A728858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D4A7E05-4E25-4ABF-B0D5-B0767F4929B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F23F1AD-ED61-45E3-A25B-1995263AD8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44107A2-3D22-4312-A1B8-607131544B3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B929E89A-ACAE-4F28-A15E-62BF685ECB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2EA08DA-8DC7-4F50-B059-E178400D24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62C906F-97BC-4FA6-8B4C-CF500B4622B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AE5B66F-00D7-4412-8E85-FCE19E429F3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CB41D69-A7C0-4498-AD14-411F9CF7397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沖縄振興特別推進交付金等の高補助率の補助金を活用して事業を実施しているため、地方債発行額の抑制ができていること、充当可能財源が類似団体よりも多いこと等から全国平均を大きく下回っている。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18FB8BC-64D8-4D04-8B2C-AB07F5EB32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8AC94F8-C29F-471C-9FFD-898C46E663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E08F8E4-9A02-40CF-BDB7-C1506D2B56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DDC51511-D137-4F61-B226-E4A23532B41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68C02C84-3C2E-4C68-A93B-0F97313C2FD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3CE9AA8-6B19-47A0-AA7E-4C9617B78D9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15DE5A4F-4237-4E91-96D7-BCEDA90917F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EB1E5D2A-746C-4531-A38A-BB82C8EADB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5500FB2-152A-488E-B7A8-D19943B767B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CA7FA185-0E6D-4F5F-94D8-D74692525E9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9DE08344-5114-4008-80F7-62B4545B768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E6A9E714-06DA-4CC0-8811-750845E7434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3C690F0-BBC8-4A12-BF43-0646061D711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5AD5FEC9-1A95-4D49-B89F-C7D670E3041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AF1F891-86AD-40CA-89DE-6E5A017E1E0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7B89E9C1-FAB7-4ACC-AD6E-0056A41E3B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FF8E588-1363-4E05-83CA-A3D80DB790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9098D2FA-50D0-49E4-AA05-3530BE07CAAF}"/>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DE458F00-864C-4399-96E9-67621343A868}"/>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1CE43784-7433-4C99-8382-D5BFF9B27B3C}"/>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6BEF4DC4-1AFA-44F0-8CCC-ACE9E19AAAA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ED44CEC5-F33E-4E25-A079-BBBE438BFB0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0DB153E0-CA05-480F-B457-B67C81CE5BFD}"/>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7BCACD09-2255-477D-A86D-9BCE8D8EE499}"/>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7B269AC0-CF24-4D2A-A9FD-A419DEFEED0E}"/>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1FA6391D-0EDB-45EE-AE2A-F163C0D48A3B}"/>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CF6963F3-B56C-4711-AB79-BB4E93A1989A}"/>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2F6B9057-9E26-4F0B-AD84-78B8FE98A5C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87E6CDC-D0DB-4F71-9FBA-AC83AE2C979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7CD0AE0-278D-4B6F-B191-6D44B39E3AD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A10CF76-14B3-4538-AAFB-63071DDC832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71B92B7-17CF-4C88-A4FA-043F1E9422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67DAD8B8-6B0E-4B5F-B014-DFF1086941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116032</xdr:rowOff>
    </xdr:from>
    <xdr:to>
      <xdr:col>76</xdr:col>
      <xdr:colOff>73025</xdr:colOff>
      <xdr:row>27</xdr:row>
      <xdr:rowOff>46182</xdr:rowOff>
    </xdr:to>
    <xdr:sp macro="" textlink="">
      <xdr:nvSpPr>
        <xdr:cNvPr id="157" name="楕円 156">
          <a:extLst>
            <a:ext uri="{FF2B5EF4-FFF2-40B4-BE49-F238E27FC236}">
              <a16:creationId xmlns:a16="http://schemas.microsoft.com/office/drawing/2014/main" id="{68E31F5D-2437-49B2-BC04-204CA907A295}"/>
            </a:ext>
          </a:extLst>
        </xdr:cNvPr>
        <xdr:cNvSpPr/>
      </xdr:nvSpPr>
      <xdr:spPr>
        <a:xfrm>
          <a:off x="14744700" y="53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138909</xdr:rowOff>
    </xdr:from>
    <xdr:ext cx="405111" cy="259045"/>
    <xdr:sp macro="" textlink="">
      <xdr:nvSpPr>
        <xdr:cNvPr id="158" name="債務償還比率該当値テキスト">
          <a:extLst>
            <a:ext uri="{FF2B5EF4-FFF2-40B4-BE49-F238E27FC236}">
              <a16:creationId xmlns:a16="http://schemas.microsoft.com/office/drawing/2014/main" id="{73BB3D4C-EC50-4C29-A280-63C2986AFA26}"/>
            </a:ext>
          </a:extLst>
        </xdr:cNvPr>
        <xdr:cNvSpPr txBox="1"/>
      </xdr:nvSpPr>
      <xdr:spPr>
        <a:xfrm>
          <a:off x="14846300" y="519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43897</xdr:rowOff>
    </xdr:from>
    <xdr:to>
      <xdr:col>72</xdr:col>
      <xdr:colOff>123825</xdr:colOff>
      <xdr:row>27</xdr:row>
      <xdr:rowOff>145497</xdr:rowOff>
    </xdr:to>
    <xdr:sp macro="" textlink="">
      <xdr:nvSpPr>
        <xdr:cNvPr id="159" name="楕円 158">
          <a:extLst>
            <a:ext uri="{FF2B5EF4-FFF2-40B4-BE49-F238E27FC236}">
              <a16:creationId xmlns:a16="http://schemas.microsoft.com/office/drawing/2014/main" id="{5490F58A-A431-4FDD-82C1-5EC140A533AF}"/>
            </a:ext>
          </a:extLst>
        </xdr:cNvPr>
        <xdr:cNvSpPr/>
      </xdr:nvSpPr>
      <xdr:spPr>
        <a:xfrm>
          <a:off x="14033500" y="544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166832</xdr:rowOff>
    </xdr:from>
    <xdr:to>
      <xdr:col>76</xdr:col>
      <xdr:colOff>22225</xdr:colOff>
      <xdr:row>27</xdr:row>
      <xdr:rowOff>94697</xdr:rowOff>
    </xdr:to>
    <xdr:cxnSp macro="">
      <xdr:nvCxnSpPr>
        <xdr:cNvPr id="160" name="直線コネクタ 159">
          <a:extLst>
            <a:ext uri="{FF2B5EF4-FFF2-40B4-BE49-F238E27FC236}">
              <a16:creationId xmlns:a16="http://schemas.microsoft.com/office/drawing/2014/main" id="{DA403F02-F07F-4985-8054-1FE37D52D69C}"/>
            </a:ext>
          </a:extLst>
        </xdr:cNvPr>
        <xdr:cNvCxnSpPr/>
      </xdr:nvCxnSpPr>
      <xdr:spPr>
        <a:xfrm flipV="1">
          <a:off x="14084300" y="5396057"/>
          <a:ext cx="7112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59627</xdr:rowOff>
    </xdr:from>
    <xdr:to>
      <xdr:col>68</xdr:col>
      <xdr:colOff>123825</xdr:colOff>
      <xdr:row>27</xdr:row>
      <xdr:rowOff>161227</xdr:rowOff>
    </xdr:to>
    <xdr:sp macro="" textlink="">
      <xdr:nvSpPr>
        <xdr:cNvPr id="161" name="楕円 160">
          <a:extLst>
            <a:ext uri="{FF2B5EF4-FFF2-40B4-BE49-F238E27FC236}">
              <a16:creationId xmlns:a16="http://schemas.microsoft.com/office/drawing/2014/main" id="{5F141846-A688-4C0B-B3DA-DD4C9DB2E674}"/>
            </a:ext>
          </a:extLst>
        </xdr:cNvPr>
        <xdr:cNvSpPr/>
      </xdr:nvSpPr>
      <xdr:spPr>
        <a:xfrm>
          <a:off x="13271500" y="54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94697</xdr:rowOff>
    </xdr:from>
    <xdr:to>
      <xdr:col>72</xdr:col>
      <xdr:colOff>73025</xdr:colOff>
      <xdr:row>27</xdr:row>
      <xdr:rowOff>110427</xdr:rowOff>
    </xdr:to>
    <xdr:cxnSp macro="">
      <xdr:nvCxnSpPr>
        <xdr:cNvPr id="162" name="直線コネクタ 161">
          <a:extLst>
            <a:ext uri="{FF2B5EF4-FFF2-40B4-BE49-F238E27FC236}">
              <a16:creationId xmlns:a16="http://schemas.microsoft.com/office/drawing/2014/main" id="{2F243AC2-571E-4C9B-967C-7AEFD0445643}"/>
            </a:ext>
          </a:extLst>
        </xdr:cNvPr>
        <xdr:cNvCxnSpPr/>
      </xdr:nvCxnSpPr>
      <xdr:spPr>
        <a:xfrm flipV="1">
          <a:off x="13322300" y="5495372"/>
          <a:ext cx="762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41892</xdr:rowOff>
    </xdr:from>
    <xdr:to>
      <xdr:col>64</xdr:col>
      <xdr:colOff>123825</xdr:colOff>
      <xdr:row>27</xdr:row>
      <xdr:rowOff>143492</xdr:rowOff>
    </xdr:to>
    <xdr:sp macro="" textlink="">
      <xdr:nvSpPr>
        <xdr:cNvPr id="163" name="楕円 162">
          <a:extLst>
            <a:ext uri="{FF2B5EF4-FFF2-40B4-BE49-F238E27FC236}">
              <a16:creationId xmlns:a16="http://schemas.microsoft.com/office/drawing/2014/main" id="{7C0D4233-36DF-43D3-8E8E-1711A9E82EAA}"/>
            </a:ext>
          </a:extLst>
        </xdr:cNvPr>
        <xdr:cNvSpPr/>
      </xdr:nvSpPr>
      <xdr:spPr>
        <a:xfrm>
          <a:off x="12509500" y="54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92692</xdr:rowOff>
    </xdr:from>
    <xdr:to>
      <xdr:col>68</xdr:col>
      <xdr:colOff>73025</xdr:colOff>
      <xdr:row>27</xdr:row>
      <xdr:rowOff>110427</xdr:rowOff>
    </xdr:to>
    <xdr:cxnSp macro="">
      <xdr:nvCxnSpPr>
        <xdr:cNvPr id="164" name="直線コネクタ 163">
          <a:extLst>
            <a:ext uri="{FF2B5EF4-FFF2-40B4-BE49-F238E27FC236}">
              <a16:creationId xmlns:a16="http://schemas.microsoft.com/office/drawing/2014/main" id="{A0EAB50D-CBC5-4932-89F1-7FDA3C587EC6}"/>
            </a:ext>
          </a:extLst>
        </xdr:cNvPr>
        <xdr:cNvCxnSpPr/>
      </xdr:nvCxnSpPr>
      <xdr:spPr>
        <a:xfrm>
          <a:off x="12560300" y="5493367"/>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78749</xdr:rowOff>
    </xdr:from>
    <xdr:to>
      <xdr:col>60</xdr:col>
      <xdr:colOff>123825</xdr:colOff>
      <xdr:row>28</xdr:row>
      <xdr:rowOff>8899</xdr:rowOff>
    </xdr:to>
    <xdr:sp macro="" textlink="">
      <xdr:nvSpPr>
        <xdr:cNvPr id="165" name="楕円 164">
          <a:extLst>
            <a:ext uri="{FF2B5EF4-FFF2-40B4-BE49-F238E27FC236}">
              <a16:creationId xmlns:a16="http://schemas.microsoft.com/office/drawing/2014/main" id="{EA66F73E-931A-41A8-8E16-68A7998BAB8C}"/>
            </a:ext>
          </a:extLst>
        </xdr:cNvPr>
        <xdr:cNvSpPr/>
      </xdr:nvSpPr>
      <xdr:spPr>
        <a:xfrm>
          <a:off x="11747500" y="54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92692</xdr:rowOff>
    </xdr:from>
    <xdr:to>
      <xdr:col>64</xdr:col>
      <xdr:colOff>73025</xdr:colOff>
      <xdr:row>27</xdr:row>
      <xdr:rowOff>129549</xdr:rowOff>
    </xdr:to>
    <xdr:cxnSp macro="">
      <xdr:nvCxnSpPr>
        <xdr:cNvPr id="166" name="直線コネクタ 165">
          <a:extLst>
            <a:ext uri="{FF2B5EF4-FFF2-40B4-BE49-F238E27FC236}">
              <a16:creationId xmlns:a16="http://schemas.microsoft.com/office/drawing/2014/main" id="{9A50FCC8-B817-40F3-A407-6BA346DCDAF3}"/>
            </a:ext>
          </a:extLst>
        </xdr:cNvPr>
        <xdr:cNvCxnSpPr/>
      </xdr:nvCxnSpPr>
      <xdr:spPr>
        <a:xfrm flipV="1">
          <a:off x="11798300" y="5493367"/>
          <a:ext cx="762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7" name="n_1aveValue債務償還比率">
          <a:extLst>
            <a:ext uri="{FF2B5EF4-FFF2-40B4-BE49-F238E27FC236}">
              <a16:creationId xmlns:a16="http://schemas.microsoft.com/office/drawing/2014/main" id="{CCCA7FBB-3889-4354-8C19-FFD9F330279A}"/>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8" name="n_2aveValue債務償還比率">
          <a:extLst>
            <a:ext uri="{FF2B5EF4-FFF2-40B4-BE49-F238E27FC236}">
              <a16:creationId xmlns:a16="http://schemas.microsoft.com/office/drawing/2014/main" id="{068FB740-0F46-40E3-BF8B-2E386A2659B4}"/>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9" name="n_3aveValue債務償還比率">
          <a:extLst>
            <a:ext uri="{FF2B5EF4-FFF2-40B4-BE49-F238E27FC236}">
              <a16:creationId xmlns:a16="http://schemas.microsoft.com/office/drawing/2014/main" id="{6EF6C725-19A4-424E-A12E-461C3A77D75F}"/>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70" name="n_4aveValue債務償還比率">
          <a:extLst>
            <a:ext uri="{FF2B5EF4-FFF2-40B4-BE49-F238E27FC236}">
              <a16:creationId xmlns:a16="http://schemas.microsoft.com/office/drawing/2014/main" id="{C9AACC05-7596-4853-8C97-5784A7EC1FAC}"/>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162024</xdr:rowOff>
    </xdr:from>
    <xdr:ext cx="469744" cy="259045"/>
    <xdr:sp macro="" textlink="">
      <xdr:nvSpPr>
        <xdr:cNvPr id="171" name="n_1mainValue債務償還比率">
          <a:extLst>
            <a:ext uri="{FF2B5EF4-FFF2-40B4-BE49-F238E27FC236}">
              <a16:creationId xmlns:a16="http://schemas.microsoft.com/office/drawing/2014/main" id="{F307AC0B-6F2C-46D1-A146-00CDCF028E45}"/>
            </a:ext>
          </a:extLst>
        </xdr:cNvPr>
        <xdr:cNvSpPr txBox="1"/>
      </xdr:nvSpPr>
      <xdr:spPr>
        <a:xfrm>
          <a:off x="13836727" y="521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6304</xdr:rowOff>
    </xdr:from>
    <xdr:ext cx="469744" cy="259045"/>
    <xdr:sp macro="" textlink="">
      <xdr:nvSpPr>
        <xdr:cNvPr id="172" name="n_2mainValue債務償還比率">
          <a:extLst>
            <a:ext uri="{FF2B5EF4-FFF2-40B4-BE49-F238E27FC236}">
              <a16:creationId xmlns:a16="http://schemas.microsoft.com/office/drawing/2014/main" id="{8584908C-BAEF-48D3-A348-CEA220A46492}"/>
            </a:ext>
          </a:extLst>
        </xdr:cNvPr>
        <xdr:cNvSpPr txBox="1"/>
      </xdr:nvSpPr>
      <xdr:spPr>
        <a:xfrm>
          <a:off x="13087427" y="523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160019</xdr:rowOff>
    </xdr:from>
    <xdr:ext cx="469744" cy="259045"/>
    <xdr:sp macro="" textlink="">
      <xdr:nvSpPr>
        <xdr:cNvPr id="173" name="n_3mainValue債務償還比率">
          <a:extLst>
            <a:ext uri="{FF2B5EF4-FFF2-40B4-BE49-F238E27FC236}">
              <a16:creationId xmlns:a16="http://schemas.microsoft.com/office/drawing/2014/main" id="{67F04FBF-7CC9-493E-952A-1BC2CB3420AE}"/>
            </a:ext>
          </a:extLst>
        </xdr:cNvPr>
        <xdr:cNvSpPr txBox="1"/>
      </xdr:nvSpPr>
      <xdr:spPr>
        <a:xfrm>
          <a:off x="12325427" y="521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25426</xdr:rowOff>
    </xdr:from>
    <xdr:ext cx="469744" cy="259045"/>
    <xdr:sp macro="" textlink="">
      <xdr:nvSpPr>
        <xdr:cNvPr id="174" name="n_4mainValue債務償還比率">
          <a:extLst>
            <a:ext uri="{FF2B5EF4-FFF2-40B4-BE49-F238E27FC236}">
              <a16:creationId xmlns:a16="http://schemas.microsoft.com/office/drawing/2014/main" id="{C357E26F-6A22-4265-A364-2F638684DB64}"/>
            </a:ext>
          </a:extLst>
        </xdr:cNvPr>
        <xdr:cNvSpPr txBox="1"/>
      </xdr:nvSpPr>
      <xdr:spPr>
        <a:xfrm>
          <a:off x="11563427" y="52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BCDF5684-A478-4BB3-A8A6-0C27BE9432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1D7117DD-3A76-4041-AF04-F7681687812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D9320FAE-20C9-49F0-9DF5-3DA6544D4C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DCA95ABD-5EA4-409E-992E-0DB5586E22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2447D874-6E3E-4B01-9925-72138046765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C98A49B2-A7EC-46BD-B7E4-07CCF6198A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032E48-E88D-47A3-881F-7F297A7172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585FBD-5A66-4057-B0D5-98F72912BF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60B059-D6F4-4C6E-B060-01F4923A81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9FE15D-4116-4E42-AD7B-8612D314A5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525BCC-0995-435B-9CF8-C89204AC6B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0BAE2D-C159-48E9-8738-464A03E596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1DBEC9-3FCA-4462-A194-ED892E9234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C5D743-4DE4-42DA-BE8D-2FC8D7C4BD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51B827-FEC8-4602-99BC-868D7A74A3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A0883D-98CD-4EAB-8630-05E244D7C5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97EA4D-266A-4EBB-9AC3-9871FD8BE6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7649E3-E498-432E-A7AF-0463237446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893BB9-053F-4EFD-80DA-C5A2594D71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924044-C56B-4B12-9B74-2798805BE6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3ADDEA-25AF-40E7-BAB6-6D7B8E9E85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D09FB4-90CB-415E-8E75-B16D6BB63F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CC9FF2-B3EE-407D-9AC2-B1DDF94D50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4CB302-3B07-4746-B6BC-1CAC1A75A3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235710-1B1F-43F8-8BF0-0333CD7115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2D924-A532-4531-B361-C0AE8A3799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952ABC-A2BF-46A4-96BA-182343DAE5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54179E-68D4-43AE-A37D-60DE3353CD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EC7C01-0E9E-4EE5-91DB-3C4E41A989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94DC50-246B-45F2-B0F6-94D800ABB6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547B1F-F12C-457B-AD1D-E84542ED64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F94990-F8D1-4290-A3B3-6D0D786EC7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D1F3E9-4508-4EC3-BF30-63AC2DE863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8A6819-6CE1-469D-9F72-5722381E2B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6C4E7F-D09B-4BC3-AC16-306A936B20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1E3F40-E80B-4AE2-AA96-1509024638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2D5F08-DF82-4A40-BA27-858725F200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071EC5-8252-4032-96CE-10019B0852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A7AF4C-0F0C-49BB-AF14-427DB9891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25EDDB8-3EDB-4837-AE8B-3300FF23CD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1B7B0C-F160-46BB-89A8-0EDA30D178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36967D-34D2-4F8F-A270-88EAD50D44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4A6DAA-88E8-46D7-BF88-9DD3FD1B60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0CADB8-C4AD-4060-B705-D16567A103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FE46FA-5683-490E-8681-2374FC2E91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08F7F3-E679-4495-9FAE-E22CCD8E34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D77121-B1B3-40D8-9ED0-75F9F0B6A1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24AA17-EC31-4826-B220-C5A09B462F5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680DCC0-575E-4987-A9F7-58949A7324F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6B2785-5873-48DD-A065-9CDC0148927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7F0F66-3F18-408F-A75D-788F940A0B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167D3F0-C2EF-4014-9902-F144C549606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7DA16F6-4ADF-4766-A74D-AFCFDD1675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6916D16-9FD0-4DD9-929E-E09555AEC8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2A2392-8144-4EBF-8529-AB91ABF3C1B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4EA4B9B-BCF2-4B56-80DD-A78571CD12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B5A857C-A04B-41FD-8E48-1CC1FCD37B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AE5BDD-6D6C-4DC2-9B1F-F90B9AFD80C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2DF099-F0DC-4EE8-9E22-568E784AB0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E500F98-1778-460E-B37F-DA3FC3CC4B5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D75A68A-AF0D-47F3-8CE5-71CEF30FFC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8D97693-D132-4F04-991F-1B5F83C1E6B4}"/>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6E33EFD0-641D-4CEC-BF2F-07A2A042E065}"/>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8AEEED90-174E-4DB9-AB14-540E9E9E69B4}"/>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31720D2-DEF3-4DBC-AD5B-D08B5AB9E3E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1B31C954-67B3-4306-9D3E-265CD2514A8D}"/>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EEC04164-E014-4679-B5DB-2F758197FE51}"/>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3B52F915-79D8-48E0-96BC-9BD15052AE53}"/>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DEB86F53-867E-4FB0-A101-885818EC4B23}"/>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B5A731C4-9105-4094-9EC3-C8B2F0ADF384}"/>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DC439B9A-004F-4D9C-865C-2512EAFC67A3}"/>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C99DBFC-B680-40A4-8AE8-358F39E1412B}"/>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34B07D-F3B0-4EA6-84D5-04B85D33C0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F3FA22-F388-4628-A672-8FF4D99437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62AE86-D9A3-4C7E-8A84-6B1A4273DF4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FB6800-7F81-4256-BC39-18FF1EBD5C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064266-1525-4CF7-A492-62F68412C1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3" name="楕円 72">
          <a:extLst>
            <a:ext uri="{FF2B5EF4-FFF2-40B4-BE49-F238E27FC236}">
              <a16:creationId xmlns:a16="http://schemas.microsoft.com/office/drawing/2014/main" id="{6110633C-4336-4569-8777-04255FE8F40B}"/>
            </a:ext>
          </a:extLst>
        </xdr:cNvPr>
        <xdr:cNvSpPr/>
      </xdr:nvSpPr>
      <xdr:spPr>
        <a:xfrm>
          <a:off x="4584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9D59AFFB-E4F9-492A-A0FC-CF4E902020CF}"/>
            </a:ext>
          </a:extLst>
        </xdr:cNvPr>
        <xdr:cNvSpPr txBox="1"/>
      </xdr:nvSpPr>
      <xdr:spPr>
        <a:xfrm>
          <a:off x="4673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a:extLst>
            <a:ext uri="{FF2B5EF4-FFF2-40B4-BE49-F238E27FC236}">
              <a16:creationId xmlns:a16="http://schemas.microsoft.com/office/drawing/2014/main" id="{FA7889F2-CDA4-4376-8989-2BD90C6D0C51}"/>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51435</xdr:rowOff>
    </xdr:to>
    <xdr:cxnSp macro="">
      <xdr:nvCxnSpPr>
        <xdr:cNvPr id="76" name="直線コネクタ 75">
          <a:extLst>
            <a:ext uri="{FF2B5EF4-FFF2-40B4-BE49-F238E27FC236}">
              <a16:creationId xmlns:a16="http://schemas.microsoft.com/office/drawing/2014/main" id="{1FC8BDF9-1455-495C-A566-BF0A935FE34C}"/>
            </a:ext>
          </a:extLst>
        </xdr:cNvPr>
        <xdr:cNvCxnSpPr/>
      </xdr:nvCxnSpPr>
      <xdr:spPr>
        <a:xfrm>
          <a:off x="3797300" y="63798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7" name="楕円 76">
          <a:extLst>
            <a:ext uri="{FF2B5EF4-FFF2-40B4-BE49-F238E27FC236}">
              <a16:creationId xmlns:a16="http://schemas.microsoft.com/office/drawing/2014/main" id="{F03243A3-02B2-46D6-B120-05928B80BF93}"/>
            </a:ext>
          </a:extLst>
        </xdr:cNvPr>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38100</xdr:rowOff>
    </xdr:to>
    <xdr:cxnSp macro="">
      <xdr:nvCxnSpPr>
        <xdr:cNvPr id="78" name="直線コネクタ 77">
          <a:extLst>
            <a:ext uri="{FF2B5EF4-FFF2-40B4-BE49-F238E27FC236}">
              <a16:creationId xmlns:a16="http://schemas.microsoft.com/office/drawing/2014/main" id="{15BD4EBA-F8C3-499E-BCCE-DEECD57E331E}"/>
            </a:ext>
          </a:extLst>
        </xdr:cNvPr>
        <xdr:cNvCxnSpPr/>
      </xdr:nvCxnSpPr>
      <xdr:spPr>
        <a:xfrm flipV="1">
          <a:off x="2908300" y="637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a:extLst>
            <a:ext uri="{FF2B5EF4-FFF2-40B4-BE49-F238E27FC236}">
              <a16:creationId xmlns:a16="http://schemas.microsoft.com/office/drawing/2014/main" id="{0BE77DC0-FC31-45D9-9F0E-A6807983C4DD}"/>
            </a:ext>
          </a:extLst>
        </xdr:cNvPr>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906D07BE-8020-4E78-AFF4-13D270987AAC}"/>
            </a:ext>
          </a:extLst>
        </xdr:cNvPr>
        <xdr:cNvCxnSpPr/>
      </xdr:nvCxnSpPr>
      <xdr:spPr>
        <a:xfrm flipV="1">
          <a:off x="2019300" y="6381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153035</xdr:rowOff>
    </xdr:from>
    <xdr:to>
      <xdr:col>6</xdr:col>
      <xdr:colOff>38100</xdr:colOff>
      <xdr:row>37</xdr:row>
      <xdr:rowOff>83185</xdr:rowOff>
    </xdr:to>
    <xdr:sp macro="" textlink="">
      <xdr:nvSpPr>
        <xdr:cNvPr id="81" name="楕円 80">
          <a:extLst>
            <a:ext uri="{FF2B5EF4-FFF2-40B4-BE49-F238E27FC236}">
              <a16:creationId xmlns:a16="http://schemas.microsoft.com/office/drawing/2014/main" id="{14EA7433-9E77-4810-A967-535EDA1EC2C4}"/>
            </a:ext>
          </a:extLst>
        </xdr:cNvPr>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32385</xdr:rowOff>
    </xdr:from>
    <xdr:to>
      <xdr:col>10</xdr:col>
      <xdr:colOff>114300</xdr:colOff>
      <xdr:row>37</xdr:row>
      <xdr:rowOff>49530</xdr:rowOff>
    </xdr:to>
    <xdr:cxnSp macro="">
      <xdr:nvCxnSpPr>
        <xdr:cNvPr id="82" name="直線コネクタ 81">
          <a:extLst>
            <a:ext uri="{FF2B5EF4-FFF2-40B4-BE49-F238E27FC236}">
              <a16:creationId xmlns:a16="http://schemas.microsoft.com/office/drawing/2014/main" id="{E18FE579-67C8-4432-A91B-DED2FAEBB78C}"/>
            </a:ext>
          </a:extLst>
        </xdr:cNvPr>
        <xdr:cNvCxnSpPr/>
      </xdr:nvCxnSpPr>
      <xdr:spPr>
        <a:xfrm>
          <a:off x="1130300" y="6376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3646D99A-1E8E-494C-B39F-22B0D661CBAC}"/>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66AA6D33-8CF3-44C0-8798-B18AC7E92316}"/>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D9316273-7890-43D4-9A11-535591149AE7}"/>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A27B0D12-2E6D-4C22-B399-57CB51799E7D}"/>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a:extLst>
            <a:ext uri="{FF2B5EF4-FFF2-40B4-BE49-F238E27FC236}">
              <a16:creationId xmlns:a16="http://schemas.microsoft.com/office/drawing/2014/main" id="{B730992F-5589-4229-82D3-62A7A2FC7D59}"/>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88" name="n_2mainValue【道路】&#10;有形固定資産減価償却率">
          <a:extLst>
            <a:ext uri="{FF2B5EF4-FFF2-40B4-BE49-F238E27FC236}">
              <a16:creationId xmlns:a16="http://schemas.microsoft.com/office/drawing/2014/main" id="{4E6723FC-FD4D-464C-8BEB-FBC09024B054}"/>
            </a:ext>
          </a:extLst>
        </xdr:cNvPr>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9" name="n_3mainValue【道路】&#10;有形固定資産減価償却率">
          <a:extLst>
            <a:ext uri="{FF2B5EF4-FFF2-40B4-BE49-F238E27FC236}">
              <a16:creationId xmlns:a16="http://schemas.microsoft.com/office/drawing/2014/main" id="{EDAECDF6-2856-4A85-86ED-6795429157AD}"/>
            </a:ext>
          </a:extLst>
        </xdr:cNvPr>
        <xdr:cNvSpPr txBox="1"/>
      </xdr:nvSpPr>
      <xdr:spPr>
        <a:xfrm>
          <a:off x="181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99712</xdr:rowOff>
    </xdr:from>
    <xdr:ext cx="405111" cy="259045"/>
    <xdr:sp macro="" textlink="">
      <xdr:nvSpPr>
        <xdr:cNvPr id="90" name="n_4mainValue【道路】&#10;有形固定資産減価償却率">
          <a:extLst>
            <a:ext uri="{FF2B5EF4-FFF2-40B4-BE49-F238E27FC236}">
              <a16:creationId xmlns:a16="http://schemas.microsoft.com/office/drawing/2014/main" id="{F5D8AD59-EA5A-4F78-82C1-6E1D8DF335FE}"/>
            </a:ext>
          </a:extLst>
        </xdr:cNvPr>
        <xdr:cNvSpPr txBox="1"/>
      </xdr:nvSpPr>
      <xdr:spPr>
        <a:xfrm>
          <a:off x="927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E07BB6F-A139-4ED5-A609-B9D9098F2F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7ECE39-94F7-460A-B092-E7BC5A6D35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6DC1A9-70A3-4FB5-A23D-9B8649B03D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D894DFB-E54A-4D3B-A479-3F713D472D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DDE8F93-F931-478F-862F-31CE2B91C9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939D4A-ACAC-431E-AA02-A66545B5E1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1442FB3-980C-416C-AB83-B7691DC25E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E2A510D-E200-40CB-BEC1-5945AAEC2E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D764AA0-54AF-4A17-904A-0260F5BB19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D4166BA-AA7B-4A39-8201-DF2A2CE546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31FBC3A-2295-4116-9BFF-3496BAA0E7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5EDF985-063A-4A4F-B6B4-F1222BBCCB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3F7819D-1CDA-453A-9EFD-6ACBF840E1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F1ECBD3-C6D5-4D58-82DC-4C7FACCC6DF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C742808-4ACF-4CCE-B045-AE745FD8E04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125D90E5-DD2C-47A0-A256-A64DDAF91F1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EA09AE4-8718-48A9-BB22-DA50CBE875C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2BE9EDA-F1E6-4199-988F-C11568111C3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736B47D-D633-4106-892B-4308C1CF12A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F80A5DF2-E938-421A-AA09-CABEF448FE0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886F624-AF2C-4F48-AAA9-E0606A7517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079860E-78A0-415A-910A-C6B72833BCF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23181DD-0734-4935-A688-CEB5E19514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8717DF13-7C94-42E1-9D4B-1FF4FDF913FE}"/>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B5EB82AB-47AF-4E02-8078-B25E278B8A79}"/>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CDD34B60-0467-4CB9-9F9A-771608E49FFA}"/>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4E03CB4-3125-4BB0-96C0-F7DB61A33553}"/>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C63447D2-1743-4421-AF3A-1604CA0F5913}"/>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78E8FA1A-EA2B-4A8E-8DE1-2A7EB26450F9}"/>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8866CD45-2C9D-45D9-BCC6-43E8181A5F15}"/>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E21D28E1-4D8E-40A7-AB6A-8B39F1E3064B}"/>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71EE0BB7-69F2-4F9E-A66D-E0E37F228C7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BC610061-FEF0-45CC-9520-E6CB7C5E4FC2}"/>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D902AFF2-827D-4E45-83FF-832D3354624D}"/>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863EC4-016C-48F3-A6F9-E30C8B4D82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6EF195-30B9-4B9E-94D5-0089B43BF6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498F1AD-D9C3-4E0C-8C5D-43EA30A8FF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9DFE191-87E7-4C9D-A0E2-5938ED7CDD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71C777F-E7BC-4ACE-9F02-CF1C8CFF05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54478</xdr:rowOff>
    </xdr:from>
    <xdr:to>
      <xdr:col>55</xdr:col>
      <xdr:colOff>50800</xdr:colOff>
      <xdr:row>41</xdr:row>
      <xdr:rowOff>156078</xdr:rowOff>
    </xdr:to>
    <xdr:sp macro="" textlink="">
      <xdr:nvSpPr>
        <xdr:cNvPr id="130" name="楕円 129">
          <a:extLst>
            <a:ext uri="{FF2B5EF4-FFF2-40B4-BE49-F238E27FC236}">
              <a16:creationId xmlns:a16="http://schemas.microsoft.com/office/drawing/2014/main" id="{DCD02784-6707-43F6-975B-FC48EB13838A}"/>
            </a:ext>
          </a:extLst>
        </xdr:cNvPr>
        <xdr:cNvSpPr/>
      </xdr:nvSpPr>
      <xdr:spPr>
        <a:xfrm>
          <a:off x="10426700" y="70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140855</xdr:rowOff>
    </xdr:from>
    <xdr:ext cx="534377" cy="259045"/>
    <xdr:sp macro="" textlink="">
      <xdr:nvSpPr>
        <xdr:cNvPr id="131" name="【道路】&#10;一人当たり延長該当値テキスト">
          <a:extLst>
            <a:ext uri="{FF2B5EF4-FFF2-40B4-BE49-F238E27FC236}">
              <a16:creationId xmlns:a16="http://schemas.microsoft.com/office/drawing/2014/main" id="{9FDA630D-00BE-4899-AACB-83A130735785}"/>
            </a:ext>
          </a:extLst>
        </xdr:cNvPr>
        <xdr:cNvSpPr txBox="1"/>
      </xdr:nvSpPr>
      <xdr:spPr>
        <a:xfrm>
          <a:off x="10515600" y="69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133955</xdr:rowOff>
    </xdr:from>
    <xdr:to>
      <xdr:col>50</xdr:col>
      <xdr:colOff>165100</xdr:colOff>
      <xdr:row>41</xdr:row>
      <xdr:rowOff>64105</xdr:rowOff>
    </xdr:to>
    <xdr:sp macro="" textlink="">
      <xdr:nvSpPr>
        <xdr:cNvPr id="132" name="楕円 131">
          <a:extLst>
            <a:ext uri="{FF2B5EF4-FFF2-40B4-BE49-F238E27FC236}">
              <a16:creationId xmlns:a16="http://schemas.microsoft.com/office/drawing/2014/main" id="{B146C198-0E2B-4A9A-BECA-D47413BFC620}"/>
            </a:ext>
          </a:extLst>
        </xdr:cNvPr>
        <xdr:cNvSpPr/>
      </xdr:nvSpPr>
      <xdr:spPr>
        <a:xfrm>
          <a:off x="9588500" y="69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13305</xdr:rowOff>
    </xdr:from>
    <xdr:to>
      <xdr:col>55</xdr:col>
      <xdr:colOff>0</xdr:colOff>
      <xdr:row>41</xdr:row>
      <xdr:rowOff>105278</xdr:rowOff>
    </xdr:to>
    <xdr:cxnSp macro="">
      <xdr:nvCxnSpPr>
        <xdr:cNvPr id="133" name="直線コネクタ 132">
          <a:extLst>
            <a:ext uri="{FF2B5EF4-FFF2-40B4-BE49-F238E27FC236}">
              <a16:creationId xmlns:a16="http://schemas.microsoft.com/office/drawing/2014/main" id="{BDD1414B-4F05-46E6-B283-4645004BEFC2}"/>
            </a:ext>
          </a:extLst>
        </xdr:cNvPr>
        <xdr:cNvCxnSpPr/>
      </xdr:nvCxnSpPr>
      <xdr:spPr>
        <a:xfrm>
          <a:off x="9639300" y="7042755"/>
          <a:ext cx="8382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128582</xdr:rowOff>
    </xdr:from>
    <xdr:to>
      <xdr:col>46</xdr:col>
      <xdr:colOff>38100</xdr:colOff>
      <xdr:row>41</xdr:row>
      <xdr:rowOff>58732</xdr:rowOff>
    </xdr:to>
    <xdr:sp macro="" textlink="">
      <xdr:nvSpPr>
        <xdr:cNvPr id="134" name="楕円 133">
          <a:extLst>
            <a:ext uri="{FF2B5EF4-FFF2-40B4-BE49-F238E27FC236}">
              <a16:creationId xmlns:a16="http://schemas.microsoft.com/office/drawing/2014/main" id="{FD23EF18-BB1C-4E84-B713-2D5BFAB00568}"/>
            </a:ext>
          </a:extLst>
        </xdr:cNvPr>
        <xdr:cNvSpPr/>
      </xdr:nvSpPr>
      <xdr:spPr>
        <a:xfrm>
          <a:off x="8699500" y="69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7932</xdr:rowOff>
    </xdr:from>
    <xdr:to>
      <xdr:col>50</xdr:col>
      <xdr:colOff>114300</xdr:colOff>
      <xdr:row>41</xdr:row>
      <xdr:rowOff>13305</xdr:rowOff>
    </xdr:to>
    <xdr:cxnSp macro="">
      <xdr:nvCxnSpPr>
        <xdr:cNvPr id="135" name="直線コネクタ 134">
          <a:extLst>
            <a:ext uri="{FF2B5EF4-FFF2-40B4-BE49-F238E27FC236}">
              <a16:creationId xmlns:a16="http://schemas.microsoft.com/office/drawing/2014/main" id="{EF593F8B-0C2F-4E85-9471-4AAAAAF45DC6}"/>
            </a:ext>
          </a:extLst>
        </xdr:cNvPr>
        <xdr:cNvCxnSpPr/>
      </xdr:nvCxnSpPr>
      <xdr:spPr>
        <a:xfrm>
          <a:off x="8750300" y="7037382"/>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127378</xdr:rowOff>
    </xdr:from>
    <xdr:to>
      <xdr:col>41</xdr:col>
      <xdr:colOff>101600</xdr:colOff>
      <xdr:row>41</xdr:row>
      <xdr:rowOff>57528</xdr:rowOff>
    </xdr:to>
    <xdr:sp macro="" textlink="">
      <xdr:nvSpPr>
        <xdr:cNvPr id="136" name="楕円 135">
          <a:extLst>
            <a:ext uri="{FF2B5EF4-FFF2-40B4-BE49-F238E27FC236}">
              <a16:creationId xmlns:a16="http://schemas.microsoft.com/office/drawing/2014/main" id="{640CB11C-9945-4529-B947-26F3E4E2DCCE}"/>
            </a:ext>
          </a:extLst>
        </xdr:cNvPr>
        <xdr:cNvSpPr/>
      </xdr:nvSpPr>
      <xdr:spPr>
        <a:xfrm>
          <a:off x="7810500" y="69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6728</xdr:rowOff>
    </xdr:from>
    <xdr:to>
      <xdr:col>45</xdr:col>
      <xdr:colOff>177800</xdr:colOff>
      <xdr:row>41</xdr:row>
      <xdr:rowOff>7932</xdr:rowOff>
    </xdr:to>
    <xdr:cxnSp macro="">
      <xdr:nvCxnSpPr>
        <xdr:cNvPr id="137" name="直線コネクタ 136">
          <a:extLst>
            <a:ext uri="{FF2B5EF4-FFF2-40B4-BE49-F238E27FC236}">
              <a16:creationId xmlns:a16="http://schemas.microsoft.com/office/drawing/2014/main" id="{B572EC3D-81E3-4D7C-ADEB-DCDB389114E6}"/>
            </a:ext>
          </a:extLst>
        </xdr:cNvPr>
        <xdr:cNvCxnSpPr/>
      </xdr:nvCxnSpPr>
      <xdr:spPr>
        <a:xfrm>
          <a:off x="7861300" y="7036178"/>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131021</xdr:rowOff>
    </xdr:from>
    <xdr:to>
      <xdr:col>36</xdr:col>
      <xdr:colOff>165100</xdr:colOff>
      <xdr:row>41</xdr:row>
      <xdr:rowOff>61171</xdr:rowOff>
    </xdr:to>
    <xdr:sp macro="" textlink="">
      <xdr:nvSpPr>
        <xdr:cNvPr id="138" name="楕円 137">
          <a:extLst>
            <a:ext uri="{FF2B5EF4-FFF2-40B4-BE49-F238E27FC236}">
              <a16:creationId xmlns:a16="http://schemas.microsoft.com/office/drawing/2014/main" id="{D010000E-851E-4DC7-B011-0B8A26A232EB}"/>
            </a:ext>
          </a:extLst>
        </xdr:cNvPr>
        <xdr:cNvSpPr/>
      </xdr:nvSpPr>
      <xdr:spPr>
        <a:xfrm>
          <a:off x="6921500" y="69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6728</xdr:rowOff>
    </xdr:from>
    <xdr:to>
      <xdr:col>41</xdr:col>
      <xdr:colOff>50800</xdr:colOff>
      <xdr:row>41</xdr:row>
      <xdr:rowOff>10371</xdr:rowOff>
    </xdr:to>
    <xdr:cxnSp macro="">
      <xdr:nvCxnSpPr>
        <xdr:cNvPr id="139" name="直線コネクタ 138">
          <a:extLst>
            <a:ext uri="{FF2B5EF4-FFF2-40B4-BE49-F238E27FC236}">
              <a16:creationId xmlns:a16="http://schemas.microsoft.com/office/drawing/2014/main" id="{AB29E063-DF6F-40E4-A954-920753D1D0B5}"/>
            </a:ext>
          </a:extLst>
        </xdr:cNvPr>
        <xdr:cNvCxnSpPr/>
      </xdr:nvCxnSpPr>
      <xdr:spPr>
        <a:xfrm flipV="1">
          <a:off x="6972300" y="7036178"/>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09F279CA-F34B-41C2-8E07-732924F826F8}"/>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1009C7A0-C6AC-4EAB-9713-D209F5229511}"/>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65D27F07-D343-49E5-AFDA-BF9F86711046}"/>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9D4CFD16-CE93-42E3-BEE0-DFB8EE11906F}"/>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55232</xdr:rowOff>
    </xdr:from>
    <xdr:ext cx="534377" cy="259045"/>
    <xdr:sp macro="" textlink="">
      <xdr:nvSpPr>
        <xdr:cNvPr id="144" name="n_1mainValue【道路】&#10;一人当たり延長">
          <a:extLst>
            <a:ext uri="{FF2B5EF4-FFF2-40B4-BE49-F238E27FC236}">
              <a16:creationId xmlns:a16="http://schemas.microsoft.com/office/drawing/2014/main" id="{DF710EF2-A96A-4F3C-AA8B-50B2C3B3D0E6}"/>
            </a:ext>
          </a:extLst>
        </xdr:cNvPr>
        <xdr:cNvSpPr txBox="1"/>
      </xdr:nvSpPr>
      <xdr:spPr>
        <a:xfrm>
          <a:off x="9359411" y="70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49859</xdr:rowOff>
    </xdr:from>
    <xdr:ext cx="534377" cy="259045"/>
    <xdr:sp macro="" textlink="">
      <xdr:nvSpPr>
        <xdr:cNvPr id="145" name="n_2mainValue【道路】&#10;一人当たり延長">
          <a:extLst>
            <a:ext uri="{FF2B5EF4-FFF2-40B4-BE49-F238E27FC236}">
              <a16:creationId xmlns:a16="http://schemas.microsoft.com/office/drawing/2014/main" id="{0D75BE97-9CC9-4F3B-B9ED-2752BEA2A306}"/>
            </a:ext>
          </a:extLst>
        </xdr:cNvPr>
        <xdr:cNvSpPr txBox="1"/>
      </xdr:nvSpPr>
      <xdr:spPr>
        <a:xfrm>
          <a:off x="8483111" y="70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48655</xdr:rowOff>
    </xdr:from>
    <xdr:ext cx="534377" cy="259045"/>
    <xdr:sp macro="" textlink="">
      <xdr:nvSpPr>
        <xdr:cNvPr id="146" name="n_3mainValue【道路】&#10;一人当たり延長">
          <a:extLst>
            <a:ext uri="{FF2B5EF4-FFF2-40B4-BE49-F238E27FC236}">
              <a16:creationId xmlns:a16="http://schemas.microsoft.com/office/drawing/2014/main" id="{7412473B-1F71-4A7A-B927-5EA0886D4249}"/>
            </a:ext>
          </a:extLst>
        </xdr:cNvPr>
        <xdr:cNvSpPr txBox="1"/>
      </xdr:nvSpPr>
      <xdr:spPr>
        <a:xfrm>
          <a:off x="7594111" y="70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52298</xdr:rowOff>
    </xdr:from>
    <xdr:ext cx="534377" cy="259045"/>
    <xdr:sp macro="" textlink="">
      <xdr:nvSpPr>
        <xdr:cNvPr id="147" name="n_4mainValue【道路】&#10;一人当たり延長">
          <a:extLst>
            <a:ext uri="{FF2B5EF4-FFF2-40B4-BE49-F238E27FC236}">
              <a16:creationId xmlns:a16="http://schemas.microsoft.com/office/drawing/2014/main" id="{91515B3A-EA02-4BD1-B1BE-3815DCA3BA5D}"/>
            </a:ext>
          </a:extLst>
        </xdr:cNvPr>
        <xdr:cNvSpPr txBox="1"/>
      </xdr:nvSpPr>
      <xdr:spPr>
        <a:xfrm>
          <a:off x="6705111" y="70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4459612-618C-4324-A322-1A7B2FBF98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0A7B44F-DBF7-494C-A231-11273EEECE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A509EC9-6A96-45C3-B06E-A28320F44F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B53963E-9967-4433-8FBD-C4410FD1BE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2C063CC-F509-4687-A640-08D05A85DA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F4990DC-6825-4B5E-8E46-86491EC23B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FD6DACC-23CD-42AD-AA6C-5E0E850A9D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6D666D3-4BE2-42F5-9C4A-449FA95FC2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0410989-61CD-476E-B777-8B7883AFF3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7556BA8-A774-42BD-B57F-27965DAFB8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02999A3-ABD2-4828-BFD9-6A48609877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7BCD4AC-A453-4E33-88D0-05D7D6FC525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458B7A5-B7E3-43CE-9963-CAA6115E219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346B768-1920-4315-ACE5-6E1FE6D983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CB9346D-909F-4898-A4C7-7291BFEF13C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5AF8F50-F8E2-416C-AEEE-F1406B28B5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4429287-DEB3-41F5-8920-58E5FD391F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2F7D24D-E02D-4975-B8D3-4E80BAA33D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DD6468F-020A-4347-8A52-9E5C107894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57DC538-EC22-4F55-A649-5ADD47E158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9222BF1-C189-4A3D-8645-5DBCEA5A9E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E79AD9F-742B-4AAF-8EFC-7C1CB256B4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7009396-21F9-40DC-B31E-8FB73F2ED7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73D8601-B5C9-43BB-B7D1-BEFF1A69CB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01EB30E-1F8F-4A35-A7EC-5F0C2A90F3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7F9A5FDC-7A95-4CD1-9BD2-3354AECB2275}"/>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DFC53DB-D8C9-4567-B450-91F0332251E5}"/>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86C9D749-C658-4579-838F-082B66D8C397}"/>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80F1D10-6054-450F-8D3A-4810A0C674E7}"/>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C0659093-0BF7-4D39-87D4-BD621E01BFD8}"/>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E7C62E3-EFE8-4900-90C0-04D20385F7FE}"/>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5FC2F23C-B374-4A77-B884-42865B279D0D}"/>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9AE4F084-8A20-4255-885A-A69A9FBA3536}"/>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EB4E30C4-754C-403C-AB62-250B993EA9EC}"/>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56FA096F-075C-467C-9836-AC36963BCA2C}"/>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4E5D27D5-00BD-4F18-84DE-EF6E65FC6346}"/>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CA3DC3D-D82D-4857-BA95-9011C37EA7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57EE24-283D-4B94-916D-7DD20900FA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847DEF-E665-422D-B060-59CE5531EC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4DAC5B3-583B-44DD-8530-A8B650D3B2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D9B560-D123-4452-BB32-D1F0D25A9F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9" name="楕円 188">
          <a:extLst>
            <a:ext uri="{FF2B5EF4-FFF2-40B4-BE49-F238E27FC236}">
              <a16:creationId xmlns:a16="http://schemas.microsoft.com/office/drawing/2014/main" id="{4CBD16A0-1674-419B-B14D-60C69900DF88}"/>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4F7565D-A5A2-4548-A7CA-CE2C5D8CD9EE}"/>
            </a:ext>
          </a:extLst>
        </xdr:cNvPr>
        <xdr:cNvSpPr txBox="1"/>
      </xdr:nvSpPr>
      <xdr:spPr>
        <a:xfrm>
          <a:off x="4673600" y="1037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35741</xdr:rowOff>
    </xdr:from>
    <xdr:to>
      <xdr:col>20</xdr:col>
      <xdr:colOff>38100</xdr:colOff>
      <xdr:row>62</xdr:row>
      <xdr:rowOff>137341</xdr:rowOff>
    </xdr:to>
    <xdr:sp macro="" textlink="">
      <xdr:nvSpPr>
        <xdr:cNvPr id="191" name="楕円 190">
          <a:extLst>
            <a:ext uri="{FF2B5EF4-FFF2-40B4-BE49-F238E27FC236}">
              <a16:creationId xmlns:a16="http://schemas.microsoft.com/office/drawing/2014/main" id="{690AB30A-A554-48D3-A7C3-CC98E9A47E0B}"/>
            </a:ext>
          </a:extLst>
        </xdr:cNvPr>
        <xdr:cNvSpPr/>
      </xdr:nvSpPr>
      <xdr:spPr>
        <a:xfrm>
          <a:off x="3746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62</xdr:row>
      <xdr:rowOff>86541</xdr:rowOff>
    </xdr:to>
    <xdr:cxnSp macro="">
      <xdr:nvCxnSpPr>
        <xdr:cNvPr id="192" name="直線コネクタ 191">
          <a:extLst>
            <a:ext uri="{FF2B5EF4-FFF2-40B4-BE49-F238E27FC236}">
              <a16:creationId xmlns:a16="http://schemas.microsoft.com/office/drawing/2014/main" id="{917BC031-1953-4CA9-86CB-7E486120A010}"/>
            </a:ext>
          </a:extLst>
        </xdr:cNvPr>
        <xdr:cNvCxnSpPr/>
      </xdr:nvCxnSpPr>
      <xdr:spPr>
        <a:xfrm flipV="1">
          <a:off x="3797300" y="10571117"/>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3" name="楕円 192">
          <a:extLst>
            <a:ext uri="{FF2B5EF4-FFF2-40B4-BE49-F238E27FC236}">
              <a16:creationId xmlns:a16="http://schemas.microsoft.com/office/drawing/2014/main" id="{59733C3B-CDA4-480D-9A22-0D2173A8FD86}"/>
            </a:ext>
          </a:extLst>
        </xdr:cNvPr>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112667</xdr:rowOff>
    </xdr:to>
    <xdr:cxnSp macro="">
      <xdr:nvCxnSpPr>
        <xdr:cNvPr id="194" name="直線コネクタ 193">
          <a:extLst>
            <a:ext uri="{FF2B5EF4-FFF2-40B4-BE49-F238E27FC236}">
              <a16:creationId xmlns:a16="http://schemas.microsoft.com/office/drawing/2014/main" id="{270AFD2D-07CA-43BD-B4D0-66212DD2EE62}"/>
            </a:ext>
          </a:extLst>
        </xdr:cNvPr>
        <xdr:cNvCxnSpPr/>
      </xdr:nvCxnSpPr>
      <xdr:spPr>
        <a:xfrm flipV="1">
          <a:off x="2908300" y="107164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159838</xdr:rowOff>
    </xdr:from>
    <xdr:to>
      <xdr:col>10</xdr:col>
      <xdr:colOff>165100</xdr:colOff>
      <xdr:row>63</xdr:row>
      <xdr:rowOff>89988</xdr:rowOff>
    </xdr:to>
    <xdr:sp macro="" textlink="">
      <xdr:nvSpPr>
        <xdr:cNvPr id="195" name="楕円 194">
          <a:extLst>
            <a:ext uri="{FF2B5EF4-FFF2-40B4-BE49-F238E27FC236}">
              <a16:creationId xmlns:a16="http://schemas.microsoft.com/office/drawing/2014/main" id="{76275606-43DB-4F95-8B89-09FFAAE12599}"/>
            </a:ext>
          </a:extLst>
        </xdr:cNvPr>
        <xdr:cNvSpPr/>
      </xdr:nvSpPr>
      <xdr:spPr>
        <a:xfrm>
          <a:off x="1968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63</xdr:row>
      <xdr:rowOff>39188</xdr:rowOff>
    </xdr:to>
    <xdr:cxnSp macro="">
      <xdr:nvCxnSpPr>
        <xdr:cNvPr id="196" name="直線コネクタ 195">
          <a:extLst>
            <a:ext uri="{FF2B5EF4-FFF2-40B4-BE49-F238E27FC236}">
              <a16:creationId xmlns:a16="http://schemas.microsoft.com/office/drawing/2014/main" id="{E968FC5A-52DE-4AB8-9F24-AE596FC04B51}"/>
            </a:ext>
          </a:extLst>
        </xdr:cNvPr>
        <xdr:cNvCxnSpPr/>
      </xdr:nvCxnSpPr>
      <xdr:spPr>
        <a:xfrm flipV="1">
          <a:off x="2019300" y="1074256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7" name="楕円 196">
          <a:extLst>
            <a:ext uri="{FF2B5EF4-FFF2-40B4-BE49-F238E27FC236}">
              <a16:creationId xmlns:a16="http://schemas.microsoft.com/office/drawing/2014/main" id="{D8ADC07E-770F-4605-843E-ECBAA177B07E}"/>
            </a:ext>
          </a:extLst>
        </xdr:cNvPr>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39188</xdr:rowOff>
    </xdr:to>
    <xdr:cxnSp macro="">
      <xdr:nvCxnSpPr>
        <xdr:cNvPr id="198" name="直線コネクタ 197">
          <a:extLst>
            <a:ext uri="{FF2B5EF4-FFF2-40B4-BE49-F238E27FC236}">
              <a16:creationId xmlns:a16="http://schemas.microsoft.com/office/drawing/2014/main" id="{9802B46D-EE89-48AB-A5EC-1D52582D142C}"/>
            </a:ext>
          </a:extLst>
        </xdr:cNvPr>
        <xdr:cNvCxnSpPr/>
      </xdr:nvCxnSpPr>
      <xdr:spPr>
        <a:xfrm>
          <a:off x="1130300" y="108356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70EC622-5A44-4CA9-8977-F1FE5C3A8986}"/>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CC21117-1665-434C-AB24-E815D66916FF}"/>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086742E-9BE1-407D-B54C-E754D1CD1921}"/>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C5C2748-1B3F-473D-A5C4-C86A9691CF12}"/>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128468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5E4DAF5-6D1F-42A2-8505-98ACC99550D4}"/>
            </a:ext>
          </a:extLst>
        </xdr:cNvPr>
        <xdr:cNvSpPr txBox="1"/>
      </xdr:nvSpPr>
      <xdr:spPr>
        <a:xfrm>
          <a:off x="3582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118DD5D-5381-4A79-B506-7507F42AC41A}"/>
            </a:ext>
          </a:extLst>
        </xdr:cNvPr>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81115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C5C7782-7A30-4E7B-8548-F2B97E8D5645}"/>
            </a:ext>
          </a:extLst>
        </xdr:cNvPr>
        <xdr:cNvSpPr txBox="1"/>
      </xdr:nvSpPr>
      <xdr:spPr>
        <a:xfrm>
          <a:off x="18167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90676AC-675C-4C42-B843-7FB397DCBAE5}"/>
            </a:ext>
          </a:extLst>
        </xdr:cNvPr>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B09FBE-0261-4B65-A182-36F64C535D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3955383-3166-4755-AF1B-DF0EBDD1F6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45B08C9-C286-4709-BAEB-AE8964DFEC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F2785A7-9C68-4189-9A5B-992AEAAAD2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4CED4ED-B30D-47F3-BCC8-D35937B5B3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D7E4F42-3050-4590-BF94-423104EE53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BE0BC8A-CEA5-4776-B061-93BEB0F177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D18D675-8121-417F-8D21-DF41FCB3E4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F5E698-DCC5-48B4-A595-10EFC338F3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6965CAD-088B-4C05-B60F-B072126F28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2FCDF8B-FD6B-4FFC-AAB4-96C147512E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A448CCD-AC16-4C06-ACB5-AF475E1D654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21B4DBB-7219-4588-91E1-E20C250AF91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B8C47C3-BB50-43D8-89C5-364AE0491FC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FF69557-60A7-4FB9-B1EE-5DD362EA841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E1E1F21-61AB-4B09-8535-6B241837822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09C673F-FFDD-4491-A4B0-F9BE375B34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2170074-BD56-4537-89AB-A0C6E019149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BECE1F9-D486-47FD-A659-30E3F27441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A192F3A-EDAF-44C6-BF6B-E96CA94C5DD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36EAD5A-A68B-4BA1-B1D3-2639EDBF15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20CDBC8-00E0-4F3E-A8CC-27C0EA74A2E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1D36469-216C-4B09-9783-95C043C613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A3B05817-A363-42D1-BDF9-735488A8BAA8}"/>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7C127AC-8369-4F6E-AECE-2DA9D25ABD7B}"/>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5FE74AFD-D526-4B83-BAC0-C7C842F3FA85}"/>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B08821B-F03B-4056-A068-A4A47B55B3C9}"/>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EE4D01B2-8CFD-4409-A545-A978ADA9174D}"/>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C7EDFEC-D74E-4606-9904-E17715EC1D68}"/>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8BC1C71E-5F8A-4B91-B44E-516C07944B0B}"/>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DA3EC0B0-BE5F-4660-8F32-731DA4CDC1A6}"/>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BB5A44AB-E5A5-441E-8F42-77966E268018}"/>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39162407-EDAE-4B93-BBEB-AA8EA8D63001}"/>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DD4A193F-92ED-4753-8F94-CB7952DB0BB9}"/>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308AF1-2278-4BD8-B99A-3E2C71B352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9F6005-ECE5-41E7-8810-730D15F979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449BBA-5811-4F20-97B3-B4F6174FC6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52C199C-477D-4666-BB41-146DFDA2CC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5F7F54C-1CA7-45A8-AFC8-0D5CF9B38F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67364</xdr:rowOff>
    </xdr:from>
    <xdr:to>
      <xdr:col>55</xdr:col>
      <xdr:colOff>50800</xdr:colOff>
      <xdr:row>63</xdr:row>
      <xdr:rowOff>168964</xdr:rowOff>
    </xdr:to>
    <xdr:sp macro="" textlink="">
      <xdr:nvSpPr>
        <xdr:cNvPr id="246" name="楕円 245">
          <a:extLst>
            <a:ext uri="{FF2B5EF4-FFF2-40B4-BE49-F238E27FC236}">
              <a16:creationId xmlns:a16="http://schemas.microsoft.com/office/drawing/2014/main" id="{7473FD07-5273-4DBB-88F3-D32209C4F1C1}"/>
            </a:ext>
          </a:extLst>
        </xdr:cNvPr>
        <xdr:cNvSpPr/>
      </xdr:nvSpPr>
      <xdr:spPr>
        <a:xfrm>
          <a:off x="10426700" y="108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45791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F74444CC-726C-4CC4-BCBE-0D416514E60E}"/>
            </a:ext>
          </a:extLst>
        </xdr:cNvPr>
        <xdr:cNvSpPr txBox="1"/>
      </xdr:nvSpPr>
      <xdr:spPr>
        <a:xfrm>
          <a:off x="10515600" y="1084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91058</xdr:rowOff>
    </xdr:from>
    <xdr:to>
      <xdr:col>50</xdr:col>
      <xdr:colOff>165100</xdr:colOff>
      <xdr:row>64</xdr:row>
      <xdr:rowOff>21208</xdr:rowOff>
    </xdr:to>
    <xdr:sp macro="" textlink="">
      <xdr:nvSpPr>
        <xdr:cNvPr id="248" name="楕円 247">
          <a:extLst>
            <a:ext uri="{FF2B5EF4-FFF2-40B4-BE49-F238E27FC236}">
              <a16:creationId xmlns:a16="http://schemas.microsoft.com/office/drawing/2014/main" id="{937C8604-683E-41D0-B372-6928775674F8}"/>
            </a:ext>
          </a:extLst>
        </xdr:cNvPr>
        <xdr:cNvSpPr/>
      </xdr:nvSpPr>
      <xdr:spPr>
        <a:xfrm>
          <a:off x="9588500" y="108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118164</xdr:rowOff>
    </xdr:from>
    <xdr:to>
      <xdr:col>55</xdr:col>
      <xdr:colOff>0</xdr:colOff>
      <xdr:row>63</xdr:row>
      <xdr:rowOff>141858</xdr:rowOff>
    </xdr:to>
    <xdr:cxnSp macro="">
      <xdr:nvCxnSpPr>
        <xdr:cNvPr id="249" name="直線コネクタ 248">
          <a:extLst>
            <a:ext uri="{FF2B5EF4-FFF2-40B4-BE49-F238E27FC236}">
              <a16:creationId xmlns:a16="http://schemas.microsoft.com/office/drawing/2014/main" id="{88E4D4AB-51EB-454C-9EF4-E3CBB6007962}"/>
            </a:ext>
          </a:extLst>
        </xdr:cNvPr>
        <xdr:cNvCxnSpPr/>
      </xdr:nvCxnSpPr>
      <xdr:spPr>
        <a:xfrm flipV="1">
          <a:off x="9639300" y="10919514"/>
          <a:ext cx="8382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92751</xdr:rowOff>
    </xdr:from>
    <xdr:to>
      <xdr:col>46</xdr:col>
      <xdr:colOff>38100</xdr:colOff>
      <xdr:row>64</xdr:row>
      <xdr:rowOff>22901</xdr:rowOff>
    </xdr:to>
    <xdr:sp macro="" textlink="">
      <xdr:nvSpPr>
        <xdr:cNvPr id="250" name="楕円 249">
          <a:extLst>
            <a:ext uri="{FF2B5EF4-FFF2-40B4-BE49-F238E27FC236}">
              <a16:creationId xmlns:a16="http://schemas.microsoft.com/office/drawing/2014/main" id="{3DB870FA-B953-41FF-9458-07D651E6D30D}"/>
            </a:ext>
          </a:extLst>
        </xdr:cNvPr>
        <xdr:cNvSpPr/>
      </xdr:nvSpPr>
      <xdr:spPr>
        <a:xfrm>
          <a:off x="8699500" y="10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141858</xdr:rowOff>
    </xdr:from>
    <xdr:to>
      <xdr:col>50</xdr:col>
      <xdr:colOff>114300</xdr:colOff>
      <xdr:row>63</xdr:row>
      <xdr:rowOff>143551</xdr:rowOff>
    </xdr:to>
    <xdr:cxnSp macro="">
      <xdr:nvCxnSpPr>
        <xdr:cNvPr id="251" name="直線コネクタ 250">
          <a:extLst>
            <a:ext uri="{FF2B5EF4-FFF2-40B4-BE49-F238E27FC236}">
              <a16:creationId xmlns:a16="http://schemas.microsoft.com/office/drawing/2014/main" id="{9FF55300-ADF1-468E-A862-93E7F862C9DD}"/>
            </a:ext>
          </a:extLst>
        </xdr:cNvPr>
        <xdr:cNvCxnSpPr/>
      </xdr:nvCxnSpPr>
      <xdr:spPr>
        <a:xfrm flipV="1">
          <a:off x="8750300" y="10943208"/>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100358</xdr:rowOff>
    </xdr:from>
    <xdr:to>
      <xdr:col>41</xdr:col>
      <xdr:colOff>101600</xdr:colOff>
      <xdr:row>64</xdr:row>
      <xdr:rowOff>30508</xdr:rowOff>
    </xdr:to>
    <xdr:sp macro="" textlink="">
      <xdr:nvSpPr>
        <xdr:cNvPr id="252" name="楕円 251">
          <a:extLst>
            <a:ext uri="{FF2B5EF4-FFF2-40B4-BE49-F238E27FC236}">
              <a16:creationId xmlns:a16="http://schemas.microsoft.com/office/drawing/2014/main" id="{9ECB29D4-DAA3-4A70-9A5B-1A163863DD63}"/>
            </a:ext>
          </a:extLst>
        </xdr:cNvPr>
        <xdr:cNvSpPr/>
      </xdr:nvSpPr>
      <xdr:spPr>
        <a:xfrm>
          <a:off x="7810500" y="10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143551</xdr:rowOff>
    </xdr:from>
    <xdr:to>
      <xdr:col>45</xdr:col>
      <xdr:colOff>177800</xdr:colOff>
      <xdr:row>63</xdr:row>
      <xdr:rowOff>151158</xdr:rowOff>
    </xdr:to>
    <xdr:cxnSp macro="">
      <xdr:nvCxnSpPr>
        <xdr:cNvPr id="253" name="直線コネクタ 252">
          <a:extLst>
            <a:ext uri="{FF2B5EF4-FFF2-40B4-BE49-F238E27FC236}">
              <a16:creationId xmlns:a16="http://schemas.microsoft.com/office/drawing/2014/main" id="{E0A7EB46-A852-4549-893B-AF9E3E9D7F01}"/>
            </a:ext>
          </a:extLst>
        </xdr:cNvPr>
        <xdr:cNvCxnSpPr/>
      </xdr:nvCxnSpPr>
      <xdr:spPr>
        <a:xfrm flipV="1">
          <a:off x="7861300" y="10944901"/>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100384</xdr:rowOff>
    </xdr:from>
    <xdr:to>
      <xdr:col>36</xdr:col>
      <xdr:colOff>165100</xdr:colOff>
      <xdr:row>64</xdr:row>
      <xdr:rowOff>30534</xdr:rowOff>
    </xdr:to>
    <xdr:sp macro="" textlink="">
      <xdr:nvSpPr>
        <xdr:cNvPr id="254" name="楕円 253">
          <a:extLst>
            <a:ext uri="{FF2B5EF4-FFF2-40B4-BE49-F238E27FC236}">
              <a16:creationId xmlns:a16="http://schemas.microsoft.com/office/drawing/2014/main" id="{392A0E58-E16C-4791-B168-6DB48D5E2682}"/>
            </a:ext>
          </a:extLst>
        </xdr:cNvPr>
        <xdr:cNvSpPr/>
      </xdr:nvSpPr>
      <xdr:spPr>
        <a:xfrm>
          <a:off x="69215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151158</xdr:rowOff>
    </xdr:from>
    <xdr:to>
      <xdr:col>41</xdr:col>
      <xdr:colOff>50800</xdr:colOff>
      <xdr:row>63</xdr:row>
      <xdr:rowOff>151184</xdr:rowOff>
    </xdr:to>
    <xdr:cxnSp macro="">
      <xdr:nvCxnSpPr>
        <xdr:cNvPr id="255" name="直線コネクタ 254">
          <a:extLst>
            <a:ext uri="{FF2B5EF4-FFF2-40B4-BE49-F238E27FC236}">
              <a16:creationId xmlns:a16="http://schemas.microsoft.com/office/drawing/2014/main" id="{480F0379-59F5-40A9-8E5D-24C38168C9ED}"/>
            </a:ext>
          </a:extLst>
        </xdr:cNvPr>
        <xdr:cNvCxnSpPr/>
      </xdr:nvCxnSpPr>
      <xdr:spPr>
        <a:xfrm flipV="1">
          <a:off x="6972300" y="1095250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2BB009A-2F57-4991-B0D8-7C9BE0BB923D}"/>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4CA1D9B-0295-41F8-A3B0-308CE2B085F7}"/>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49AEE02-5082-46FA-83E2-FC302EF2191A}"/>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526667C-A739-47AE-A36B-8AA9C670AC5C}"/>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12335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C11900B-8CCE-43A7-9F5B-00B126B662D8}"/>
            </a:ext>
          </a:extLst>
        </xdr:cNvPr>
        <xdr:cNvSpPr txBox="1"/>
      </xdr:nvSpPr>
      <xdr:spPr>
        <a:xfrm>
          <a:off x="9327095" y="1098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14028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B51D17D-1E3D-4413-BA2D-201BACA28A1C}"/>
            </a:ext>
          </a:extLst>
        </xdr:cNvPr>
        <xdr:cNvSpPr txBox="1"/>
      </xdr:nvSpPr>
      <xdr:spPr>
        <a:xfrm>
          <a:off x="8450795" y="109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21635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8CA04AA-1B55-45C7-A31E-F1A53CD13BDA}"/>
            </a:ext>
          </a:extLst>
        </xdr:cNvPr>
        <xdr:cNvSpPr txBox="1"/>
      </xdr:nvSpPr>
      <xdr:spPr>
        <a:xfrm>
          <a:off x="7561795" y="109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21661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2E80F9C-1025-49E4-8E72-5F8835C71D18}"/>
            </a:ext>
          </a:extLst>
        </xdr:cNvPr>
        <xdr:cNvSpPr txBox="1"/>
      </xdr:nvSpPr>
      <xdr:spPr>
        <a:xfrm>
          <a:off x="6672795" y="10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B8F68D2-E9D2-48A0-A15B-5B31DEB762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06B76A1-4F63-40DE-80E7-440151A59A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71A6B2B-5125-419C-9250-754ACBA7B9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9CAA612-DE49-4C3C-91C3-EC81FF4847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7F982D2-65AA-4821-B2BE-40D426473F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23265EC-3041-4A57-AE9D-5F6204F0CA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794F865-FBA4-493C-B4B1-E06C1DF54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5E5C9CD-C281-4793-A99B-D631EA6BC7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C7A47F3-C278-46C2-94EC-CA3D5F707C6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85859AA-1921-4A5A-A33E-1E4E6A85BB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1F8B80A-9FD1-4774-A6E8-96F87FDFF73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A9046B5-E8ED-4E14-824A-41E59B2970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013259C-1150-4EA0-B082-8038C294074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5B34A05-FD9C-4A1F-9F51-EADAE5AF33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5E3FC90A-13D0-432C-B05F-8A2CE38E0B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97B68DCA-4BB8-4F86-BEB3-60A90CE392A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A3977E5-A1B4-4696-AD00-C89C0A13DB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90F701B-A9FD-45E9-A7C6-544E63E6BAB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899064D2-EA08-4A6C-BA41-13C9E48A1C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2828BB2-8EF8-4647-9710-AF0B07E6E42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3223337B-BF1B-441F-9BD8-C69A6FE943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17B23FF-2A93-4F4F-B3C2-D3E625B0D0F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4978362-7151-4B9E-810E-B9CFE2DAC02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2574068-929B-4418-BFAC-B7D0E76654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6A3D3BC-9916-44D6-AA10-70730C2447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1FE2B0E-01CC-413B-BA9A-9A8C849E26AD}"/>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14A935D-7773-451E-8728-7E4D1AE6053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8F6433DF-B334-4BDF-9B3F-671CB405FF4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6629C6C-349F-475C-9D1A-89FA143577B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7EFF79D-F184-458B-8698-9AD5122E3406}"/>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9B4FA5E-8F53-46F9-89A2-799573E68146}"/>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C6CBF046-2513-40D5-A0D4-238034D73AA4}"/>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4002A9C3-E892-4604-BB07-5A46A8148F9D}"/>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6692CBE6-CA3B-4F7E-9CA9-04453283C68B}"/>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61B51397-11D9-4119-9D6B-E11D97A30E45}"/>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C465F398-27EF-4AA6-88E9-063FA84BC45C}"/>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2686D66-74B0-4914-BEC8-734A071544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D48D96-D8E6-488C-A70F-B3B744B9F1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25FEA04-AE1B-4F1F-87C2-F5ABDF7C2B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F197DF6-9AF2-4F11-B2DA-DB658C04FC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1EF66D4-F6AB-4CCA-A6E3-17FFB2D089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305" name="楕円 304">
          <a:extLst>
            <a:ext uri="{FF2B5EF4-FFF2-40B4-BE49-F238E27FC236}">
              <a16:creationId xmlns:a16="http://schemas.microsoft.com/office/drawing/2014/main" id="{4BBDD1E0-3BE2-4AAA-B17F-43C4C4E9EB1C}"/>
            </a:ext>
          </a:extLst>
        </xdr:cNvPr>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131008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B166A8F4-45A9-4F0C-A378-62D92985DF75}"/>
            </a:ext>
          </a:extLst>
        </xdr:cNvPr>
        <xdr:cNvSpPr txBox="1"/>
      </xdr:nvSpPr>
      <xdr:spPr>
        <a:xfrm>
          <a:off x="4673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307" name="楕円 306">
          <a:extLst>
            <a:ext uri="{FF2B5EF4-FFF2-40B4-BE49-F238E27FC236}">
              <a16:creationId xmlns:a16="http://schemas.microsoft.com/office/drawing/2014/main" id="{5DCC25B4-C267-4F5E-9E78-52B9E7875460}"/>
            </a:ext>
          </a:extLst>
        </xdr:cNvPr>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82</xdr:row>
      <xdr:rowOff>158931</xdr:rowOff>
    </xdr:to>
    <xdr:cxnSp macro="">
      <xdr:nvCxnSpPr>
        <xdr:cNvPr id="308" name="直線コネクタ 307">
          <a:extLst>
            <a:ext uri="{FF2B5EF4-FFF2-40B4-BE49-F238E27FC236}">
              <a16:creationId xmlns:a16="http://schemas.microsoft.com/office/drawing/2014/main" id="{CE143971-BFFF-48A1-BD42-A9E456D0817A}"/>
            </a:ext>
          </a:extLst>
        </xdr:cNvPr>
        <xdr:cNvCxnSpPr/>
      </xdr:nvCxnSpPr>
      <xdr:spPr>
        <a:xfrm>
          <a:off x="3797300" y="1418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9" name="楕円 308">
          <a:extLst>
            <a:ext uri="{FF2B5EF4-FFF2-40B4-BE49-F238E27FC236}">
              <a16:creationId xmlns:a16="http://schemas.microsoft.com/office/drawing/2014/main" id="{CBEF346A-575E-40F8-8162-1E1883EA1103}"/>
            </a:ext>
          </a:extLst>
        </xdr:cNvPr>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126274</xdr:rowOff>
    </xdr:to>
    <xdr:cxnSp macro="">
      <xdr:nvCxnSpPr>
        <xdr:cNvPr id="310" name="直線コネクタ 309">
          <a:extLst>
            <a:ext uri="{FF2B5EF4-FFF2-40B4-BE49-F238E27FC236}">
              <a16:creationId xmlns:a16="http://schemas.microsoft.com/office/drawing/2014/main" id="{DB578746-8EF2-496A-9618-AABF8823F2CD}"/>
            </a:ext>
          </a:extLst>
        </xdr:cNvPr>
        <xdr:cNvCxnSpPr/>
      </xdr:nvCxnSpPr>
      <xdr:spPr>
        <a:xfrm>
          <a:off x="2908300" y="1414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311" name="楕円 310">
          <a:extLst>
            <a:ext uri="{FF2B5EF4-FFF2-40B4-BE49-F238E27FC236}">
              <a16:creationId xmlns:a16="http://schemas.microsoft.com/office/drawing/2014/main" id="{AE9CDBBC-3E0F-4CCC-AF33-A9BA59ACFC57}"/>
            </a:ext>
          </a:extLst>
        </xdr:cNvPr>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90351</xdr:rowOff>
    </xdr:to>
    <xdr:cxnSp macro="">
      <xdr:nvCxnSpPr>
        <xdr:cNvPr id="312" name="直線コネクタ 311">
          <a:extLst>
            <a:ext uri="{FF2B5EF4-FFF2-40B4-BE49-F238E27FC236}">
              <a16:creationId xmlns:a16="http://schemas.microsoft.com/office/drawing/2014/main" id="{69E685EC-D2CA-4F08-8091-C40FAD227384}"/>
            </a:ext>
          </a:extLst>
        </xdr:cNvPr>
        <xdr:cNvCxnSpPr/>
      </xdr:nvCxnSpPr>
      <xdr:spPr>
        <a:xfrm>
          <a:off x="2019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139156</xdr:rowOff>
    </xdr:from>
    <xdr:to>
      <xdr:col>6</xdr:col>
      <xdr:colOff>38100</xdr:colOff>
      <xdr:row>82</xdr:row>
      <xdr:rowOff>69306</xdr:rowOff>
    </xdr:to>
    <xdr:sp macro="" textlink="">
      <xdr:nvSpPr>
        <xdr:cNvPr id="313" name="楕円 312">
          <a:extLst>
            <a:ext uri="{FF2B5EF4-FFF2-40B4-BE49-F238E27FC236}">
              <a16:creationId xmlns:a16="http://schemas.microsoft.com/office/drawing/2014/main" id="{FE3722D0-C44B-4E6D-9F52-B705C0AE4EE5}"/>
            </a:ext>
          </a:extLst>
        </xdr:cNvPr>
        <xdr:cNvSpPr/>
      </xdr:nvSpPr>
      <xdr:spPr>
        <a:xfrm>
          <a:off x="1079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18506</xdr:rowOff>
    </xdr:from>
    <xdr:to>
      <xdr:col>10</xdr:col>
      <xdr:colOff>114300</xdr:colOff>
      <xdr:row>82</xdr:row>
      <xdr:rowOff>54429</xdr:rowOff>
    </xdr:to>
    <xdr:cxnSp macro="">
      <xdr:nvCxnSpPr>
        <xdr:cNvPr id="314" name="直線コネクタ 313">
          <a:extLst>
            <a:ext uri="{FF2B5EF4-FFF2-40B4-BE49-F238E27FC236}">
              <a16:creationId xmlns:a16="http://schemas.microsoft.com/office/drawing/2014/main" id="{C57E5AAA-4005-40F4-9FF9-18C8621506B4}"/>
            </a:ext>
          </a:extLst>
        </xdr:cNvPr>
        <xdr:cNvCxnSpPr/>
      </xdr:nvCxnSpPr>
      <xdr:spPr>
        <a:xfrm>
          <a:off x="1130300" y="1407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4C1D000B-DB5E-49DD-86E2-0FD1BD2A8B33}"/>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ADD1E272-52C7-4C61-959A-CF61DF427057}"/>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0E4D1B27-F372-4ACD-ADD1-59688D49639F}"/>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642BC092-CA85-4D9B-8E96-6FEC8CC058C8}"/>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22151</xdr:rowOff>
    </xdr:from>
    <xdr:ext cx="405111" cy="259045"/>
    <xdr:sp macro="" textlink="">
      <xdr:nvSpPr>
        <xdr:cNvPr id="319" name="n_1mainValue【公営住宅】&#10;有形固定資産減価償却率">
          <a:extLst>
            <a:ext uri="{FF2B5EF4-FFF2-40B4-BE49-F238E27FC236}">
              <a16:creationId xmlns:a16="http://schemas.microsoft.com/office/drawing/2014/main" id="{E8520AB0-7662-4D83-B0AA-053539DE7178}"/>
            </a:ext>
          </a:extLst>
        </xdr:cNvPr>
        <xdr:cNvSpPr txBox="1"/>
      </xdr:nvSpPr>
      <xdr:spPr>
        <a:xfrm>
          <a:off x="3582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mainValue【公営住宅】&#10;有形固定資産減価償却率">
          <a:extLst>
            <a:ext uri="{FF2B5EF4-FFF2-40B4-BE49-F238E27FC236}">
              <a16:creationId xmlns:a16="http://schemas.microsoft.com/office/drawing/2014/main" id="{27051906-C85F-405A-8D37-8792A6C46EAD}"/>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21" name="n_3mainValue【公営住宅】&#10;有形固定資産減価償却率">
          <a:extLst>
            <a:ext uri="{FF2B5EF4-FFF2-40B4-BE49-F238E27FC236}">
              <a16:creationId xmlns:a16="http://schemas.microsoft.com/office/drawing/2014/main" id="{E7897F0E-89C9-4827-8ED2-2C453973E0B7}"/>
            </a:ext>
          </a:extLst>
        </xdr:cNvPr>
        <xdr:cNvSpPr txBox="1"/>
      </xdr:nvSpPr>
      <xdr:spPr>
        <a:xfrm>
          <a:off x="1816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85833</xdr:rowOff>
    </xdr:from>
    <xdr:ext cx="405111" cy="259045"/>
    <xdr:sp macro="" textlink="">
      <xdr:nvSpPr>
        <xdr:cNvPr id="322" name="n_4mainValue【公営住宅】&#10;有形固定資産減価償却率">
          <a:extLst>
            <a:ext uri="{FF2B5EF4-FFF2-40B4-BE49-F238E27FC236}">
              <a16:creationId xmlns:a16="http://schemas.microsoft.com/office/drawing/2014/main" id="{3612947B-5C14-402C-85F2-D2E5D8329AE9}"/>
            </a:ext>
          </a:extLst>
        </xdr:cNvPr>
        <xdr:cNvSpPr txBox="1"/>
      </xdr:nvSpPr>
      <xdr:spPr>
        <a:xfrm>
          <a:off x="927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82B6B49-82E0-49CC-A814-9E6041B102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2CFB1A1-ED34-42B7-847C-904DB7DE6B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4168E33-90A1-47BB-B8EE-0E21A8B7BB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5D22512-09BB-4E2D-B411-72F3117688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6D3FF88-1D52-4D6E-B368-40524CD005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4891D79-5F8D-4BFB-8F86-7B16A8734E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4F59E0B-3BD8-44C2-A7DD-7A2C433DF8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0FAE2BC-45FC-4065-A56A-B8DA265B8C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64B1A25-5711-49A0-8CC1-8F35D0FC99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44D7CB7-E0E4-4DF7-B029-CFFF825D66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CE3AD72-21BB-4EBE-97E3-F6B8922BEB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373181E-2262-4A3F-8DC3-DD8ECB12F8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10EDDF88-0CDB-4A35-9D15-4244E69862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B907DB0-C6C9-44D3-BB1B-4A45A4B3B27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738DFD5-4714-4593-A51C-2A85B4DD67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1D2B728-B9C8-4A0C-B0D8-36B84A1582F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25F4268-67D2-45E9-865B-CAF2417906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EF5A7AF-EE57-4BCF-8A48-9B9F2D58A7D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D974EAF-10FB-43B5-9491-7D92B28939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9B8BAEA-B870-4E8E-8671-384CFADF48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71E8C96-C029-49EE-A263-56BF2E9564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3017C227-09BF-499E-AAFA-45D470A822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3F011EA-0FB8-420A-B444-3DC197A676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98764F5C-3DDC-4130-BCB2-08E44788F32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FDE86074-91F1-4436-AE3D-8D37D61025F9}"/>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8F2EE99C-739B-409F-9751-0444C07350FD}"/>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801CE8F5-2B98-4D61-AEB5-BF59E36DB42A}"/>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63FF5931-5102-498C-B3D1-0B6BC2DA4B83}"/>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276FD4BC-E607-434B-AD94-EFF8A388F24B}"/>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5D8FE832-9FE2-47D7-8137-4B7E99D53C0C}"/>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3538A86F-B034-4E33-B3BC-D71E652FB08C}"/>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9F775EF7-BB8E-4383-AD36-57D2B6A48C21}"/>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24DEDC5C-0965-4777-9C2B-BB9140671038}"/>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35E5EF28-B0F4-4969-9165-6915689E8628}"/>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ED7CE37-A85C-4863-AA32-E92691B4F6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8C1BF3-588D-4C31-A996-E2830C894C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7C7DA2-ED46-4A82-BFD1-71AEE1CD4A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D001B72-C9D2-43C6-B2D5-23A698104F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2E2C049-D42D-4D69-8CB4-FF136B8A04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134365</xdr:rowOff>
    </xdr:from>
    <xdr:to>
      <xdr:col>55</xdr:col>
      <xdr:colOff>50800</xdr:colOff>
      <xdr:row>85</xdr:row>
      <xdr:rowOff>64515</xdr:rowOff>
    </xdr:to>
    <xdr:sp macro="" textlink="">
      <xdr:nvSpPr>
        <xdr:cNvPr id="362" name="楕円 361">
          <a:extLst>
            <a:ext uri="{FF2B5EF4-FFF2-40B4-BE49-F238E27FC236}">
              <a16:creationId xmlns:a16="http://schemas.microsoft.com/office/drawing/2014/main" id="{5AF48DE6-AC22-470E-A6FD-D81747AE448D}"/>
            </a:ext>
          </a:extLst>
        </xdr:cNvPr>
        <xdr:cNvSpPr/>
      </xdr:nvSpPr>
      <xdr:spPr>
        <a:xfrm>
          <a:off x="104267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112792</xdr:rowOff>
    </xdr:from>
    <xdr:ext cx="469744" cy="259045"/>
    <xdr:sp macro="" textlink="">
      <xdr:nvSpPr>
        <xdr:cNvPr id="363" name="【公営住宅】&#10;一人当たり面積該当値テキスト">
          <a:extLst>
            <a:ext uri="{FF2B5EF4-FFF2-40B4-BE49-F238E27FC236}">
              <a16:creationId xmlns:a16="http://schemas.microsoft.com/office/drawing/2014/main" id="{66F02C58-E1B3-4E0F-8293-2E74A732ED32}"/>
            </a:ext>
          </a:extLst>
        </xdr:cNvPr>
        <xdr:cNvSpPr txBox="1"/>
      </xdr:nvSpPr>
      <xdr:spPr>
        <a:xfrm>
          <a:off x="10515600" y="1451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364" name="楕円 363">
          <a:extLst>
            <a:ext uri="{FF2B5EF4-FFF2-40B4-BE49-F238E27FC236}">
              <a16:creationId xmlns:a16="http://schemas.microsoft.com/office/drawing/2014/main" id="{372BC7E4-EA98-4F43-B821-9A7EBFB039BC}"/>
            </a:ext>
          </a:extLst>
        </xdr:cNvPr>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xdr:rowOff>
    </xdr:from>
    <xdr:to>
      <xdr:col>55</xdr:col>
      <xdr:colOff>0</xdr:colOff>
      <xdr:row>85</xdr:row>
      <xdr:rowOff>13715</xdr:rowOff>
    </xdr:to>
    <xdr:cxnSp macro="">
      <xdr:nvCxnSpPr>
        <xdr:cNvPr id="365" name="直線コネクタ 364">
          <a:extLst>
            <a:ext uri="{FF2B5EF4-FFF2-40B4-BE49-F238E27FC236}">
              <a16:creationId xmlns:a16="http://schemas.microsoft.com/office/drawing/2014/main" id="{ADC4CC03-AD6C-4450-9F28-FB3C997F25B0}"/>
            </a:ext>
          </a:extLst>
        </xdr:cNvPr>
        <xdr:cNvCxnSpPr/>
      </xdr:nvCxnSpPr>
      <xdr:spPr>
        <a:xfrm>
          <a:off x="9639300" y="1458391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127699</xdr:rowOff>
    </xdr:from>
    <xdr:to>
      <xdr:col>46</xdr:col>
      <xdr:colOff>38100</xdr:colOff>
      <xdr:row>85</xdr:row>
      <xdr:rowOff>57849</xdr:rowOff>
    </xdr:to>
    <xdr:sp macro="" textlink="">
      <xdr:nvSpPr>
        <xdr:cNvPr id="366" name="楕円 365">
          <a:extLst>
            <a:ext uri="{FF2B5EF4-FFF2-40B4-BE49-F238E27FC236}">
              <a16:creationId xmlns:a16="http://schemas.microsoft.com/office/drawing/2014/main" id="{834EBD3A-4752-4E79-BCC7-B02E6F40D221}"/>
            </a:ext>
          </a:extLst>
        </xdr:cNvPr>
        <xdr:cNvSpPr/>
      </xdr:nvSpPr>
      <xdr:spPr>
        <a:xfrm>
          <a:off x="8699500" y="14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7049</xdr:rowOff>
    </xdr:from>
    <xdr:to>
      <xdr:col>50</xdr:col>
      <xdr:colOff>114300</xdr:colOff>
      <xdr:row>85</xdr:row>
      <xdr:rowOff>10668</xdr:rowOff>
    </xdr:to>
    <xdr:cxnSp macro="">
      <xdr:nvCxnSpPr>
        <xdr:cNvPr id="367" name="直線コネクタ 366">
          <a:extLst>
            <a:ext uri="{FF2B5EF4-FFF2-40B4-BE49-F238E27FC236}">
              <a16:creationId xmlns:a16="http://schemas.microsoft.com/office/drawing/2014/main" id="{E2E5A11E-C793-4FC7-BDE3-72AC02271AEB}"/>
            </a:ext>
          </a:extLst>
        </xdr:cNvPr>
        <xdr:cNvCxnSpPr/>
      </xdr:nvCxnSpPr>
      <xdr:spPr>
        <a:xfrm>
          <a:off x="8750300" y="1458029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126175</xdr:rowOff>
    </xdr:from>
    <xdr:to>
      <xdr:col>41</xdr:col>
      <xdr:colOff>101600</xdr:colOff>
      <xdr:row>85</xdr:row>
      <xdr:rowOff>56325</xdr:rowOff>
    </xdr:to>
    <xdr:sp macro="" textlink="">
      <xdr:nvSpPr>
        <xdr:cNvPr id="368" name="楕円 367">
          <a:extLst>
            <a:ext uri="{FF2B5EF4-FFF2-40B4-BE49-F238E27FC236}">
              <a16:creationId xmlns:a16="http://schemas.microsoft.com/office/drawing/2014/main" id="{9E6314B5-86F1-4C42-828D-8F31CE9B5D61}"/>
            </a:ext>
          </a:extLst>
        </xdr:cNvPr>
        <xdr:cNvSpPr/>
      </xdr:nvSpPr>
      <xdr:spPr>
        <a:xfrm>
          <a:off x="78105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5525</xdr:rowOff>
    </xdr:from>
    <xdr:to>
      <xdr:col>45</xdr:col>
      <xdr:colOff>177800</xdr:colOff>
      <xdr:row>85</xdr:row>
      <xdr:rowOff>7049</xdr:rowOff>
    </xdr:to>
    <xdr:cxnSp macro="">
      <xdr:nvCxnSpPr>
        <xdr:cNvPr id="369" name="直線コネクタ 368">
          <a:extLst>
            <a:ext uri="{FF2B5EF4-FFF2-40B4-BE49-F238E27FC236}">
              <a16:creationId xmlns:a16="http://schemas.microsoft.com/office/drawing/2014/main" id="{1A03127E-C954-47B9-9FA7-51C397DF6563}"/>
            </a:ext>
          </a:extLst>
        </xdr:cNvPr>
        <xdr:cNvCxnSpPr/>
      </xdr:nvCxnSpPr>
      <xdr:spPr>
        <a:xfrm>
          <a:off x="7861300" y="145787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122746</xdr:rowOff>
    </xdr:from>
    <xdr:to>
      <xdr:col>36</xdr:col>
      <xdr:colOff>165100</xdr:colOff>
      <xdr:row>85</xdr:row>
      <xdr:rowOff>52896</xdr:rowOff>
    </xdr:to>
    <xdr:sp macro="" textlink="">
      <xdr:nvSpPr>
        <xdr:cNvPr id="370" name="楕円 369">
          <a:extLst>
            <a:ext uri="{FF2B5EF4-FFF2-40B4-BE49-F238E27FC236}">
              <a16:creationId xmlns:a16="http://schemas.microsoft.com/office/drawing/2014/main" id="{AA6A0615-C6D3-4DA1-9BBF-85C591EA80C7}"/>
            </a:ext>
          </a:extLst>
        </xdr:cNvPr>
        <xdr:cNvSpPr/>
      </xdr:nvSpPr>
      <xdr:spPr>
        <a:xfrm>
          <a:off x="6921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2096</xdr:rowOff>
    </xdr:from>
    <xdr:to>
      <xdr:col>41</xdr:col>
      <xdr:colOff>50800</xdr:colOff>
      <xdr:row>85</xdr:row>
      <xdr:rowOff>5525</xdr:rowOff>
    </xdr:to>
    <xdr:cxnSp macro="">
      <xdr:nvCxnSpPr>
        <xdr:cNvPr id="371" name="直線コネクタ 370">
          <a:extLst>
            <a:ext uri="{FF2B5EF4-FFF2-40B4-BE49-F238E27FC236}">
              <a16:creationId xmlns:a16="http://schemas.microsoft.com/office/drawing/2014/main" id="{DB481BF7-6FEC-4B44-B661-6796ABDAB8E1}"/>
            </a:ext>
          </a:extLst>
        </xdr:cNvPr>
        <xdr:cNvCxnSpPr/>
      </xdr:nvCxnSpPr>
      <xdr:spPr>
        <a:xfrm>
          <a:off x="6972300" y="14575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D2C979E6-329A-445E-B283-27A289B32B3D}"/>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BC43D8C7-A053-4DAD-B550-74D8E153CFA8}"/>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10FCA64B-FBC7-41E4-9416-47FAEF122EA4}"/>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A27E8C97-B10D-4DCC-8734-502AA982B83D}"/>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376" name="n_1mainValue【公営住宅】&#10;一人当たり面積">
          <a:extLst>
            <a:ext uri="{FF2B5EF4-FFF2-40B4-BE49-F238E27FC236}">
              <a16:creationId xmlns:a16="http://schemas.microsoft.com/office/drawing/2014/main" id="{B71FEF62-29DC-4C60-9B6E-2619925D8637}"/>
            </a:ext>
          </a:extLst>
        </xdr:cNvPr>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48976</xdr:rowOff>
    </xdr:from>
    <xdr:ext cx="469744" cy="259045"/>
    <xdr:sp macro="" textlink="">
      <xdr:nvSpPr>
        <xdr:cNvPr id="377" name="n_2mainValue【公営住宅】&#10;一人当たり面積">
          <a:extLst>
            <a:ext uri="{FF2B5EF4-FFF2-40B4-BE49-F238E27FC236}">
              <a16:creationId xmlns:a16="http://schemas.microsoft.com/office/drawing/2014/main" id="{373FDE13-800D-4BCA-89A0-0F148E83FA6B}"/>
            </a:ext>
          </a:extLst>
        </xdr:cNvPr>
        <xdr:cNvSpPr txBox="1"/>
      </xdr:nvSpPr>
      <xdr:spPr>
        <a:xfrm>
          <a:off x="8515427" y="1462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78" name="n_3mainValue【公営住宅】&#10;一人当たり面積">
          <a:extLst>
            <a:ext uri="{FF2B5EF4-FFF2-40B4-BE49-F238E27FC236}">
              <a16:creationId xmlns:a16="http://schemas.microsoft.com/office/drawing/2014/main" id="{66A5C606-9EDA-4411-A37F-A335DA3C318F}"/>
            </a:ext>
          </a:extLst>
        </xdr:cNvPr>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44023</xdr:rowOff>
    </xdr:from>
    <xdr:ext cx="469744" cy="259045"/>
    <xdr:sp macro="" textlink="">
      <xdr:nvSpPr>
        <xdr:cNvPr id="379" name="n_4mainValue【公営住宅】&#10;一人当たり面積">
          <a:extLst>
            <a:ext uri="{FF2B5EF4-FFF2-40B4-BE49-F238E27FC236}">
              <a16:creationId xmlns:a16="http://schemas.microsoft.com/office/drawing/2014/main" id="{83347359-877E-4816-A030-3C75D08A882D}"/>
            </a:ext>
          </a:extLst>
        </xdr:cNvPr>
        <xdr:cNvSpPr txBox="1"/>
      </xdr:nvSpPr>
      <xdr:spPr>
        <a:xfrm>
          <a:off x="6737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0B91A8B-0A0B-404E-9EE4-0B5050F183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438D24E-3279-488F-B123-3372FC7966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946688A-7B1D-4590-8B21-FF1334BF41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BCD0AF0-25D9-495D-8603-529D1903B0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DB9044F-88B6-493D-A747-5B45312C13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397E98A-587E-4999-8976-E2FF9F4C41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5E30C72-0558-4800-96ED-3A31CCDEC5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C50E949-C944-4B41-8BA1-95DFDD46FE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1A22B0EC-3456-4D6C-BD18-176DED3DD7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F6B8AAD9-99FA-48DF-80D9-4E135A6D44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7D27380E-145D-4159-8455-68BA2842323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ED40DBCB-FA3B-4DF5-9AA0-78A1C418504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F96727E7-DBB5-49CB-BB92-F737357BF68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53CC777-1721-461F-9853-C911D9C266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8CCBCCF4-5EC2-415B-AA99-5BC50E5CF7B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3EBFD6FF-F73E-4277-B056-3F9CFFEDD74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F4DF41BD-6612-4B83-89BD-63E2C1F500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3FC8C10E-F4B7-46B4-A259-E2096C8309D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DB219592-443E-4953-872B-E015239CF6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BEE4A310-E928-47A6-9B38-19EDB49EAE3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69DB5040-F472-4FCC-970E-BD538C65CA5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DEAB5D52-9FD2-4DA6-92A6-9D6EDD05749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50F97846-E841-4387-96EC-E0CAA03C68B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6991685-2931-455C-91BF-DD1C6FB883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8E953749-33E1-447A-AE6D-1A96CC56E2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8C2CEACB-6DCF-44C9-B1A2-8E0E8297467D}"/>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B677020C-0C04-437D-A66B-F95A8D73D030}"/>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75D34730-FF0E-4E85-826E-22ABC89B7837}"/>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BAE84DF5-2481-4819-9E3C-71A9A0FC51DB}"/>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34FC4093-F0B6-4C4A-A40E-3DA8FA9A7EFF}"/>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29D2DBDD-D795-4BA4-83FB-A5A346307B8D}"/>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477F98EF-E7F4-4A4F-8F34-008383FC927F}"/>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9CC28008-38B1-4DFC-B823-1F8F8BD67A27}"/>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01BF80A2-3075-4D27-A155-3DFFFF24EDCE}"/>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D8F41832-8291-442B-B6A9-F6C09465AEF2}"/>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FBE5378F-4A5D-4133-942F-0C89D84BC85E}"/>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B0914BF-DC3F-4216-B338-21665F9023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6FB64F6-1A58-478F-9E04-DFDB04D1C1B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8D2EB6F-C9E7-4892-9FE3-5BFD0CF3062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1B49AD4-8C1E-4845-A35B-66E846F8D34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2631BD7-56E2-4155-B394-DC5D347F99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21" name="楕円 420">
          <a:extLst>
            <a:ext uri="{FF2B5EF4-FFF2-40B4-BE49-F238E27FC236}">
              <a16:creationId xmlns:a16="http://schemas.microsoft.com/office/drawing/2014/main" id="{E62FD0B2-7C88-4819-A5D3-600BC45FB4B5}"/>
            </a:ext>
          </a:extLst>
        </xdr:cNvPr>
        <xdr:cNvSpPr/>
      </xdr:nvSpPr>
      <xdr:spPr>
        <a:xfrm>
          <a:off x="4584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F06F827A-9DC4-4D30-BACB-D9DAB564E806}"/>
            </a:ext>
          </a:extLst>
        </xdr:cNvPr>
        <xdr:cNvSpPr txBox="1"/>
      </xdr:nvSpPr>
      <xdr:spPr>
        <a:xfrm>
          <a:off x="4673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23" name="楕円 422">
          <a:extLst>
            <a:ext uri="{FF2B5EF4-FFF2-40B4-BE49-F238E27FC236}">
              <a16:creationId xmlns:a16="http://schemas.microsoft.com/office/drawing/2014/main" id="{F7B081C3-C864-4BEC-B76D-2B2580400C9C}"/>
            </a:ext>
          </a:extLst>
        </xdr:cNvPr>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54973</xdr:rowOff>
    </xdr:to>
    <xdr:cxnSp macro="">
      <xdr:nvCxnSpPr>
        <xdr:cNvPr id="424" name="直線コネクタ 423">
          <a:extLst>
            <a:ext uri="{FF2B5EF4-FFF2-40B4-BE49-F238E27FC236}">
              <a16:creationId xmlns:a16="http://schemas.microsoft.com/office/drawing/2014/main" id="{568ED890-5781-49D5-9BD4-BBA45A672DBB}"/>
            </a:ext>
          </a:extLst>
        </xdr:cNvPr>
        <xdr:cNvCxnSpPr/>
      </xdr:nvCxnSpPr>
      <xdr:spPr>
        <a:xfrm>
          <a:off x="3797300" y="178514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425" name="楕円 424">
          <a:extLst>
            <a:ext uri="{FF2B5EF4-FFF2-40B4-BE49-F238E27FC236}">
              <a16:creationId xmlns:a16="http://schemas.microsoft.com/office/drawing/2014/main" id="{B277AAA9-463A-4D41-8480-A18426FCD25E}"/>
            </a:ext>
          </a:extLst>
        </xdr:cNvPr>
        <xdr:cNvSpPr/>
      </xdr:nvSpPr>
      <xdr:spPr>
        <a:xfrm>
          <a:off x="2857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159476</xdr:rowOff>
    </xdr:from>
    <xdr:to>
      <xdr:col>19</xdr:col>
      <xdr:colOff>177800</xdr:colOff>
      <xdr:row>104</xdr:row>
      <xdr:rowOff>20682</xdr:rowOff>
    </xdr:to>
    <xdr:cxnSp macro="">
      <xdr:nvCxnSpPr>
        <xdr:cNvPr id="426" name="直線コネクタ 425">
          <a:extLst>
            <a:ext uri="{FF2B5EF4-FFF2-40B4-BE49-F238E27FC236}">
              <a16:creationId xmlns:a16="http://schemas.microsoft.com/office/drawing/2014/main" id="{36D3BE62-2458-4691-82F0-87514D141E5E}"/>
            </a:ext>
          </a:extLst>
        </xdr:cNvPr>
        <xdr:cNvCxnSpPr/>
      </xdr:nvCxnSpPr>
      <xdr:spPr>
        <a:xfrm>
          <a:off x="2908300" y="178188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427" name="楕円 426">
          <a:extLst>
            <a:ext uri="{FF2B5EF4-FFF2-40B4-BE49-F238E27FC236}">
              <a16:creationId xmlns:a16="http://schemas.microsoft.com/office/drawing/2014/main" id="{069D6445-A1DA-4703-9458-B8F051CC5235}"/>
            </a:ext>
          </a:extLst>
        </xdr:cNvPr>
        <xdr:cNvSpPr/>
      </xdr:nvSpPr>
      <xdr:spPr>
        <a:xfrm>
          <a:off x="1968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126819</xdr:rowOff>
    </xdr:from>
    <xdr:to>
      <xdr:col>15</xdr:col>
      <xdr:colOff>50800</xdr:colOff>
      <xdr:row>103</xdr:row>
      <xdr:rowOff>159476</xdr:rowOff>
    </xdr:to>
    <xdr:cxnSp macro="">
      <xdr:nvCxnSpPr>
        <xdr:cNvPr id="428" name="直線コネクタ 427">
          <a:extLst>
            <a:ext uri="{FF2B5EF4-FFF2-40B4-BE49-F238E27FC236}">
              <a16:creationId xmlns:a16="http://schemas.microsoft.com/office/drawing/2014/main" id="{3D6CAF0A-9C2A-4931-A43B-8C1CBA86A27F}"/>
            </a:ext>
          </a:extLst>
        </xdr:cNvPr>
        <xdr:cNvCxnSpPr/>
      </xdr:nvCxnSpPr>
      <xdr:spPr>
        <a:xfrm>
          <a:off x="2019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43362</xdr:rowOff>
    </xdr:from>
    <xdr:to>
      <xdr:col>6</xdr:col>
      <xdr:colOff>38100</xdr:colOff>
      <xdr:row>103</xdr:row>
      <xdr:rowOff>144962</xdr:rowOff>
    </xdr:to>
    <xdr:sp macro="" textlink="">
      <xdr:nvSpPr>
        <xdr:cNvPr id="429" name="楕円 428">
          <a:extLst>
            <a:ext uri="{FF2B5EF4-FFF2-40B4-BE49-F238E27FC236}">
              <a16:creationId xmlns:a16="http://schemas.microsoft.com/office/drawing/2014/main" id="{31D7A363-CFAC-4DCB-8E29-78CB5FBBC57C}"/>
            </a:ext>
          </a:extLst>
        </xdr:cNvPr>
        <xdr:cNvSpPr/>
      </xdr:nvSpPr>
      <xdr:spPr>
        <a:xfrm>
          <a:off x="1079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94162</xdr:rowOff>
    </xdr:from>
    <xdr:to>
      <xdr:col>10</xdr:col>
      <xdr:colOff>114300</xdr:colOff>
      <xdr:row>103</xdr:row>
      <xdr:rowOff>126819</xdr:rowOff>
    </xdr:to>
    <xdr:cxnSp macro="">
      <xdr:nvCxnSpPr>
        <xdr:cNvPr id="430" name="直線コネクタ 429">
          <a:extLst>
            <a:ext uri="{FF2B5EF4-FFF2-40B4-BE49-F238E27FC236}">
              <a16:creationId xmlns:a16="http://schemas.microsoft.com/office/drawing/2014/main" id="{EC56AFB8-F67C-47BF-B77D-7DA2B9030D6C}"/>
            </a:ext>
          </a:extLst>
        </xdr:cNvPr>
        <xdr:cNvCxnSpPr/>
      </xdr:nvCxnSpPr>
      <xdr:spPr>
        <a:xfrm>
          <a:off x="1130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31" name="n_1aveValue【港湾・漁港】&#10;有形固定資産減価償却率">
          <a:extLst>
            <a:ext uri="{FF2B5EF4-FFF2-40B4-BE49-F238E27FC236}">
              <a16:creationId xmlns:a16="http://schemas.microsoft.com/office/drawing/2014/main" id="{40EFC3CE-13CB-4244-9332-85331C9E8176}"/>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32" name="n_2aveValue【港湾・漁港】&#10;有形固定資産減価償却率">
          <a:extLst>
            <a:ext uri="{FF2B5EF4-FFF2-40B4-BE49-F238E27FC236}">
              <a16:creationId xmlns:a16="http://schemas.microsoft.com/office/drawing/2014/main" id="{263E65E7-39D2-4216-804F-728302FFEAB3}"/>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192E50D9-E1CB-4D1F-98F7-62D3C28185B1}"/>
            </a:ext>
          </a:extLst>
        </xdr:cNvPr>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a:extLst>
            <a:ext uri="{FF2B5EF4-FFF2-40B4-BE49-F238E27FC236}">
              <a16:creationId xmlns:a16="http://schemas.microsoft.com/office/drawing/2014/main" id="{3173E793-453F-4B31-84AF-506F31CA7AD7}"/>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35" name="n_1mainValue【港湾・漁港】&#10;有形固定資産減価償却率">
          <a:extLst>
            <a:ext uri="{FF2B5EF4-FFF2-40B4-BE49-F238E27FC236}">
              <a16:creationId xmlns:a16="http://schemas.microsoft.com/office/drawing/2014/main" id="{B0D0BB72-0CB3-4666-93F1-8B9CF36D8D5B}"/>
            </a:ext>
          </a:extLst>
        </xdr:cNvPr>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55353</xdr:rowOff>
    </xdr:from>
    <xdr:ext cx="405111" cy="259045"/>
    <xdr:sp macro="" textlink="">
      <xdr:nvSpPr>
        <xdr:cNvPr id="436" name="n_2mainValue【港湾・漁港】&#10;有形固定資産減価償却率">
          <a:extLst>
            <a:ext uri="{FF2B5EF4-FFF2-40B4-BE49-F238E27FC236}">
              <a16:creationId xmlns:a16="http://schemas.microsoft.com/office/drawing/2014/main" id="{B1661742-5A7F-4A51-84A4-04107F5E1B22}"/>
            </a:ext>
          </a:extLst>
        </xdr:cNvPr>
        <xdr:cNvSpPr txBox="1"/>
      </xdr:nvSpPr>
      <xdr:spPr>
        <a:xfrm>
          <a:off x="2705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37" name="n_3mainValue【港湾・漁港】&#10;有形固定資産減価償却率">
          <a:extLst>
            <a:ext uri="{FF2B5EF4-FFF2-40B4-BE49-F238E27FC236}">
              <a16:creationId xmlns:a16="http://schemas.microsoft.com/office/drawing/2014/main" id="{305C1DE1-E4C1-4779-91F6-080CE04B7CCF}"/>
            </a:ext>
          </a:extLst>
        </xdr:cNvPr>
        <xdr:cNvSpPr txBox="1"/>
      </xdr:nvSpPr>
      <xdr:spPr>
        <a:xfrm>
          <a:off x="1816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161489</xdr:rowOff>
    </xdr:from>
    <xdr:ext cx="405111" cy="259045"/>
    <xdr:sp macro="" textlink="">
      <xdr:nvSpPr>
        <xdr:cNvPr id="438" name="n_4mainValue【港湾・漁港】&#10;有形固定資産減価償却率">
          <a:extLst>
            <a:ext uri="{FF2B5EF4-FFF2-40B4-BE49-F238E27FC236}">
              <a16:creationId xmlns:a16="http://schemas.microsoft.com/office/drawing/2014/main" id="{FF97C359-8E44-478B-8D94-3C5E1F6C24D5}"/>
            </a:ext>
          </a:extLst>
        </xdr:cNvPr>
        <xdr:cNvSpPr txBox="1"/>
      </xdr:nvSpPr>
      <xdr:spPr>
        <a:xfrm>
          <a:off x="927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3EF0320-88B0-4CC4-8BC8-699F9B6011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272996A-188F-4E6C-94B7-3E2C3904C9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1B01BAEB-13A3-42C3-A178-09975E774C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EB0424C-856D-4C0B-A01C-6A48D03183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6465667C-C252-47A7-ACEC-3FC075467A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E20A6A3D-796A-4883-A495-5BF9311247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D4A5135-4EF2-4A38-ACA9-CEC132A049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65C13ED-0D78-4B56-9FD1-959C3EC992C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6B7353DE-C78E-4782-AEE4-7ACB919D48A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DDAF7D84-0BE8-4BBC-88A2-6541CD86D1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177A038-6883-4119-B9A4-639FAC01871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3D74779C-1C92-4D38-A86A-8C7B282016E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9DF13808-7856-4B7C-8EBB-B5F219C9707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1A36A98D-7892-4BAC-AA6E-A8DB477C650F}"/>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D44D79D5-4DDA-452E-81E5-A9813021EAD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B6926DD9-D640-4F4C-98A9-305312242D9E}"/>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1DEF607-5812-4AAD-B2F4-CE7E7DCA7A1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2CBE99FC-21B0-4349-B2F3-0FF7F80230FF}"/>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94F05D54-6D83-4F7B-95F1-1F0ADB92AAA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692F6D24-E2AA-4ADB-8F47-ABAB18272C7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E418BB6-AA4A-4925-B534-47791FBB39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A3E15107-22B5-4D52-BFEC-4EB0A1CDD0B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F4F52B8E-F826-4E0C-BFD0-091F1DC841F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5B596723-E994-41A7-998A-B67C3D053FDD}"/>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64876FD9-B6C6-4279-9EED-1308D0ACECC5}"/>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E8ADE3E6-6E2A-4251-9B01-F98948252CE8}"/>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D9F0C98D-0BA2-4C35-A758-2532513FA7AE}"/>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D88D9CF2-8013-4A79-A0C7-2DC8B7572AD3}"/>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286FE510-AF57-45C8-9746-D0409B9FE64E}"/>
            </a:ext>
          </a:extLst>
        </xdr:cNvPr>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67F4FBCA-A3F9-4BB1-B0F3-C11FC12D38D6}"/>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F1F37256-3D20-422E-A3D7-E507F848BB97}"/>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D39D2BD7-C099-4C37-99B5-D3E850790C72}"/>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307243D9-9FAD-48CB-92BA-78738E92A89C}"/>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79F3F55C-B784-457A-9695-635CE5D1C0C5}"/>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4E8C0B7-8622-494E-90D1-B8551B5A82E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33A9312-70B6-4CF7-B6DD-34335A923D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9AFCD2A-3C06-42F3-AF8D-EABE645A2D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C49A219-0897-498D-A278-2D7ED451158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42611A8-A181-45B2-BA0D-08F23385B9E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11007</xdr:rowOff>
    </xdr:from>
    <xdr:to>
      <xdr:col>55</xdr:col>
      <xdr:colOff>50800</xdr:colOff>
      <xdr:row>107</xdr:row>
      <xdr:rowOff>112607</xdr:rowOff>
    </xdr:to>
    <xdr:sp macro="" textlink="">
      <xdr:nvSpPr>
        <xdr:cNvPr id="478" name="楕円 477">
          <a:extLst>
            <a:ext uri="{FF2B5EF4-FFF2-40B4-BE49-F238E27FC236}">
              <a16:creationId xmlns:a16="http://schemas.microsoft.com/office/drawing/2014/main" id="{5BD279CE-97AB-46B2-A889-A44A46F69B67}"/>
            </a:ext>
          </a:extLst>
        </xdr:cNvPr>
        <xdr:cNvSpPr/>
      </xdr:nvSpPr>
      <xdr:spPr>
        <a:xfrm>
          <a:off x="10426700" y="183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160884</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DB78FC05-D557-4853-83BE-63863970D6F7}"/>
            </a:ext>
          </a:extLst>
        </xdr:cNvPr>
        <xdr:cNvSpPr txBox="1"/>
      </xdr:nvSpPr>
      <xdr:spPr>
        <a:xfrm>
          <a:off x="10515600" y="1833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8299</xdr:rowOff>
    </xdr:from>
    <xdr:to>
      <xdr:col>50</xdr:col>
      <xdr:colOff>165100</xdr:colOff>
      <xdr:row>107</xdr:row>
      <xdr:rowOff>109899</xdr:rowOff>
    </xdr:to>
    <xdr:sp macro="" textlink="">
      <xdr:nvSpPr>
        <xdr:cNvPr id="480" name="楕円 479">
          <a:extLst>
            <a:ext uri="{FF2B5EF4-FFF2-40B4-BE49-F238E27FC236}">
              <a16:creationId xmlns:a16="http://schemas.microsoft.com/office/drawing/2014/main" id="{52F15294-1129-4EAB-BD07-D1BCFE4E9FAC}"/>
            </a:ext>
          </a:extLst>
        </xdr:cNvPr>
        <xdr:cNvSpPr/>
      </xdr:nvSpPr>
      <xdr:spPr>
        <a:xfrm>
          <a:off x="9588500" y="183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59099</xdr:rowOff>
    </xdr:from>
    <xdr:to>
      <xdr:col>55</xdr:col>
      <xdr:colOff>0</xdr:colOff>
      <xdr:row>107</xdr:row>
      <xdr:rowOff>61807</xdr:rowOff>
    </xdr:to>
    <xdr:cxnSp macro="">
      <xdr:nvCxnSpPr>
        <xdr:cNvPr id="481" name="直線コネクタ 480">
          <a:extLst>
            <a:ext uri="{FF2B5EF4-FFF2-40B4-BE49-F238E27FC236}">
              <a16:creationId xmlns:a16="http://schemas.microsoft.com/office/drawing/2014/main" id="{7E8D97FD-F8A2-4189-B4DB-7DBFB7FF1997}"/>
            </a:ext>
          </a:extLst>
        </xdr:cNvPr>
        <xdr:cNvCxnSpPr/>
      </xdr:nvCxnSpPr>
      <xdr:spPr>
        <a:xfrm>
          <a:off x="9639300" y="18404249"/>
          <a:ext cx="8382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4888</xdr:rowOff>
    </xdr:from>
    <xdr:to>
      <xdr:col>46</xdr:col>
      <xdr:colOff>38100</xdr:colOff>
      <xdr:row>107</xdr:row>
      <xdr:rowOff>106488</xdr:rowOff>
    </xdr:to>
    <xdr:sp macro="" textlink="">
      <xdr:nvSpPr>
        <xdr:cNvPr id="482" name="楕円 481">
          <a:extLst>
            <a:ext uri="{FF2B5EF4-FFF2-40B4-BE49-F238E27FC236}">
              <a16:creationId xmlns:a16="http://schemas.microsoft.com/office/drawing/2014/main" id="{3D217AEA-D4A0-42A3-B9B8-1303BED9E1B9}"/>
            </a:ext>
          </a:extLst>
        </xdr:cNvPr>
        <xdr:cNvSpPr/>
      </xdr:nvSpPr>
      <xdr:spPr>
        <a:xfrm>
          <a:off x="8699500" y="183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55688</xdr:rowOff>
    </xdr:from>
    <xdr:to>
      <xdr:col>50</xdr:col>
      <xdr:colOff>114300</xdr:colOff>
      <xdr:row>107</xdr:row>
      <xdr:rowOff>59099</xdr:rowOff>
    </xdr:to>
    <xdr:cxnSp macro="">
      <xdr:nvCxnSpPr>
        <xdr:cNvPr id="483" name="直線コネクタ 482">
          <a:extLst>
            <a:ext uri="{FF2B5EF4-FFF2-40B4-BE49-F238E27FC236}">
              <a16:creationId xmlns:a16="http://schemas.microsoft.com/office/drawing/2014/main" id="{2DF5C931-A9DC-4F05-AD73-C674B9F464A7}"/>
            </a:ext>
          </a:extLst>
        </xdr:cNvPr>
        <xdr:cNvCxnSpPr/>
      </xdr:nvCxnSpPr>
      <xdr:spPr>
        <a:xfrm>
          <a:off x="8750300" y="18400838"/>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3342</xdr:rowOff>
    </xdr:from>
    <xdr:to>
      <xdr:col>41</xdr:col>
      <xdr:colOff>101600</xdr:colOff>
      <xdr:row>107</xdr:row>
      <xdr:rowOff>104942</xdr:rowOff>
    </xdr:to>
    <xdr:sp macro="" textlink="">
      <xdr:nvSpPr>
        <xdr:cNvPr id="484" name="楕円 483">
          <a:extLst>
            <a:ext uri="{FF2B5EF4-FFF2-40B4-BE49-F238E27FC236}">
              <a16:creationId xmlns:a16="http://schemas.microsoft.com/office/drawing/2014/main" id="{716F27E6-911B-4CD4-8FEC-57173005ED54}"/>
            </a:ext>
          </a:extLst>
        </xdr:cNvPr>
        <xdr:cNvSpPr/>
      </xdr:nvSpPr>
      <xdr:spPr>
        <a:xfrm>
          <a:off x="7810500" y="183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54142</xdr:rowOff>
    </xdr:from>
    <xdr:to>
      <xdr:col>45</xdr:col>
      <xdr:colOff>177800</xdr:colOff>
      <xdr:row>107</xdr:row>
      <xdr:rowOff>55688</xdr:rowOff>
    </xdr:to>
    <xdr:cxnSp macro="">
      <xdr:nvCxnSpPr>
        <xdr:cNvPr id="485" name="直線コネクタ 484">
          <a:extLst>
            <a:ext uri="{FF2B5EF4-FFF2-40B4-BE49-F238E27FC236}">
              <a16:creationId xmlns:a16="http://schemas.microsoft.com/office/drawing/2014/main" id="{FF3307FB-03C8-4D8E-98BA-57826ABB3FCD}"/>
            </a:ext>
          </a:extLst>
        </xdr:cNvPr>
        <xdr:cNvCxnSpPr/>
      </xdr:nvCxnSpPr>
      <xdr:spPr>
        <a:xfrm>
          <a:off x="7861300" y="1839929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856</xdr:rowOff>
    </xdr:from>
    <xdr:to>
      <xdr:col>36</xdr:col>
      <xdr:colOff>165100</xdr:colOff>
      <xdr:row>107</xdr:row>
      <xdr:rowOff>102456</xdr:rowOff>
    </xdr:to>
    <xdr:sp macro="" textlink="">
      <xdr:nvSpPr>
        <xdr:cNvPr id="486" name="楕円 485">
          <a:extLst>
            <a:ext uri="{FF2B5EF4-FFF2-40B4-BE49-F238E27FC236}">
              <a16:creationId xmlns:a16="http://schemas.microsoft.com/office/drawing/2014/main" id="{1D441713-766F-4987-95EB-7081A562316F}"/>
            </a:ext>
          </a:extLst>
        </xdr:cNvPr>
        <xdr:cNvSpPr/>
      </xdr:nvSpPr>
      <xdr:spPr>
        <a:xfrm>
          <a:off x="6921500" y="183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51656</xdr:rowOff>
    </xdr:from>
    <xdr:to>
      <xdr:col>41</xdr:col>
      <xdr:colOff>50800</xdr:colOff>
      <xdr:row>107</xdr:row>
      <xdr:rowOff>54142</xdr:rowOff>
    </xdr:to>
    <xdr:cxnSp macro="">
      <xdr:nvCxnSpPr>
        <xdr:cNvPr id="487" name="直線コネクタ 486">
          <a:extLst>
            <a:ext uri="{FF2B5EF4-FFF2-40B4-BE49-F238E27FC236}">
              <a16:creationId xmlns:a16="http://schemas.microsoft.com/office/drawing/2014/main" id="{B1159AA7-1CF1-4C98-A820-449627848E97}"/>
            </a:ext>
          </a:extLst>
        </xdr:cNvPr>
        <xdr:cNvCxnSpPr/>
      </xdr:nvCxnSpPr>
      <xdr:spPr>
        <a:xfrm>
          <a:off x="6972300" y="18396806"/>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103289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AE223882-6883-44C2-9F7C-BBF7E0302F85}"/>
            </a:ext>
          </a:extLst>
        </xdr:cNvPr>
        <xdr:cNvSpPr txBox="1"/>
      </xdr:nvSpPr>
      <xdr:spPr>
        <a:xfrm>
          <a:off x="9327095" y="184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B062F1C0-51D8-4A42-8211-3E7BA9CAE5B6}"/>
            </a:ext>
          </a:extLst>
        </xdr:cNvPr>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5618118C-1DFD-433F-AEEC-5C1D1CDF9124}"/>
            </a:ext>
          </a:extLst>
        </xdr:cNvPr>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A689AA63-197D-4107-8377-6B05D5ECB8B8}"/>
            </a:ext>
          </a:extLst>
        </xdr:cNvPr>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126426</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51F6C100-93A1-4543-9C36-5849AA069FB8}"/>
            </a:ext>
          </a:extLst>
        </xdr:cNvPr>
        <xdr:cNvSpPr txBox="1"/>
      </xdr:nvSpPr>
      <xdr:spPr>
        <a:xfrm>
          <a:off x="9327095" y="181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97615</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6E93313F-0483-4314-96C7-7CDBCA31814A}"/>
            </a:ext>
          </a:extLst>
        </xdr:cNvPr>
        <xdr:cNvSpPr txBox="1"/>
      </xdr:nvSpPr>
      <xdr:spPr>
        <a:xfrm>
          <a:off x="8450795" y="184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96069</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8F688DCC-0F1A-41C9-9314-8A58AD1BFF38}"/>
            </a:ext>
          </a:extLst>
        </xdr:cNvPr>
        <xdr:cNvSpPr txBox="1"/>
      </xdr:nvSpPr>
      <xdr:spPr>
        <a:xfrm>
          <a:off x="7561795" y="1844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93583</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17274E01-88B8-4645-9C16-FAD2A31DBB56}"/>
            </a:ext>
          </a:extLst>
        </xdr:cNvPr>
        <xdr:cNvSpPr txBox="1"/>
      </xdr:nvSpPr>
      <xdr:spPr>
        <a:xfrm>
          <a:off x="6672795" y="1843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B13DDA9B-AD2A-4D69-A6AC-93D955C728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47DECDC-BDCE-41DB-ABB4-2EB1933129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2DD8916E-2CA7-4D08-AA4C-6AAC261E3D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A9061211-4DB7-470D-88D7-78E5162F69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6A7F3CC-709F-4A4E-94A6-860ABFF8AD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2BA7EA15-DF74-421B-B839-2FD5A4DAB0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BD0FF9E-F234-4011-8C43-42DA111930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7C05492-9DAA-4B1A-9296-A2DF0D5EA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5E54BB6F-C8C7-4FA0-A246-E428676215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824958B1-2B6F-4C07-9ECF-C9353471A5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8B06A00-9D4A-4EE0-A1E2-6960664777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C8F96DA2-C46B-49AF-A507-40622FFB1F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BB68A400-42CB-41EF-8AB6-1573FAE600D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39A3B95-8C04-4808-BA0A-BD96A59642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D09D4DD8-1B59-43E5-8167-92C7AC5624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C38F2ED5-A8CA-4F31-9ED4-F984B7FECA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DB4FCB9F-F21F-4302-BC8A-3EB2501BA3D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3A7F3D6B-628A-4193-A9E5-25673B11F75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0F04363-7AC3-44CB-8EFA-75C33FC464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BB423858-F5CA-4A94-B404-3712DF1D2AA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D58D7BDB-860D-4B56-BBD7-478706577B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DE6CDCBB-910C-408E-9537-A76CDC8796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5D3C4B3E-9D72-47C1-BA03-3F80F4C173A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572FF34A-2B4C-4A27-BD9B-90721689A1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906E250A-A6EC-401E-A46C-995068EA6D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A5941980-E9D6-45CE-9549-E5F67DF067BB}"/>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812F8EA4-7F0D-43F2-A430-CDF4CA5FBBF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799D29C3-9617-4131-A012-F87C3C8695A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D18F45EF-954D-4657-8B8A-C21792E5FC1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A7F8BC76-9298-49D9-AD54-9882FE8DBE9D}"/>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7BB37ADC-8BC1-4AED-B55F-1B549F9744B1}"/>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4DE5605C-CE83-4153-99B1-E346F5D8051B}"/>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9D02A9FF-6CAB-4DDC-AFBE-CAC5E367ABBF}"/>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C5ED874B-4D47-4B6C-B7B7-7AA6C10D22BA}"/>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63EA4F4A-FA51-434E-BAB6-B2E12F82349F}"/>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BBFEFBA9-CCD3-414F-AAEA-C631EB3FA642}"/>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F39348E-1849-4272-B928-BBD85C7272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87135FF-620E-4DC6-A9F2-9326D18445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09A22EB-99CA-449F-9A43-4DE6D464A1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25F8169-5DFF-4980-82FF-169EC317A8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C8ED950-8048-4CFB-B159-3C0DAE4C91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40096</xdr:rowOff>
    </xdr:from>
    <xdr:to>
      <xdr:col>85</xdr:col>
      <xdr:colOff>177800</xdr:colOff>
      <xdr:row>37</xdr:row>
      <xdr:rowOff>141696</xdr:rowOff>
    </xdr:to>
    <xdr:sp macro="" textlink="">
      <xdr:nvSpPr>
        <xdr:cNvPr id="537" name="楕円 536">
          <a:extLst>
            <a:ext uri="{FF2B5EF4-FFF2-40B4-BE49-F238E27FC236}">
              <a16:creationId xmlns:a16="http://schemas.microsoft.com/office/drawing/2014/main" id="{80359468-7043-4B0E-BC42-59E8BBC735EA}"/>
            </a:ext>
          </a:extLst>
        </xdr:cNvPr>
        <xdr:cNvSpPr/>
      </xdr:nvSpPr>
      <xdr:spPr>
        <a:xfrm>
          <a:off x="16268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62973</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61B38228-CBAD-4A14-B01E-8EED731CE4D1}"/>
            </a:ext>
          </a:extLst>
        </xdr:cNvPr>
        <xdr:cNvSpPr txBox="1"/>
      </xdr:nvSpPr>
      <xdr:spPr>
        <a:xfrm>
          <a:off x="16357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539" name="楕円 538">
          <a:extLst>
            <a:ext uri="{FF2B5EF4-FFF2-40B4-BE49-F238E27FC236}">
              <a16:creationId xmlns:a16="http://schemas.microsoft.com/office/drawing/2014/main" id="{A1155B59-3809-44B2-BE5E-864AE719383A}"/>
            </a:ext>
          </a:extLst>
        </xdr:cNvPr>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90896</xdr:rowOff>
    </xdr:from>
    <xdr:to>
      <xdr:col>85</xdr:col>
      <xdr:colOff>127000</xdr:colOff>
      <xdr:row>37</xdr:row>
      <xdr:rowOff>92528</xdr:rowOff>
    </xdr:to>
    <xdr:cxnSp macro="">
      <xdr:nvCxnSpPr>
        <xdr:cNvPr id="540" name="直線コネクタ 539">
          <a:extLst>
            <a:ext uri="{FF2B5EF4-FFF2-40B4-BE49-F238E27FC236}">
              <a16:creationId xmlns:a16="http://schemas.microsoft.com/office/drawing/2014/main" id="{7546E7B3-7C71-4988-A2D5-04A7358EF6A4}"/>
            </a:ext>
          </a:extLst>
        </xdr:cNvPr>
        <xdr:cNvCxnSpPr/>
      </xdr:nvCxnSpPr>
      <xdr:spPr>
        <a:xfrm flipV="1">
          <a:off x="15481300" y="64345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541" name="楕円 540">
          <a:extLst>
            <a:ext uri="{FF2B5EF4-FFF2-40B4-BE49-F238E27FC236}">
              <a16:creationId xmlns:a16="http://schemas.microsoft.com/office/drawing/2014/main" id="{E374F704-F271-42E0-8A8B-F74D0D38B3E3}"/>
            </a:ext>
          </a:extLst>
        </xdr:cNvPr>
        <xdr:cNvSpPr/>
      </xdr:nvSpPr>
      <xdr:spPr>
        <a:xfrm>
          <a:off x="14541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72934</xdr:rowOff>
    </xdr:from>
    <xdr:to>
      <xdr:col>81</xdr:col>
      <xdr:colOff>50800</xdr:colOff>
      <xdr:row>37</xdr:row>
      <xdr:rowOff>92528</xdr:rowOff>
    </xdr:to>
    <xdr:cxnSp macro="">
      <xdr:nvCxnSpPr>
        <xdr:cNvPr id="542" name="直線コネクタ 541">
          <a:extLst>
            <a:ext uri="{FF2B5EF4-FFF2-40B4-BE49-F238E27FC236}">
              <a16:creationId xmlns:a16="http://schemas.microsoft.com/office/drawing/2014/main" id="{755CCFCC-5BBB-4B06-802E-00F2F54E0AC4}"/>
            </a:ext>
          </a:extLst>
        </xdr:cNvPr>
        <xdr:cNvCxnSpPr/>
      </xdr:nvCxnSpPr>
      <xdr:spPr>
        <a:xfrm>
          <a:off x="14592300" y="64165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543" name="楕円 542">
          <a:extLst>
            <a:ext uri="{FF2B5EF4-FFF2-40B4-BE49-F238E27FC236}">
              <a16:creationId xmlns:a16="http://schemas.microsoft.com/office/drawing/2014/main" id="{C60D878C-4C0B-45B1-8ABF-D6FFEF9726E5}"/>
            </a:ext>
          </a:extLst>
        </xdr:cNvPr>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72934</xdr:rowOff>
    </xdr:to>
    <xdr:cxnSp macro="">
      <xdr:nvCxnSpPr>
        <xdr:cNvPr id="544" name="直線コネクタ 543">
          <a:extLst>
            <a:ext uri="{FF2B5EF4-FFF2-40B4-BE49-F238E27FC236}">
              <a16:creationId xmlns:a16="http://schemas.microsoft.com/office/drawing/2014/main" id="{F4D6719B-CEB6-45F7-855C-1AF60EB5B183}"/>
            </a:ext>
          </a:extLst>
        </xdr:cNvPr>
        <xdr:cNvCxnSpPr/>
      </xdr:nvCxnSpPr>
      <xdr:spPr>
        <a:xfrm>
          <a:off x="13703300" y="638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129903</xdr:rowOff>
    </xdr:from>
    <xdr:to>
      <xdr:col>67</xdr:col>
      <xdr:colOff>101600</xdr:colOff>
      <xdr:row>37</xdr:row>
      <xdr:rowOff>60053</xdr:rowOff>
    </xdr:to>
    <xdr:sp macro="" textlink="">
      <xdr:nvSpPr>
        <xdr:cNvPr id="545" name="楕円 544">
          <a:extLst>
            <a:ext uri="{FF2B5EF4-FFF2-40B4-BE49-F238E27FC236}">
              <a16:creationId xmlns:a16="http://schemas.microsoft.com/office/drawing/2014/main" id="{E37AEC98-15B3-47DF-9316-5DA97AA80255}"/>
            </a:ext>
          </a:extLst>
        </xdr:cNvPr>
        <xdr:cNvSpPr/>
      </xdr:nvSpPr>
      <xdr:spPr>
        <a:xfrm>
          <a:off x="12763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9253</xdr:rowOff>
    </xdr:from>
    <xdr:to>
      <xdr:col>71</xdr:col>
      <xdr:colOff>177800</xdr:colOff>
      <xdr:row>37</xdr:row>
      <xdr:rowOff>38644</xdr:rowOff>
    </xdr:to>
    <xdr:cxnSp macro="">
      <xdr:nvCxnSpPr>
        <xdr:cNvPr id="546" name="直線コネクタ 545">
          <a:extLst>
            <a:ext uri="{FF2B5EF4-FFF2-40B4-BE49-F238E27FC236}">
              <a16:creationId xmlns:a16="http://schemas.microsoft.com/office/drawing/2014/main" id="{FB57B8C3-7AA5-42EB-A0AE-38287AE1E25D}"/>
            </a:ext>
          </a:extLst>
        </xdr:cNvPr>
        <xdr:cNvCxnSpPr/>
      </xdr:nvCxnSpPr>
      <xdr:spPr>
        <a:xfrm>
          <a:off x="12814300" y="63529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DB9AD26C-3F16-4FC3-916B-46DD50C46A38}"/>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31961E6D-B452-40E6-B084-9764764C2561}"/>
            </a:ext>
          </a:extLst>
        </xdr:cNvPr>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A32744A4-ED91-4899-9C65-647949CC8C45}"/>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F442DB6A-BB26-4E3F-B728-58BF5B6F186A}"/>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E4B82791-2926-4EDC-A650-6A3B22249B5F}"/>
            </a:ext>
          </a:extLst>
        </xdr:cNvPr>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5676A77B-2906-4391-8755-25D9582435A8}"/>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841BDF3C-9A96-4749-9266-A311C838DA4D}"/>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76580</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B74C5CFD-4E45-4BCD-9B55-6F580101DB1F}"/>
            </a:ext>
          </a:extLst>
        </xdr:cNvPr>
        <xdr:cNvSpPr txBox="1"/>
      </xdr:nvSpPr>
      <xdr:spPr>
        <a:xfrm>
          <a:off x="12611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7988639F-6105-434B-B840-D13337C35E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3A663E2B-BBB6-4D83-801A-CE2F8CAF20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A62882FA-28C1-449A-84E2-477A47F702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827CADE-41B1-47AB-BB3E-F2E29B5D0B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AB01076E-92F4-492E-A58A-EEA07A8ACA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840C96F-AF2C-4F4C-BFEB-2EA739FB04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59990468-D1AF-47E6-AE30-E69EBBB490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D6B06D83-5B56-4242-B49A-3ABBCDC8AF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4DE4209C-F77E-4D95-8B50-C123A9E162A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EFAB851-98B3-492F-8448-40EB0E8A79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72E5ECB5-2F91-439F-90CF-E63A21D1358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04C7793B-075A-44D4-B8FE-9B508AF2A3E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5A230634-48B1-4B1C-9715-4217EDB989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294082E3-1420-4103-B3BE-A1F694683BE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F566ECD4-C781-426A-8D5F-6E414ACC67B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022C499D-0DB8-4840-AA01-A0B73B6FC46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DAA4B6FA-A07B-4A89-A5B7-E752F06E83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852448F9-AEAD-488D-8C36-942B9C855E5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44AA0E1D-9B68-4DAF-AB83-0FA5D74DF5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981F75AA-55BB-4E16-BAEE-CAE67DCC768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9B207CE4-FC39-4E1E-900E-30C44A6C1C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1EE2755C-2810-4711-89A6-B23F04BD80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AA642EE6-88E4-4E67-AB18-A1B94AAD91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7E11F9F9-1BDC-4FFE-89CC-DA9D862BF875}"/>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630BB0EC-0FC7-4371-9FD9-54F1ED89467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2D4052D6-EC33-4F54-AA05-F1808080A7E1}"/>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87A680C3-93E5-45E0-BA28-00F9A6D86509}"/>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F48AFF8E-EA00-4443-A09D-02D73578B2DD}"/>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2532F354-8284-4B74-A639-1B8E45EAA55C}"/>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FBFD3CA5-B329-4EBA-BD1D-BA57B0B6DF9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E40E6AF1-8CEE-4D4D-B32C-A26B7C5A085F}"/>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642E3EEC-CF5C-4AE6-8562-BF2815107A9F}"/>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CBDA5FD8-17D3-410C-AC6C-0DB70599E36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9AC5FC35-FE16-4698-8A19-E06710913F04}"/>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7D8DA63-4BD0-41A8-8E89-85A2AD6B51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B978D76-7CF4-4E17-8AE3-F7EAF8ED73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D4BD86A-2505-41B6-B142-E686679DE2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486CC22-6A5C-408A-B4F1-4EE847FEEB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2AC24F6-ED34-4C95-A115-5AB40B75BF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39370</xdr:rowOff>
    </xdr:from>
    <xdr:to>
      <xdr:col>116</xdr:col>
      <xdr:colOff>114300</xdr:colOff>
      <xdr:row>40</xdr:row>
      <xdr:rowOff>140970</xdr:rowOff>
    </xdr:to>
    <xdr:sp macro="" textlink="">
      <xdr:nvSpPr>
        <xdr:cNvPr id="594" name="楕円 593">
          <a:extLst>
            <a:ext uri="{FF2B5EF4-FFF2-40B4-BE49-F238E27FC236}">
              <a16:creationId xmlns:a16="http://schemas.microsoft.com/office/drawing/2014/main" id="{E96F9EFE-2F0E-44E6-B8BF-058EEA93AEB6}"/>
            </a:ext>
          </a:extLst>
        </xdr:cNvPr>
        <xdr:cNvSpPr/>
      </xdr:nvSpPr>
      <xdr:spPr>
        <a:xfrm>
          <a:off x="221107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17797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18EC6EF6-F0F0-4460-9057-3E06713CC51A}"/>
            </a:ext>
          </a:extLst>
        </xdr:cNvPr>
        <xdr:cNvSpPr txBox="1"/>
      </xdr:nvSpPr>
      <xdr:spPr>
        <a:xfrm>
          <a:off x="22199600"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596" name="楕円 595">
          <a:extLst>
            <a:ext uri="{FF2B5EF4-FFF2-40B4-BE49-F238E27FC236}">
              <a16:creationId xmlns:a16="http://schemas.microsoft.com/office/drawing/2014/main" id="{E719B672-6889-450B-A4CA-6AC11D26A66C}"/>
            </a:ext>
          </a:extLst>
        </xdr:cNvPr>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90170</xdr:rowOff>
    </xdr:from>
    <xdr:to>
      <xdr:col>116</xdr:col>
      <xdr:colOff>63500</xdr:colOff>
      <xdr:row>40</xdr:row>
      <xdr:rowOff>106680</xdr:rowOff>
    </xdr:to>
    <xdr:cxnSp macro="">
      <xdr:nvCxnSpPr>
        <xdr:cNvPr id="597" name="直線コネクタ 596">
          <a:extLst>
            <a:ext uri="{FF2B5EF4-FFF2-40B4-BE49-F238E27FC236}">
              <a16:creationId xmlns:a16="http://schemas.microsoft.com/office/drawing/2014/main" id="{CA943318-F88C-4C8F-B02B-C8A07F64C78A}"/>
            </a:ext>
          </a:extLst>
        </xdr:cNvPr>
        <xdr:cNvCxnSpPr/>
      </xdr:nvCxnSpPr>
      <xdr:spPr>
        <a:xfrm flipV="1">
          <a:off x="21323300" y="69481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52070</xdr:rowOff>
    </xdr:from>
    <xdr:to>
      <xdr:col>107</xdr:col>
      <xdr:colOff>101600</xdr:colOff>
      <xdr:row>40</xdr:row>
      <xdr:rowOff>153670</xdr:rowOff>
    </xdr:to>
    <xdr:sp macro="" textlink="">
      <xdr:nvSpPr>
        <xdr:cNvPr id="598" name="楕円 597">
          <a:extLst>
            <a:ext uri="{FF2B5EF4-FFF2-40B4-BE49-F238E27FC236}">
              <a16:creationId xmlns:a16="http://schemas.microsoft.com/office/drawing/2014/main" id="{8795F7D3-ED5F-4E63-8EE3-1A961AD6F43C}"/>
            </a:ext>
          </a:extLst>
        </xdr:cNvPr>
        <xdr:cNvSpPr/>
      </xdr:nvSpPr>
      <xdr:spPr>
        <a:xfrm>
          <a:off x="2038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102870</xdr:rowOff>
    </xdr:from>
    <xdr:to>
      <xdr:col>111</xdr:col>
      <xdr:colOff>177800</xdr:colOff>
      <xdr:row>40</xdr:row>
      <xdr:rowOff>106680</xdr:rowOff>
    </xdr:to>
    <xdr:cxnSp macro="">
      <xdr:nvCxnSpPr>
        <xdr:cNvPr id="599" name="直線コネクタ 598">
          <a:extLst>
            <a:ext uri="{FF2B5EF4-FFF2-40B4-BE49-F238E27FC236}">
              <a16:creationId xmlns:a16="http://schemas.microsoft.com/office/drawing/2014/main" id="{A052605A-45D9-4025-9719-A49C69B4F472}"/>
            </a:ext>
          </a:extLst>
        </xdr:cNvPr>
        <xdr:cNvCxnSpPr/>
      </xdr:nvCxnSpPr>
      <xdr:spPr>
        <a:xfrm>
          <a:off x="20434300" y="696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50800</xdr:rowOff>
    </xdr:from>
    <xdr:to>
      <xdr:col>102</xdr:col>
      <xdr:colOff>165100</xdr:colOff>
      <xdr:row>40</xdr:row>
      <xdr:rowOff>152400</xdr:rowOff>
    </xdr:to>
    <xdr:sp macro="" textlink="">
      <xdr:nvSpPr>
        <xdr:cNvPr id="600" name="楕円 599">
          <a:extLst>
            <a:ext uri="{FF2B5EF4-FFF2-40B4-BE49-F238E27FC236}">
              <a16:creationId xmlns:a16="http://schemas.microsoft.com/office/drawing/2014/main" id="{291044FC-074E-4272-8FE5-AAED8DFA2215}"/>
            </a:ext>
          </a:extLst>
        </xdr:cNvPr>
        <xdr:cNvSpPr/>
      </xdr:nvSpPr>
      <xdr:spPr>
        <a:xfrm>
          <a:off x="19494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101600</xdr:rowOff>
    </xdr:from>
    <xdr:to>
      <xdr:col>107</xdr:col>
      <xdr:colOff>50800</xdr:colOff>
      <xdr:row>40</xdr:row>
      <xdr:rowOff>102870</xdr:rowOff>
    </xdr:to>
    <xdr:cxnSp macro="">
      <xdr:nvCxnSpPr>
        <xdr:cNvPr id="601" name="直線コネクタ 600">
          <a:extLst>
            <a:ext uri="{FF2B5EF4-FFF2-40B4-BE49-F238E27FC236}">
              <a16:creationId xmlns:a16="http://schemas.microsoft.com/office/drawing/2014/main" id="{F903F2FA-3F71-4660-BEB1-61DCEF23B7ED}"/>
            </a:ext>
          </a:extLst>
        </xdr:cNvPr>
        <xdr:cNvCxnSpPr/>
      </xdr:nvCxnSpPr>
      <xdr:spPr>
        <a:xfrm>
          <a:off x="19545300" y="6959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46990</xdr:rowOff>
    </xdr:from>
    <xdr:to>
      <xdr:col>98</xdr:col>
      <xdr:colOff>38100</xdr:colOff>
      <xdr:row>40</xdr:row>
      <xdr:rowOff>148590</xdr:rowOff>
    </xdr:to>
    <xdr:sp macro="" textlink="">
      <xdr:nvSpPr>
        <xdr:cNvPr id="602" name="楕円 601">
          <a:extLst>
            <a:ext uri="{FF2B5EF4-FFF2-40B4-BE49-F238E27FC236}">
              <a16:creationId xmlns:a16="http://schemas.microsoft.com/office/drawing/2014/main" id="{7C5E6368-1452-4710-90B1-5179DAB6CFC2}"/>
            </a:ext>
          </a:extLst>
        </xdr:cNvPr>
        <xdr:cNvSpPr/>
      </xdr:nvSpPr>
      <xdr:spPr>
        <a:xfrm>
          <a:off x="18605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97790</xdr:rowOff>
    </xdr:from>
    <xdr:to>
      <xdr:col>102</xdr:col>
      <xdr:colOff>114300</xdr:colOff>
      <xdr:row>40</xdr:row>
      <xdr:rowOff>101600</xdr:rowOff>
    </xdr:to>
    <xdr:cxnSp macro="">
      <xdr:nvCxnSpPr>
        <xdr:cNvPr id="603" name="直線コネクタ 602">
          <a:extLst>
            <a:ext uri="{FF2B5EF4-FFF2-40B4-BE49-F238E27FC236}">
              <a16:creationId xmlns:a16="http://schemas.microsoft.com/office/drawing/2014/main" id="{7043E97F-B996-46EF-906F-3779D7D68C56}"/>
            </a:ext>
          </a:extLst>
        </xdr:cNvPr>
        <xdr:cNvCxnSpPr/>
      </xdr:nvCxnSpPr>
      <xdr:spPr>
        <a:xfrm>
          <a:off x="18656300" y="6955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FBADBA8E-14F3-49E6-ACAA-678836FE4C03}"/>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89155ABD-2417-4C10-BF24-29E279868315}"/>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6729B08A-0BC4-4CED-BFA0-C5AA4B7B299B}"/>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7E1AC848-9CA1-49E7-9A83-D79318F79ABD}"/>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2A993B76-ADCB-4281-8B20-A74659D94D21}"/>
            </a:ext>
          </a:extLst>
        </xdr:cNvPr>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144797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7D017333-37A7-4C69-843F-7C7E173240B1}"/>
            </a:ext>
          </a:extLst>
        </xdr:cNvPr>
        <xdr:cNvSpPr txBox="1"/>
      </xdr:nvSpPr>
      <xdr:spPr>
        <a:xfrm>
          <a:off x="20199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143527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EA1CA3AE-5B02-4BA8-9143-76F0C1BA3068}"/>
            </a:ext>
          </a:extLst>
        </xdr:cNvPr>
        <xdr:cNvSpPr txBox="1"/>
      </xdr:nvSpPr>
      <xdr:spPr>
        <a:xfrm>
          <a:off x="19310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139717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330F6F18-3A26-46AA-B193-716F345D74AF}"/>
            </a:ext>
          </a:extLst>
        </xdr:cNvPr>
        <xdr:cNvSpPr txBox="1"/>
      </xdr:nvSpPr>
      <xdr:spPr>
        <a:xfrm>
          <a:off x="18421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E0B12CF-01EF-4018-8B70-CAE4D60F5D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8FAD544E-8A55-4028-8775-3D1E5B4506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1A32FCAE-3FB1-43FF-AB53-44F5CB8BFF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A7F1F1BA-F654-41A9-B3FD-B09596AD4C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1F07ED71-E44B-43A4-A2D0-56AA6A6EAA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26096EA5-46F0-46F1-9D9F-8916560E58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1ED7815A-1581-44B3-93A7-5139522617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77911551-BA07-4C2B-B4F8-9B750BE7E1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CF12149A-79DB-47ED-9F74-238E64585C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78D7734B-FF39-4D09-88F0-9BCB700BCF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F6A1C451-F6F9-43CE-9759-DF566EC67F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5E96AB71-DA3F-49CD-8328-A25B8030F1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84C7A177-2A4E-4F3D-92F8-917CE65C126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3CB966E7-2760-47DF-AF63-1B99385FC0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823D801C-2EA6-4E01-A52A-580A75D9FA6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C93F268A-F584-4CA9-80FA-42DC11A9493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83A1E386-24E2-4232-9060-ECD375CBC7F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8AC93695-A769-4A8A-A77A-CE4827D637D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4D20C78A-08A2-4A5C-A83B-6B6007EF7D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B3694BA1-9C0E-4948-9C61-3FF01F8CB2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8BB877DA-7A22-42A9-86B4-061E9D46E5B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524EE7E-C485-4BCA-A052-CBFFB0B94A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335F28E9-EB7D-4525-AFC7-E65AFB38EF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3083ADCE-FB39-4F21-956F-0FB45A3221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65B20522-53DC-4CD6-9C38-72A53C75E01F}"/>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FB17F9D3-29F9-48D9-82A8-08F7D82A71BA}"/>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6A8C8939-387F-4382-AFEC-A1C01004E93D}"/>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E44A25CB-F4C5-4417-AD31-2E0DDBCE5DFC}"/>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EC1629D2-B13F-42D6-B5AF-76F0A195A7D9}"/>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39EBD44B-3746-4E8E-9179-A1FE3EEBA3DB}"/>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70047D43-8104-4A41-B0AC-6D1920A33AF7}"/>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D8C220E7-10B9-4199-85BB-44BE23E67845}"/>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CD101012-14A1-417C-B59C-930F6243B7B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C82985F8-B64E-4B93-BF68-1C87F2255A0C}"/>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5E90FC76-411D-484F-8729-3638C6410E61}"/>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19DE50A-C7E2-4EE9-9793-79BC5C2806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79CD908-6602-4FC3-8298-CC76EEF962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CCEFD65-B041-4F27-AD8A-8D8A51086E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2C56DAD-BA9E-4416-A0FA-E027B36813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03CDD16-8532-4BEF-A44D-6C274405CC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652" name="楕円 651">
          <a:extLst>
            <a:ext uri="{FF2B5EF4-FFF2-40B4-BE49-F238E27FC236}">
              <a16:creationId xmlns:a16="http://schemas.microsoft.com/office/drawing/2014/main" id="{26637CC8-91B9-47D1-8DD8-ECB686DC7520}"/>
            </a:ext>
          </a:extLst>
        </xdr:cNvPr>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BB381DB6-B32C-4C8F-8373-37B7DB2CAE94}"/>
            </a:ext>
          </a:extLst>
        </xdr:cNvPr>
        <xdr:cNvSpPr txBox="1"/>
      </xdr:nvSpPr>
      <xdr:spPr>
        <a:xfrm>
          <a:off x="16357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654" name="楕円 653">
          <a:extLst>
            <a:ext uri="{FF2B5EF4-FFF2-40B4-BE49-F238E27FC236}">
              <a16:creationId xmlns:a16="http://schemas.microsoft.com/office/drawing/2014/main" id="{DAB1991A-A2F3-4AB8-AEEB-AB6BAD177BF3}"/>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19050</xdr:rowOff>
    </xdr:to>
    <xdr:cxnSp macro="">
      <xdr:nvCxnSpPr>
        <xdr:cNvPr id="655" name="直線コネクタ 654">
          <a:extLst>
            <a:ext uri="{FF2B5EF4-FFF2-40B4-BE49-F238E27FC236}">
              <a16:creationId xmlns:a16="http://schemas.microsoft.com/office/drawing/2014/main" id="{FB9A318F-35CB-4430-8D81-0AEC3C352F88}"/>
            </a:ext>
          </a:extLst>
        </xdr:cNvPr>
        <xdr:cNvCxnSpPr/>
      </xdr:nvCxnSpPr>
      <xdr:spPr>
        <a:xfrm>
          <a:off x="15481300" y="9917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656" name="楕円 655">
          <a:extLst>
            <a:ext uri="{FF2B5EF4-FFF2-40B4-BE49-F238E27FC236}">
              <a16:creationId xmlns:a16="http://schemas.microsoft.com/office/drawing/2014/main" id="{D84B2291-6560-41C9-A13A-21AC0A8BB7B1}"/>
            </a:ext>
          </a:extLst>
        </xdr:cNvPr>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144780</xdr:rowOff>
    </xdr:to>
    <xdr:cxnSp macro="">
      <xdr:nvCxnSpPr>
        <xdr:cNvPr id="657" name="直線コネクタ 656">
          <a:extLst>
            <a:ext uri="{FF2B5EF4-FFF2-40B4-BE49-F238E27FC236}">
              <a16:creationId xmlns:a16="http://schemas.microsoft.com/office/drawing/2014/main" id="{E562FE23-6F5E-4E2C-B383-5CDF2BCF480F}"/>
            </a:ext>
          </a:extLst>
        </xdr:cNvPr>
        <xdr:cNvCxnSpPr/>
      </xdr:nvCxnSpPr>
      <xdr:spPr>
        <a:xfrm>
          <a:off x="14592300" y="9896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58" name="楕円 657">
          <a:extLst>
            <a:ext uri="{FF2B5EF4-FFF2-40B4-BE49-F238E27FC236}">
              <a16:creationId xmlns:a16="http://schemas.microsoft.com/office/drawing/2014/main" id="{6AADB738-68E3-4DB4-9210-1C5D986125CE}"/>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123825</xdr:rowOff>
    </xdr:to>
    <xdr:cxnSp macro="">
      <xdr:nvCxnSpPr>
        <xdr:cNvPr id="659" name="直線コネクタ 658">
          <a:extLst>
            <a:ext uri="{FF2B5EF4-FFF2-40B4-BE49-F238E27FC236}">
              <a16:creationId xmlns:a16="http://schemas.microsoft.com/office/drawing/2014/main" id="{ABD45DF5-F7F6-4225-9F57-5C87024AF7C6}"/>
            </a:ext>
          </a:extLst>
        </xdr:cNvPr>
        <xdr:cNvCxnSpPr/>
      </xdr:nvCxnSpPr>
      <xdr:spPr>
        <a:xfrm>
          <a:off x="13703300" y="9875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50165</xdr:rowOff>
    </xdr:from>
    <xdr:to>
      <xdr:col>67</xdr:col>
      <xdr:colOff>101600</xdr:colOff>
      <xdr:row>57</xdr:row>
      <xdr:rowOff>151765</xdr:rowOff>
    </xdr:to>
    <xdr:sp macro="" textlink="">
      <xdr:nvSpPr>
        <xdr:cNvPr id="660" name="楕円 659">
          <a:extLst>
            <a:ext uri="{FF2B5EF4-FFF2-40B4-BE49-F238E27FC236}">
              <a16:creationId xmlns:a16="http://schemas.microsoft.com/office/drawing/2014/main" id="{922EF471-E669-4074-A6F9-2803EA214736}"/>
            </a:ext>
          </a:extLst>
        </xdr:cNvPr>
        <xdr:cNvSpPr/>
      </xdr:nvSpPr>
      <xdr:spPr>
        <a:xfrm>
          <a:off x="12763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100965</xdr:rowOff>
    </xdr:from>
    <xdr:to>
      <xdr:col>71</xdr:col>
      <xdr:colOff>177800</xdr:colOff>
      <xdr:row>57</xdr:row>
      <xdr:rowOff>102870</xdr:rowOff>
    </xdr:to>
    <xdr:cxnSp macro="">
      <xdr:nvCxnSpPr>
        <xdr:cNvPr id="661" name="直線コネクタ 660">
          <a:extLst>
            <a:ext uri="{FF2B5EF4-FFF2-40B4-BE49-F238E27FC236}">
              <a16:creationId xmlns:a16="http://schemas.microsoft.com/office/drawing/2014/main" id="{8A84456F-F248-4011-BF64-32E345074F92}"/>
            </a:ext>
          </a:extLst>
        </xdr:cNvPr>
        <xdr:cNvCxnSpPr/>
      </xdr:nvCxnSpPr>
      <xdr:spPr>
        <a:xfrm>
          <a:off x="12814300" y="9873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2" name="n_1aveValue【学校施設】&#10;有形固定資産減価償却率">
          <a:extLst>
            <a:ext uri="{FF2B5EF4-FFF2-40B4-BE49-F238E27FC236}">
              <a16:creationId xmlns:a16="http://schemas.microsoft.com/office/drawing/2014/main" id="{4CB61B39-2164-4325-9F35-7972312E5699}"/>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3" name="n_2aveValue【学校施設】&#10;有形固定資産減価償却率">
          <a:extLst>
            <a:ext uri="{FF2B5EF4-FFF2-40B4-BE49-F238E27FC236}">
              <a16:creationId xmlns:a16="http://schemas.microsoft.com/office/drawing/2014/main" id="{DAD5260B-D7F5-4D7E-B2F0-EA3431FB0CF5}"/>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4" name="n_3aveValue【学校施設】&#10;有形固定資産減価償却率">
          <a:extLst>
            <a:ext uri="{FF2B5EF4-FFF2-40B4-BE49-F238E27FC236}">
              <a16:creationId xmlns:a16="http://schemas.microsoft.com/office/drawing/2014/main" id="{9FFFFF14-9621-435D-A97E-3F0A766B92F9}"/>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5" name="n_4aveValue【学校施設】&#10;有形固定資産減価償却率">
          <a:extLst>
            <a:ext uri="{FF2B5EF4-FFF2-40B4-BE49-F238E27FC236}">
              <a16:creationId xmlns:a16="http://schemas.microsoft.com/office/drawing/2014/main" id="{35135D67-4CCD-4E10-9841-CDC45AEA7A64}"/>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666" name="n_1mainValue【学校施設】&#10;有形固定資産減価償却率">
          <a:extLst>
            <a:ext uri="{FF2B5EF4-FFF2-40B4-BE49-F238E27FC236}">
              <a16:creationId xmlns:a16="http://schemas.microsoft.com/office/drawing/2014/main" id="{D5B1F072-5705-4E98-8C31-F9B3D66A4BCF}"/>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667" name="n_2mainValue【学校施設】&#10;有形固定資産減価償却率">
          <a:extLst>
            <a:ext uri="{FF2B5EF4-FFF2-40B4-BE49-F238E27FC236}">
              <a16:creationId xmlns:a16="http://schemas.microsoft.com/office/drawing/2014/main" id="{C32F660F-8471-4395-AAAD-7BF6D28123E5}"/>
            </a:ext>
          </a:extLst>
        </xdr:cNvPr>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68" name="n_3mainValue【学校施設】&#10;有形固定資産減価償却率">
          <a:extLst>
            <a:ext uri="{FF2B5EF4-FFF2-40B4-BE49-F238E27FC236}">
              <a16:creationId xmlns:a16="http://schemas.microsoft.com/office/drawing/2014/main" id="{2370B67E-D8E3-42EF-8FF5-4D1A7A408C75}"/>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69" name="n_4mainValue【学校施設】&#10;有形固定資産減価償却率">
          <a:extLst>
            <a:ext uri="{FF2B5EF4-FFF2-40B4-BE49-F238E27FC236}">
              <a16:creationId xmlns:a16="http://schemas.microsoft.com/office/drawing/2014/main" id="{146AAF64-0240-413E-A4C3-A9675FFD86DC}"/>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E9139B84-E01C-432D-8B19-7128C37CC5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83B84F9-D9F7-44B0-99DE-59B1241C0A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D39D78E3-2ABC-4F55-AD2B-568DA3AD5F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91C2EB35-DA5F-4558-BF03-93901F4BC2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CAB4C0E3-7F77-4540-9C58-53D9DC9C75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7768B47D-EF02-41E6-B0AF-A76879A755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210B3344-271E-452F-8B74-365EB1C25B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8B3B127F-841E-4744-BBDB-F079870DD8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FDB409E4-7345-416E-882C-24753B183D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3B6A07D4-E3AE-4DC2-B06E-1483C83E41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74768FCD-78F5-4423-8D72-CD49028FDFC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ED680C8C-29C4-4F9D-B345-4C2A1727A2A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17FE6ED6-EB27-43DD-8A5A-CA1CA3175E3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A35BFD6F-EF59-40AC-AEC6-B603ED21DCB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DCE2CB9F-DD84-4896-A426-D6446AF40F0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27914160-D501-4608-B528-69598E415F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E78400EA-89E6-44F4-B15E-704C6D0B895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00DEE996-9A0C-402D-AA44-383945E00F1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3B74A5A3-33EA-49B4-9F27-BB17B72E957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7300D3C2-29B2-4D9C-BCC7-BDF05C6884F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B9AABEE9-DFE5-4280-A171-F9A8D0170F2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FB906AF4-CE95-42F9-B7D1-76B65D972E6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601E0FCC-F4D6-49E6-AE28-3FAC7A421F8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DF8257A1-A1C6-49B1-8512-3BC0AF3EC6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F8E0D828-9110-406A-8A0C-F69F9E2AF9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7153603C-3BB6-42B8-880E-50F74EF9A4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444F5944-8C2B-4012-81CB-C8DDA07AFD0A}"/>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93B51FC2-F0DE-40B9-8C04-8FEBC7376741}"/>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B560B923-9C7D-42FA-9B3A-93D794931E6D}"/>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83D98A7B-F252-4EDB-8104-EE3C35B17A5B}"/>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EAA71ED3-AC1C-45D1-BE7F-3B0500CE2FC3}"/>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a:extLst>
            <a:ext uri="{FF2B5EF4-FFF2-40B4-BE49-F238E27FC236}">
              <a16:creationId xmlns:a16="http://schemas.microsoft.com/office/drawing/2014/main" id="{A5CFFEAF-1040-4043-A932-4F7E297F9DA1}"/>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419AC30F-F215-4A45-9F62-49318A957239}"/>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51DCF489-C10E-400A-A8D0-D9A1D2B70FF9}"/>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FD36F296-0414-40C6-9829-B612785C1815}"/>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FAAF2265-A445-4CB4-AB02-B6E353EE2D7E}"/>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B583B9D4-5A27-417F-89E5-4827F3611831}"/>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06881AC-5984-406D-82A9-FC50AE816F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D64DF6F-8F53-47DA-A756-687551E222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C0EFACE-71D5-4358-89F4-133EB34D56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DE58F057-5378-4903-939C-630CC02904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4821243E-9637-428D-B7C7-074B0A7252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76889</xdr:rowOff>
    </xdr:from>
    <xdr:to>
      <xdr:col>116</xdr:col>
      <xdr:colOff>114300</xdr:colOff>
      <xdr:row>61</xdr:row>
      <xdr:rowOff>7039</xdr:rowOff>
    </xdr:to>
    <xdr:sp macro="" textlink="">
      <xdr:nvSpPr>
        <xdr:cNvPr id="712" name="楕円 711">
          <a:extLst>
            <a:ext uri="{FF2B5EF4-FFF2-40B4-BE49-F238E27FC236}">
              <a16:creationId xmlns:a16="http://schemas.microsoft.com/office/drawing/2014/main" id="{EF8FECD6-3B8A-485A-BEDA-7B343A711DEA}"/>
            </a:ext>
          </a:extLst>
        </xdr:cNvPr>
        <xdr:cNvSpPr/>
      </xdr:nvSpPr>
      <xdr:spPr>
        <a:xfrm>
          <a:off x="22110700" y="103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99766</xdr:rowOff>
    </xdr:from>
    <xdr:ext cx="469744" cy="259045"/>
    <xdr:sp macro="" textlink="">
      <xdr:nvSpPr>
        <xdr:cNvPr id="713" name="【学校施設】&#10;一人当たり面積該当値テキスト">
          <a:extLst>
            <a:ext uri="{FF2B5EF4-FFF2-40B4-BE49-F238E27FC236}">
              <a16:creationId xmlns:a16="http://schemas.microsoft.com/office/drawing/2014/main" id="{55E09716-52D6-473F-8D24-3087F7D47C91}"/>
            </a:ext>
          </a:extLst>
        </xdr:cNvPr>
        <xdr:cNvSpPr txBox="1"/>
      </xdr:nvSpPr>
      <xdr:spPr>
        <a:xfrm>
          <a:off x="22199600" y="102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66112</xdr:rowOff>
    </xdr:from>
    <xdr:to>
      <xdr:col>112</xdr:col>
      <xdr:colOff>38100</xdr:colOff>
      <xdr:row>60</xdr:row>
      <xdr:rowOff>167712</xdr:rowOff>
    </xdr:to>
    <xdr:sp macro="" textlink="">
      <xdr:nvSpPr>
        <xdr:cNvPr id="714" name="楕円 713">
          <a:extLst>
            <a:ext uri="{FF2B5EF4-FFF2-40B4-BE49-F238E27FC236}">
              <a16:creationId xmlns:a16="http://schemas.microsoft.com/office/drawing/2014/main" id="{2346B83A-7C99-45F9-B8C1-ACB3F46CB0B8}"/>
            </a:ext>
          </a:extLst>
        </xdr:cNvPr>
        <xdr:cNvSpPr/>
      </xdr:nvSpPr>
      <xdr:spPr>
        <a:xfrm>
          <a:off x="21272500" y="103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116912</xdr:rowOff>
    </xdr:from>
    <xdr:to>
      <xdr:col>116</xdr:col>
      <xdr:colOff>63500</xdr:colOff>
      <xdr:row>60</xdr:row>
      <xdr:rowOff>127689</xdr:rowOff>
    </xdr:to>
    <xdr:cxnSp macro="">
      <xdr:nvCxnSpPr>
        <xdr:cNvPr id="715" name="直線コネクタ 714">
          <a:extLst>
            <a:ext uri="{FF2B5EF4-FFF2-40B4-BE49-F238E27FC236}">
              <a16:creationId xmlns:a16="http://schemas.microsoft.com/office/drawing/2014/main" id="{DE49E83B-CD43-4B55-9A32-78D6CC2F82C3}"/>
            </a:ext>
          </a:extLst>
        </xdr:cNvPr>
        <xdr:cNvCxnSpPr/>
      </xdr:nvCxnSpPr>
      <xdr:spPr>
        <a:xfrm>
          <a:off x="21323300" y="10403912"/>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57295</xdr:rowOff>
    </xdr:from>
    <xdr:to>
      <xdr:col>107</xdr:col>
      <xdr:colOff>101600</xdr:colOff>
      <xdr:row>60</xdr:row>
      <xdr:rowOff>158895</xdr:rowOff>
    </xdr:to>
    <xdr:sp macro="" textlink="">
      <xdr:nvSpPr>
        <xdr:cNvPr id="716" name="楕円 715">
          <a:extLst>
            <a:ext uri="{FF2B5EF4-FFF2-40B4-BE49-F238E27FC236}">
              <a16:creationId xmlns:a16="http://schemas.microsoft.com/office/drawing/2014/main" id="{924EE49D-EC6D-4A6E-A52E-5F99D0B61403}"/>
            </a:ext>
          </a:extLst>
        </xdr:cNvPr>
        <xdr:cNvSpPr/>
      </xdr:nvSpPr>
      <xdr:spPr>
        <a:xfrm>
          <a:off x="20383500" y="103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108095</xdr:rowOff>
    </xdr:from>
    <xdr:to>
      <xdr:col>111</xdr:col>
      <xdr:colOff>177800</xdr:colOff>
      <xdr:row>60</xdr:row>
      <xdr:rowOff>116912</xdr:rowOff>
    </xdr:to>
    <xdr:cxnSp macro="">
      <xdr:nvCxnSpPr>
        <xdr:cNvPr id="717" name="直線コネクタ 716">
          <a:extLst>
            <a:ext uri="{FF2B5EF4-FFF2-40B4-BE49-F238E27FC236}">
              <a16:creationId xmlns:a16="http://schemas.microsoft.com/office/drawing/2014/main" id="{97723D8E-46EF-4C56-A838-C3A7BF723B41}"/>
            </a:ext>
          </a:extLst>
        </xdr:cNvPr>
        <xdr:cNvCxnSpPr/>
      </xdr:nvCxnSpPr>
      <xdr:spPr>
        <a:xfrm>
          <a:off x="20434300" y="1039509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51417</xdr:rowOff>
    </xdr:from>
    <xdr:to>
      <xdr:col>102</xdr:col>
      <xdr:colOff>165100</xdr:colOff>
      <xdr:row>60</xdr:row>
      <xdr:rowOff>153017</xdr:rowOff>
    </xdr:to>
    <xdr:sp macro="" textlink="">
      <xdr:nvSpPr>
        <xdr:cNvPr id="718" name="楕円 717">
          <a:extLst>
            <a:ext uri="{FF2B5EF4-FFF2-40B4-BE49-F238E27FC236}">
              <a16:creationId xmlns:a16="http://schemas.microsoft.com/office/drawing/2014/main" id="{775DF4BC-E07E-4BD5-B975-AA1BFBC3E1EC}"/>
            </a:ext>
          </a:extLst>
        </xdr:cNvPr>
        <xdr:cNvSpPr/>
      </xdr:nvSpPr>
      <xdr:spPr>
        <a:xfrm>
          <a:off x="19494500" y="103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102217</xdr:rowOff>
    </xdr:from>
    <xdr:to>
      <xdr:col>107</xdr:col>
      <xdr:colOff>50800</xdr:colOff>
      <xdr:row>60</xdr:row>
      <xdr:rowOff>108095</xdr:rowOff>
    </xdr:to>
    <xdr:cxnSp macro="">
      <xdr:nvCxnSpPr>
        <xdr:cNvPr id="719" name="直線コネクタ 718">
          <a:extLst>
            <a:ext uri="{FF2B5EF4-FFF2-40B4-BE49-F238E27FC236}">
              <a16:creationId xmlns:a16="http://schemas.microsoft.com/office/drawing/2014/main" id="{DBC153C6-621E-43AF-8C6E-16088810515C}"/>
            </a:ext>
          </a:extLst>
        </xdr:cNvPr>
        <xdr:cNvCxnSpPr/>
      </xdr:nvCxnSpPr>
      <xdr:spPr>
        <a:xfrm>
          <a:off x="19545300" y="1038921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78522</xdr:rowOff>
    </xdr:from>
    <xdr:to>
      <xdr:col>98</xdr:col>
      <xdr:colOff>38100</xdr:colOff>
      <xdr:row>62</xdr:row>
      <xdr:rowOff>8672</xdr:rowOff>
    </xdr:to>
    <xdr:sp macro="" textlink="">
      <xdr:nvSpPr>
        <xdr:cNvPr id="720" name="楕円 719">
          <a:extLst>
            <a:ext uri="{FF2B5EF4-FFF2-40B4-BE49-F238E27FC236}">
              <a16:creationId xmlns:a16="http://schemas.microsoft.com/office/drawing/2014/main" id="{DE9D0165-9534-4113-878E-85CB6E34F524}"/>
            </a:ext>
          </a:extLst>
        </xdr:cNvPr>
        <xdr:cNvSpPr/>
      </xdr:nvSpPr>
      <xdr:spPr>
        <a:xfrm>
          <a:off x="18605500" y="105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102217</xdr:rowOff>
    </xdr:from>
    <xdr:to>
      <xdr:col>102</xdr:col>
      <xdr:colOff>114300</xdr:colOff>
      <xdr:row>61</xdr:row>
      <xdr:rowOff>129322</xdr:rowOff>
    </xdr:to>
    <xdr:cxnSp macro="">
      <xdr:nvCxnSpPr>
        <xdr:cNvPr id="721" name="直線コネクタ 720">
          <a:extLst>
            <a:ext uri="{FF2B5EF4-FFF2-40B4-BE49-F238E27FC236}">
              <a16:creationId xmlns:a16="http://schemas.microsoft.com/office/drawing/2014/main" id="{14A19BB7-0210-4167-92AD-1CB53A0DD7EB}"/>
            </a:ext>
          </a:extLst>
        </xdr:cNvPr>
        <xdr:cNvCxnSpPr/>
      </xdr:nvCxnSpPr>
      <xdr:spPr>
        <a:xfrm flipV="1">
          <a:off x="18656300" y="10389217"/>
          <a:ext cx="8890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a:extLst>
            <a:ext uri="{FF2B5EF4-FFF2-40B4-BE49-F238E27FC236}">
              <a16:creationId xmlns:a16="http://schemas.microsoft.com/office/drawing/2014/main" id="{7451114D-FA53-4622-9F68-62F3647C7E3C}"/>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a:extLst>
            <a:ext uri="{FF2B5EF4-FFF2-40B4-BE49-F238E27FC236}">
              <a16:creationId xmlns:a16="http://schemas.microsoft.com/office/drawing/2014/main" id="{8432F590-AFDB-4D4E-A66A-575E5E069345}"/>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a:extLst>
            <a:ext uri="{FF2B5EF4-FFF2-40B4-BE49-F238E27FC236}">
              <a16:creationId xmlns:a16="http://schemas.microsoft.com/office/drawing/2014/main" id="{4D816476-AB3C-4351-A0CF-AC77FF47B4C6}"/>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725" name="n_4aveValue【学校施設】&#10;一人当たり面積">
          <a:extLst>
            <a:ext uri="{FF2B5EF4-FFF2-40B4-BE49-F238E27FC236}">
              <a16:creationId xmlns:a16="http://schemas.microsoft.com/office/drawing/2014/main" id="{DC9537F2-E959-4AFB-9D90-A4F23E66C1E7}"/>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12789</xdr:rowOff>
    </xdr:from>
    <xdr:ext cx="469744" cy="259045"/>
    <xdr:sp macro="" textlink="">
      <xdr:nvSpPr>
        <xdr:cNvPr id="726" name="n_1mainValue【学校施設】&#10;一人当たり面積">
          <a:extLst>
            <a:ext uri="{FF2B5EF4-FFF2-40B4-BE49-F238E27FC236}">
              <a16:creationId xmlns:a16="http://schemas.microsoft.com/office/drawing/2014/main" id="{C5B40B70-1750-47CF-91D3-280168CB864C}"/>
            </a:ext>
          </a:extLst>
        </xdr:cNvPr>
        <xdr:cNvSpPr txBox="1"/>
      </xdr:nvSpPr>
      <xdr:spPr>
        <a:xfrm>
          <a:off x="210757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3972</xdr:rowOff>
    </xdr:from>
    <xdr:ext cx="469744" cy="259045"/>
    <xdr:sp macro="" textlink="">
      <xdr:nvSpPr>
        <xdr:cNvPr id="727" name="n_2mainValue【学校施設】&#10;一人当たり面積">
          <a:extLst>
            <a:ext uri="{FF2B5EF4-FFF2-40B4-BE49-F238E27FC236}">
              <a16:creationId xmlns:a16="http://schemas.microsoft.com/office/drawing/2014/main" id="{111BC886-A732-4410-AEC3-34349F69AA4E}"/>
            </a:ext>
          </a:extLst>
        </xdr:cNvPr>
        <xdr:cNvSpPr txBox="1"/>
      </xdr:nvSpPr>
      <xdr:spPr>
        <a:xfrm>
          <a:off x="20199427" y="101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169544</xdr:rowOff>
    </xdr:from>
    <xdr:ext cx="469744" cy="259045"/>
    <xdr:sp macro="" textlink="">
      <xdr:nvSpPr>
        <xdr:cNvPr id="728" name="n_3mainValue【学校施設】&#10;一人当たり面積">
          <a:extLst>
            <a:ext uri="{FF2B5EF4-FFF2-40B4-BE49-F238E27FC236}">
              <a16:creationId xmlns:a16="http://schemas.microsoft.com/office/drawing/2014/main" id="{07E9F543-CF8B-4BFA-A048-37503A49DF46}"/>
            </a:ext>
          </a:extLst>
        </xdr:cNvPr>
        <xdr:cNvSpPr txBox="1"/>
      </xdr:nvSpPr>
      <xdr:spPr>
        <a:xfrm>
          <a:off x="19310427" y="101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25199</xdr:rowOff>
    </xdr:from>
    <xdr:ext cx="469744" cy="259045"/>
    <xdr:sp macro="" textlink="">
      <xdr:nvSpPr>
        <xdr:cNvPr id="729" name="n_4mainValue【学校施設】&#10;一人当たり面積">
          <a:extLst>
            <a:ext uri="{FF2B5EF4-FFF2-40B4-BE49-F238E27FC236}">
              <a16:creationId xmlns:a16="http://schemas.microsoft.com/office/drawing/2014/main" id="{D30733E8-CD1F-4FBA-BF85-110A897DB5D2}"/>
            </a:ext>
          </a:extLst>
        </xdr:cNvPr>
        <xdr:cNvSpPr txBox="1"/>
      </xdr:nvSpPr>
      <xdr:spPr>
        <a:xfrm>
          <a:off x="18421427" y="103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30571C5E-3BEE-40E4-B96E-B3FAA9C1DB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A567ADA8-989C-4AE7-B0BE-B49C9F1D00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33A3C863-F41C-460E-9CC4-D745EA3FAC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37FF4506-C411-4D7A-8CD0-F29CD45930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F5FABE00-9FD0-49D2-9DB2-1B94BED957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7DAF3079-CD51-4464-A553-A1937528DB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F8EF2352-35AB-4EAF-9503-37FFA9FF66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6EDC41A3-9BCE-4D0A-A9A0-868A2606E8B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4E58FDA0-E748-47E6-AD06-63AB40656A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C88F3718-3CF8-44B7-8E79-694EBAC64D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96C1CFB-2E40-4572-ADC9-510C60D85A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18125DA9-5CF5-4173-82E5-3A6224A2F2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D171A6E7-A952-40E0-B3AB-8322F9623A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1FD1EB49-CBFF-420D-ABA9-5CDE99CD03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B37D070E-921A-4013-AB6B-6A7662EDA4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576FABCF-9345-4A9D-B44A-22465BCD2B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D3D541C4-BE0F-44F5-9287-501856281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FF2179EF-F58D-4ECF-9C04-49D3CAC023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85B6748F-EAA0-4DE2-966D-064EE8C43B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D78BDC2A-AD07-4358-999F-23B77FC60D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D12B89D7-05D5-4530-BE7B-58DDEA3509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BDA44087-D0E9-42F7-90B0-E999EF2E82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0AD6D187-7DC8-4DC3-B8A3-6F442875E2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A6FC6297-3CCD-4933-A501-DEAF34360A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749CBF08-B29A-408C-AE9B-31E0C9C4D3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37CE4313-9779-4263-A304-AACAE17AC6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86F3476C-ACE2-4E00-A370-6B1B105496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2158C5EB-F947-486D-AA46-C414141BF5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89A77C7E-4BCE-43D5-A705-5A8E39E5004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EF660CA2-239A-4678-B7FF-28FFCB140B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81204C37-3357-40A7-A6A2-CDBE2784F7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00D8D786-559F-460A-B897-40C88BB8DE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A94D6E1B-217B-499D-9BC1-79EE537AFA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548782EA-9CF9-4E69-B57B-44C1CC1A4B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5FA72970-E2D6-4DFC-9421-CA3EE39057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28AD896A-4A89-45C8-8F12-A08B3D72CD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DA13FD27-94B0-42C3-8096-E222BA5C90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08C5943F-4B92-4CC9-A9F8-FF6F227ADF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21880A6B-2C1F-4E8F-B596-2BA2329DA81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DE8A9102-E553-4113-95CD-4D7892F1E4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A982C82B-ED35-4691-9719-6D3032DDB2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423529A7-4BC9-4470-988D-4DC47BFFF6E3}"/>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DE464EF7-3A36-4F21-A01D-0957FCC9DF8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6F83E0AD-D476-49A4-9518-F8CA88E8D8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a:extLst>
            <a:ext uri="{FF2B5EF4-FFF2-40B4-BE49-F238E27FC236}">
              <a16:creationId xmlns:a16="http://schemas.microsoft.com/office/drawing/2014/main" id="{C7035D26-0635-4C31-A96E-98B22114FE89}"/>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a:extLst>
            <a:ext uri="{FF2B5EF4-FFF2-40B4-BE49-F238E27FC236}">
              <a16:creationId xmlns:a16="http://schemas.microsoft.com/office/drawing/2014/main" id="{4CDBE830-D160-4A62-9404-09BFF5B1DE53}"/>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6" name="【公民館】&#10;有形固定資産減価償却率平均値テキスト">
          <a:extLst>
            <a:ext uri="{FF2B5EF4-FFF2-40B4-BE49-F238E27FC236}">
              <a16:creationId xmlns:a16="http://schemas.microsoft.com/office/drawing/2014/main" id="{1B7391B9-E23C-4D75-975B-3B0ADCD5519A}"/>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a:extLst>
            <a:ext uri="{FF2B5EF4-FFF2-40B4-BE49-F238E27FC236}">
              <a16:creationId xmlns:a16="http://schemas.microsoft.com/office/drawing/2014/main" id="{B674EEB9-D558-4A36-BD57-64A0F2094E2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a:extLst>
            <a:ext uri="{FF2B5EF4-FFF2-40B4-BE49-F238E27FC236}">
              <a16:creationId xmlns:a16="http://schemas.microsoft.com/office/drawing/2014/main" id="{1819785C-B4B9-4C99-8526-0354D74BCAEE}"/>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a:extLst>
            <a:ext uri="{FF2B5EF4-FFF2-40B4-BE49-F238E27FC236}">
              <a16:creationId xmlns:a16="http://schemas.microsoft.com/office/drawing/2014/main" id="{37B22868-7774-40F0-B598-3498908FB2A1}"/>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a:extLst>
            <a:ext uri="{FF2B5EF4-FFF2-40B4-BE49-F238E27FC236}">
              <a16:creationId xmlns:a16="http://schemas.microsoft.com/office/drawing/2014/main" id="{1B2CE3F3-A6EC-4BD2-B7C7-6E3182B8DECF}"/>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a:extLst>
            <a:ext uri="{FF2B5EF4-FFF2-40B4-BE49-F238E27FC236}">
              <a16:creationId xmlns:a16="http://schemas.microsoft.com/office/drawing/2014/main" id="{EACC2F33-BDA8-4F67-967A-4E4865946B55}"/>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41F7F0B-2398-42A8-A088-0C0D4332B1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E256B1B-C110-4AF1-9D27-F5CD06D647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369639D-1679-43A3-AD34-7B59CCF26B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325B327-1822-4B78-B094-2F83D26356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8C20C269-DB98-43E9-B2CF-BE6B0A0030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87" name="楕円 786">
          <a:extLst>
            <a:ext uri="{FF2B5EF4-FFF2-40B4-BE49-F238E27FC236}">
              <a16:creationId xmlns:a16="http://schemas.microsoft.com/office/drawing/2014/main" id="{0EF25CF2-5A37-4C18-8895-4BD1A83C815C}"/>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788" name="【公民館】&#10;有形固定資産減価償却率該当値テキスト">
          <a:extLst>
            <a:ext uri="{FF2B5EF4-FFF2-40B4-BE49-F238E27FC236}">
              <a16:creationId xmlns:a16="http://schemas.microsoft.com/office/drawing/2014/main" id="{802CAF75-AFD6-446C-8031-E479D445AA51}"/>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789" name="楕円 788">
          <a:extLst>
            <a:ext uri="{FF2B5EF4-FFF2-40B4-BE49-F238E27FC236}">
              <a16:creationId xmlns:a16="http://schemas.microsoft.com/office/drawing/2014/main" id="{CE10E4D5-D298-49B9-956D-9816C0C2CC43}"/>
            </a:ext>
          </a:extLst>
        </xdr:cNvPr>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162742</xdr:rowOff>
    </xdr:to>
    <xdr:cxnSp macro="">
      <xdr:nvCxnSpPr>
        <xdr:cNvPr id="790" name="直線コネクタ 789">
          <a:extLst>
            <a:ext uri="{FF2B5EF4-FFF2-40B4-BE49-F238E27FC236}">
              <a16:creationId xmlns:a16="http://schemas.microsoft.com/office/drawing/2014/main" id="{1FD7571C-764E-4FA0-9AD2-2DCD6BF27787}"/>
            </a:ext>
          </a:extLst>
        </xdr:cNvPr>
        <xdr:cNvCxnSpPr/>
      </xdr:nvCxnSpPr>
      <xdr:spPr>
        <a:xfrm>
          <a:off x="15481300" y="179576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791" name="楕円 790">
          <a:extLst>
            <a:ext uri="{FF2B5EF4-FFF2-40B4-BE49-F238E27FC236}">
              <a16:creationId xmlns:a16="http://schemas.microsoft.com/office/drawing/2014/main" id="{38089B9F-5D5B-4517-B424-3B874E5447C1}"/>
            </a:ext>
          </a:extLst>
        </xdr:cNvPr>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126819</xdr:rowOff>
    </xdr:to>
    <xdr:cxnSp macro="">
      <xdr:nvCxnSpPr>
        <xdr:cNvPr id="792" name="直線コネクタ 791">
          <a:extLst>
            <a:ext uri="{FF2B5EF4-FFF2-40B4-BE49-F238E27FC236}">
              <a16:creationId xmlns:a16="http://schemas.microsoft.com/office/drawing/2014/main" id="{508C5C9A-143B-4292-9073-C0057156EF4A}"/>
            </a:ext>
          </a:extLst>
        </xdr:cNvPr>
        <xdr:cNvCxnSpPr/>
      </xdr:nvCxnSpPr>
      <xdr:spPr>
        <a:xfrm>
          <a:off x="14592300" y="179494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3" name="楕円 792">
          <a:extLst>
            <a:ext uri="{FF2B5EF4-FFF2-40B4-BE49-F238E27FC236}">
              <a16:creationId xmlns:a16="http://schemas.microsoft.com/office/drawing/2014/main" id="{7A7C4E69-4865-4260-B8C9-F534941F2C26}"/>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118655</xdr:rowOff>
    </xdr:to>
    <xdr:cxnSp macro="">
      <xdr:nvCxnSpPr>
        <xdr:cNvPr id="794" name="直線コネクタ 793">
          <a:extLst>
            <a:ext uri="{FF2B5EF4-FFF2-40B4-BE49-F238E27FC236}">
              <a16:creationId xmlns:a16="http://schemas.microsoft.com/office/drawing/2014/main" id="{20B213E7-9F08-475D-8087-D85FE4B5FEC3}"/>
            </a:ext>
          </a:extLst>
        </xdr:cNvPr>
        <xdr:cNvCxnSpPr/>
      </xdr:nvCxnSpPr>
      <xdr:spPr>
        <a:xfrm>
          <a:off x="13703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95" name="楕円 794">
          <a:extLst>
            <a:ext uri="{FF2B5EF4-FFF2-40B4-BE49-F238E27FC236}">
              <a16:creationId xmlns:a16="http://schemas.microsoft.com/office/drawing/2014/main" id="{5863DC51-681A-454A-9822-A0DF9CE474E4}"/>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85998</xdr:rowOff>
    </xdr:to>
    <xdr:cxnSp macro="">
      <xdr:nvCxnSpPr>
        <xdr:cNvPr id="796" name="直線コネクタ 795">
          <a:extLst>
            <a:ext uri="{FF2B5EF4-FFF2-40B4-BE49-F238E27FC236}">
              <a16:creationId xmlns:a16="http://schemas.microsoft.com/office/drawing/2014/main" id="{51C6BD36-2C80-46B5-AD5A-EE4F0CE13252}"/>
            </a:ext>
          </a:extLst>
        </xdr:cNvPr>
        <xdr:cNvCxnSpPr/>
      </xdr:nvCxnSpPr>
      <xdr:spPr>
        <a:xfrm>
          <a:off x="12814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7" name="n_1aveValue【公民館】&#10;有形固定資産減価償却率">
          <a:extLst>
            <a:ext uri="{FF2B5EF4-FFF2-40B4-BE49-F238E27FC236}">
              <a16:creationId xmlns:a16="http://schemas.microsoft.com/office/drawing/2014/main" id="{2EF8FBD4-BB8C-456F-889F-EC02F7D351E6}"/>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8" name="n_2aveValue【公民館】&#10;有形固定資産減価償却率">
          <a:extLst>
            <a:ext uri="{FF2B5EF4-FFF2-40B4-BE49-F238E27FC236}">
              <a16:creationId xmlns:a16="http://schemas.microsoft.com/office/drawing/2014/main" id="{BDB6A14E-3E0F-4146-8200-928E3E770333}"/>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aveValue【公民館】&#10;有形固定資産減価償却率">
          <a:extLst>
            <a:ext uri="{FF2B5EF4-FFF2-40B4-BE49-F238E27FC236}">
              <a16:creationId xmlns:a16="http://schemas.microsoft.com/office/drawing/2014/main" id="{CF289A8D-D9AE-4860-B8A9-AAD08415A9B8}"/>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00" name="n_4aveValue【公民館】&#10;有形固定資産減価償却率">
          <a:extLst>
            <a:ext uri="{FF2B5EF4-FFF2-40B4-BE49-F238E27FC236}">
              <a16:creationId xmlns:a16="http://schemas.microsoft.com/office/drawing/2014/main" id="{93D0BD8C-AE0D-413F-871C-797319E9CEB5}"/>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22696</xdr:rowOff>
    </xdr:from>
    <xdr:ext cx="405111" cy="259045"/>
    <xdr:sp macro="" textlink="">
      <xdr:nvSpPr>
        <xdr:cNvPr id="801" name="n_1mainValue【公民館】&#10;有形固定資産減価償却率">
          <a:extLst>
            <a:ext uri="{FF2B5EF4-FFF2-40B4-BE49-F238E27FC236}">
              <a16:creationId xmlns:a16="http://schemas.microsoft.com/office/drawing/2014/main" id="{62BD1518-BF9D-4359-81FF-4C0180A9D2D2}"/>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802" name="n_2mainValue【公民館】&#10;有形固定資産減価償却率">
          <a:extLst>
            <a:ext uri="{FF2B5EF4-FFF2-40B4-BE49-F238E27FC236}">
              <a16:creationId xmlns:a16="http://schemas.microsoft.com/office/drawing/2014/main" id="{0CBDD43D-EEC6-4102-9B0E-CC27E1E9A520}"/>
            </a:ext>
          </a:extLst>
        </xdr:cNvPr>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803" name="n_3mainValue【公民館】&#10;有形固定資産減価償却率">
          <a:extLst>
            <a:ext uri="{FF2B5EF4-FFF2-40B4-BE49-F238E27FC236}">
              <a16:creationId xmlns:a16="http://schemas.microsoft.com/office/drawing/2014/main" id="{81D34D3C-AA0B-4C54-9D64-E622802BF016}"/>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04" name="n_4mainValue【公民館】&#10;有形固定資産減価償却率">
          <a:extLst>
            <a:ext uri="{FF2B5EF4-FFF2-40B4-BE49-F238E27FC236}">
              <a16:creationId xmlns:a16="http://schemas.microsoft.com/office/drawing/2014/main" id="{8E899EA5-05A2-436B-A26E-071ACC03CEC4}"/>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4F835149-C324-4CC3-85A4-097994E6E2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459B5166-624A-4985-AF6A-14199347FF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722E2C40-7D08-4429-A46D-26631D828F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33C2AC67-3055-44BD-91B1-2B1D3DFA05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30CE2B45-DCD9-4EE9-AF11-CFC546BD4E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71BA326A-05BD-480C-A9C3-DFB706A2C6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4646348-8FA5-4789-8D62-E22484DAA9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F9AD55FB-B5FD-44A4-B7A4-2EA88C2D8B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53CD6935-8C76-4BE0-B28C-103AA08C29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6D47DB5F-0973-447A-B79E-18D41D19DB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785257BC-B6ED-45FA-ABC3-0939E4D2EC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4CEA71F2-CC02-451D-8607-73C68F5B469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DBB10B43-B7C0-4F97-896E-95F12C40939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4378C8F7-EF1C-4950-B253-4A0CA21F8B7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A0F91048-9FD4-447B-A496-6D8513F3BA9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5D87FBE4-70B5-45A3-82AB-732D4F704DC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A6E4CDDE-2A19-40C9-A667-2680E522680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F9CE7B39-0F26-4FDA-9186-F232BA56BB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48E32C2B-FF6A-4BE8-8372-BF1F96ED13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BEA2981E-8F82-4392-B6E4-AB986AF3C7A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A223682D-601B-43BC-8416-FC5086435A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96ADF63D-9A4E-4042-B35A-E7C61BFF3AF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A6A2FC15-26F1-44E2-92D0-829A619BCB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FA046501-F5F3-4875-A79F-7876CC75DF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59F0E495-A827-4309-8926-206D9B1FD3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a:extLst>
            <a:ext uri="{FF2B5EF4-FFF2-40B4-BE49-F238E27FC236}">
              <a16:creationId xmlns:a16="http://schemas.microsoft.com/office/drawing/2014/main" id="{AAA33F15-35EB-4F61-9AC9-4F9A4D148F19}"/>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a:extLst>
            <a:ext uri="{FF2B5EF4-FFF2-40B4-BE49-F238E27FC236}">
              <a16:creationId xmlns:a16="http://schemas.microsoft.com/office/drawing/2014/main" id="{10E25A1A-EC5A-4BED-98A9-015A00EDDC15}"/>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a:extLst>
            <a:ext uri="{FF2B5EF4-FFF2-40B4-BE49-F238E27FC236}">
              <a16:creationId xmlns:a16="http://schemas.microsoft.com/office/drawing/2014/main" id="{678477A0-699D-4A6A-8782-6EDAEE847B4E}"/>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a:extLst>
            <a:ext uri="{FF2B5EF4-FFF2-40B4-BE49-F238E27FC236}">
              <a16:creationId xmlns:a16="http://schemas.microsoft.com/office/drawing/2014/main" id="{A3159E98-CC43-46B7-B421-ED2823216A33}"/>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a:extLst>
            <a:ext uri="{FF2B5EF4-FFF2-40B4-BE49-F238E27FC236}">
              <a16:creationId xmlns:a16="http://schemas.microsoft.com/office/drawing/2014/main" id="{A8E47FB1-FFC5-4FC0-B07F-6FFDF91A9D0E}"/>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835" name="【公民館】&#10;一人当たり面積平均値テキスト">
          <a:extLst>
            <a:ext uri="{FF2B5EF4-FFF2-40B4-BE49-F238E27FC236}">
              <a16:creationId xmlns:a16="http://schemas.microsoft.com/office/drawing/2014/main" id="{5028B441-B8B2-48E7-B4B6-B47E5C339FF6}"/>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a:extLst>
            <a:ext uri="{FF2B5EF4-FFF2-40B4-BE49-F238E27FC236}">
              <a16:creationId xmlns:a16="http://schemas.microsoft.com/office/drawing/2014/main" id="{947A3E10-C36F-4C03-92BA-79A38A826F2A}"/>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a:extLst>
            <a:ext uri="{FF2B5EF4-FFF2-40B4-BE49-F238E27FC236}">
              <a16:creationId xmlns:a16="http://schemas.microsoft.com/office/drawing/2014/main" id="{BF1D8A95-0A04-4254-BCB0-3401B24B8C6B}"/>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a:extLst>
            <a:ext uri="{FF2B5EF4-FFF2-40B4-BE49-F238E27FC236}">
              <a16:creationId xmlns:a16="http://schemas.microsoft.com/office/drawing/2014/main" id="{865086F7-D34A-4A17-BE41-C5005F1721EB}"/>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a:extLst>
            <a:ext uri="{FF2B5EF4-FFF2-40B4-BE49-F238E27FC236}">
              <a16:creationId xmlns:a16="http://schemas.microsoft.com/office/drawing/2014/main" id="{764B5BEF-4650-4E38-BE53-A81BB8F59BA4}"/>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a:extLst>
            <a:ext uri="{FF2B5EF4-FFF2-40B4-BE49-F238E27FC236}">
              <a16:creationId xmlns:a16="http://schemas.microsoft.com/office/drawing/2014/main" id="{8477934B-B025-4348-8B19-16811073DD05}"/>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B55C6C1D-472D-4B74-A8F8-8FD19B7659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330CFB4D-9D95-4D63-8A67-AF70739E02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D3DED5D7-2973-4860-BD83-D459CD9EEC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5648C80-5B96-470B-86E7-CA8011BFB6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D25F6BC5-0E00-42A9-A6DD-9B7BF45D8E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11793</xdr:rowOff>
    </xdr:from>
    <xdr:to>
      <xdr:col>116</xdr:col>
      <xdr:colOff>114300</xdr:colOff>
      <xdr:row>103</xdr:row>
      <xdr:rowOff>113393</xdr:rowOff>
    </xdr:to>
    <xdr:sp macro="" textlink="">
      <xdr:nvSpPr>
        <xdr:cNvPr id="846" name="楕円 845">
          <a:extLst>
            <a:ext uri="{FF2B5EF4-FFF2-40B4-BE49-F238E27FC236}">
              <a16:creationId xmlns:a16="http://schemas.microsoft.com/office/drawing/2014/main" id="{D036FA6B-D9C8-4481-8E0F-1A9CB13B30D4}"/>
            </a:ext>
          </a:extLst>
        </xdr:cNvPr>
        <xdr:cNvSpPr/>
      </xdr:nvSpPr>
      <xdr:spPr>
        <a:xfrm>
          <a:off x="22110700" y="176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34670</xdr:rowOff>
    </xdr:from>
    <xdr:ext cx="469744" cy="259045"/>
    <xdr:sp macro="" textlink="">
      <xdr:nvSpPr>
        <xdr:cNvPr id="847" name="【公民館】&#10;一人当たり面積該当値テキスト">
          <a:extLst>
            <a:ext uri="{FF2B5EF4-FFF2-40B4-BE49-F238E27FC236}">
              <a16:creationId xmlns:a16="http://schemas.microsoft.com/office/drawing/2014/main" id="{A3EEFABE-98BA-42A8-9479-03321D197A52}"/>
            </a:ext>
          </a:extLst>
        </xdr:cNvPr>
        <xdr:cNvSpPr txBox="1"/>
      </xdr:nvSpPr>
      <xdr:spPr>
        <a:xfrm>
          <a:off x="22199600"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848" name="楕円 847">
          <a:extLst>
            <a:ext uri="{FF2B5EF4-FFF2-40B4-BE49-F238E27FC236}">
              <a16:creationId xmlns:a16="http://schemas.microsoft.com/office/drawing/2014/main" id="{4A22965D-FDE4-4D72-AB07-9A7E0566C47E}"/>
            </a:ext>
          </a:extLst>
        </xdr:cNvPr>
        <xdr:cNvSpPr/>
      </xdr:nvSpPr>
      <xdr:spPr>
        <a:xfrm>
          <a:off x="2127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103</xdr:row>
      <xdr:rowOff>62593</xdr:rowOff>
    </xdr:to>
    <xdr:cxnSp macro="">
      <xdr:nvCxnSpPr>
        <xdr:cNvPr id="849" name="直線コネクタ 848">
          <a:extLst>
            <a:ext uri="{FF2B5EF4-FFF2-40B4-BE49-F238E27FC236}">
              <a16:creationId xmlns:a16="http://schemas.microsoft.com/office/drawing/2014/main" id="{CEB3F960-0822-4619-A0BB-C725F237126C}"/>
            </a:ext>
          </a:extLst>
        </xdr:cNvPr>
        <xdr:cNvCxnSpPr/>
      </xdr:nvCxnSpPr>
      <xdr:spPr>
        <a:xfrm>
          <a:off x="21323300" y="17711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159294</xdr:rowOff>
    </xdr:from>
    <xdr:to>
      <xdr:col>107</xdr:col>
      <xdr:colOff>101600</xdr:colOff>
      <xdr:row>103</xdr:row>
      <xdr:rowOff>89444</xdr:rowOff>
    </xdr:to>
    <xdr:sp macro="" textlink="">
      <xdr:nvSpPr>
        <xdr:cNvPr id="850" name="楕円 849">
          <a:extLst>
            <a:ext uri="{FF2B5EF4-FFF2-40B4-BE49-F238E27FC236}">
              <a16:creationId xmlns:a16="http://schemas.microsoft.com/office/drawing/2014/main" id="{41A17971-F770-44F2-BD90-A1ADE4EA3BE0}"/>
            </a:ext>
          </a:extLst>
        </xdr:cNvPr>
        <xdr:cNvSpPr/>
      </xdr:nvSpPr>
      <xdr:spPr>
        <a:xfrm>
          <a:off x="20383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38644</xdr:rowOff>
    </xdr:from>
    <xdr:to>
      <xdr:col>111</xdr:col>
      <xdr:colOff>177800</xdr:colOff>
      <xdr:row>103</xdr:row>
      <xdr:rowOff>51707</xdr:rowOff>
    </xdr:to>
    <xdr:cxnSp macro="">
      <xdr:nvCxnSpPr>
        <xdr:cNvPr id="851" name="直線コネクタ 850">
          <a:extLst>
            <a:ext uri="{FF2B5EF4-FFF2-40B4-BE49-F238E27FC236}">
              <a16:creationId xmlns:a16="http://schemas.microsoft.com/office/drawing/2014/main" id="{F3271337-2B18-4E15-A187-2C66F5F4B842}"/>
            </a:ext>
          </a:extLst>
        </xdr:cNvPr>
        <xdr:cNvCxnSpPr/>
      </xdr:nvCxnSpPr>
      <xdr:spPr>
        <a:xfrm>
          <a:off x="20434300" y="176979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152763</xdr:rowOff>
    </xdr:from>
    <xdr:to>
      <xdr:col>102</xdr:col>
      <xdr:colOff>165100</xdr:colOff>
      <xdr:row>103</xdr:row>
      <xdr:rowOff>82913</xdr:rowOff>
    </xdr:to>
    <xdr:sp macro="" textlink="">
      <xdr:nvSpPr>
        <xdr:cNvPr id="852" name="楕円 851">
          <a:extLst>
            <a:ext uri="{FF2B5EF4-FFF2-40B4-BE49-F238E27FC236}">
              <a16:creationId xmlns:a16="http://schemas.microsoft.com/office/drawing/2014/main" id="{DF2FF934-59A7-497D-8B3D-8496CA059531}"/>
            </a:ext>
          </a:extLst>
        </xdr:cNvPr>
        <xdr:cNvSpPr/>
      </xdr:nvSpPr>
      <xdr:spPr>
        <a:xfrm>
          <a:off x="19494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32113</xdr:rowOff>
    </xdr:from>
    <xdr:to>
      <xdr:col>107</xdr:col>
      <xdr:colOff>50800</xdr:colOff>
      <xdr:row>103</xdr:row>
      <xdr:rowOff>38644</xdr:rowOff>
    </xdr:to>
    <xdr:cxnSp macro="">
      <xdr:nvCxnSpPr>
        <xdr:cNvPr id="853" name="直線コネクタ 852">
          <a:extLst>
            <a:ext uri="{FF2B5EF4-FFF2-40B4-BE49-F238E27FC236}">
              <a16:creationId xmlns:a16="http://schemas.microsoft.com/office/drawing/2014/main" id="{406FC4BE-7BFE-47BC-B446-EFA64CC252BC}"/>
            </a:ext>
          </a:extLst>
        </xdr:cNvPr>
        <xdr:cNvCxnSpPr/>
      </xdr:nvCxnSpPr>
      <xdr:spPr>
        <a:xfrm>
          <a:off x="19545300" y="176914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140788</xdr:rowOff>
    </xdr:from>
    <xdr:to>
      <xdr:col>98</xdr:col>
      <xdr:colOff>38100</xdr:colOff>
      <xdr:row>103</xdr:row>
      <xdr:rowOff>70938</xdr:rowOff>
    </xdr:to>
    <xdr:sp macro="" textlink="">
      <xdr:nvSpPr>
        <xdr:cNvPr id="854" name="楕円 853">
          <a:extLst>
            <a:ext uri="{FF2B5EF4-FFF2-40B4-BE49-F238E27FC236}">
              <a16:creationId xmlns:a16="http://schemas.microsoft.com/office/drawing/2014/main" id="{A64F17FE-EEBF-4DF9-9DCF-36608D1A344A}"/>
            </a:ext>
          </a:extLst>
        </xdr:cNvPr>
        <xdr:cNvSpPr/>
      </xdr:nvSpPr>
      <xdr:spPr>
        <a:xfrm>
          <a:off x="18605500" y="176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20138</xdr:rowOff>
    </xdr:from>
    <xdr:to>
      <xdr:col>102</xdr:col>
      <xdr:colOff>114300</xdr:colOff>
      <xdr:row>103</xdr:row>
      <xdr:rowOff>32113</xdr:rowOff>
    </xdr:to>
    <xdr:cxnSp macro="">
      <xdr:nvCxnSpPr>
        <xdr:cNvPr id="855" name="直線コネクタ 854">
          <a:extLst>
            <a:ext uri="{FF2B5EF4-FFF2-40B4-BE49-F238E27FC236}">
              <a16:creationId xmlns:a16="http://schemas.microsoft.com/office/drawing/2014/main" id="{C61A8A91-5489-4697-A81C-51FFC11A2661}"/>
            </a:ext>
          </a:extLst>
        </xdr:cNvPr>
        <xdr:cNvCxnSpPr/>
      </xdr:nvCxnSpPr>
      <xdr:spPr>
        <a:xfrm>
          <a:off x="18656300" y="176794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856" name="n_1aveValue【公民館】&#10;一人当たり面積">
          <a:extLst>
            <a:ext uri="{FF2B5EF4-FFF2-40B4-BE49-F238E27FC236}">
              <a16:creationId xmlns:a16="http://schemas.microsoft.com/office/drawing/2014/main" id="{286B03E6-D035-4259-B854-77C6FFD5A301}"/>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857" name="n_2aveValue【公民館】&#10;一人当たり面積">
          <a:extLst>
            <a:ext uri="{FF2B5EF4-FFF2-40B4-BE49-F238E27FC236}">
              <a16:creationId xmlns:a16="http://schemas.microsoft.com/office/drawing/2014/main" id="{784BFB2A-7E5C-4A52-9CEE-44B86422DFF3}"/>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858" name="n_3aveValue【公民館】&#10;一人当たり面積">
          <a:extLst>
            <a:ext uri="{FF2B5EF4-FFF2-40B4-BE49-F238E27FC236}">
              <a16:creationId xmlns:a16="http://schemas.microsoft.com/office/drawing/2014/main" id="{7A428088-5028-43C8-BB0E-C6AC32DED0E7}"/>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859" name="n_4aveValue【公民館】&#10;一人当たり面積">
          <a:extLst>
            <a:ext uri="{FF2B5EF4-FFF2-40B4-BE49-F238E27FC236}">
              <a16:creationId xmlns:a16="http://schemas.microsoft.com/office/drawing/2014/main" id="{66CE40FF-1E78-40F0-A3F8-F5AAF0A64B1F}"/>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860" name="n_1mainValue【公民館】&#10;一人当たり面積">
          <a:extLst>
            <a:ext uri="{FF2B5EF4-FFF2-40B4-BE49-F238E27FC236}">
              <a16:creationId xmlns:a16="http://schemas.microsoft.com/office/drawing/2014/main" id="{FC9BFA1D-43A1-443D-9C98-3DD8B59C036C}"/>
            </a:ext>
          </a:extLst>
        </xdr:cNvPr>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105971</xdr:rowOff>
    </xdr:from>
    <xdr:ext cx="469744" cy="259045"/>
    <xdr:sp macro="" textlink="">
      <xdr:nvSpPr>
        <xdr:cNvPr id="861" name="n_2mainValue【公民館】&#10;一人当たり面積">
          <a:extLst>
            <a:ext uri="{FF2B5EF4-FFF2-40B4-BE49-F238E27FC236}">
              <a16:creationId xmlns:a16="http://schemas.microsoft.com/office/drawing/2014/main" id="{126B92B0-C42D-4323-BED6-174370C79055}"/>
            </a:ext>
          </a:extLst>
        </xdr:cNvPr>
        <xdr:cNvSpPr txBox="1"/>
      </xdr:nvSpPr>
      <xdr:spPr>
        <a:xfrm>
          <a:off x="201994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99440</xdr:rowOff>
    </xdr:from>
    <xdr:ext cx="469744" cy="259045"/>
    <xdr:sp macro="" textlink="">
      <xdr:nvSpPr>
        <xdr:cNvPr id="862" name="n_3mainValue【公民館】&#10;一人当たり面積">
          <a:extLst>
            <a:ext uri="{FF2B5EF4-FFF2-40B4-BE49-F238E27FC236}">
              <a16:creationId xmlns:a16="http://schemas.microsoft.com/office/drawing/2014/main" id="{2D49B264-B354-453B-88E5-B696B023F0F4}"/>
            </a:ext>
          </a:extLst>
        </xdr:cNvPr>
        <xdr:cNvSpPr txBox="1"/>
      </xdr:nvSpPr>
      <xdr:spPr>
        <a:xfrm>
          <a:off x="19310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87465</xdr:rowOff>
    </xdr:from>
    <xdr:ext cx="469744" cy="259045"/>
    <xdr:sp macro="" textlink="">
      <xdr:nvSpPr>
        <xdr:cNvPr id="863" name="n_4mainValue【公民館】&#10;一人当たり面積">
          <a:extLst>
            <a:ext uri="{FF2B5EF4-FFF2-40B4-BE49-F238E27FC236}">
              <a16:creationId xmlns:a16="http://schemas.microsoft.com/office/drawing/2014/main" id="{D18D1109-00EE-407A-8795-5580A47A00CC}"/>
            </a:ext>
          </a:extLst>
        </xdr:cNvPr>
        <xdr:cNvSpPr txBox="1"/>
      </xdr:nvSpPr>
      <xdr:spPr>
        <a:xfrm>
          <a:off x="18421427" y="1740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506741AF-81BC-4908-A9C2-D653AFC7F5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94A9D72D-A1CB-410D-8BDD-6C73D7BB4A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614D72EF-BDC2-4DFF-9CA9-BFF85F51DB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本村の人口が増加してることから一人当たりの面積、有形固定資産額は減少傾向となっている。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橋りょうについては、整備後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年を経過しているものが多く、有形固定資産減価償却率が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％と高い数値となっているが、長寿命化計画を策定し計画的に改修しているため適切に管理している。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その他の施設についても個別計画を策定し、適切な管理を実施していく。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D26518-6829-4BDC-A183-A56CB7247A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53168F-A714-4E83-82D7-BD1052FEA2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8B77CE-66F3-447E-B3D3-7D7D4670B8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27D9D4-7BF2-4260-8E27-08EC041D4F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F84121-3742-48DC-8EE2-55EC0AF94D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9C4AFE-E5C4-4BC8-947C-8D4AC79A7D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1406ED-CAF1-468D-BFA0-7C805051EE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C7D3AD-A640-493D-A76D-54ECDB43AD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2104CC-81F9-424F-9358-37012C2A7B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D37E99-59AC-4E35-A6EF-B4704FB99A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CE3EAE-8D2B-4045-8CE6-AF5271E329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A68464-098F-45D7-ADA4-3AF0D33BC5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C70DEB-B87C-4FE2-9745-8CDFC9EAC5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130525-67B7-463E-9CF4-60CC3EA0C8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B6885E-4CFC-4F30-B8DA-16272EF194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155D28-00D1-4D72-9527-1E9643B00C6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8ADD1A-F6C4-4FB6-950A-AB481FCEDC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7FCC60-F025-4927-A500-39EFFFE770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634A16-AEEA-4F71-AC09-FD6C16F7E3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B4977A-BAB4-49DD-8299-CF36C57C34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96FB96-E26A-4A87-8480-C9D2F666F0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5EBCF5-203B-403D-AAA8-29B8B523E2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3481D4-8E97-4ADC-9079-535B0AB7D8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AF366B-AF88-45B6-8FDC-43BEE0BE2F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CFFFA3-8582-4B12-9341-00CC5ACC5E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D8157E-F1E6-44DF-AC9A-17593B9AA5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E1713A-8A77-4408-ACD1-B6C8C09620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41F968-F16B-4FE6-AB2C-4F2F9E2A7F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85A4EF-A2FA-4645-B8E0-6A57574B9B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078657-B042-46AD-964D-FCF71D4DDD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975554-B448-4D99-A766-53B1C6688D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5E2280-C4A8-4445-9DD9-6F58CA1841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7ED7C9-571F-4D21-9692-FB0C2B45B1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8523C2-C766-49D9-957E-72AB5CA4B4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7475AF-9A8E-4E8D-8AB7-A5222A8D84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1CA782-1027-4E9F-81F6-084102C23C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568B5E-E13D-4537-911B-9FC7430406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88107E-9E99-4814-A842-0A056219A4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940AA1-C5EE-4BC3-996F-E5AC59B438B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96FED33-E679-49B9-B72E-0A1F73FB64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A290561-6317-48D9-A798-2E26BC7EA2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DA748AF-3940-412B-89A7-9EC90CD6B6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A352F2A-218F-4ECF-9A49-3622C30D10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CB58259-8937-4211-9412-83320E728AD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4BF7DE7-03DA-46DD-88ED-16721762A3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EA9EA6B-3F97-4F02-B1C8-78145E53D5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21B3068-D8BA-4060-AF34-04470FF1F62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42A05BE-05EA-44B2-BB33-6FFA6C4496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4D46619-2738-44D5-A8D8-4621C2AD15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7CEE39-C5A6-4087-B968-74CC0E5404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2AD8CD9-FFB6-49CB-BEFC-A5F603DA44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60898CF-C90A-4520-AEA8-17FCB81129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B404072-A76D-47D3-B7C6-AD7DD595AD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B7F263F-03F4-4447-ABFB-64A8EB1CF2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CE99AB1-FBDF-40F9-873D-59D352F624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20E272E-8C43-4467-A7C4-3742055880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3A58A4D-5C5C-4FBF-846E-A3E75D6557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AB695B3-4D25-4730-BD63-DECA9A545C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563F3CB-A37B-4B4F-A774-E53FF30A998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3B9F2A9-C075-40B1-B80E-6B05FB4C501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7D90658-A6A7-4276-B6F8-8A5EB4F642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9BC332C-CF77-4FFA-A546-0CCAD105D58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0F3969D-D5AE-4D14-A16B-37E7F770515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F368308-C717-47C1-BDFC-C50A2467BF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401684A-BF68-4408-B947-4B9101B7F54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BC7C8F2-4B25-41B1-BF9E-E1F4A06A81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9138E66-9878-435B-8DFC-FE8E2F1655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208F260-E8E3-4B60-9C05-2E61C537CB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0071CC5-6A75-4741-B736-7E479BAB0E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ADAB110-F428-4E3D-A1B4-E542BCACF5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9D05913-D465-4B59-8154-4DB2801FC9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4DDD65E-6585-4000-BA74-D645E5D779EA}"/>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66FB682B-C6DC-45F7-8029-67ABBEA7779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4C49155C-77F1-4833-8F14-5E45FA7014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DDBE1FB-31E3-456F-893A-A354FBB44033}"/>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22785150-38A5-4A23-84CB-E77739AB02E2}"/>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CAE56D1-39DA-42DE-91DB-76B400ADABF4}"/>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977526A2-5F58-40AF-8294-E9C3A5DD326A}"/>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748D49CE-1EE9-4019-8CC5-B40BA266E86C}"/>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7789720D-9BAE-43B1-90D7-2FB32B411F23}"/>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7C45A95C-7637-4BB4-B074-9BFB488BE81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A158E4D1-11AE-44FE-93F7-530A9732D918}"/>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420A30B-6715-450E-AC49-A650DAB1BB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79C0C24-4BEE-4799-9FC4-79884BF2BC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3EB70D0-2CD3-45B3-B609-5DB22F428B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B1BD635-12CA-42ED-A551-255B73FDC9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BC97CD0-54FD-4E44-87D7-78FC45EB2C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89" name="楕円 88">
          <a:extLst>
            <a:ext uri="{FF2B5EF4-FFF2-40B4-BE49-F238E27FC236}">
              <a16:creationId xmlns:a16="http://schemas.microsoft.com/office/drawing/2014/main" id="{0BFC6E40-3FF0-4FEA-B21B-69A3D972334A}"/>
            </a:ext>
          </a:extLst>
        </xdr:cNvPr>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69F9957-74CF-4080-8C00-4C4037EC04C6}"/>
            </a:ext>
          </a:extLst>
        </xdr:cNvPr>
        <xdr:cNvSpPr txBox="1"/>
      </xdr:nvSpPr>
      <xdr:spPr>
        <a:xfrm>
          <a:off x="4673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91" name="楕円 90">
          <a:extLst>
            <a:ext uri="{FF2B5EF4-FFF2-40B4-BE49-F238E27FC236}">
              <a16:creationId xmlns:a16="http://schemas.microsoft.com/office/drawing/2014/main" id="{39113391-1202-4531-8FF4-167A03FFE451}"/>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106680</xdr:rowOff>
    </xdr:to>
    <xdr:cxnSp macro="">
      <xdr:nvCxnSpPr>
        <xdr:cNvPr id="92" name="直線コネクタ 91">
          <a:extLst>
            <a:ext uri="{FF2B5EF4-FFF2-40B4-BE49-F238E27FC236}">
              <a16:creationId xmlns:a16="http://schemas.microsoft.com/office/drawing/2014/main" id="{339C592E-37EA-41BB-A1FA-70679441E0D3}"/>
            </a:ext>
          </a:extLst>
        </xdr:cNvPr>
        <xdr:cNvCxnSpPr/>
      </xdr:nvCxnSpPr>
      <xdr:spPr>
        <a:xfrm>
          <a:off x="3797300" y="1069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3" name="楕円 92">
          <a:extLst>
            <a:ext uri="{FF2B5EF4-FFF2-40B4-BE49-F238E27FC236}">
              <a16:creationId xmlns:a16="http://schemas.microsoft.com/office/drawing/2014/main" id="{02291FFD-52A5-44D1-8D9E-B74B512C795D}"/>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64770</xdr:rowOff>
    </xdr:to>
    <xdr:cxnSp macro="">
      <xdr:nvCxnSpPr>
        <xdr:cNvPr id="94" name="直線コネクタ 93">
          <a:extLst>
            <a:ext uri="{FF2B5EF4-FFF2-40B4-BE49-F238E27FC236}">
              <a16:creationId xmlns:a16="http://schemas.microsoft.com/office/drawing/2014/main" id="{2440C75B-4930-42AC-B35E-3712E5ED7A96}"/>
            </a:ext>
          </a:extLst>
        </xdr:cNvPr>
        <xdr:cNvCxnSpPr/>
      </xdr:nvCxnSpPr>
      <xdr:spPr>
        <a:xfrm>
          <a:off x="2908300" y="1065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95" name="楕円 94">
          <a:extLst>
            <a:ext uri="{FF2B5EF4-FFF2-40B4-BE49-F238E27FC236}">
              <a16:creationId xmlns:a16="http://schemas.microsoft.com/office/drawing/2014/main" id="{1918325C-9EB7-4006-9750-CE0E2F3FB3C2}"/>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22860</xdr:rowOff>
    </xdr:to>
    <xdr:cxnSp macro="">
      <xdr:nvCxnSpPr>
        <xdr:cNvPr id="96" name="直線コネクタ 95">
          <a:extLst>
            <a:ext uri="{FF2B5EF4-FFF2-40B4-BE49-F238E27FC236}">
              <a16:creationId xmlns:a16="http://schemas.microsoft.com/office/drawing/2014/main" id="{7F15A639-303C-4501-BEBA-8137CC08D19A}"/>
            </a:ext>
          </a:extLst>
        </xdr:cNvPr>
        <xdr:cNvCxnSpPr/>
      </xdr:nvCxnSpPr>
      <xdr:spPr>
        <a:xfrm>
          <a:off x="2019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97" name="楕円 96">
          <a:extLst>
            <a:ext uri="{FF2B5EF4-FFF2-40B4-BE49-F238E27FC236}">
              <a16:creationId xmlns:a16="http://schemas.microsoft.com/office/drawing/2014/main" id="{713CEF73-42E2-4610-8CBD-D676CF91D118}"/>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98" name="直線コネクタ 97">
          <a:extLst>
            <a:ext uri="{FF2B5EF4-FFF2-40B4-BE49-F238E27FC236}">
              <a16:creationId xmlns:a16="http://schemas.microsoft.com/office/drawing/2014/main" id="{D3DE2E67-AE34-44A4-960B-A4F642B96C05}"/>
            </a:ext>
          </a:extLst>
        </xdr:cNvPr>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B8927293-2480-4734-9E5C-6BF448C86511}"/>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6C549D9C-55C2-41BF-9C11-DC622E9711DF}"/>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B20A5B1-8DBF-4B9D-9FCE-8347B36C8FB8}"/>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6E284592-C005-4E3E-97EC-B6882957249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03" name="n_1mainValue【体育館・プール】&#10;有形固定資産減価償却率">
          <a:extLst>
            <a:ext uri="{FF2B5EF4-FFF2-40B4-BE49-F238E27FC236}">
              <a16:creationId xmlns:a16="http://schemas.microsoft.com/office/drawing/2014/main" id="{CC11CCA8-6897-4216-843C-B8F5B8C8A82D}"/>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4" name="n_2mainValue【体育館・プール】&#10;有形固定資産減価償却率">
          <a:extLst>
            <a:ext uri="{FF2B5EF4-FFF2-40B4-BE49-F238E27FC236}">
              <a16:creationId xmlns:a16="http://schemas.microsoft.com/office/drawing/2014/main" id="{2A5F3988-31B4-45D1-95C1-D2B9E4F32152}"/>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105" name="n_3mainValue【体育館・プール】&#10;有形固定資産減価償却率">
          <a:extLst>
            <a:ext uri="{FF2B5EF4-FFF2-40B4-BE49-F238E27FC236}">
              <a16:creationId xmlns:a16="http://schemas.microsoft.com/office/drawing/2014/main" id="{529059C8-66BE-4F73-8290-38442C555D65}"/>
            </a:ext>
          </a:extLst>
        </xdr:cNvPr>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106" name="n_4mainValue【体育館・プール】&#10;有形固定資産減価償却率">
          <a:extLst>
            <a:ext uri="{FF2B5EF4-FFF2-40B4-BE49-F238E27FC236}">
              <a16:creationId xmlns:a16="http://schemas.microsoft.com/office/drawing/2014/main" id="{9DBDEC1D-1A9D-459E-916D-1D4306F80AF6}"/>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2619558-8196-4D1A-9ED7-B83C6CFFE6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9E8A0D6-9483-4ECD-B562-EDCCACA9F1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6A471A7-090D-4E74-8C84-12CC584574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FA7C8D2E-B811-438A-BC1B-AEDF7E568B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9108082-B38E-47D7-91CF-FBC21D2B4C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2E878A3-670B-460E-B304-CD1B4D74BA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6E46BF5-04B3-4231-9671-A2C33A72F4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1312DA0-D2A4-4D00-86A9-D1B9E6A184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CF9CC5B-BE2E-433F-A8E3-39BA7EBFDA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686E980E-43F5-4666-98C9-55042D48EA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6BCAF725-CCB5-419B-9838-13A333A34B5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4A2A2A60-D617-42CE-AF99-4BD472971C1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ED65690A-4EE2-4410-A460-78D0DD8E20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7664BE1-B7C7-4852-9C90-B815C7499B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1F1CFE58-72EF-4553-807D-CDE038522E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B7600213-6276-49CB-8255-0DB6A47BCB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58E73317-F781-46DC-93D0-A3D186AC5DC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2E82FC46-4E47-4DC4-B315-A94B3D303AC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6BF38509-C774-40A3-A1CF-6F944795BA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CC50A3E3-F6A7-489C-ADFA-8489F2EFB8C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6251B451-02CA-4F15-AFDA-770354A15B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263209FB-FBD6-4F9F-9BA5-6400FB77D6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7BBFC9A1-29C5-48B1-9482-1EE8D8E7E8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C993AB76-CE2D-4494-BE48-3E60EF16936E}"/>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8A6C8920-4B1C-4EFA-8641-10F23B60AF91}"/>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50994D16-3178-4FCD-8D8B-54E8C9D8F869}"/>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56B94723-2FB4-4E48-B0D1-87CCB7C4FD17}"/>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825B143F-98E3-4034-A896-E5A21289FD59}"/>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E677E9DC-75C2-40E1-995C-36658DBA1CC1}"/>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8085CD9C-C0A4-478E-A242-567EAF365EEB}"/>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AF659571-6AB1-46F6-B34C-55F2B0AAADCE}"/>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BE2CA669-FBCE-4F7F-B4BD-3BF9E34C8167}"/>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E1F0E289-86D4-4F72-961C-42D7E4E3A5D8}"/>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9553E303-040B-4E97-9D17-6E7DD1D1D993}"/>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BCA655B-C964-4E9D-A40B-32C85493DF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334EF94-CC06-4451-93C1-4EC807461B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94BB83F-B09C-4AA2-BE72-C0AA5FAE01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F4A095D-709F-4F09-9615-D886D1324C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53D041C-5143-482C-AE64-7A1BE521E8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84836</xdr:rowOff>
    </xdr:from>
    <xdr:to>
      <xdr:col>55</xdr:col>
      <xdr:colOff>50800</xdr:colOff>
      <xdr:row>63</xdr:row>
      <xdr:rowOff>14986</xdr:rowOff>
    </xdr:to>
    <xdr:sp macro="" textlink="">
      <xdr:nvSpPr>
        <xdr:cNvPr id="146" name="楕円 145">
          <a:extLst>
            <a:ext uri="{FF2B5EF4-FFF2-40B4-BE49-F238E27FC236}">
              <a16:creationId xmlns:a16="http://schemas.microsoft.com/office/drawing/2014/main" id="{5DD26C46-58CE-4157-A87A-5C0553149E8F}"/>
            </a:ext>
          </a:extLst>
        </xdr:cNvPr>
        <xdr:cNvSpPr/>
      </xdr:nvSpPr>
      <xdr:spPr>
        <a:xfrm>
          <a:off x="104267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107713</xdr:rowOff>
    </xdr:from>
    <xdr:ext cx="469744" cy="259045"/>
    <xdr:sp macro="" textlink="">
      <xdr:nvSpPr>
        <xdr:cNvPr id="147" name="【体育館・プール】&#10;一人当たり面積該当値テキスト">
          <a:extLst>
            <a:ext uri="{FF2B5EF4-FFF2-40B4-BE49-F238E27FC236}">
              <a16:creationId xmlns:a16="http://schemas.microsoft.com/office/drawing/2014/main" id="{70941967-3598-49FE-8A16-2B2839645FCF}"/>
            </a:ext>
          </a:extLst>
        </xdr:cNvPr>
        <xdr:cNvSpPr txBox="1"/>
      </xdr:nvSpPr>
      <xdr:spPr>
        <a:xfrm>
          <a:off x="10515600"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148" name="楕円 147">
          <a:extLst>
            <a:ext uri="{FF2B5EF4-FFF2-40B4-BE49-F238E27FC236}">
              <a16:creationId xmlns:a16="http://schemas.microsoft.com/office/drawing/2014/main" id="{16A78CC8-11FF-4F76-9261-B44FB22901B7}"/>
            </a:ext>
          </a:extLst>
        </xdr:cNvPr>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135636</xdr:rowOff>
    </xdr:to>
    <xdr:cxnSp macro="">
      <xdr:nvCxnSpPr>
        <xdr:cNvPr id="149" name="直線コネクタ 148">
          <a:extLst>
            <a:ext uri="{FF2B5EF4-FFF2-40B4-BE49-F238E27FC236}">
              <a16:creationId xmlns:a16="http://schemas.microsoft.com/office/drawing/2014/main" id="{7FFE96B1-2A74-44F1-B798-592BEE022040}"/>
            </a:ext>
          </a:extLst>
        </xdr:cNvPr>
        <xdr:cNvCxnSpPr/>
      </xdr:nvCxnSpPr>
      <xdr:spPr>
        <a:xfrm>
          <a:off x="9639300" y="1076248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77978</xdr:rowOff>
    </xdr:from>
    <xdr:to>
      <xdr:col>46</xdr:col>
      <xdr:colOff>38100</xdr:colOff>
      <xdr:row>63</xdr:row>
      <xdr:rowOff>8128</xdr:rowOff>
    </xdr:to>
    <xdr:sp macro="" textlink="">
      <xdr:nvSpPr>
        <xdr:cNvPr id="150" name="楕円 149">
          <a:extLst>
            <a:ext uri="{FF2B5EF4-FFF2-40B4-BE49-F238E27FC236}">
              <a16:creationId xmlns:a16="http://schemas.microsoft.com/office/drawing/2014/main" id="{A62DFF0C-B1E7-4658-B981-3AF5AA16224D}"/>
            </a:ext>
          </a:extLst>
        </xdr:cNvPr>
        <xdr:cNvSpPr/>
      </xdr:nvSpPr>
      <xdr:spPr>
        <a:xfrm>
          <a:off x="8699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128778</xdr:rowOff>
    </xdr:from>
    <xdr:to>
      <xdr:col>50</xdr:col>
      <xdr:colOff>114300</xdr:colOff>
      <xdr:row>62</xdr:row>
      <xdr:rowOff>132588</xdr:rowOff>
    </xdr:to>
    <xdr:cxnSp macro="">
      <xdr:nvCxnSpPr>
        <xdr:cNvPr id="151" name="直線コネクタ 150">
          <a:extLst>
            <a:ext uri="{FF2B5EF4-FFF2-40B4-BE49-F238E27FC236}">
              <a16:creationId xmlns:a16="http://schemas.microsoft.com/office/drawing/2014/main" id="{57F58A6C-642C-4BA9-9A53-F47637853BD7}"/>
            </a:ext>
          </a:extLst>
        </xdr:cNvPr>
        <xdr:cNvCxnSpPr/>
      </xdr:nvCxnSpPr>
      <xdr:spPr>
        <a:xfrm>
          <a:off x="8750300" y="1075867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76454</xdr:rowOff>
    </xdr:from>
    <xdr:to>
      <xdr:col>41</xdr:col>
      <xdr:colOff>101600</xdr:colOff>
      <xdr:row>63</xdr:row>
      <xdr:rowOff>6604</xdr:rowOff>
    </xdr:to>
    <xdr:sp macro="" textlink="">
      <xdr:nvSpPr>
        <xdr:cNvPr id="152" name="楕円 151">
          <a:extLst>
            <a:ext uri="{FF2B5EF4-FFF2-40B4-BE49-F238E27FC236}">
              <a16:creationId xmlns:a16="http://schemas.microsoft.com/office/drawing/2014/main" id="{FF3A03DF-0133-4423-B996-DA9012F6663D}"/>
            </a:ext>
          </a:extLst>
        </xdr:cNvPr>
        <xdr:cNvSpPr/>
      </xdr:nvSpPr>
      <xdr:spPr>
        <a:xfrm>
          <a:off x="7810500" y="107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127254</xdr:rowOff>
    </xdr:from>
    <xdr:to>
      <xdr:col>45</xdr:col>
      <xdr:colOff>177800</xdr:colOff>
      <xdr:row>62</xdr:row>
      <xdr:rowOff>128778</xdr:rowOff>
    </xdr:to>
    <xdr:cxnSp macro="">
      <xdr:nvCxnSpPr>
        <xdr:cNvPr id="153" name="直線コネクタ 152">
          <a:extLst>
            <a:ext uri="{FF2B5EF4-FFF2-40B4-BE49-F238E27FC236}">
              <a16:creationId xmlns:a16="http://schemas.microsoft.com/office/drawing/2014/main" id="{C9C807C1-B8FB-4753-A530-FF3F4DA86096}"/>
            </a:ext>
          </a:extLst>
        </xdr:cNvPr>
        <xdr:cNvCxnSpPr/>
      </xdr:nvCxnSpPr>
      <xdr:spPr>
        <a:xfrm>
          <a:off x="7861300" y="107571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154" name="楕円 153">
          <a:extLst>
            <a:ext uri="{FF2B5EF4-FFF2-40B4-BE49-F238E27FC236}">
              <a16:creationId xmlns:a16="http://schemas.microsoft.com/office/drawing/2014/main" id="{35D4FA5A-6722-44F6-B928-62BC3B0693A9}"/>
            </a:ext>
          </a:extLst>
        </xdr:cNvPr>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127254</xdr:rowOff>
    </xdr:to>
    <xdr:cxnSp macro="">
      <xdr:nvCxnSpPr>
        <xdr:cNvPr id="155" name="直線コネクタ 154">
          <a:extLst>
            <a:ext uri="{FF2B5EF4-FFF2-40B4-BE49-F238E27FC236}">
              <a16:creationId xmlns:a16="http://schemas.microsoft.com/office/drawing/2014/main" id="{EEA18A08-198D-463D-AC02-2E300806654D}"/>
            </a:ext>
          </a:extLst>
        </xdr:cNvPr>
        <xdr:cNvCxnSpPr/>
      </xdr:nvCxnSpPr>
      <xdr:spPr>
        <a:xfrm>
          <a:off x="6972300" y="107533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7CF4281E-820E-48DD-A089-50FA15360B86}"/>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9289818D-57FE-404F-ADBD-FA1182A5D818}"/>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58235A34-01E6-441B-924E-4814FC56F8BC}"/>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159" name="n_4aveValue【体育館・プール】&#10;一人当たり面積">
          <a:extLst>
            <a:ext uri="{FF2B5EF4-FFF2-40B4-BE49-F238E27FC236}">
              <a16:creationId xmlns:a16="http://schemas.microsoft.com/office/drawing/2014/main" id="{BCE2E84E-6565-4E1F-B1B5-AB2929817F3C}"/>
            </a:ext>
          </a:extLst>
        </xdr:cNvPr>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28465</xdr:rowOff>
    </xdr:from>
    <xdr:ext cx="469744" cy="259045"/>
    <xdr:sp macro="" textlink="">
      <xdr:nvSpPr>
        <xdr:cNvPr id="160" name="n_1mainValue【体育館・プール】&#10;一人当たり面積">
          <a:extLst>
            <a:ext uri="{FF2B5EF4-FFF2-40B4-BE49-F238E27FC236}">
              <a16:creationId xmlns:a16="http://schemas.microsoft.com/office/drawing/2014/main" id="{4C80CA8B-7481-4E04-A354-435A1210F8B9}"/>
            </a:ext>
          </a:extLst>
        </xdr:cNvPr>
        <xdr:cNvSpPr txBox="1"/>
      </xdr:nvSpPr>
      <xdr:spPr>
        <a:xfrm>
          <a:off x="93917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24655</xdr:rowOff>
    </xdr:from>
    <xdr:ext cx="469744" cy="259045"/>
    <xdr:sp macro="" textlink="">
      <xdr:nvSpPr>
        <xdr:cNvPr id="161" name="n_2mainValue【体育館・プール】&#10;一人当たり面積">
          <a:extLst>
            <a:ext uri="{FF2B5EF4-FFF2-40B4-BE49-F238E27FC236}">
              <a16:creationId xmlns:a16="http://schemas.microsoft.com/office/drawing/2014/main" id="{408866C8-4338-4A0B-976F-75D87368F43C}"/>
            </a:ext>
          </a:extLst>
        </xdr:cNvPr>
        <xdr:cNvSpPr txBox="1"/>
      </xdr:nvSpPr>
      <xdr:spPr>
        <a:xfrm>
          <a:off x="8515427" y="104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23131</xdr:rowOff>
    </xdr:from>
    <xdr:ext cx="469744" cy="259045"/>
    <xdr:sp macro="" textlink="">
      <xdr:nvSpPr>
        <xdr:cNvPr id="162" name="n_3mainValue【体育館・プール】&#10;一人当たり面積">
          <a:extLst>
            <a:ext uri="{FF2B5EF4-FFF2-40B4-BE49-F238E27FC236}">
              <a16:creationId xmlns:a16="http://schemas.microsoft.com/office/drawing/2014/main" id="{2A92DD2E-0577-4D3B-86BD-3D3FB3D62F6F}"/>
            </a:ext>
          </a:extLst>
        </xdr:cNvPr>
        <xdr:cNvSpPr txBox="1"/>
      </xdr:nvSpPr>
      <xdr:spPr>
        <a:xfrm>
          <a:off x="7626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19321</xdr:rowOff>
    </xdr:from>
    <xdr:ext cx="469744" cy="259045"/>
    <xdr:sp macro="" textlink="">
      <xdr:nvSpPr>
        <xdr:cNvPr id="163" name="n_4mainValue【体育館・プール】&#10;一人当たり面積">
          <a:extLst>
            <a:ext uri="{FF2B5EF4-FFF2-40B4-BE49-F238E27FC236}">
              <a16:creationId xmlns:a16="http://schemas.microsoft.com/office/drawing/2014/main" id="{7A0C6F2B-F574-4937-8408-F0D16C1F1C86}"/>
            </a:ext>
          </a:extLst>
        </xdr:cNvPr>
        <xdr:cNvSpPr txBox="1"/>
      </xdr:nvSpPr>
      <xdr:spPr>
        <a:xfrm>
          <a:off x="6737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4AB49178-8BB3-4C5C-8748-55288B90BC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38924EAF-E2C6-4877-9191-29B31B0BB7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DB79AA9D-2732-479B-BD01-37EBF22AC5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47CD2A0D-2446-4D3E-A89B-60FFBE5F27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624F1C2F-A5B4-4819-AF12-A7CD508CEE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D3D711C3-FD64-4FFD-9541-D99D20ACF2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C383C3D-8650-42C8-A9CA-7A44825668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03DEF6D-2DBE-410A-A250-B79C8B5A95A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72A6B8D7-68F1-4A7B-AA34-04FFEB5D22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67B32CC1-603A-49C4-B23D-BE2519B264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5CEE2479-C7E5-41FB-8F7C-B62158152B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CEE4D4E4-FEB1-4889-9A59-D6F6197A04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05DF99CF-5D9E-4D02-933D-94B300E046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855D7FD9-24E4-4493-80EF-169E77D292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82A74B04-2A5B-4870-9782-F95BFABE48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F8BD2DE8-8B9F-417B-9457-B108942D104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87D9E50D-65F8-40AE-9644-AEF185836E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9475B3FA-0550-4C8D-8A50-0858605348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7EA98102-64D7-4FA7-BE1E-279B4504E1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C2DC57C1-8713-4D85-90E3-7C053D78B6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F9AA6618-0DAA-4702-8818-63FDD3E3BF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384B2473-F2B8-4247-B89A-9CC180F103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612AB2E2-A88D-408A-BD34-98D7845634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9022D802-A6B5-4DEE-BDE1-1E98A31BAB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56E75936-9333-4E88-91A3-789D0F615C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9D7F7B5F-0404-4AD1-97DD-BE3433D7E2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7BF27E55-371E-4AC1-8106-B1B0E220E5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7573A135-8CEF-4E48-8123-ED38265D1D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44B2E6A0-ACB0-44A9-AEC1-1335F889B5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DFE03009-A320-4132-A635-2A6ECDEFF2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865DE19A-DEA9-4DCD-85C2-79829395F6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A4BB6045-9BE7-4814-8A52-AD6C9F046B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20B8228E-70A2-4FBF-B78D-E975FD0CE7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6557220E-6AD1-4CF4-A264-903BB097E6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23473784-1B8A-41DA-82A8-1E2AE4A9C5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0D20BCBE-83B3-4312-AF27-4AFC7D8684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C9635AE5-E0B5-4CE5-A18C-89C9783932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2C0FD4A2-0D1C-4A7B-A3AC-2A8DD5E302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7B3D1C34-E031-47E2-845F-04E65F5CEF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386BB174-6E37-4508-8F8A-50A3119F60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072F5D9E-638F-4E1B-AE8B-1BC5005E15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6A031DCB-ACDE-4967-9D9D-E462C89214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69D9F442-01C3-421E-9534-46E8FD56EF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4A6D4D5F-2BCB-4094-8EE2-206C1A3DBE6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E09CC415-94E0-41B0-A141-498F7036696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CE0DAB0C-39F3-4804-950C-1DBAB8412A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422D7118-AAD5-47C4-8326-5F786375D3C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57A0BE0B-209D-4C47-94F0-46D3A25CCD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01C2199C-6C40-42C5-9755-4219100E73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2BAEE350-A1AC-4BC3-8CCD-EBD5A989AF0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376E9636-AFDD-4465-9973-0362848B76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4496E0F9-ED2E-4CFC-B353-886FBFAD87C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3BDA99DB-CC67-41BC-BA64-BA25C8BC0C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857FEFD0-3039-4374-AE40-6222E8C4153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037B4FC0-56D5-41A3-AB83-A2281001D4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0A8130EF-CE09-4966-9595-9DC92E2965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983F4A7B-835A-43F8-AEF3-BDC4F324E2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id="{05FB1261-04A3-43EF-9B0B-7C8AD2F7AC7F}"/>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DA3CF196-C37F-482A-B2D8-C09866DBB1D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id="{14CEC84D-975F-4884-9B8D-CAC6E25F874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id="{85E1AF2D-115F-4090-BCDB-1C3C6E845DB3}"/>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id="{42A5193E-2F2A-4062-871B-463F2C0D776E}"/>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AFDE8589-3B22-490D-BEA4-2FBA364D0C43}"/>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id="{4D2BAE1F-3491-4140-BD3E-87F1B4D497B6}"/>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id="{EF622C67-739D-467A-B8B8-5C7F0D13301E}"/>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id="{878C5F54-DA5E-4FBB-A6A7-11336273A465}"/>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id="{30465E13-919F-4E6F-9464-811398AFDB8F}"/>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id="{7355D5DD-AB2B-4997-9F33-EACBA548989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5F599705-DFD0-455D-9E81-846B61276E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9C2230A1-1002-4769-945C-58A229CC48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A6FB3BC9-9E11-4638-9814-B438271FE5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6C268D6D-0D89-45A3-97BE-95626CE5F1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D5230DEF-74C1-4E11-9E7C-3E3FC93B273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237" name="楕円 236">
          <a:extLst>
            <a:ext uri="{FF2B5EF4-FFF2-40B4-BE49-F238E27FC236}">
              <a16:creationId xmlns:a16="http://schemas.microsoft.com/office/drawing/2014/main" id="{A1374DFF-777E-40B4-831A-E0854EAFA7E3}"/>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900CED77-6C76-4DF7-B0BD-5BC2DE01F268}"/>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56424</xdr:rowOff>
    </xdr:from>
    <xdr:to>
      <xdr:col>81</xdr:col>
      <xdr:colOff>101600</xdr:colOff>
      <xdr:row>34</xdr:row>
      <xdr:rowOff>158024</xdr:rowOff>
    </xdr:to>
    <xdr:sp macro="" textlink="">
      <xdr:nvSpPr>
        <xdr:cNvPr id="239" name="楕円 238">
          <a:extLst>
            <a:ext uri="{FF2B5EF4-FFF2-40B4-BE49-F238E27FC236}">
              <a16:creationId xmlns:a16="http://schemas.microsoft.com/office/drawing/2014/main" id="{C2232E71-A905-48D3-BF13-CE3F12F89A4F}"/>
            </a:ext>
          </a:extLst>
        </xdr:cNvPr>
        <xdr:cNvSpPr/>
      </xdr:nvSpPr>
      <xdr:spPr>
        <a:xfrm>
          <a:off x="15430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107224</xdr:rowOff>
    </xdr:from>
    <xdr:to>
      <xdr:col>85</xdr:col>
      <xdr:colOff>127000</xdr:colOff>
      <xdr:row>35</xdr:row>
      <xdr:rowOff>4354</xdr:rowOff>
    </xdr:to>
    <xdr:cxnSp macro="">
      <xdr:nvCxnSpPr>
        <xdr:cNvPr id="240" name="直線コネクタ 239">
          <a:extLst>
            <a:ext uri="{FF2B5EF4-FFF2-40B4-BE49-F238E27FC236}">
              <a16:creationId xmlns:a16="http://schemas.microsoft.com/office/drawing/2014/main" id="{3EEA6603-CB26-49C8-AD4F-44612DF797A6}"/>
            </a:ext>
          </a:extLst>
        </xdr:cNvPr>
        <xdr:cNvCxnSpPr/>
      </xdr:nvCxnSpPr>
      <xdr:spPr>
        <a:xfrm>
          <a:off x="15481300" y="59365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28666</xdr:rowOff>
    </xdr:from>
    <xdr:to>
      <xdr:col>76</xdr:col>
      <xdr:colOff>165100</xdr:colOff>
      <xdr:row>41</xdr:row>
      <xdr:rowOff>130266</xdr:rowOff>
    </xdr:to>
    <xdr:sp macro="" textlink="">
      <xdr:nvSpPr>
        <xdr:cNvPr id="241" name="楕円 240">
          <a:extLst>
            <a:ext uri="{FF2B5EF4-FFF2-40B4-BE49-F238E27FC236}">
              <a16:creationId xmlns:a16="http://schemas.microsoft.com/office/drawing/2014/main" id="{68678BE3-BEB6-4D9F-867F-B7E36A3158D9}"/>
            </a:ext>
          </a:extLst>
        </xdr:cNvPr>
        <xdr:cNvSpPr/>
      </xdr:nvSpPr>
      <xdr:spPr>
        <a:xfrm>
          <a:off x="14541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107224</xdr:rowOff>
    </xdr:from>
    <xdr:to>
      <xdr:col>81</xdr:col>
      <xdr:colOff>50800</xdr:colOff>
      <xdr:row>41</xdr:row>
      <xdr:rowOff>79466</xdr:rowOff>
    </xdr:to>
    <xdr:cxnSp macro="">
      <xdr:nvCxnSpPr>
        <xdr:cNvPr id="242" name="直線コネクタ 241">
          <a:extLst>
            <a:ext uri="{FF2B5EF4-FFF2-40B4-BE49-F238E27FC236}">
              <a16:creationId xmlns:a16="http://schemas.microsoft.com/office/drawing/2014/main" id="{0D550209-3B85-42DC-841C-1EAC2403A531}"/>
            </a:ext>
          </a:extLst>
        </xdr:cNvPr>
        <xdr:cNvCxnSpPr/>
      </xdr:nvCxnSpPr>
      <xdr:spPr>
        <a:xfrm flipV="1">
          <a:off x="14592300" y="5936524"/>
          <a:ext cx="889000" cy="11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243" name="楕円 242">
          <a:extLst>
            <a:ext uri="{FF2B5EF4-FFF2-40B4-BE49-F238E27FC236}">
              <a16:creationId xmlns:a16="http://schemas.microsoft.com/office/drawing/2014/main" id="{B07402E1-2D95-46F6-ACA6-042C34593F88}"/>
            </a:ext>
          </a:extLst>
        </xdr:cNvPr>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79466</xdr:rowOff>
    </xdr:to>
    <xdr:cxnSp macro="">
      <xdr:nvCxnSpPr>
        <xdr:cNvPr id="244" name="直線コネクタ 243">
          <a:extLst>
            <a:ext uri="{FF2B5EF4-FFF2-40B4-BE49-F238E27FC236}">
              <a16:creationId xmlns:a16="http://schemas.microsoft.com/office/drawing/2014/main" id="{0E547EC9-2232-4B31-BAC6-17FBDF76DDD2}"/>
            </a:ext>
          </a:extLst>
        </xdr:cNvPr>
        <xdr:cNvCxnSpPr/>
      </xdr:nvCxnSpPr>
      <xdr:spPr>
        <a:xfrm>
          <a:off x="13703300" y="70599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102144</xdr:rowOff>
    </xdr:from>
    <xdr:to>
      <xdr:col>67</xdr:col>
      <xdr:colOff>101600</xdr:colOff>
      <xdr:row>41</xdr:row>
      <xdr:rowOff>32294</xdr:rowOff>
    </xdr:to>
    <xdr:sp macro="" textlink="">
      <xdr:nvSpPr>
        <xdr:cNvPr id="245" name="楕円 244">
          <a:extLst>
            <a:ext uri="{FF2B5EF4-FFF2-40B4-BE49-F238E27FC236}">
              <a16:creationId xmlns:a16="http://schemas.microsoft.com/office/drawing/2014/main" id="{47BCBAF2-A7CA-4F25-A381-89AFDD711AFD}"/>
            </a:ext>
          </a:extLst>
        </xdr:cNvPr>
        <xdr:cNvSpPr/>
      </xdr:nvSpPr>
      <xdr:spPr>
        <a:xfrm>
          <a:off x="12763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152944</xdr:rowOff>
    </xdr:from>
    <xdr:to>
      <xdr:col>71</xdr:col>
      <xdr:colOff>177800</xdr:colOff>
      <xdr:row>41</xdr:row>
      <xdr:rowOff>30480</xdr:rowOff>
    </xdr:to>
    <xdr:cxnSp macro="">
      <xdr:nvCxnSpPr>
        <xdr:cNvPr id="246" name="直線コネクタ 245">
          <a:extLst>
            <a:ext uri="{FF2B5EF4-FFF2-40B4-BE49-F238E27FC236}">
              <a16:creationId xmlns:a16="http://schemas.microsoft.com/office/drawing/2014/main" id="{7727B575-756D-453E-A92F-19796525C54F}"/>
            </a:ext>
          </a:extLst>
        </xdr:cNvPr>
        <xdr:cNvCxnSpPr/>
      </xdr:nvCxnSpPr>
      <xdr:spPr>
        <a:xfrm>
          <a:off x="12814300" y="70109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6B81604D-2EBA-45D1-8880-663B1787B214}"/>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43F9EBFD-BEAD-400F-9A52-A6B3DFFFE228}"/>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6C728091-79FF-4010-9F15-2B162627A9E5}"/>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E6EC6DE5-7F56-4A3A-A7F1-1EB74E4E17AF}"/>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3101</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BAD734A6-BABA-4FB0-A945-BF6DC1E3F67C}"/>
            </a:ext>
          </a:extLst>
        </xdr:cNvPr>
        <xdr:cNvSpPr txBox="1"/>
      </xdr:nvSpPr>
      <xdr:spPr>
        <a:xfrm>
          <a:off x="152660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121393</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E648C31D-CAE3-4C94-B0C1-E35A14CE82F7}"/>
            </a:ext>
          </a:extLst>
        </xdr:cNvPr>
        <xdr:cNvSpPr txBox="1"/>
      </xdr:nvSpPr>
      <xdr:spPr>
        <a:xfrm>
          <a:off x="14389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93E37C60-6A4D-4FE5-8326-2EB543FAD12E}"/>
            </a:ext>
          </a:extLst>
        </xdr:cNvPr>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23421</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E117A631-96C1-4D3C-A893-A928E5E41AD9}"/>
            </a:ext>
          </a:extLst>
        </xdr:cNvPr>
        <xdr:cNvSpPr txBox="1"/>
      </xdr:nvSpPr>
      <xdr:spPr>
        <a:xfrm>
          <a:off x="12611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A4583D9E-0D39-4432-B377-9607A99584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480D0B90-04A3-4011-8D39-C651228115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F4F5A23F-58F2-4B1B-95EF-BF72143077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8E0944BA-6104-4901-9A53-304D3173C6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8D93E050-D3EB-4D63-A656-49860611E7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FCB5746C-2670-4083-B083-5DB3237DE3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85599FFB-08A0-4B71-A1E5-6AD0000952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48DD694D-8B25-4C78-BEDD-4A7D9FE5DF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7FB78B7E-096E-4AE2-A689-BDA2891F48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E61CEDC1-0344-4347-8211-D826E99BCF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26A60DE2-8705-40DB-AAEA-E9F9D77FE44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9373BB47-668D-4053-90BA-FF7172D77FD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7E9D28A3-77C3-4D4B-910A-841C392F32A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11A918C3-EDE1-481A-84B8-5AB6E01250F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1553C0F5-9AA4-419F-8638-5824429D9B7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id="{A90792B0-32FF-4649-8C3E-5F0A5F757A16}"/>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6770202F-D225-4E3A-ABFD-9852AD17F9B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id="{DE634E86-AD4E-45C9-BBC9-CF1C9514D7F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269294DA-A29E-4643-8E8B-71BBD740CD9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id="{1E34C5E5-88CA-45C2-9B57-71C8C6D8FF0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CD7A9893-F5F4-4F75-A324-6AF2E899D3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E8578234-EBA3-4F12-B1CB-6CF40BC71A2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99693183-7B5C-45B1-A357-57F3690958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id="{0B948545-B814-451D-BF7D-A4CBCBE5F974}"/>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D4461935-2414-4F92-A931-05ED2ED4E691}"/>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id="{3AAA16BB-4149-4875-9F03-9179ECD2A786}"/>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E29BF794-04F9-4ACB-AE51-03210A5BEA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id="{01819B9E-346B-42B3-86D6-B55351F6BC79}"/>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BA739471-A97F-40F2-9D34-479DDC74578C}"/>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id="{50FB3B5E-085B-446F-87E7-A8BE32EED2FB}"/>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id="{205E2036-D408-4E2A-9A47-1A9F2948E135}"/>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id="{AFE79DE0-9052-430D-88D4-53E61C7D6479}"/>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id="{5FC76F96-C18A-4127-9763-FC24BC896575}"/>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id="{26E04225-6DEB-40F2-8D7D-375195651431}"/>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FE3B6323-D50D-4583-8921-6F684BF257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E61AB25-B042-42D9-915B-4CF08FF95A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2ADFB2B8-FED8-47E4-A605-8F76C406C0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87842228-5C19-41FC-9641-6DF3E318C1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FD7FC9F-E5DB-4059-B147-E9EF92381A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40399</xdr:rowOff>
    </xdr:from>
    <xdr:to>
      <xdr:col>116</xdr:col>
      <xdr:colOff>114300</xdr:colOff>
      <xdr:row>40</xdr:row>
      <xdr:rowOff>141999</xdr:rowOff>
    </xdr:to>
    <xdr:sp macro="" textlink="">
      <xdr:nvSpPr>
        <xdr:cNvPr id="294" name="楕円 293">
          <a:extLst>
            <a:ext uri="{FF2B5EF4-FFF2-40B4-BE49-F238E27FC236}">
              <a16:creationId xmlns:a16="http://schemas.microsoft.com/office/drawing/2014/main" id="{72A39AF9-5038-4429-9413-6B4C8C82CD57}"/>
            </a:ext>
          </a:extLst>
        </xdr:cNvPr>
        <xdr:cNvSpPr/>
      </xdr:nvSpPr>
      <xdr:spPr>
        <a:xfrm>
          <a:off x="22110700" y="68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63276</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FFF2FE9D-4BC4-4374-BA04-5F25B38ABDDA}"/>
            </a:ext>
          </a:extLst>
        </xdr:cNvPr>
        <xdr:cNvSpPr txBox="1"/>
      </xdr:nvSpPr>
      <xdr:spPr>
        <a:xfrm>
          <a:off x="22199600" y="67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33179</xdr:rowOff>
    </xdr:from>
    <xdr:to>
      <xdr:col>112</xdr:col>
      <xdr:colOff>38100</xdr:colOff>
      <xdr:row>40</xdr:row>
      <xdr:rowOff>134779</xdr:rowOff>
    </xdr:to>
    <xdr:sp macro="" textlink="">
      <xdr:nvSpPr>
        <xdr:cNvPr id="296" name="楕円 295">
          <a:extLst>
            <a:ext uri="{FF2B5EF4-FFF2-40B4-BE49-F238E27FC236}">
              <a16:creationId xmlns:a16="http://schemas.microsoft.com/office/drawing/2014/main" id="{3CEC00EA-B72C-4083-8A2A-0B8CC18778A3}"/>
            </a:ext>
          </a:extLst>
        </xdr:cNvPr>
        <xdr:cNvSpPr/>
      </xdr:nvSpPr>
      <xdr:spPr>
        <a:xfrm>
          <a:off x="21272500" y="68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83979</xdr:rowOff>
    </xdr:from>
    <xdr:to>
      <xdr:col>116</xdr:col>
      <xdr:colOff>63500</xdr:colOff>
      <xdr:row>40</xdr:row>
      <xdr:rowOff>91199</xdr:rowOff>
    </xdr:to>
    <xdr:cxnSp macro="">
      <xdr:nvCxnSpPr>
        <xdr:cNvPr id="297" name="直線コネクタ 296">
          <a:extLst>
            <a:ext uri="{FF2B5EF4-FFF2-40B4-BE49-F238E27FC236}">
              <a16:creationId xmlns:a16="http://schemas.microsoft.com/office/drawing/2014/main" id="{7F93F540-B2E9-4917-9AF2-28AFE08EB264}"/>
            </a:ext>
          </a:extLst>
        </xdr:cNvPr>
        <xdr:cNvCxnSpPr/>
      </xdr:nvCxnSpPr>
      <xdr:spPr>
        <a:xfrm>
          <a:off x="21323300" y="6941979"/>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103391</xdr:rowOff>
    </xdr:from>
    <xdr:to>
      <xdr:col>107</xdr:col>
      <xdr:colOff>101600</xdr:colOff>
      <xdr:row>42</xdr:row>
      <xdr:rowOff>33541</xdr:rowOff>
    </xdr:to>
    <xdr:sp macro="" textlink="">
      <xdr:nvSpPr>
        <xdr:cNvPr id="298" name="楕円 297">
          <a:extLst>
            <a:ext uri="{FF2B5EF4-FFF2-40B4-BE49-F238E27FC236}">
              <a16:creationId xmlns:a16="http://schemas.microsoft.com/office/drawing/2014/main" id="{7596602E-7AED-44EF-ABFE-0B75E91942E3}"/>
            </a:ext>
          </a:extLst>
        </xdr:cNvPr>
        <xdr:cNvSpPr/>
      </xdr:nvSpPr>
      <xdr:spPr>
        <a:xfrm>
          <a:off x="20383500" y="71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83979</xdr:rowOff>
    </xdr:from>
    <xdr:to>
      <xdr:col>111</xdr:col>
      <xdr:colOff>177800</xdr:colOff>
      <xdr:row>41</xdr:row>
      <xdr:rowOff>154191</xdr:rowOff>
    </xdr:to>
    <xdr:cxnSp macro="">
      <xdr:nvCxnSpPr>
        <xdr:cNvPr id="299" name="直線コネクタ 298">
          <a:extLst>
            <a:ext uri="{FF2B5EF4-FFF2-40B4-BE49-F238E27FC236}">
              <a16:creationId xmlns:a16="http://schemas.microsoft.com/office/drawing/2014/main" id="{46AE2FF5-4243-43AE-9A70-368B7AB3BBB5}"/>
            </a:ext>
          </a:extLst>
        </xdr:cNvPr>
        <xdr:cNvCxnSpPr/>
      </xdr:nvCxnSpPr>
      <xdr:spPr>
        <a:xfrm flipV="1">
          <a:off x="20434300" y="6941979"/>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99616</xdr:rowOff>
    </xdr:from>
    <xdr:to>
      <xdr:col>102</xdr:col>
      <xdr:colOff>165100</xdr:colOff>
      <xdr:row>42</xdr:row>
      <xdr:rowOff>29766</xdr:rowOff>
    </xdr:to>
    <xdr:sp macro="" textlink="">
      <xdr:nvSpPr>
        <xdr:cNvPr id="300" name="楕円 299">
          <a:extLst>
            <a:ext uri="{FF2B5EF4-FFF2-40B4-BE49-F238E27FC236}">
              <a16:creationId xmlns:a16="http://schemas.microsoft.com/office/drawing/2014/main" id="{881B6094-5392-4D5D-BA01-43152BA1D8CE}"/>
            </a:ext>
          </a:extLst>
        </xdr:cNvPr>
        <xdr:cNvSpPr/>
      </xdr:nvSpPr>
      <xdr:spPr>
        <a:xfrm>
          <a:off x="19494500" y="71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150416</xdr:rowOff>
    </xdr:from>
    <xdr:to>
      <xdr:col>107</xdr:col>
      <xdr:colOff>50800</xdr:colOff>
      <xdr:row>41</xdr:row>
      <xdr:rowOff>154191</xdr:rowOff>
    </xdr:to>
    <xdr:cxnSp macro="">
      <xdr:nvCxnSpPr>
        <xdr:cNvPr id="301" name="直線コネクタ 300">
          <a:extLst>
            <a:ext uri="{FF2B5EF4-FFF2-40B4-BE49-F238E27FC236}">
              <a16:creationId xmlns:a16="http://schemas.microsoft.com/office/drawing/2014/main" id="{DCDE6EEB-1B73-4C64-B828-056A7C01AC63}"/>
            </a:ext>
          </a:extLst>
        </xdr:cNvPr>
        <xdr:cNvCxnSpPr/>
      </xdr:nvCxnSpPr>
      <xdr:spPr>
        <a:xfrm>
          <a:off x="19545300" y="7179866"/>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99965</xdr:rowOff>
    </xdr:from>
    <xdr:to>
      <xdr:col>98</xdr:col>
      <xdr:colOff>38100</xdr:colOff>
      <xdr:row>42</xdr:row>
      <xdr:rowOff>30115</xdr:rowOff>
    </xdr:to>
    <xdr:sp macro="" textlink="">
      <xdr:nvSpPr>
        <xdr:cNvPr id="302" name="楕円 301">
          <a:extLst>
            <a:ext uri="{FF2B5EF4-FFF2-40B4-BE49-F238E27FC236}">
              <a16:creationId xmlns:a16="http://schemas.microsoft.com/office/drawing/2014/main" id="{F5AD6782-E781-4667-B754-9AFC0502DC04}"/>
            </a:ext>
          </a:extLst>
        </xdr:cNvPr>
        <xdr:cNvSpPr/>
      </xdr:nvSpPr>
      <xdr:spPr>
        <a:xfrm>
          <a:off x="18605500" y="71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150416</xdr:rowOff>
    </xdr:from>
    <xdr:to>
      <xdr:col>102</xdr:col>
      <xdr:colOff>114300</xdr:colOff>
      <xdr:row>41</xdr:row>
      <xdr:rowOff>150765</xdr:rowOff>
    </xdr:to>
    <xdr:cxnSp macro="">
      <xdr:nvCxnSpPr>
        <xdr:cNvPr id="303" name="直線コネクタ 302">
          <a:extLst>
            <a:ext uri="{FF2B5EF4-FFF2-40B4-BE49-F238E27FC236}">
              <a16:creationId xmlns:a16="http://schemas.microsoft.com/office/drawing/2014/main" id="{B33579B2-DD9B-465C-97C1-CF027458C6DD}"/>
            </a:ext>
          </a:extLst>
        </xdr:cNvPr>
        <xdr:cNvCxnSpPr/>
      </xdr:nvCxnSpPr>
      <xdr:spPr>
        <a:xfrm flipV="1">
          <a:off x="18656300" y="717986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FAFE611A-92B8-4723-9FCF-914E1CE35972}"/>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2EA848BE-3B05-41C9-B712-F2B898F07CCB}"/>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D30DCCF2-62AB-419F-B5C2-534D350103AF}"/>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E0F9CFFE-E5AA-4C42-9363-4B7EFE88B63E}"/>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151306</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A310CDA7-BD38-4CF9-95CC-052FE872E092}"/>
            </a:ext>
          </a:extLst>
        </xdr:cNvPr>
        <xdr:cNvSpPr txBox="1"/>
      </xdr:nvSpPr>
      <xdr:spPr>
        <a:xfrm>
          <a:off x="21011095" y="666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24668</xdr:rowOff>
    </xdr:from>
    <xdr:ext cx="534377" cy="259045"/>
    <xdr:sp macro="" textlink="">
      <xdr:nvSpPr>
        <xdr:cNvPr id="309" name="n_2mainValue【一般廃棄物処理施設】&#10;一人当たり有形固定資産（償却資産）額">
          <a:extLst>
            <a:ext uri="{FF2B5EF4-FFF2-40B4-BE49-F238E27FC236}">
              <a16:creationId xmlns:a16="http://schemas.microsoft.com/office/drawing/2014/main" id="{78F9A27C-C9A3-4C0C-A402-E2999CF6521B}"/>
            </a:ext>
          </a:extLst>
        </xdr:cNvPr>
        <xdr:cNvSpPr txBox="1"/>
      </xdr:nvSpPr>
      <xdr:spPr>
        <a:xfrm>
          <a:off x="20167111" y="72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20893</xdr:rowOff>
    </xdr:from>
    <xdr:ext cx="534377" cy="259045"/>
    <xdr:sp macro="" textlink="">
      <xdr:nvSpPr>
        <xdr:cNvPr id="310" name="n_3mainValue【一般廃棄物処理施設】&#10;一人当たり有形固定資産（償却資産）額">
          <a:extLst>
            <a:ext uri="{FF2B5EF4-FFF2-40B4-BE49-F238E27FC236}">
              <a16:creationId xmlns:a16="http://schemas.microsoft.com/office/drawing/2014/main" id="{B70D8A35-8482-415E-9BF6-E80317AAF848}"/>
            </a:ext>
          </a:extLst>
        </xdr:cNvPr>
        <xdr:cNvSpPr txBox="1"/>
      </xdr:nvSpPr>
      <xdr:spPr>
        <a:xfrm>
          <a:off x="19278111" y="72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21242</xdr:rowOff>
    </xdr:from>
    <xdr:ext cx="534377" cy="259045"/>
    <xdr:sp macro="" textlink="">
      <xdr:nvSpPr>
        <xdr:cNvPr id="311" name="n_4mainValue【一般廃棄物処理施設】&#10;一人当たり有形固定資産（償却資産）額">
          <a:extLst>
            <a:ext uri="{FF2B5EF4-FFF2-40B4-BE49-F238E27FC236}">
              <a16:creationId xmlns:a16="http://schemas.microsoft.com/office/drawing/2014/main" id="{986A9E0E-F080-4234-A90B-4C0AEEED4600}"/>
            </a:ext>
          </a:extLst>
        </xdr:cNvPr>
        <xdr:cNvSpPr txBox="1"/>
      </xdr:nvSpPr>
      <xdr:spPr>
        <a:xfrm>
          <a:off x="18389111" y="72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B0E09354-5B8A-4498-AF81-F3CB235137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D4AB055C-FB02-409A-9F71-3766FFAC14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B82BF052-F91E-4255-9BB1-EC671AE77F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D9FC51CB-F1D8-4BBF-80B4-3CCE6A2B33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F5E008E5-09C8-4A0E-AD33-0824BDF999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A60C2CD3-329F-428D-BD39-7CF3E41D0C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F6CE3D07-C9A3-4008-B33D-57898BE7C6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F008417F-0CC6-4E3F-A40C-02ABB974E52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a:extLst>
            <a:ext uri="{FF2B5EF4-FFF2-40B4-BE49-F238E27FC236}">
              <a16:creationId xmlns:a16="http://schemas.microsoft.com/office/drawing/2014/main" id="{8A74AAB5-A43D-46E3-800C-1FB9D2A9D9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a:extLst>
            <a:ext uri="{FF2B5EF4-FFF2-40B4-BE49-F238E27FC236}">
              <a16:creationId xmlns:a16="http://schemas.microsoft.com/office/drawing/2014/main" id="{89CDC71F-652E-49D7-B025-A0857D87AF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a:extLst>
            <a:ext uri="{FF2B5EF4-FFF2-40B4-BE49-F238E27FC236}">
              <a16:creationId xmlns:a16="http://schemas.microsoft.com/office/drawing/2014/main" id="{603F2156-C440-4148-AD5A-806FDAEA68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a:extLst>
            <a:ext uri="{FF2B5EF4-FFF2-40B4-BE49-F238E27FC236}">
              <a16:creationId xmlns:a16="http://schemas.microsoft.com/office/drawing/2014/main" id="{47375E7E-479A-4FD6-B203-8681940E2C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a:extLst>
            <a:ext uri="{FF2B5EF4-FFF2-40B4-BE49-F238E27FC236}">
              <a16:creationId xmlns:a16="http://schemas.microsoft.com/office/drawing/2014/main" id="{CADEFFE3-21CA-4DEB-B088-BA586295D4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a:extLst>
            <a:ext uri="{FF2B5EF4-FFF2-40B4-BE49-F238E27FC236}">
              <a16:creationId xmlns:a16="http://schemas.microsoft.com/office/drawing/2014/main" id="{3D92BC64-EF97-4AC3-AAEE-440DBF9612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a:extLst>
            <a:ext uri="{FF2B5EF4-FFF2-40B4-BE49-F238E27FC236}">
              <a16:creationId xmlns:a16="http://schemas.microsoft.com/office/drawing/2014/main" id="{89D93D2D-6DF9-432C-864F-16A6B65FFA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a:extLst>
            <a:ext uri="{FF2B5EF4-FFF2-40B4-BE49-F238E27FC236}">
              <a16:creationId xmlns:a16="http://schemas.microsoft.com/office/drawing/2014/main" id="{6ADB1756-0F97-45C2-9076-879D79F11B8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a:extLst>
            <a:ext uri="{FF2B5EF4-FFF2-40B4-BE49-F238E27FC236}">
              <a16:creationId xmlns:a16="http://schemas.microsoft.com/office/drawing/2014/main" id="{A3A22DC1-CAD5-4080-B2BA-822AA9094C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a:extLst>
            <a:ext uri="{FF2B5EF4-FFF2-40B4-BE49-F238E27FC236}">
              <a16:creationId xmlns:a16="http://schemas.microsoft.com/office/drawing/2014/main" id="{72F530CB-8C30-468A-875E-C0678A2AFB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a:extLst>
            <a:ext uri="{FF2B5EF4-FFF2-40B4-BE49-F238E27FC236}">
              <a16:creationId xmlns:a16="http://schemas.microsoft.com/office/drawing/2014/main" id="{0D2AC612-2016-4619-99CD-FDC9515445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a:extLst>
            <a:ext uri="{FF2B5EF4-FFF2-40B4-BE49-F238E27FC236}">
              <a16:creationId xmlns:a16="http://schemas.microsoft.com/office/drawing/2014/main" id="{DB78306D-3664-4E33-8A21-E3633F0B54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a:extLst>
            <a:ext uri="{FF2B5EF4-FFF2-40B4-BE49-F238E27FC236}">
              <a16:creationId xmlns:a16="http://schemas.microsoft.com/office/drawing/2014/main" id="{ACC440A2-2227-42FD-AB07-2E5586716F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a:extLst>
            <a:ext uri="{FF2B5EF4-FFF2-40B4-BE49-F238E27FC236}">
              <a16:creationId xmlns:a16="http://schemas.microsoft.com/office/drawing/2014/main" id="{DAAA63AC-B197-4349-B5F6-FDF7FB513C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a:extLst>
            <a:ext uri="{FF2B5EF4-FFF2-40B4-BE49-F238E27FC236}">
              <a16:creationId xmlns:a16="http://schemas.microsoft.com/office/drawing/2014/main" id="{3B627AE3-41F5-4281-8F2A-6BE855BFEC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a:extLst>
            <a:ext uri="{FF2B5EF4-FFF2-40B4-BE49-F238E27FC236}">
              <a16:creationId xmlns:a16="http://schemas.microsoft.com/office/drawing/2014/main" id="{EE7989E5-0848-4064-B0E3-3EF935BB2F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a:extLst>
            <a:ext uri="{FF2B5EF4-FFF2-40B4-BE49-F238E27FC236}">
              <a16:creationId xmlns:a16="http://schemas.microsoft.com/office/drawing/2014/main" id="{847D865C-7AC9-4344-98AC-2134480B9E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a:extLst>
            <a:ext uri="{FF2B5EF4-FFF2-40B4-BE49-F238E27FC236}">
              <a16:creationId xmlns:a16="http://schemas.microsoft.com/office/drawing/2014/main" id="{B7304A00-FF9D-44F3-BC53-1CBDED1D0D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8" name="テキスト ボックス 337">
          <a:extLst>
            <a:ext uri="{FF2B5EF4-FFF2-40B4-BE49-F238E27FC236}">
              <a16:creationId xmlns:a16="http://schemas.microsoft.com/office/drawing/2014/main" id="{385AFF39-695E-4197-8A8B-A73097AC54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9" name="直線コネクタ 338">
          <a:extLst>
            <a:ext uri="{FF2B5EF4-FFF2-40B4-BE49-F238E27FC236}">
              <a16:creationId xmlns:a16="http://schemas.microsoft.com/office/drawing/2014/main" id="{4D32C518-06F6-434A-A4CD-4EB4F5BE903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730C117C-F181-4233-A799-70ACA40CA85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1" name="直線コネクタ 340">
          <a:extLst>
            <a:ext uri="{FF2B5EF4-FFF2-40B4-BE49-F238E27FC236}">
              <a16:creationId xmlns:a16="http://schemas.microsoft.com/office/drawing/2014/main" id="{7F5995BC-3330-4CCA-8E6E-2FFEE0EB46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2" name="テキスト ボックス 341">
          <a:extLst>
            <a:ext uri="{FF2B5EF4-FFF2-40B4-BE49-F238E27FC236}">
              <a16:creationId xmlns:a16="http://schemas.microsoft.com/office/drawing/2014/main" id="{676C32EC-9640-490C-838C-6B4E64DF046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3" name="直線コネクタ 342">
          <a:extLst>
            <a:ext uri="{FF2B5EF4-FFF2-40B4-BE49-F238E27FC236}">
              <a16:creationId xmlns:a16="http://schemas.microsoft.com/office/drawing/2014/main" id="{D31D90CF-0C11-4B6B-B418-60D41AB62EC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4" name="テキスト ボックス 343">
          <a:extLst>
            <a:ext uri="{FF2B5EF4-FFF2-40B4-BE49-F238E27FC236}">
              <a16:creationId xmlns:a16="http://schemas.microsoft.com/office/drawing/2014/main" id="{6ED1811C-17FD-466D-8E1E-825DB3CE7F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5" name="直線コネクタ 344">
          <a:extLst>
            <a:ext uri="{FF2B5EF4-FFF2-40B4-BE49-F238E27FC236}">
              <a16:creationId xmlns:a16="http://schemas.microsoft.com/office/drawing/2014/main" id="{1F3AA539-CCA1-4EBF-A2D1-F1060B24F6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6" name="テキスト ボックス 345">
          <a:extLst>
            <a:ext uri="{FF2B5EF4-FFF2-40B4-BE49-F238E27FC236}">
              <a16:creationId xmlns:a16="http://schemas.microsoft.com/office/drawing/2014/main" id="{AEB85638-B8D6-4708-B27E-5EC83A554AE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7" name="直線コネクタ 346">
          <a:extLst>
            <a:ext uri="{FF2B5EF4-FFF2-40B4-BE49-F238E27FC236}">
              <a16:creationId xmlns:a16="http://schemas.microsoft.com/office/drawing/2014/main" id="{2A1D5ECE-6A95-4A1D-A187-C103536A0F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8" name="テキスト ボックス 347">
          <a:extLst>
            <a:ext uri="{FF2B5EF4-FFF2-40B4-BE49-F238E27FC236}">
              <a16:creationId xmlns:a16="http://schemas.microsoft.com/office/drawing/2014/main" id="{73A3456E-87D4-43F1-9A41-8F08B77C4B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9" name="直線コネクタ 348">
          <a:extLst>
            <a:ext uri="{FF2B5EF4-FFF2-40B4-BE49-F238E27FC236}">
              <a16:creationId xmlns:a16="http://schemas.microsoft.com/office/drawing/2014/main" id="{094A8B51-2406-4026-B7AA-C6BACE12201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0" name="テキスト ボックス 349">
          <a:extLst>
            <a:ext uri="{FF2B5EF4-FFF2-40B4-BE49-F238E27FC236}">
              <a16:creationId xmlns:a16="http://schemas.microsoft.com/office/drawing/2014/main" id="{21C61513-690B-4D5F-BA45-8E38BA51967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A02E2839-84D0-4347-855F-72578CF3CF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CC1C3047-EB85-44A1-9B2A-24788BB502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353" name="直線コネクタ 352">
          <a:extLst>
            <a:ext uri="{FF2B5EF4-FFF2-40B4-BE49-F238E27FC236}">
              <a16:creationId xmlns:a16="http://schemas.microsoft.com/office/drawing/2014/main" id="{9DC08800-C13F-4740-B2FD-9F71EB6D3ECD}"/>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517B6A3E-38BB-4357-9DBC-B9666BB3CA8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5" name="直線コネクタ 354">
          <a:extLst>
            <a:ext uri="{FF2B5EF4-FFF2-40B4-BE49-F238E27FC236}">
              <a16:creationId xmlns:a16="http://schemas.microsoft.com/office/drawing/2014/main" id="{94489E65-7621-4474-9618-030CF18A6B6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356" name="【消防施設】&#10;有形固定資産減価償却率最大値テキスト">
          <a:extLst>
            <a:ext uri="{FF2B5EF4-FFF2-40B4-BE49-F238E27FC236}">
              <a16:creationId xmlns:a16="http://schemas.microsoft.com/office/drawing/2014/main" id="{2ED23FCA-E4A1-4AC7-B9AC-65C18047EFA4}"/>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357" name="直線コネクタ 356">
          <a:extLst>
            <a:ext uri="{FF2B5EF4-FFF2-40B4-BE49-F238E27FC236}">
              <a16:creationId xmlns:a16="http://schemas.microsoft.com/office/drawing/2014/main" id="{700C69C4-1FDC-471D-97B4-7721D88097FC}"/>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F89002A6-B8F5-4E20-A5ED-B11CBEFE8767}"/>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359" name="フローチャート: 判断 358">
          <a:extLst>
            <a:ext uri="{FF2B5EF4-FFF2-40B4-BE49-F238E27FC236}">
              <a16:creationId xmlns:a16="http://schemas.microsoft.com/office/drawing/2014/main" id="{6EE98E70-C59D-4E88-99DB-39193AAFE6E9}"/>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360" name="フローチャート: 判断 359">
          <a:extLst>
            <a:ext uri="{FF2B5EF4-FFF2-40B4-BE49-F238E27FC236}">
              <a16:creationId xmlns:a16="http://schemas.microsoft.com/office/drawing/2014/main" id="{4396ACE9-7BCE-45EF-9C5B-9615B7912363}"/>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361" name="フローチャート: 判断 360">
          <a:extLst>
            <a:ext uri="{FF2B5EF4-FFF2-40B4-BE49-F238E27FC236}">
              <a16:creationId xmlns:a16="http://schemas.microsoft.com/office/drawing/2014/main" id="{C4947164-5D02-48B7-A88C-9586E06E317F}"/>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362" name="フローチャート: 判断 361">
          <a:extLst>
            <a:ext uri="{FF2B5EF4-FFF2-40B4-BE49-F238E27FC236}">
              <a16:creationId xmlns:a16="http://schemas.microsoft.com/office/drawing/2014/main" id="{7E04D939-026C-473E-9653-CA23086D865D}"/>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363" name="フローチャート: 判断 362">
          <a:extLst>
            <a:ext uri="{FF2B5EF4-FFF2-40B4-BE49-F238E27FC236}">
              <a16:creationId xmlns:a16="http://schemas.microsoft.com/office/drawing/2014/main" id="{097D821E-9315-441A-A94D-4F7952A8102C}"/>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93AF2DE-7C5C-4E18-AD07-72A830DCFB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13E590B-1B24-4FA2-BC14-827C2A3089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2451719-D16B-4069-925E-6C4F823BA8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4D82D82B-D385-4E69-9B22-D77190613D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85D37B86-2548-4E99-92F4-C8EF27EDBB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369" name="楕円 368">
          <a:extLst>
            <a:ext uri="{FF2B5EF4-FFF2-40B4-BE49-F238E27FC236}">
              <a16:creationId xmlns:a16="http://schemas.microsoft.com/office/drawing/2014/main" id="{7556E24F-DBE3-44AD-8CDB-4FEFC77E08CF}"/>
            </a:ext>
          </a:extLst>
        </xdr:cNvPr>
        <xdr:cNvSpPr/>
      </xdr:nvSpPr>
      <xdr:spPr>
        <a:xfrm>
          <a:off x="16268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131008</xdr:rowOff>
    </xdr:from>
    <xdr:ext cx="405111" cy="259045"/>
    <xdr:sp macro="" textlink="">
      <xdr:nvSpPr>
        <xdr:cNvPr id="370" name="【消防施設】&#10;有形固定資産減価償却率該当値テキスト">
          <a:extLst>
            <a:ext uri="{FF2B5EF4-FFF2-40B4-BE49-F238E27FC236}">
              <a16:creationId xmlns:a16="http://schemas.microsoft.com/office/drawing/2014/main" id="{860B841E-3FB4-4A7D-BF7E-7CEFCB4C9E2E}"/>
            </a:ext>
          </a:extLst>
        </xdr:cNvPr>
        <xdr:cNvSpPr txBox="1"/>
      </xdr:nvSpPr>
      <xdr:spPr>
        <a:xfrm>
          <a:off x="16357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371" name="楕円 370">
          <a:extLst>
            <a:ext uri="{FF2B5EF4-FFF2-40B4-BE49-F238E27FC236}">
              <a16:creationId xmlns:a16="http://schemas.microsoft.com/office/drawing/2014/main" id="{77220DC5-E42B-459B-952D-452AC8DD64CD}"/>
            </a:ext>
          </a:extLst>
        </xdr:cNvPr>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100149</xdr:rowOff>
    </xdr:from>
    <xdr:to>
      <xdr:col>85</xdr:col>
      <xdr:colOff>127000</xdr:colOff>
      <xdr:row>81</xdr:row>
      <xdr:rowOff>158931</xdr:rowOff>
    </xdr:to>
    <xdr:cxnSp macro="">
      <xdr:nvCxnSpPr>
        <xdr:cNvPr id="372" name="直線コネクタ 371">
          <a:extLst>
            <a:ext uri="{FF2B5EF4-FFF2-40B4-BE49-F238E27FC236}">
              <a16:creationId xmlns:a16="http://schemas.microsoft.com/office/drawing/2014/main" id="{30BCF4EA-EE85-48EE-99B5-5936C9050D3F}"/>
            </a:ext>
          </a:extLst>
        </xdr:cNvPr>
        <xdr:cNvCxnSpPr/>
      </xdr:nvCxnSpPr>
      <xdr:spPr>
        <a:xfrm>
          <a:off x="15481300" y="1398759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373" name="楕円 372">
          <a:extLst>
            <a:ext uri="{FF2B5EF4-FFF2-40B4-BE49-F238E27FC236}">
              <a16:creationId xmlns:a16="http://schemas.microsoft.com/office/drawing/2014/main" id="{0BE84799-237A-448D-9655-644977F99BD3}"/>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100149</xdr:rowOff>
    </xdr:to>
    <xdr:cxnSp macro="">
      <xdr:nvCxnSpPr>
        <xdr:cNvPr id="374" name="直線コネクタ 373">
          <a:extLst>
            <a:ext uri="{FF2B5EF4-FFF2-40B4-BE49-F238E27FC236}">
              <a16:creationId xmlns:a16="http://schemas.microsoft.com/office/drawing/2014/main" id="{33F26444-12C0-4F51-85B9-4A771DB93F4F}"/>
            </a:ext>
          </a:extLst>
        </xdr:cNvPr>
        <xdr:cNvCxnSpPr/>
      </xdr:nvCxnSpPr>
      <xdr:spPr>
        <a:xfrm>
          <a:off x="14592300" y="139124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75474</xdr:rowOff>
    </xdr:from>
    <xdr:to>
      <xdr:col>72</xdr:col>
      <xdr:colOff>38100</xdr:colOff>
      <xdr:row>81</xdr:row>
      <xdr:rowOff>5624</xdr:rowOff>
    </xdr:to>
    <xdr:sp macro="" textlink="">
      <xdr:nvSpPr>
        <xdr:cNvPr id="375" name="楕円 374">
          <a:extLst>
            <a:ext uri="{FF2B5EF4-FFF2-40B4-BE49-F238E27FC236}">
              <a16:creationId xmlns:a16="http://schemas.microsoft.com/office/drawing/2014/main" id="{0AB23BB2-7DE1-43EE-B783-02FB044D955D}"/>
            </a:ext>
          </a:extLst>
        </xdr:cNvPr>
        <xdr:cNvSpPr/>
      </xdr:nvSpPr>
      <xdr:spPr>
        <a:xfrm>
          <a:off x="13652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126274</xdr:rowOff>
    </xdr:from>
    <xdr:to>
      <xdr:col>76</xdr:col>
      <xdr:colOff>114300</xdr:colOff>
      <xdr:row>81</xdr:row>
      <xdr:rowOff>25037</xdr:rowOff>
    </xdr:to>
    <xdr:cxnSp macro="">
      <xdr:nvCxnSpPr>
        <xdr:cNvPr id="376" name="直線コネクタ 375">
          <a:extLst>
            <a:ext uri="{FF2B5EF4-FFF2-40B4-BE49-F238E27FC236}">
              <a16:creationId xmlns:a16="http://schemas.microsoft.com/office/drawing/2014/main" id="{5FF42430-0F55-4042-AB5E-0D192BBA9944}"/>
            </a:ext>
          </a:extLst>
        </xdr:cNvPr>
        <xdr:cNvCxnSpPr/>
      </xdr:nvCxnSpPr>
      <xdr:spPr>
        <a:xfrm>
          <a:off x="13703300" y="138422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1995</xdr:rowOff>
    </xdr:from>
    <xdr:to>
      <xdr:col>67</xdr:col>
      <xdr:colOff>101600</xdr:colOff>
      <xdr:row>80</xdr:row>
      <xdr:rowOff>103595</xdr:rowOff>
    </xdr:to>
    <xdr:sp macro="" textlink="">
      <xdr:nvSpPr>
        <xdr:cNvPr id="377" name="楕円 376">
          <a:extLst>
            <a:ext uri="{FF2B5EF4-FFF2-40B4-BE49-F238E27FC236}">
              <a16:creationId xmlns:a16="http://schemas.microsoft.com/office/drawing/2014/main" id="{4D0E0550-A23E-4821-AA9A-B3AAB77C63E7}"/>
            </a:ext>
          </a:extLst>
        </xdr:cNvPr>
        <xdr:cNvSpPr/>
      </xdr:nvSpPr>
      <xdr:spPr>
        <a:xfrm>
          <a:off x="12763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52795</xdr:rowOff>
    </xdr:from>
    <xdr:to>
      <xdr:col>71</xdr:col>
      <xdr:colOff>177800</xdr:colOff>
      <xdr:row>80</xdr:row>
      <xdr:rowOff>126274</xdr:rowOff>
    </xdr:to>
    <xdr:cxnSp macro="">
      <xdr:nvCxnSpPr>
        <xdr:cNvPr id="378" name="直線コネクタ 377">
          <a:extLst>
            <a:ext uri="{FF2B5EF4-FFF2-40B4-BE49-F238E27FC236}">
              <a16:creationId xmlns:a16="http://schemas.microsoft.com/office/drawing/2014/main" id="{E5E47626-CB24-42F1-8D7F-2F9F8DA83AAF}"/>
            </a:ext>
          </a:extLst>
        </xdr:cNvPr>
        <xdr:cNvCxnSpPr/>
      </xdr:nvCxnSpPr>
      <xdr:spPr>
        <a:xfrm>
          <a:off x="12814300" y="137687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379" name="n_1aveValue【消防施設】&#10;有形固定資産減価償却率">
          <a:extLst>
            <a:ext uri="{FF2B5EF4-FFF2-40B4-BE49-F238E27FC236}">
              <a16:creationId xmlns:a16="http://schemas.microsoft.com/office/drawing/2014/main" id="{E8985EAD-421A-42CF-A999-35FE32E0F6FF}"/>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380" name="n_2aveValue【消防施設】&#10;有形固定資産減価償却率">
          <a:extLst>
            <a:ext uri="{FF2B5EF4-FFF2-40B4-BE49-F238E27FC236}">
              <a16:creationId xmlns:a16="http://schemas.microsoft.com/office/drawing/2014/main" id="{8DFA9FCD-4309-4CD0-93DB-904ED90BEE81}"/>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381" name="n_3aveValue【消防施設】&#10;有形固定資産減価償却率">
          <a:extLst>
            <a:ext uri="{FF2B5EF4-FFF2-40B4-BE49-F238E27FC236}">
              <a16:creationId xmlns:a16="http://schemas.microsoft.com/office/drawing/2014/main" id="{8BC79A07-3F10-4040-9368-75CA40878648}"/>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382" name="n_4aveValue【消防施設】&#10;有形固定資産減価償却率">
          <a:extLst>
            <a:ext uri="{FF2B5EF4-FFF2-40B4-BE49-F238E27FC236}">
              <a16:creationId xmlns:a16="http://schemas.microsoft.com/office/drawing/2014/main" id="{CD135F80-0BAB-4BA1-B2F4-1D4DF973EF42}"/>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167476</xdr:rowOff>
    </xdr:from>
    <xdr:ext cx="405111" cy="259045"/>
    <xdr:sp macro="" textlink="">
      <xdr:nvSpPr>
        <xdr:cNvPr id="383" name="n_1mainValue【消防施設】&#10;有形固定資産減価償却率">
          <a:extLst>
            <a:ext uri="{FF2B5EF4-FFF2-40B4-BE49-F238E27FC236}">
              <a16:creationId xmlns:a16="http://schemas.microsoft.com/office/drawing/2014/main" id="{02A37A13-CF37-4796-8CC7-7C47C9F30AE0}"/>
            </a:ext>
          </a:extLst>
        </xdr:cNvPr>
        <xdr:cNvSpPr txBox="1"/>
      </xdr:nvSpPr>
      <xdr:spPr>
        <a:xfrm>
          <a:off x="15266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384" name="n_2mainValue【消防施設】&#10;有形固定資産減価償却率">
          <a:extLst>
            <a:ext uri="{FF2B5EF4-FFF2-40B4-BE49-F238E27FC236}">
              <a16:creationId xmlns:a16="http://schemas.microsoft.com/office/drawing/2014/main" id="{12880B40-2AC9-4018-8482-42F1B0279B37}"/>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385" name="n_3mainValue【消防施設】&#10;有形固定資産減価償却率">
          <a:extLst>
            <a:ext uri="{FF2B5EF4-FFF2-40B4-BE49-F238E27FC236}">
              <a16:creationId xmlns:a16="http://schemas.microsoft.com/office/drawing/2014/main" id="{2ED7F9A8-6D8E-4167-9A57-BB2D0B9C988E}"/>
            </a:ext>
          </a:extLst>
        </xdr:cNvPr>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120122</xdr:rowOff>
    </xdr:from>
    <xdr:ext cx="405111" cy="259045"/>
    <xdr:sp macro="" textlink="">
      <xdr:nvSpPr>
        <xdr:cNvPr id="386" name="n_4mainValue【消防施設】&#10;有形固定資産減価償却率">
          <a:extLst>
            <a:ext uri="{FF2B5EF4-FFF2-40B4-BE49-F238E27FC236}">
              <a16:creationId xmlns:a16="http://schemas.microsoft.com/office/drawing/2014/main" id="{EDC42D2C-5AC7-43AA-9FE4-8BA7281A2B35}"/>
            </a:ext>
          </a:extLst>
        </xdr:cNvPr>
        <xdr:cNvSpPr txBox="1"/>
      </xdr:nvSpPr>
      <xdr:spPr>
        <a:xfrm>
          <a:off x="12611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a:extLst>
            <a:ext uri="{FF2B5EF4-FFF2-40B4-BE49-F238E27FC236}">
              <a16:creationId xmlns:a16="http://schemas.microsoft.com/office/drawing/2014/main" id="{F8EF25CC-9282-409C-A1B7-10B124F1A3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a:extLst>
            <a:ext uri="{FF2B5EF4-FFF2-40B4-BE49-F238E27FC236}">
              <a16:creationId xmlns:a16="http://schemas.microsoft.com/office/drawing/2014/main" id="{9E88904C-E604-435E-8BA0-F4007E50B2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a:extLst>
            <a:ext uri="{FF2B5EF4-FFF2-40B4-BE49-F238E27FC236}">
              <a16:creationId xmlns:a16="http://schemas.microsoft.com/office/drawing/2014/main" id="{51EC2A28-CB62-4D0D-8D1D-18945A970D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a:extLst>
            <a:ext uri="{FF2B5EF4-FFF2-40B4-BE49-F238E27FC236}">
              <a16:creationId xmlns:a16="http://schemas.microsoft.com/office/drawing/2014/main" id="{3584F85F-93A7-4E79-8764-89902974FA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a:extLst>
            <a:ext uri="{FF2B5EF4-FFF2-40B4-BE49-F238E27FC236}">
              <a16:creationId xmlns:a16="http://schemas.microsoft.com/office/drawing/2014/main" id="{60BD184C-E87D-4019-B7E8-2AF25659C7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a:extLst>
            <a:ext uri="{FF2B5EF4-FFF2-40B4-BE49-F238E27FC236}">
              <a16:creationId xmlns:a16="http://schemas.microsoft.com/office/drawing/2014/main" id="{15887C5A-8FE9-4571-9B18-F0987D4EC0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a:extLst>
            <a:ext uri="{FF2B5EF4-FFF2-40B4-BE49-F238E27FC236}">
              <a16:creationId xmlns:a16="http://schemas.microsoft.com/office/drawing/2014/main" id="{3F7E4413-1E97-461D-B834-7E357FF947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a:extLst>
            <a:ext uri="{FF2B5EF4-FFF2-40B4-BE49-F238E27FC236}">
              <a16:creationId xmlns:a16="http://schemas.microsoft.com/office/drawing/2014/main" id="{9F31E544-7575-4EBD-AD8E-60EDCCD228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a:extLst>
            <a:ext uri="{FF2B5EF4-FFF2-40B4-BE49-F238E27FC236}">
              <a16:creationId xmlns:a16="http://schemas.microsoft.com/office/drawing/2014/main" id="{D509623F-870F-4F0D-A58B-D6A365A2BD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a:extLst>
            <a:ext uri="{FF2B5EF4-FFF2-40B4-BE49-F238E27FC236}">
              <a16:creationId xmlns:a16="http://schemas.microsoft.com/office/drawing/2014/main" id="{8D5FA94D-EFFC-48B6-92C5-AC0EC76F67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a:extLst>
            <a:ext uri="{FF2B5EF4-FFF2-40B4-BE49-F238E27FC236}">
              <a16:creationId xmlns:a16="http://schemas.microsoft.com/office/drawing/2014/main" id="{7EB099E2-A1B0-4305-ADBF-B1674E53048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a:extLst>
            <a:ext uri="{FF2B5EF4-FFF2-40B4-BE49-F238E27FC236}">
              <a16:creationId xmlns:a16="http://schemas.microsoft.com/office/drawing/2014/main" id="{B750B3D0-158B-4856-951A-C9FA9AF1E7A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a:extLst>
            <a:ext uri="{FF2B5EF4-FFF2-40B4-BE49-F238E27FC236}">
              <a16:creationId xmlns:a16="http://schemas.microsoft.com/office/drawing/2014/main" id="{EAECAFAD-F1B0-46C8-B4DB-71BFD2D67C5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a:extLst>
            <a:ext uri="{FF2B5EF4-FFF2-40B4-BE49-F238E27FC236}">
              <a16:creationId xmlns:a16="http://schemas.microsoft.com/office/drawing/2014/main" id="{7440103B-0F1A-4E02-BE67-F4D546D773A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a:extLst>
            <a:ext uri="{FF2B5EF4-FFF2-40B4-BE49-F238E27FC236}">
              <a16:creationId xmlns:a16="http://schemas.microsoft.com/office/drawing/2014/main" id="{1FCCC63E-691E-48FB-AACF-CDC8BFE4270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a:extLst>
            <a:ext uri="{FF2B5EF4-FFF2-40B4-BE49-F238E27FC236}">
              <a16:creationId xmlns:a16="http://schemas.microsoft.com/office/drawing/2014/main" id="{D66A9886-2D2A-407B-B53D-150192A2848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a:extLst>
            <a:ext uri="{FF2B5EF4-FFF2-40B4-BE49-F238E27FC236}">
              <a16:creationId xmlns:a16="http://schemas.microsoft.com/office/drawing/2014/main" id="{4E9D69FC-38D1-4030-8C44-848A904F8EE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a:extLst>
            <a:ext uri="{FF2B5EF4-FFF2-40B4-BE49-F238E27FC236}">
              <a16:creationId xmlns:a16="http://schemas.microsoft.com/office/drawing/2014/main" id="{43D44B75-3EFD-441C-BB98-0BD5A56EAB2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id="{9472B112-CE15-40FC-BAB1-3B59F4B2BF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31B9169E-CD82-4CEE-A188-F0C5D07907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id="{9D539016-EECC-4FF4-87DF-37644D290A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408" name="直線コネクタ 407">
          <a:extLst>
            <a:ext uri="{FF2B5EF4-FFF2-40B4-BE49-F238E27FC236}">
              <a16:creationId xmlns:a16="http://schemas.microsoft.com/office/drawing/2014/main" id="{CB0544F7-8AF5-4257-8411-858AA941C72A}"/>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409" name="【消防施設】&#10;一人当たり面積最小値テキスト">
          <a:extLst>
            <a:ext uri="{FF2B5EF4-FFF2-40B4-BE49-F238E27FC236}">
              <a16:creationId xmlns:a16="http://schemas.microsoft.com/office/drawing/2014/main" id="{DD126109-E945-49A1-8537-D98D7C5F352F}"/>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410" name="直線コネクタ 409">
          <a:extLst>
            <a:ext uri="{FF2B5EF4-FFF2-40B4-BE49-F238E27FC236}">
              <a16:creationId xmlns:a16="http://schemas.microsoft.com/office/drawing/2014/main" id="{18E18141-A987-43DC-99CA-13C883E4D3A1}"/>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411" name="【消防施設】&#10;一人当たり面積最大値テキスト">
          <a:extLst>
            <a:ext uri="{FF2B5EF4-FFF2-40B4-BE49-F238E27FC236}">
              <a16:creationId xmlns:a16="http://schemas.microsoft.com/office/drawing/2014/main" id="{1D8CDC45-B649-4D5E-91AE-BEBA75AEAA21}"/>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412" name="直線コネクタ 411">
          <a:extLst>
            <a:ext uri="{FF2B5EF4-FFF2-40B4-BE49-F238E27FC236}">
              <a16:creationId xmlns:a16="http://schemas.microsoft.com/office/drawing/2014/main" id="{076C5A28-8238-4FDB-8C1E-3AFDE6557816}"/>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413" name="【消防施設】&#10;一人当たり面積平均値テキスト">
          <a:extLst>
            <a:ext uri="{FF2B5EF4-FFF2-40B4-BE49-F238E27FC236}">
              <a16:creationId xmlns:a16="http://schemas.microsoft.com/office/drawing/2014/main" id="{A43D175D-00FC-405B-87B7-45469D73E6C6}"/>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14" name="フローチャート: 判断 413">
          <a:extLst>
            <a:ext uri="{FF2B5EF4-FFF2-40B4-BE49-F238E27FC236}">
              <a16:creationId xmlns:a16="http://schemas.microsoft.com/office/drawing/2014/main" id="{B5C7A603-3DF1-4625-84FE-F2486FAEAA43}"/>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415" name="フローチャート: 判断 414">
          <a:extLst>
            <a:ext uri="{FF2B5EF4-FFF2-40B4-BE49-F238E27FC236}">
              <a16:creationId xmlns:a16="http://schemas.microsoft.com/office/drawing/2014/main" id="{AD45AD01-0331-4DA3-BDEC-9FC02A481D9F}"/>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416" name="フローチャート: 判断 415">
          <a:extLst>
            <a:ext uri="{FF2B5EF4-FFF2-40B4-BE49-F238E27FC236}">
              <a16:creationId xmlns:a16="http://schemas.microsoft.com/office/drawing/2014/main" id="{CD9E791D-4283-4F76-8FDE-639C7D411FFC}"/>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17" name="フローチャート: 判断 416">
          <a:extLst>
            <a:ext uri="{FF2B5EF4-FFF2-40B4-BE49-F238E27FC236}">
              <a16:creationId xmlns:a16="http://schemas.microsoft.com/office/drawing/2014/main" id="{86940EF8-F329-42C9-8911-BA1A43C3ADC9}"/>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418" name="フローチャート: 判断 417">
          <a:extLst>
            <a:ext uri="{FF2B5EF4-FFF2-40B4-BE49-F238E27FC236}">
              <a16:creationId xmlns:a16="http://schemas.microsoft.com/office/drawing/2014/main" id="{8F96C6B7-A461-42B4-81EB-D92FBA87B2C5}"/>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CDAB5BB0-BCE3-4E89-86EB-1D1AA8DB80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A01EFAC-E9B3-4B05-8339-B1984F94286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54EE7C82-BA4B-4C3D-840B-FE07991BB3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554FE638-7118-4ABE-A6DC-D0A0ACA474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7D664090-BBBA-4D2D-B86C-21E03A8595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424" name="楕円 423">
          <a:extLst>
            <a:ext uri="{FF2B5EF4-FFF2-40B4-BE49-F238E27FC236}">
              <a16:creationId xmlns:a16="http://schemas.microsoft.com/office/drawing/2014/main" id="{26052D88-F53F-482F-B293-2402421A22DA}"/>
            </a:ext>
          </a:extLst>
        </xdr:cNvPr>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425" name="【消防施設】&#10;一人当たり面積該当値テキスト">
          <a:extLst>
            <a:ext uri="{FF2B5EF4-FFF2-40B4-BE49-F238E27FC236}">
              <a16:creationId xmlns:a16="http://schemas.microsoft.com/office/drawing/2014/main" id="{F713B21A-E0CF-46F7-ACE2-FEB599B49355}"/>
            </a:ext>
          </a:extLst>
        </xdr:cNvPr>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426" name="楕円 425">
          <a:extLst>
            <a:ext uri="{FF2B5EF4-FFF2-40B4-BE49-F238E27FC236}">
              <a16:creationId xmlns:a16="http://schemas.microsoft.com/office/drawing/2014/main" id="{C42A53C6-6E91-4823-96FA-5E667551B85F}"/>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12954</xdr:rowOff>
    </xdr:to>
    <xdr:cxnSp macro="">
      <xdr:nvCxnSpPr>
        <xdr:cNvPr id="427" name="直線コネクタ 426">
          <a:extLst>
            <a:ext uri="{FF2B5EF4-FFF2-40B4-BE49-F238E27FC236}">
              <a16:creationId xmlns:a16="http://schemas.microsoft.com/office/drawing/2014/main" id="{759D35C3-4468-4684-8BBD-76E919B54CE8}"/>
            </a:ext>
          </a:extLst>
        </xdr:cNvPr>
        <xdr:cNvCxnSpPr/>
      </xdr:nvCxnSpPr>
      <xdr:spPr>
        <a:xfrm flipV="1">
          <a:off x="21323300" y="145702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131318</xdr:rowOff>
    </xdr:from>
    <xdr:to>
      <xdr:col>107</xdr:col>
      <xdr:colOff>101600</xdr:colOff>
      <xdr:row>85</xdr:row>
      <xdr:rowOff>61468</xdr:rowOff>
    </xdr:to>
    <xdr:sp macro="" textlink="">
      <xdr:nvSpPr>
        <xdr:cNvPr id="428" name="楕円 427">
          <a:extLst>
            <a:ext uri="{FF2B5EF4-FFF2-40B4-BE49-F238E27FC236}">
              <a16:creationId xmlns:a16="http://schemas.microsoft.com/office/drawing/2014/main" id="{4E0147C6-F2CF-421E-A8D1-CE46FD242C81}"/>
            </a:ext>
          </a:extLst>
        </xdr:cNvPr>
        <xdr:cNvSpPr/>
      </xdr:nvSpPr>
      <xdr:spPr>
        <a:xfrm>
          <a:off x="20383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xdr:rowOff>
    </xdr:from>
    <xdr:to>
      <xdr:col>111</xdr:col>
      <xdr:colOff>177800</xdr:colOff>
      <xdr:row>85</xdr:row>
      <xdr:rowOff>12954</xdr:rowOff>
    </xdr:to>
    <xdr:cxnSp macro="">
      <xdr:nvCxnSpPr>
        <xdr:cNvPr id="429" name="直線コネクタ 428">
          <a:extLst>
            <a:ext uri="{FF2B5EF4-FFF2-40B4-BE49-F238E27FC236}">
              <a16:creationId xmlns:a16="http://schemas.microsoft.com/office/drawing/2014/main" id="{58624F71-CEB1-45AC-B815-DA76A92D9E63}"/>
            </a:ext>
          </a:extLst>
        </xdr:cNvPr>
        <xdr:cNvCxnSpPr/>
      </xdr:nvCxnSpPr>
      <xdr:spPr>
        <a:xfrm>
          <a:off x="20434300" y="1458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131318</xdr:rowOff>
    </xdr:from>
    <xdr:to>
      <xdr:col>102</xdr:col>
      <xdr:colOff>165100</xdr:colOff>
      <xdr:row>85</xdr:row>
      <xdr:rowOff>61468</xdr:rowOff>
    </xdr:to>
    <xdr:sp macro="" textlink="">
      <xdr:nvSpPr>
        <xdr:cNvPr id="430" name="楕円 429">
          <a:extLst>
            <a:ext uri="{FF2B5EF4-FFF2-40B4-BE49-F238E27FC236}">
              <a16:creationId xmlns:a16="http://schemas.microsoft.com/office/drawing/2014/main" id="{3FA97495-929F-4509-9658-8152AE041648}"/>
            </a:ext>
          </a:extLst>
        </xdr:cNvPr>
        <xdr:cNvSpPr/>
      </xdr:nvSpPr>
      <xdr:spPr>
        <a:xfrm>
          <a:off x="19494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xdr:rowOff>
    </xdr:from>
    <xdr:to>
      <xdr:col>107</xdr:col>
      <xdr:colOff>50800</xdr:colOff>
      <xdr:row>85</xdr:row>
      <xdr:rowOff>10668</xdr:rowOff>
    </xdr:to>
    <xdr:cxnSp macro="">
      <xdr:nvCxnSpPr>
        <xdr:cNvPr id="431" name="直線コネクタ 430">
          <a:extLst>
            <a:ext uri="{FF2B5EF4-FFF2-40B4-BE49-F238E27FC236}">
              <a16:creationId xmlns:a16="http://schemas.microsoft.com/office/drawing/2014/main" id="{28D3C965-2A9A-48A4-B256-D52EFE3D3028}"/>
            </a:ext>
          </a:extLst>
        </xdr:cNvPr>
        <xdr:cNvCxnSpPr/>
      </xdr:nvCxnSpPr>
      <xdr:spPr>
        <a:xfrm>
          <a:off x="19545300" y="1458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432" name="楕円 431">
          <a:extLst>
            <a:ext uri="{FF2B5EF4-FFF2-40B4-BE49-F238E27FC236}">
              <a16:creationId xmlns:a16="http://schemas.microsoft.com/office/drawing/2014/main" id="{7AF62852-6212-4668-9D76-744169A3C883}"/>
            </a:ext>
          </a:extLst>
        </xdr:cNvPr>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85</xdr:row>
      <xdr:rowOff>10668</xdr:rowOff>
    </xdr:to>
    <xdr:cxnSp macro="">
      <xdr:nvCxnSpPr>
        <xdr:cNvPr id="433" name="直線コネクタ 432">
          <a:extLst>
            <a:ext uri="{FF2B5EF4-FFF2-40B4-BE49-F238E27FC236}">
              <a16:creationId xmlns:a16="http://schemas.microsoft.com/office/drawing/2014/main" id="{1B8B6536-29BF-40AD-9BB9-2A7EFE914738}"/>
            </a:ext>
          </a:extLst>
        </xdr:cNvPr>
        <xdr:cNvCxnSpPr/>
      </xdr:nvCxnSpPr>
      <xdr:spPr>
        <a:xfrm>
          <a:off x="18656300" y="14357604"/>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434" name="n_1aveValue【消防施設】&#10;一人当たり面積">
          <a:extLst>
            <a:ext uri="{FF2B5EF4-FFF2-40B4-BE49-F238E27FC236}">
              <a16:creationId xmlns:a16="http://schemas.microsoft.com/office/drawing/2014/main" id="{888033FB-DD2A-44CB-92FF-67A611DE9AAB}"/>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435" name="n_2aveValue【消防施設】&#10;一人当たり面積">
          <a:extLst>
            <a:ext uri="{FF2B5EF4-FFF2-40B4-BE49-F238E27FC236}">
              <a16:creationId xmlns:a16="http://schemas.microsoft.com/office/drawing/2014/main" id="{3CDCB7AA-C89E-4CEA-ACD9-E4A9F3C5AAB3}"/>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436" name="n_3aveValue【消防施設】&#10;一人当たり面積">
          <a:extLst>
            <a:ext uri="{FF2B5EF4-FFF2-40B4-BE49-F238E27FC236}">
              <a16:creationId xmlns:a16="http://schemas.microsoft.com/office/drawing/2014/main" id="{55668981-B294-42E8-A634-40D995A3AD1F}"/>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437" name="n_4aveValue【消防施設】&#10;一人当たり面積">
          <a:extLst>
            <a:ext uri="{FF2B5EF4-FFF2-40B4-BE49-F238E27FC236}">
              <a16:creationId xmlns:a16="http://schemas.microsoft.com/office/drawing/2014/main" id="{6FD755BA-8DFD-4B91-9E90-56465DBC167E}"/>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438" name="n_1mainValue【消防施設】&#10;一人当たり面積">
          <a:extLst>
            <a:ext uri="{FF2B5EF4-FFF2-40B4-BE49-F238E27FC236}">
              <a16:creationId xmlns:a16="http://schemas.microsoft.com/office/drawing/2014/main" id="{F33DC47C-792B-4A90-B95E-330416DF3003}"/>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52595</xdr:rowOff>
    </xdr:from>
    <xdr:ext cx="469744" cy="259045"/>
    <xdr:sp macro="" textlink="">
      <xdr:nvSpPr>
        <xdr:cNvPr id="439" name="n_2mainValue【消防施設】&#10;一人当たり面積">
          <a:extLst>
            <a:ext uri="{FF2B5EF4-FFF2-40B4-BE49-F238E27FC236}">
              <a16:creationId xmlns:a16="http://schemas.microsoft.com/office/drawing/2014/main" id="{D5B24C3A-8DAF-4834-9ADE-9F3D32E65D57}"/>
            </a:ext>
          </a:extLst>
        </xdr:cNvPr>
        <xdr:cNvSpPr txBox="1"/>
      </xdr:nvSpPr>
      <xdr:spPr>
        <a:xfrm>
          <a:off x="20199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52595</xdr:rowOff>
    </xdr:from>
    <xdr:ext cx="469744" cy="259045"/>
    <xdr:sp macro="" textlink="">
      <xdr:nvSpPr>
        <xdr:cNvPr id="440" name="n_3mainValue【消防施設】&#10;一人当たり面積">
          <a:extLst>
            <a:ext uri="{FF2B5EF4-FFF2-40B4-BE49-F238E27FC236}">
              <a16:creationId xmlns:a16="http://schemas.microsoft.com/office/drawing/2014/main" id="{806DF67F-C012-4B69-83CF-BC2EB46A4E31}"/>
            </a:ext>
          </a:extLst>
        </xdr:cNvPr>
        <xdr:cNvSpPr txBox="1"/>
      </xdr:nvSpPr>
      <xdr:spPr>
        <a:xfrm>
          <a:off x="19310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441" name="n_4mainValue【消防施設】&#10;一人当たり面積">
          <a:extLst>
            <a:ext uri="{FF2B5EF4-FFF2-40B4-BE49-F238E27FC236}">
              <a16:creationId xmlns:a16="http://schemas.microsoft.com/office/drawing/2014/main" id="{4FF4F4DF-B91F-4C6A-9543-6FF9124AAD32}"/>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8C7A6063-50C2-49CF-ADD8-F61E9C8A43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65D4338F-84CE-4915-872F-6220E2B8A2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7C090D64-8092-45C3-A6FE-85F894DD73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376C8C9E-6B35-418A-A2AF-7776EC29D8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C0A8ACD0-1F68-4940-848F-D8B570A6C3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69AE1CD8-CFDC-4697-86EC-ED122755BD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1C5B1686-5C45-49EB-9BBA-E845BBA971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D67A1832-690F-4A66-BBA8-1458160BF4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422CF4F1-1603-4EBF-9166-DD67982EC9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89026C6C-5468-47DC-A32A-41CD962E13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0D845EAA-0D6E-4478-9DC6-FEB371FA0D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3" name="直線コネクタ 452">
          <a:extLst>
            <a:ext uri="{FF2B5EF4-FFF2-40B4-BE49-F238E27FC236}">
              <a16:creationId xmlns:a16="http://schemas.microsoft.com/office/drawing/2014/main" id="{AF268064-9E13-4FD5-B53A-C95506873E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A4C51DA6-16C5-4E05-8C30-06C25D8468D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5" name="直線コネクタ 454">
          <a:extLst>
            <a:ext uri="{FF2B5EF4-FFF2-40B4-BE49-F238E27FC236}">
              <a16:creationId xmlns:a16="http://schemas.microsoft.com/office/drawing/2014/main" id="{8CA34534-0F19-4AE0-ABA2-723BEB3101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6" name="テキスト ボックス 455">
          <a:extLst>
            <a:ext uri="{FF2B5EF4-FFF2-40B4-BE49-F238E27FC236}">
              <a16:creationId xmlns:a16="http://schemas.microsoft.com/office/drawing/2014/main" id="{25D15A56-B1AE-4803-B129-F957F54421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7" name="直線コネクタ 456">
          <a:extLst>
            <a:ext uri="{FF2B5EF4-FFF2-40B4-BE49-F238E27FC236}">
              <a16:creationId xmlns:a16="http://schemas.microsoft.com/office/drawing/2014/main" id="{EA2EA4B2-E17E-4380-BD46-7D55F24680E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8" name="テキスト ボックス 457">
          <a:extLst>
            <a:ext uri="{FF2B5EF4-FFF2-40B4-BE49-F238E27FC236}">
              <a16:creationId xmlns:a16="http://schemas.microsoft.com/office/drawing/2014/main" id="{7DFB8309-FC88-479E-BB6D-34E303DF77E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9" name="直線コネクタ 458">
          <a:extLst>
            <a:ext uri="{FF2B5EF4-FFF2-40B4-BE49-F238E27FC236}">
              <a16:creationId xmlns:a16="http://schemas.microsoft.com/office/drawing/2014/main" id="{7DEC3ECE-B7E6-4B45-B0BB-81882D48478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0" name="テキスト ボックス 459">
          <a:extLst>
            <a:ext uri="{FF2B5EF4-FFF2-40B4-BE49-F238E27FC236}">
              <a16:creationId xmlns:a16="http://schemas.microsoft.com/office/drawing/2014/main" id="{64A947B3-CEA5-4B83-B372-924910DE09B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1" name="直線コネクタ 460">
          <a:extLst>
            <a:ext uri="{FF2B5EF4-FFF2-40B4-BE49-F238E27FC236}">
              <a16:creationId xmlns:a16="http://schemas.microsoft.com/office/drawing/2014/main" id="{7E918249-E7B8-41DA-9305-A64945F9B75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2" name="テキスト ボックス 461">
          <a:extLst>
            <a:ext uri="{FF2B5EF4-FFF2-40B4-BE49-F238E27FC236}">
              <a16:creationId xmlns:a16="http://schemas.microsoft.com/office/drawing/2014/main" id="{B1B170F5-292F-4349-90F7-EACF110E79F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9EFE9F1B-A1A7-4743-BAB7-FD792F83A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A3AEE7BB-841B-40C4-8B9B-7EE521E0B3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5" name="直線コネクタ 464">
          <a:extLst>
            <a:ext uri="{FF2B5EF4-FFF2-40B4-BE49-F238E27FC236}">
              <a16:creationId xmlns:a16="http://schemas.microsoft.com/office/drawing/2014/main" id="{D0157F0B-82DD-4931-8FA9-0C046F4DFA1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6" name="【庁舎】&#10;有形固定資産減価償却率最小値テキスト">
          <a:extLst>
            <a:ext uri="{FF2B5EF4-FFF2-40B4-BE49-F238E27FC236}">
              <a16:creationId xmlns:a16="http://schemas.microsoft.com/office/drawing/2014/main" id="{02602CBD-720C-4F64-B587-7D4E3FEC352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7" name="直線コネクタ 466">
          <a:extLst>
            <a:ext uri="{FF2B5EF4-FFF2-40B4-BE49-F238E27FC236}">
              <a16:creationId xmlns:a16="http://schemas.microsoft.com/office/drawing/2014/main" id="{AEC3A585-5276-476E-90D1-48D35881F20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8" name="【庁舎】&#10;有形固定資産減価償却率最大値テキスト">
          <a:extLst>
            <a:ext uri="{FF2B5EF4-FFF2-40B4-BE49-F238E27FC236}">
              <a16:creationId xmlns:a16="http://schemas.microsoft.com/office/drawing/2014/main" id="{9EC91295-0AFB-4453-9D23-5F4E7A59474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9" name="直線コネクタ 468">
          <a:extLst>
            <a:ext uri="{FF2B5EF4-FFF2-40B4-BE49-F238E27FC236}">
              <a16:creationId xmlns:a16="http://schemas.microsoft.com/office/drawing/2014/main" id="{5A2215CD-80DC-4D67-BD36-4CF1D010366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470" name="【庁舎】&#10;有形固定資産減価償却率平均値テキスト">
          <a:extLst>
            <a:ext uri="{FF2B5EF4-FFF2-40B4-BE49-F238E27FC236}">
              <a16:creationId xmlns:a16="http://schemas.microsoft.com/office/drawing/2014/main" id="{B795BB90-B84E-4FCD-802C-16FF08814988}"/>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471" name="フローチャート: 判断 470">
          <a:extLst>
            <a:ext uri="{FF2B5EF4-FFF2-40B4-BE49-F238E27FC236}">
              <a16:creationId xmlns:a16="http://schemas.microsoft.com/office/drawing/2014/main" id="{CE053A36-2241-47F1-844A-3AEA7645D9DE}"/>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472" name="フローチャート: 判断 471">
          <a:extLst>
            <a:ext uri="{FF2B5EF4-FFF2-40B4-BE49-F238E27FC236}">
              <a16:creationId xmlns:a16="http://schemas.microsoft.com/office/drawing/2014/main" id="{C507E3EE-1A78-41BB-9781-85F5724C67EB}"/>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473" name="フローチャート: 判断 472">
          <a:extLst>
            <a:ext uri="{FF2B5EF4-FFF2-40B4-BE49-F238E27FC236}">
              <a16:creationId xmlns:a16="http://schemas.microsoft.com/office/drawing/2014/main" id="{5C4D37F1-5813-4A9A-ADFB-C4CE0F245A8F}"/>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474" name="フローチャート: 判断 473">
          <a:extLst>
            <a:ext uri="{FF2B5EF4-FFF2-40B4-BE49-F238E27FC236}">
              <a16:creationId xmlns:a16="http://schemas.microsoft.com/office/drawing/2014/main" id="{568F4F9B-35D4-4818-890C-A314897A7BFC}"/>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475" name="フローチャート: 判断 474">
          <a:extLst>
            <a:ext uri="{FF2B5EF4-FFF2-40B4-BE49-F238E27FC236}">
              <a16:creationId xmlns:a16="http://schemas.microsoft.com/office/drawing/2014/main" id="{60837548-3817-41C3-B1CC-C6668BAEBA6E}"/>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227A152-0E04-4337-BC56-BEBE6C10A1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45F26A8-C451-41F9-BF6F-DC8E9241C5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2B4F90E-863C-4E9F-9C16-C77C3255F4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C22E965-3C99-4FF9-A83A-7724048EE4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3BB58F6-29AB-4B9B-9EFC-EF15EBE01C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129539</xdr:rowOff>
    </xdr:from>
    <xdr:to>
      <xdr:col>85</xdr:col>
      <xdr:colOff>177800</xdr:colOff>
      <xdr:row>103</xdr:row>
      <xdr:rowOff>59689</xdr:rowOff>
    </xdr:to>
    <xdr:sp macro="" textlink="">
      <xdr:nvSpPr>
        <xdr:cNvPr id="481" name="楕円 480">
          <a:extLst>
            <a:ext uri="{FF2B5EF4-FFF2-40B4-BE49-F238E27FC236}">
              <a16:creationId xmlns:a16="http://schemas.microsoft.com/office/drawing/2014/main" id="{ACCC0DDA-67C3-441A-88DA-8A135EFE7DC6}"/>
            </a:ext>
          </a:extLst>
        </xdr:cNvPr>
        <xdr:cNvSpPr/>
      </xdr:nvSpPr>
      <xdr:spPr>
        <a:xfrm>
          <a:off x="16268700" y="17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152416</xdr:rowOff>
    </xdr:from>
    <xdr:ext cx="405111" cy="259045"/>
    <xdr:sp macro="" textlink="">
      <xdr:nvSpPr>
        <xdr:cNvPr id="482" name="【庁舎】&#10;有形固定資産減価償却率該当値テキスト">
          <a:extLst>
            <a:ext uri="{FF2B5EF4-FFF2-40B4-BE49-F238E27FC236}">
              <a16:creationId xmlns:a16="http://schemas.microsoft.com/office/drawing/2014/main" id="{B21909A3-4BEB-49A2-AD47-DEACAA329FB6}"/>
            </a:ext>
          </a:extLst>
        </xdr:cNvPr>
        <xdr:cNvSpPr txBox="1"/>
      </xdr:nvSpPr>
      <xdr:spPr>
        <a:xfrm>
          <a:off x="16357600"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68580</xdr:rowOff>
    </xdr:from>
    <xdr:to>
      <xdr:col>81</xdr:col>
      <xdr:colOff>101600</xdr:colOff>
      <xdr:row>103</xdr:row>
      <xdr:rowOff>170180</xdr:rowOff>
    </xdr:to>
    <xdr:sp macro="" textlink="">
      <xdr:nvSpPr>
        <xdr:cNvPr id="483" name="楕円 482">
          <a:extLst>
            <a:ext uri="{FF2B5EF4-FFF2-40B4-BE49-F238E27FC236}">
              <a16:creationId xmlns:a16="http://schemas.microsoft.com/office/drawing/2014/main" id="{23A85E10-E0B6-49AB-9F65-E82C2D537E0B}"/>
            </a:ext>
          </a:extLst>
        </xdr:cNvPr>
        <xdr:cNvSpPr/>
      </xdr:nvSpPr>
      <xdr:spPr>
        <a:xfrm>
          <a:off x="15430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8889</xdr:rowOff>
    </xdr:from>
    <xdr:to>
      <xdr:col>85</xdr:col>
      <xdr:colOff>127000</xdr:colOff>
      <xdr:row>103</xdr:row>
      <xdr:rowOff>119380</xdr:rowOff>
    </xdr:to>
    <xdr:cxnSp macro="">
      <xdr:nvCxnSpPr>
        <xdr:cNvPr id="484" name="直線コネクタ 483">
          <a:extLst>
            <a:ext uri="{FF2B5EF4-FFF2-40B4-BE49-F238E27FC236}">
              <a16:creationId xmlns:a16="http://schemas.microsoft.com/office/drawing/2014/main" id="{71BD9C37-E2A4-48F6-95DB-9E0E02E1F926}"/>
            </a:ext>
          </a:extLst>
        </xdr:cNvPr>
        <xdr:cNvCxnSpPr/>
      </xdr:nvCxnSpPr>
      <xdr:spPr>
        <a:xfrm flipV="1">
          <a:off x="15481300" y="176682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40639</xdr:rowOff>
    </xdr:from>
    <xdr:to>
      <xdr:col>76</xdr:col>
      <xdr:colOff>165100</xdr:colOff>
      <xdr:row>103</xdr:row>
      <xdr:rowOff>142239</xdr:rowOff>
    </xdr:to>
    <xdr:sp macro="" textlink="">
      <xdr:nvSpPr>
        <xdr:cNvPr id="485" name="楕円 484">
          <a:extLst>
            <a:ext uri="{FF2B5EF4-FFF2-40B4-BE49-F238E27FC236}">
              <a16:creationId xmlns:a16="http://schemas.microsoft.com/office/drawing/2014/main" id="{2D59D89B-245B-4EE8-A18E-5656A01A49CF}"/>
            </a:ext>
          </a:extLst>
        </xdr:cNvPr>
        <xdr:cNvSpPr/>
      </xdr:nvSpPr>
      <xdr:spPr>
        <a:xfrm>
          <a:off x="14541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103</xdr:row>
      <xdr:rowOff>119380</xdr:rowOff>
    </xdr:to>
    <xdr:cxnSp macro="">
      <xdr:nvCxnSpPr>
        <xdr:cNvPr id="486" name="直線コネクタ 485">
          <a:extLst>
            <a:ext uri="{FF2B5EF4-FFF2-40B4-BE49-F238E27FC236}">
              <a16:creationId xmlns:a16="http://schemas.microsoft.com/office/drawing/2014/main" id="{D6C016C8-4368-40B3-B4CF-FE833E1BE9CD}"/>
            </a:ext>
          </a:extLst>
        </xdr:cNvPr>
        <xdr:cNvCxnSpPr/>
      </xdr:nvCxnSpPr>
      <xdr:spPr>
        <a:xfrm>
          <a:off x="14592300" y="177507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15239</xdr:rowOff>
    </xdr:from>
    <xdr:to>
      <xdr:col>72</xdr:col>
      <xdr:colOff>38100</xdr:colOff>
      <xdr:row>103</xdr:row>
      <xdr:rowOff>116839</xdr:rowOff>
    </xdr:to>
    <xdr:sp macro="" textlink="">
      <xdr:nvSpPr>
        <xdr:cNvPr id="487" name="楕円 486">
          <a:extLst>
            <a:ext uri="{FF2B5EF4-FFF2-40B4-BE49-F238E27FC236}">
              <a16:creationId xmlns:a16="http://schemas.microsoft.com/office/drawing/2014/main" id="{414B898E-3233-4D40-9A14-1CCC1EAB8D53}"/>
            </a:ext>
          </a:extLst>
        </xdr:cNvPr>
        <xdr:cNvSpPr/>
      </xdr:nvSpPr>
      <xdr:spPr>
        <a:xfrm>
          <a:off x="13652500" y="176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66039</xdr:rowOff>
    </xdr:from>
    <xdr:to>
      <xdr:col>76</xdr:col>
      <xdr:colOff>114300</xdr:colOff>
      <xdr:row>103</xdr:row>
      <xdr:rowOff>91439</xdr:rowOff>
    </xdr:to>
    <xdr:cxnSp macro="">
      <xdr:nvCxnSpPr>
        <xdr:cNvPr id="488" name="直線コネクタ 487">
          <a:extLst>
            <a:ext uri="{FF2B5EF4-FFF2-40B4-BE49-F238E27FC236}">
              <a16:creationId xmlns:a16="http://schemas.microsoft.com/office/drawing/2014/main" id="{0F556420-843D-4C91-BFE0-502CB1CAAFAC}"/>
            </a:ext>
          </a:extLst>
        </xdr:cNvPr>
        <xdr:cNvCxnSpPr/>
      </xdr:nvCxnSpPr>
      <xdr:spPr>
        <a:xfrm>
          <a:off x="13703300" y="17725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160020</xdr:rowOff>
    </xdr:from>
    <xdr:to>
      <xdr:col>67</xdr:col>
      <xdr:colOff>101600</xdr:colOff>
      <xdr:row>103</xdr:row>
      <xdr:rowOff>90170</xdr:rowOff>
    </xdr:to>
    <xdr:sp macro="" textlink="">
      <xdr:nvSpPr>
        <xdr:cNvPr id="489" name="楕円 488">
          <a:extLst>
            <a:ext uri="{FF2B5EF4-FFF2-40B4-BE49-F238E27FC236}">
              <a16:creationId xmlns:a16="http://schemas.microsoft.com/office/drawing/2014/main" id="{014BD590-4E8C-4DAB-A06D-ECC46C52C59A}"/>
            </a:ext>
          </a:extLst>
        </xdr:cNvPr>
        <xdr:cNvSpPr/>
      </xdr:nvSpPr>
      <xdr:spPr>
        <a:xfrm>
          <a:off x="12763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39370</xdr:rowOff>
    </xdr:from>
    <xdr:to>
      <xdr:col>71</xdr:col>
      <xdr:colOff>177800</xdr:colOff>
      <xdr:row>103</xdr:row>
      <xdr:rowOff>66039</xdr:rowOff>
    </xdr:to>
    <xdr:cxnSp macro="">
      <xdr:nvCxnSpPr>
        <xdr:cNvPr id="490" name="直線コネクタ 489">
          <a:extLst>
            <a:ext uri="{FF2B5EF4-FFF2-40B4-BE49-F238E27FC236}">
              <a16:creationId xmlns:a16="http://schemas.microsoft.com/office/drawing/2014/main" id="{BC8F08A9-24FA-43B6-9949-2277EB73492D}"/>
            </a:ext>
          </a:extLst>
        </xdr:cNvPr>
        <xdr:cNvCxnSpPr/>
      </xdr:nvCxnSpPr>
      <xdr:spPr>
        <a:xfrm>
          <a:off x="12814300" y="17698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491" name="n_1aveValue【庁舎】&#10;有形固定資産減価償却率">
          <a:extLst>
            <a:ext uri="{FF2B5EF4-FFF2-40B4-BE49-F238E27FC236}">
              <a16:creationId xmlns:a16="http://schemas.microsoft.com/office/drawing/2014/main" id="{482BFA90-7F49-4DE1-97AE-EE545905FE77}"/>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492" name="n_2aveValue【庁舎】&#10;有形固定資産減価償却率">
          <a:extLst>
            <a:ext uri="{FF2B5EF4-FFF2-40B4-BE49-F238E27FC236}">
              <a16:creationId xmlns:a16="http://schemas.microsoft.com/office/drawing/2014/main" id="{C68AD3F3-2F3F-40B8-85CA-2353E61B0A8F}"/>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493" name="n_3aveValue【庁舎】&#10;有形固定資産減価償却率">
          <a:extLst>
            <a:ext uri="{FF2B5EF4-FFF2-40B4-BE49-F238E27FC236}">
              <a16:creationId xmlns:a16="http://schemas.microsoft.com/office/drawing/2014/main" id="{758050A1-693E-4781-AA6B-070DDD5DEAA8}"/>
            </a:ext>
          </a:extLst>
        </xdr:cNvPr>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494" name="n_4aveValue【庁舎】&#10;有形固定資産減価償却率">
          <a:extLst>
            <a:ext uri="{FF2B5EF4-FFF2-40B4-BE49-F238E27FC236}">
              <a16:creationId xmlns:a16="http://schemas.microsoft.com/office/drawing/2014/main" id="{06F51CDE-E7AB-41F6-B3AD-EB6AC74CEC7B}"/>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15257</xdr:rowOff>
    </xdr:from>
    <xdr:ext cx="405111" cy="259045"/>
    <xdr:sp macro="" textlink="">
      <xdr:nvSpPr>
        <xdr:cNvPr id="495" name="n_1mainValue【庁舎】&#10;有形固定資産減価償却率">
          <a:extLst>
            <a:ext uri="{FF2B5EF4-FFF2-40B4-BE49-F238E27FC236}">
              <a16:creationId xmlns:a16="http://schemas.microsoft.com/office/drawing/2014/main" id="{F3D3F302-B452-4D6D-BBC3-2BB55BAA3E6C}"/>
            </a:ext>
          </a:extLst>
        </xdr:cNvPr>
        <xdr:cNvSpPr txBox="1"/>
      </xdr:nvSpPr>
      <xdr:spPr>
        <a:xfrm>
          <a:off x="15266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158766</xdr:rowOff>
    </xdr:from>
    <xdr:ext cx="405111" cy="259045"/>
    <xdr:sp macro="" textlink="">
      <xdr:nvSpPr>
        <xdr:cNvPr id="496" name="n_2mainValue【庁舎】&#10;有形固定資産減価償却率">
          <a:extLst>
            <a:ext uri="{FF2B5EF4-FFF2-40B4-BE49-F238E27FC236}">
              <a16:creationId xmlns:a16="http://schemas.microsoft.com/office/drawing/2014/main" id="{8D421457-E50B-45B8-AE75-D05EB14966F2}"/>
            </a:ext>
          </a:extLst>
        </xdr:cNvPr>
        <xdr:cNvSpPr txBox="1"/>
      </xdr:nvSpPr>
      <xdr:spPr>
        <a:xfrm>
          <a:off x="14389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133366</xdr:rowOff>
    </xdr:from>
    <xdr:ext cx="405111" cy="259045"/>
    <xdr:sp macro="" textlink="">
      <xdr:nvSpPr>
        <xdr:cNvPr id="497" name="n_3mainValue【庁舎】&#10;有形固定資産減価償却率">
          <a:extLst>
            <a:ext uri="{FF2B5EF4-FFF2-40B4-BE49-F238E27FC236}">
              <a16:creationId xmlns:a16="http://schemas.microsoft.com/office/drawing/2014/main" id="{094DF3C7-6169-4D22-86CC-AB1D9D857833}"/>
            </a:ext>
          </a:extLst>
        </xdr:cNvPr>
        <xdr:cNvSpPr txBox="1"/>
      </xdr:nvSpPr>
      <xdr:spPr>
        <a:xfrm>
          <a:off x="135007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106697</xdr:rowOff>
    </xdr:from>
    <xdr:ext cx="405111" cy="259045"/>
    <xdr:sp macro="" textlink="">
      <xdr:nvSpPr>
        <xdr:cNvPr id="498" name="n_4mainValue【庁舎】&#10;有形固定資産減価償却率">
          <a:extLst>
            <a:ext uri="{FF2B5EF4-FFF2-40B4-BE49-F238E27FC236}">
              <a16:creationId xmlns:a16="http://schemas.microsoft.com/office/drawing/2014/main" id="{4E6990E7-98CD-40EC-B718-A9A656BB8875}"/>
            </a:ext>
          </a:extLst>
        </xdr:cNvPr>
        <xdr:cNvSpPr txBox="1"/>
      </xdr:nvSpPr>
      <xdr:spPr>
        <a:xfrm>
          <a:off x="12611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7C3633F1-5795-465E-AB84-FB946A6A3B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A1E1C6CF-BF4B-4B11-B1CE-2204208FB8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8DD1B6DB-C1F8-4E5F-9695-019BE13A7E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2876E242-D619-4A90-9C58-B822B5937C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699F1910-B891-4806-8BF4-CCA11C8AAB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4B3B4686-3F24-462B-8F4D-47E70EF3E3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AD24DD57-8411-4CA6-9A5B-7BA478CC08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E852D026-F5DE-40AE-A46D-1917F8E31B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92768782-CAD9-430F-9D56-7EEEBD2712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2A70A67D-1041-4890-B383-8F0E08D849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9" name="直線コネクタ 508">
          <a:extLst>
            <a:ext uri="{FF2B5EF4-FFF2-40B4-BE49-F238E27FC236}">
              <a16:creationId xmlns:a16="http://schemas.microsoft.com/office/drawing/2014/main" id="{41BD4089-FAF3-416D-BCB8-D6A9AA3642B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0" name="テキスト ボックス 509">
          <a:extLst>
            <a:ext uri="{FF2B5EF4-FFF2-40B4-BE49-F238E27FC236}">
              <a16:creationId xmlns:a16="http://schemas.microsoft.com/office/drawing/2014/main" id="{0E94BBBA-9AC7-4865-BB54-969C6ABC6EB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1" name="直線コネクタ 510">
          <a:extLst>
            <a:ext uri="{FF2B5EF4-FFF2-40B4-BE49-F238E27FC236}">
              <a16:creationId xmlns:a16="http://schemas.microsoft.com/office/drawing/2014/main" id="{C760ABC2-B330-4B1F-973F-B6D473FB2DE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2" name="テキスト ボックス 511">
          <a:extLst>
            <a:ext uri="{FF2B5EF4-FFF2-40B4-BE49-F238E27FC236}">
              <a16:creationId xmlns:a16="http://schemas.microsoft.com/office/drawing/2014/main" id="{6924EFE6-198A-458E-AC4F-1D1934AEC26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3" name="直線コネクタ 512">
          <a:extLst>
            <a:ext uri="{FF2B5EF4-FFF2-40B4-BE49-F238E27FC236}">
              <a16:creationId xmlns:a16="http://schemas.microsoft.com/office/drawing/2014/main" id="{6E41C786-60C3-4144-ADB8-9E9B6C90D2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4" name="テキスト ボックス 513">
          <a:extLst>
            <a:ext uri="{FF2B5EF4-FFF2-40B4-BE49-F238E27FC236}">
              <a16:creationId xmlns:a16="http://schemas.microsoft.com/office/drawing/2014/main" id="{5CF9158C-BA36-4E6B-901C-8865B0C176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5" name="直線コネクタ 514">
          <a:extLst>
            <a:ext uri="{FF2B5EF4-FFF2-40B4-BE49-F238E27FC236}">
              <a16:creationId xmlns:a16="http://schemas.microsoft.com/office/drawing/2014/main" id="{AA77C756-AFD8-49CE-AE8B-61DA15E0890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6" name="テキスト ボックス 515">
          <a:extLst>
            <a:ext uri="{FF2B5EF4-FFF2-40B4-BE49-F238E27FC236}">
              <a16:creationId xmlns:a16="http://schemas.microsoft.com/office/drawing/2014/main" id="{442ED0CA-4C45-4D64-B0F1-021EE9C76C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7" name="直線コネクタ 516">
          <a:extLst>
            <a:ext uri="{FF2B5EF4-FFF2-40B4-BE49-F238E27FC236}">
              <a16:creationId xmlns:a16="http://schemas.microsoft.com/office/drawing/2014/main" id="{E26C35F5-52AA-4FF3-878B-5E2547C20FE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8" name="テキスト ボックス 517">
          <a:extLst>
            <a:ext uri="{FF2B5EF4-FFF2-40B4-BE49-F238E27FC236}">
              <a16:creationId xmlns:a16="http://schemas.microsoft.com/office/drawing/2014/main" id="{68B3A77F-3985-4268-B8C0-FA51E2F0E5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9" name="直線コネクタ 518">
          <a:extLst>
            <a:ext uri="{FF2B5EF4-FFF2-40B4-BE49-F238E27FC236}">
              <a16:creationId xmlns:a16="http://schemas.microsoft.com/office/drawing/2014/main" id="{280E8485-8BCC-4775-8432-D10D50A4CC9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0" name="テキスト ボックス 519">
          <a:extLst>
            <a:ext uri="{FF2B5EF4-FFF2-40B4-BE49-F238E27FC236}">
              <a16:creationId xmlns:a16="http://schemas.microsoft.com/office/drawing/2014/main" id="{F16AF168-A30D-45F5-91DA-CEF5E629425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15411222-CEBE-493D-B9D5-2A9C076852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FB378459-1368-4FAC-9503-C066AC6C92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F0B45828-13F3-4F5F-9B97-7B715DE3EE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524" name="直線コネクタ 523">
          <a:extLst>
            <a:ext uri="{FF2B5EF4-FFF2-40B4-BE49-F238E27FC236}">
              <a16:creationId xmlns:a16="http://schemas.microsoft.com/office/drawing/2014/main" id="{7A06AA30-A618-4039-88A3-3E8A486D4345}"/>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525" name="【庁舎】&#10;一人当たり面積最小値テキスト">
          <a:extLst>
            <a:ext uri="{FF2B5EF4-FFF2-40B4-BE49-F238E27FC236}">
              <a16:creationId xmlns:a16="http://schemas.microsoft.com/office/drawing/2014/main" id="{6AE3BD75-6A26-49E0-8370-7D7AE6E1C757}"/>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526" name="直線コネクタ 525">
          <a:extLst>
            <a:ext uri="{FF2B5EF4-FFF2-40B4-BE49-F238E27FC236}">
              <a16:creationId xmlns:a16="http://schemas.microsoft.com/office/drawing/2014/main" id="{B4EB52C8-A5CE-4AA7-A5B6-161CEB88094B}"/>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27" name="【庁舎】&#10;一人当たり面積最大値テキスト">
          <a:extLst>
            <a:ext uri="{FF2B5EF4-FFF2-40B4-BE49-F238E27FC236}">
              <a16:creationId xmlns:a16="http://schemas.microsoft.com/office/drawing/2014/main" id="{9540C1E9-4CBD-43A8-B3B8-ADA4D9B57FD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28" name="直線コネクタ 527">
          <a:extLst>
            <a:ext uri="{FF2B5EF4-FFF2-40B4-BE49-F238E27FC236}">
              <a16:creationId xmlns:a16="http://schemas.microsoft.com/office/drawing/2014/main" id="{8A5147ED-DD2D-4EA8-B381-08E3FD89BBAF}"/>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529" name="【庁舎】&#10;一人当たり面積平均値テキスト">
          <a:extLst>
            <a:ext uri="{FF2B5EF4-FFF2-40B4-BE49-F238E27FC236}">
              <a16:creationId xmlns:a16="http://schemas.microsoft.com/office/drawing/2014/main" id="{70E07BD5-A1AE-40FD-BA06-73BA5B45F524}"/>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530" name="フローチャート: 判断 529">
          <a:extLst>
            <a:ext uri="{FF2B5EF4-FFF2-40B4-BE49-F238E27FC236}">
              <a16:creationId xmlns:a16="http://schemas.microsoft.com/office/drawing/2014/main" id="{55E82F52-55EE-4076-B149-7E7C51E1BA4C}"/>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531" name="フローチャート: 判断 530">
          <a:extLst>
            <a:ext uri="{FF2B5EF4-FFF2-40B4-BE49-F238E27FC236}">
              <a16:creationId xmlns:a16="http://schemas.microsoft.com/office/drawing/2014/main" id="{A5EE99E5-92A1-4ACC-B9AD-44655EC4F787}"/>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532" name="フローチャート: 判断 531">
          <a:extLst>
            <a:ext uri="{FF2B5EF4-FFF2-40B4-BE49-F238E27FC236}">
              <a16:creationId xmlns:a16="http://schemas.microsoft.com/office/drawing/2014/main" id="{724A19DF-CCC5-4469-A5A9-3C9A6FFEFF29}"/>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533" name="フローチャート: 判断 532">
          <a:extLst>
            <a:ext uri="{FF2B5EF4-FFF2-40B4-BE49-F238E27FC236}">
              <a16:creationId xmlns:a16="http://schemas.microsoft.com/office/drawing/2014/main" id="{AAE41466-C9D9-4247-86B5-C3179E3B406F}"/>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534" name="フローチャート: 判断 533">
          <a:extLst>
            <a:ext uri="{FF2B5EF4-FFF2-40B4-BE49-F238E27FC236}">
              <a16:creationId xmlns:a16="http://schemas.microsoft.com/office/drawing/2014/main" id="{52C5FB13-8CD5-47BF-A947-AF01FF946871}"/>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6C0C474-83A0-4D5F-9845-36BCCBC125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2A09F9E4-D426-4EBC-AE77-F7317A273F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F2117236-CAA6-4235-98BB-7F76EB691B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B0080268-DB2A-466C-BB8B-0C126794D9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B2FBAA1D-526B-439C-ACE0-A2D053CE0F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117384</xdr:rowOff>
    </xdr:from>
    <xdr:to>
      <xdr:col>116</xdr:col>
      <xdr:colOff>114300</xdr:colOff>
      <xdr:row>104</xdr:row>
      <xdr:rowOff>47534</xdr:rowOff>
    </xdr:to>
    <xdr:sp macro="" textlink="">
      <xdr:nvSpPr>
        <xdr:cNvPr id="540" name="楕円 539">
          <a:extLst>
            <a:ext uri="{FF2B5EF4-FFF2-40B4-BE49-F238E27FC236}">
              <a16:creationId xmlns:a16="http://schemas.microsoft.com/office/drawing/2014/main" id="{6D4C6483-87DC-4577-BC05-5AF62D40C7B9}"/>
            </a:ext>
          </a:extLst>
        </xdr:cNvPr>
        <xdr:cNvSpPr/>
      </xdr:nvSpPr>
      <xdr:spPr>
        <a:xfrm>
          <a:off x="22110700" y="177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140261</xdr:rowOff>
    </xdr:from>
    <xdr:ext cx="469744" cy="259045"/>
    <xdr:sp macro="" textlink="">
      <xdr:nvSpPr>
        <xdr:cNvPr id="541" name="【庁舎】&#10;一人当たり面積該当値テキスト">
          <a:extLst>
            <a:ext uri="{FF2B5EF4-FFF2-40B4-BE49-F238E27FC236}">
              <a16:creationId xmlns:a16="http://schemas.microsoft.com/office/drawing/2014/main" id="{616BAF47-FBE3-4252-BB94-CB7C48E65D35}"/>
            </a:ext>
          </a:extLst>
        </xdr:cNvPr>
        <xdr:cNvSpPr txBox="1"/>
      </xdr:nvSpPr>
      <xdr:spPr>
        <a:xfrm>
          <a:off x="22199600"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107587</xdr:rowOff>
    </xdr:from>
    <xdr:to>
      <xdr:col>112</xdr:col>
      <xdr:colOff>38100</xdr:colOff>
      <xdr:row>104</xdr:row>
      <xdr:rowOff>37737</xdr:rowOff>
    </xdr:to>
    <xdr:sp macro="" textlink="">
      <xdr:nvSpPr>
        <xdr:cNvPr id="542" name="楕円 541">
          <a:extLst>
            <a:ext uri="{FF2B5EF4-FFF2-40B4-BE49-F238E27FC236}">
              <a16:creationId xmlns:a16="http://schemas.microsoft.com/office/drawing/2014/main" id="{DDE782FE-14AD-4787-8B19-FC5A69ABA45A}"/>
            </a:ext>
          </a:extLst>
        </xdr:cNvPr>
        <xdr:cNvSpPr/>
      </xdr:nvSpPr>
      <xdr:spPr>
        <a:xfrm>
          <a:off x="21272500" y="177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158387</xdr:rowOff>
    </xdr:from>
    <xdr:to>
      <xdr:col>116</xdr:col>
      <xdr:colOff>63500</xdr:colOff>
      <xdr:row>103</xdr:row>
      <xdr:rowOff>168184</xdr:rowOff>
    </xdr:to>
    <xdr:cxnSp macro="">
      <xdr:nvCxnSpPr>
        <xdr:cNvPr id="543" name="直線コネクタ 542">
          <a:extLst>
            <a:ext uri="{FF2B5EF4-FFF2-40B4-BE49-F238E27FC236}">
              <a16:creationId xmlns:a16="http://schemas.microsoft.com/office/drawing/2014/main" id="{A221DDAC-AFC9-4465-86C2-72FFBA06F9D8}"/>
            </a:ext>
          </a:extLst>
        </xdr:cNvPr>
        <xdr:cNvCxnSpPr/>
      </xdr:nvCxnSpPr>
      <xdr:spPr>
        <a:xfrm>
          <a:off x="21323300" y="178177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95613</xdr:rowOff>
    </xdr:from>
    <xdr:to>
      <xdr:col>107</xdr:col>
      <xdr:colOff>101600</xdr:colOff>
      <xdr:row>104</xdr:row>
      <xdr:rowOff>25763</xdr:rowOff>
    </xdr:to>
    <xdr:sp macro="" textlink="">
      <xdr:nvSpPr>
        <xdr:cNvPr id="544" name="楕円 543">
          <a:extLst>
            <a:ext uri="{FF2B5EF4-FFF2-40B4-BE49-F238E27FC236}">
              <a16:creationId xmlns:a16="http://schemas.microsoft.com/office/drawing/2014/main" id="{E5736F91-8A1C-4615-AFFF-D3D1A68084B2}"/>
            </a:ext>
          </a:extLst>
        </xdr:cNvPr>
        <xdr:cNvSpPr/>
      </xdr:nvSpPr>
      <xdr:spPr>
        <a:xfrm>
          <a:off x="2038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146413</xdr:rowOff>
    </xdr:from>
    <xdr:to>
      <xdr:col>111</xdr:col>
      <xdr:colOff>177800</xdr:colOff>
      <xdr:row>103</xdr:row>
      <xdr:rowOff>158387</xdr:rowOff>
    </xdr:to>
    <xdr:cxnSp macro="">
      <xdr:nvCxnSpPr>
        <xdr:cNvPr id="545" name="直線コネクタ 544">
          <a:extLst>
            <a:ext uri="{FF2B5EF4-FFF2-40B4-BE49-F238E27FC236}">
              <a16:creationId xmlns:a16="http://schemas.microsoft.com/office/drawing/2014/main" id="{C0709EB6-C3E8-4FEE-B838-C72FF7FC0288}"/>
            </a:ext>
          </a:extLst>
        </xdr:cNvPr>
        <xdr:cNvCxnSpPr/>
      </xdr:nvCxnSpPr>
      <xdr:spPr>
        <a:xfrm>
          <a:off x="20434300" y="178057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90170</xdr:rowOff>
    </xdr:from>
    <xdr:to>
      <xdr:col>102</xdr:col>
      <xdr:colOff>165100</xdr:colOff>
      <xdr:row>104</xdr:row>
      <xdr:rowOff>20320</xdr:rowOff>
    </xdr:to>
    <xdr:sp macro="" textlink="">
      <xdr:nvSpPr>
        <xdr:cNvPr id="546" name="楕円 545">
          <a:extLst>
            <a:ext uri="{FF2B5EF4-FFF2-40B4-BE49-F238E27FC236}">
              <a16:creationId xmlns:a16="http://schemas.microsoft.com/office/drawing/2014/main" id="{F136A864-D60F-460E-BED8-997A28B95CB5}"/>
            </a:ext>
          </a:extLst>
        </xdr:cNvPr>
        <xdr:cNvSpPr/>
      </xdr:nvSpPr>
      <xdr:spPr>
        <a:xfrm>
          <a:off x="19494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140970</xdr:rowOff>
    </xdr:from>
    <xdr:to>
      <xdr:col>107</xdr:col>
      <xdr:colOff>50800</xdr:colOff>
      <xdr:row>103</xdr:row>
      <xdr:rowOff>146413</xdr:rowOff>
    </xdr:to>
    <xdr:cxnSp macro="">
      <xdr:nvCxnSpPr>
        <xdr:cNvPr id="547" name="直線コネクタ 546">
          <a:extLst>
            <a:ext uri="{FF2B5EF4-FFF2-40B4-BE49-F238E27FC236}">
              <a16:creationId xmlns:a16="http://schemas.microsoft.com/office/drawing/2014/main" id="{4908AC51-17D4-4B3F-8594-ECC2E25C97D2}"/>
            </a:ext>
          </a:extLst>
        </xdr:cNvPr>
        <xdr:cNvCxnSpPr/>
      </xdr:nvCxnSpPr>
      <xdr:spPr>
        <a:xfrm>
          <a:off x="19545300" y="178003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79284</xdr:rowOff>
    </xdr:from>
    <xdr:to>
      <xdr:col>98</xdr:col>
      <xdr:colOff>38100</xdr:colOff>
      <xdr:row>104</xdr:row>
      <xdr:rowOff>9434</xdr:rowOff>
    </xdr:to>
    <xdr:sp macro="" textlink="">
      <xdr:nvSpPr>
        <xdr:cNvPr id="548" name="楕円 547">
          <a:extLst>
            <a:ext uri="{FF2B5EF4-FFF2-40B4-BE49-F238E27FC236}">
              <a16:creationId xmlns:a16="http://schemas.microsoft.com/office/drawing/2014/main" id="{736987F7-6AAA-43EC-BC44-5A2280D82EB4}"/>
            </a:ext>
          </a:extLst>
        </xdr:cNvPr>
        <xdr:cNvSpPr/>
      </xdr:nvSpPr>
      <xdr:spPr>
        <a:xfrm>
          <a:off x="18605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130084</xdr:rowOff>
    </xdr:from>
    <xdr:to>
      <xdr:col>102</xdr:col>
      <xdr:colOff>114300</xdr:colOff>
      <xdr:row>103</xdr:row>
      <xdr:rowOff>140970</xdr:rowOff>
    </xdr:to>
    <xdr:cxnSp macro="">
      <xdr:nvCxnSpPr>
        <xdr:cNvPr id="549" name="直線コネクタ 548">
          <a:extLst>
            <a:ext uri="{FF2B5EF4-FFF2-40B4-BE49-F238E27FC236}">
              <a16:creationId xmlns:a16="http://schemas.microsoft.com/office/drawing/2014/main" id="{E1CE2131-7EC1-47E6-BB1E-DB1780604EF0}"/>
            </a:ext>
          </a:extLst>
        </xdr:cNvPr>
        <xdr:cNvCxnSpPr/>
      </xdr:nvCxnSpPr>
      <xdr:spPr>
        <a:xfrm>
          <a:off x="18656300" y="177894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550" name="n_1aveValue【庁舎】&#10;一人当たり面積">
          <a:extLst>
            <a:ext uri="{FF2B5EF4-FFF2-40B4-BE49-F238E27FC236}">
              <a16:creationId xmlns:a16="http://schemas.microsoft.com/office/drawing/2014/main" id="{ED717329-44C6-49C6-B2CB-FEF56381BFF6}"/>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551" name="n_2aveValue【庁舎】&#10;一人当たり面積">
          <a:extLst>
            <a:ext uri="{FF2B5EF4-FFF2-40B4-BE49-F238E27FC236}">
              <a16:creationId xmlns:a16="http://schemas.microsoft.com/office/drawing/2014/main" id="{E62FE83B-88AB-48CC-B640-16F5F6C01A89}"/>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552" name="n_3aveValue【庁舎】&#10;一人当たり面積">
          <a:extLst>
            <a:ext uri="{FF2B5EF4-FFF2-40B4-BE49-F238E27FC236}">
              <a16:creationId xmlns:a16="http://schemas.microsoft.com/office/drawing/2014/main" id="{7B82FEF0-5489-496A-8EA6-862BFB5EF84C}"/>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553" name="n_4aveValue【庁舎】&#10;一人当たり面積">
          <a:extLst>
            <a:ext uri="{FF2B5EF4-FFF2-40B4-BE49-F238E27FC236}">
              <a16:creationId xmlns:a16="http://schemas.microsoft.com/office/drawing/2014/main" id="{5F5896E2-710F-4DDB-8BDD-A72A8477DCB0}"/>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54264</xdr:rowOff>
    </xdr:from>
    <xdr:ext cx="469744" cy="259045"/>
    <xdr:sp macro="" textlink="">
      <xdr:nvSpPr>
        <xdr:cNvPr id="554" name="n_1mainValue【庁舎】&#10;一人当たり面積">
          <a:extLst>
            <a:ext uri="{FF2B5EF4-FFF2-40B4-BE49-F238E27FC236}">
              <a16:creationId xmlns:a16="http://schemas.microsoft.com/office/drawing/2014/main" id="{E58010AA-4C7B-4B96-BC89-CA4BCC3979E2}"/>
            </a:ext>
          </a:extLst>
        </xdr:cNvPr>
        <xdr:cNvSpPr txBox="1"/>
      </xdr:nvSpPr>
      <xdr:spPr>
        <a:xfrm>
          <a:off x="21075727" y="1754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42290</xdr:rowOff>
    </xdr:from>
    <xdr:ext cx="469744" cy="259045"/>
    <xdr:sp macro="" textlink="">
      <xdr:nvSpPr>
        <xdr:cNvPr id="555" name="n_2mainValue【庁舎】&#10;一人当たり面積">
          <a:extLst>
            <a:ext uri="{FF2B5EF4-FFF2-40B4-BE49-F238E27FC236}">
              <a16:creationId xmlns:a16="http://schemas.microsoft.com/office/drawing/2014/main" id="{7231A3E3-2159-45B1-B01C-81E80AAE3B72}"/>
            </a:ext>
          </a:extLst>
        </xdr:cNvPr>
        <xdr:cNvSpPr txBox="1"/>
      </xdr:nvSpPr>
      <xdr:spPr>
        <a:xfrm>
          <a:off x="20199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36847</xdr:rowOff>
    </xdr:from>
    <xdr:ext cx="469744" cy="259045"/>
    <xdr:sp macro="" textlink="">
      <xdr:nvSpPr>
        <xdr:cNvPr id="556" name="n_3mainValue【庁舎】&#10;一人当たり面積">
          <a:extLst>
            <a:ext uri="{FF2B5EF4-FFF2-40B4-BE49-F238E27FC236}">
              <a16:creationId xmlns:a16="http://schemas.microsoft.com/office/drawing/2014/main" id="{7F98D21F-9E1D-475F-9896-E460184F9A1C}"/>
            </a:ext>
          </a:extLst>
        </xdr:cNvPr>
        <xdr:cNvSpPr txBox="1"/>
      </xdr:nvSpPr>
      <xdr:spPr>
        <a:xfrm>
          <a:off x="19310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25961</xdr:rowOff>
    </xdr:from>
    <xdr:ext cx="469744" cy="259045"/>
    <xdr:sp macro="" textlink="">
      <xdr:nvSpPr>
        <xdr:cNvPr id="557" name="n_4mainValue【庁舎】&#10;一人当たり面積">
          <a:extLst>
            <a:ext uri="{FF2B5EF4-FFF2-40B4-BE49-F238E27FC236}">
              <a16:creationId xmlns:a16="http://schemas.microsoft.com/office/drawing/2014/main" id="{49BF3C00-9FAF-403D-AF8D-804D0EDA006D}"/>
            </a:ext>
          </a:extLst>
        </xdr:cNvPr>
        <xdr:cNvSpPr txBox="1"/>
      </xdr:nvSpPr>
      <xdr:spPr>
        <a:xfrm>
          <a:off x="18421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A2BADBE8-72A3-4473-87D6-85BEF40F4C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1906A3F5-D614-43AF-B93B-93B0EF71EF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A3C21803-8EF8-4A0E-8095-5B97402E43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体育館プールには総合体育館が該当するが、築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一般廃棄物処理施設、消防施設は加盟する一部事務組合の数値である。廃棄物処理施設については、令和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年度に更新を実施したため、有形固定資産減価償却率が大幅に減少している。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庁舎に関しては、類似団体平均より低い状態であるが、長寿命計画を策定しており、設備更新などを適切に実施していく。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に中心となる産業がなく、産業規模が小さいことから財政基盤が弱く、類似団体平均を下回っている。村税の徴収率向上対策を中心とする歳入確保に努めるとともに、村内施設の運営管理を民間委託するなど歳出を徹底的に見直し財政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平均を下回っている。一般財源である地方消費税交付金や地方交付税等が増えたことが要因である。しかし、人件費や事務事業の固定化、公債費の増加が課題となっていることから、事業の点検を実施し廃止や縮小等の見直しを進め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61</xdr:row>
      <xdr:rowOff>129032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6896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874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61</xdr:row>
      <xdr:rowOff>114554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102616</xdr:rowOff>
    </xdr:from>
    <xdr:to>
      <xdr:col>23</xdr:col>
      <xdr:colOff>184150</xdr:colOff>
      <xdr:row>60</xdr:row>
      <xdr:rowOff>32766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119143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依然として類似団体平均を上回っている。本村では村内各施設の維持管理を直営で運営しているほか、小中学校への学習支援員や特別支援サポーター等、独自の支援を行っているため人件費及び物件費が極めて多くなっている。今後も指定管理や業務委託など実施可能な範囲で委託を進め費用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21805</xdr:rowOff>
    </xdr:from>
    <xdr:to>
      <xdr:col>23</xdr:col>
      <xdr:colOff>133350</xdr:colOff>
      <xdr:row>83</xdr:row>
      <xdr:rowOff>42016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52155"/>
          <a:ext cx="8382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104099</xdr:rowOff>
    </xdr:from>
    <xdr:to>
      <xdr:col>19</xdr:col>
      <xdr:colOff>133350</xdr:colOff>
      <xdr:row>83</xdr:row>
      <xdr:rowOff>42016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62999"/>
          <a:ext cx="889000" cy="10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84770</xdr:rowOff>
    </xdr:from>
    <xdr:to>
      <xdr:col>15</xdr:col>
      <xdr:colOff>82550</xdr:colOff>
      <xdr:row>82</xdr:row>
      <xdr:rowOff>104099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43670"/>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30448</xdr:rowOff>
    </xdr:from>
    <xdr:to>
      <xdr:col>11</xdr:col>
      <xdr:colOff>31750</xdr:colOff>
      <xdr:row>82</xdr:row>
      <xdr:rowOff>84770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9348"/>
          <a:ext cx="8890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142455</xdr:rowOff>
    </xdr:from>
    <xdr:to>
      <xdr:col>23</xdr:col>
      <xdr:colOff>184150</xdr:colOff>
      <xdr:row>83</xdr:row>
      <xdr:rowOff>72605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114532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7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162666</xdr:rowOff>
    </xdr:from>
    <xdr:to>
      <xdr:col>19</xdr:col>
      <xdr:colOff>184150</xdr:colOff>
      <xdr:row>83</xdr:row>
      <xdr:rowOff>92816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77593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07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53299</xdr:rowOff>
    </xdr:from>
    <xdr:to>
      <xdr:col>15</xdr:col>
      <xdr:colOff>133350</xdr:colOff>
      <xdr:row>82</xdr:row>
      <xdr:rowOff>154899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1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139676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9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33970</xdr:rowOff>
    </xdr:from>
    <xdr:to>
      <xdr:col>11</xdr:col>
      <xdr:colOff>82550</xdr:colOff>
      <xdr:row>82</xdr:row>
      <xdr:rowOff>135570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120347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151098</xdr:rowOff>
    </xdr:from>
    <xdr:to>
      <xdr:col>7</xdr:col>
      <xdr:colOff>31750</xdr:colOff>
      <xdr:row>82</xdr:row>
      <xdr:rowOff>81248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66025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類似団体平均を上回っているが、今後も人事評価制度等により適正化を図っていく。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1588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748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102129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7483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102129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41804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94315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類似団体平均を上回っているが、ほぼ同水準で推移している。今後も定員適正化計画に基づき適切な定員管理に努める。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141774</xdr:rowOff>
    </xdr:from>
    <xdr:to>
      <xdr:col>81</xdr:col>
      <xdr:colOff>44450</xdr:colOff>
      <xdr:row>62</xdr:row>
      <xdr:rowOff>154644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771674"/>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154644</xdr:rowOff>
    </xdr:from>
    <xdr:to>
      <xdr:col>77</xdr:col>
      <xdr:colOff>44450</xdr:colOff>
      <xdr:row>62</xdr:row>
      <xdr:rowOff>157056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8454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150622</xdr:rowOff>
    </xdr:from>
    <xdr:to>
      <xdr:col>72</xdr:col>
      <xdr:colOff>203200</xdr:colOff>
      <xdr:row>62</xdr:row>
      <xdr:rowOff>157056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805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150622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5478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90974</xdr:rowOff>
    </xdr:from>
    <xdr:to>
      <xdr:col>81</xdr:col>
      <xdr:colOff>95250</xdr:colOff>
      <xdr:row>63</xdr:row>
      <xdr:rowOff>21124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63051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9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103844</xdr:rowOff>
    </xdr:from>
    <xdr:to>
      <xdr:col>77</xdr:col>
      <xdr:colOff>95250</xdr:colOff>
      <xdr:row>63</xdr:row>
      <xdr:rowOff>33994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18771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2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99822</xdr:rowOff>
    </xdr:from>
    <xdr:to>
      <xdr:col>68</xdr:col>
      <xdr:colOff>203200</xdr:colOff>
      <xdr:row>63</xdr:row>
      <xdr:rowOff>29972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14749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類似団体平均をわずかに上回っているが、昨年度から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村の起債残高が減少しているが一部事務組合の大型事業に係る起債の元利償還が始まっており、村の大型事業での起債が見込まれているため今後は増加する見込みである。今後も交付税措置のある起債を選択する等、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71374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23114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146304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270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要因としては、充当可能基金が多いことによるものである。しかし大型建設事業による地方債発行や組合負担金等が増加していることから、今後も行財政改革に努め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人件費自体は増加しているが、それ以上に一般財源が伸びているため、前年度から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％減少している。しかし依然として類似団体平均を上回っていることから業務の見直しや民間委託を進めるなど行財政改革の取組を通して人件費の削減に努める。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％減少している。減少の要因は経常の物件費の伸びより一般財源の伸びが大きかったためである。今後も事業の必要性を精査し、コスト削減に努める。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37846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5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52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11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103141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高い状態で、ほぼ横ばいの状態である。障害福祉関連事業費の増加に加えて、施設型給付費や児童手当の増が主な要因となっている。今後も住民サービスの低下のないように事務事業の効率化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57</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その他に係る経常収支比率は類似団体平均を大きく下回っており、昨年度より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国民健康保険特別会計への繰出金が大きく減少したことが、大きな要因である。今後も特別会計においても事業の見直し等経費の削減に努めるともに、応益負担の原則に基づく適切な料金や保険料の見直しを実施し普通会計の負担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17272</xdr:rowOff>
    </xdr:from>
    <xdr:to>
      <xdr:col>82</xdr:col>
      <xdr:colOff>107950</xdr:colOff>
      <xdr:row>55</xdr:row>
      <xdr:rowOff>10414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7557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10414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339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99568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293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137922</xdr:rowOff>
    </xdr:from>
    <xdr:to>
      <xdr:col>82</xdr:col>
      <xdr:colOff>158750</xdr:colOff>
      <xdr:row>54</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154449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131064</xdr:rowOff>
    </xdr:from>
    <xdr:to>
      <xdr:col>78</xdr:col>
      <xdr:colOff>120650</xdr:colOff>
      <xdr:row>55</xdr:row>
      <xdr:rowOff>61214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71391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へ金を下回っている。これは一部事務組合への繰出金が減少したほか、新型コロナウイルス感染症の影響により各種補助団体の活動が縮小したため補助金を減額したこと等で要因である。今後も、村単独補助金等の見直しを行い。適切な支出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依然として類似団体平均を下回っている。しかし大型建設事業の起債の償還が始まり、多額の借入も予定していることから今後、増加する見込みである。今後とも高補助率の事業を活用し財政を圧迫することのないよう計画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5080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21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43180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6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％減少し、類似団体平均を下回っている。今後とも行財政改革の取組を通じて行政の効率化、財政健全化を図る。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1528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81257</xdr:rowOff>
    </xdr:from>
    <xdr:to>
      <xdr:col>29</xdr:col>
      <xdr:colOff>127000</xdr:colOff>
      <xdr:row>13</xdr:row>
      <xdr:rowOff>108301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57732"/>
          <a:ext cx="647700" cy="2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108301</xdr:rowOff>
    </xdr:from>
    <xdr:to>
      <xdr:col>26</xdr:col>
      <xdr:colOff>50800</xdr:colOff>
      <xdr:row>13</xdr:row>
      <xdr:rowOff>137889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4776"/>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137889</xdr:rowOff>
    </xdr:from>
    <xdr:to>
      <xdr:col>22</xdr:col>
      <xdr:colOff>114300</xdr:colOff>
      <xdr:row>13</xdr:row>
      <xdr:rowOff>162555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14364"/>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151239</xdr:rowOff>
    </xdr:from>
    <xdr:to>
      <xdr:col>18</xdr:col>
      <xdr:colOff>177800</xdr:colOff>
      <xdr:row>13</xdr:row>
      <xdr:rowOff>162555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27714"/>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30457</xdr:rowOff>
    </xdr:from>
    <xdr:to>
      <xdr:col>29</xdr:col>
      <xdr:colOff>177800</xdr:colOff>
      <xdr:row>13</xdr:row>
      <xdr:rowOff>132057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0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46984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5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57501</xdr:rowOff>
    </xdr:from>
    <xdr:to>
      <xdr:col>26</xdr:col>
      <xdr:colOff>101600</xdr:colOff>
      <xdr:row>13</xdr:row>
      <xdr:rowOff>159101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169278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87089</xdr:rowOff>
    </xdr:from>
    <xdr:to>
      <xdr:col>22</xdr:col>
      <xdr:colOff>165100</xdr:colOff>
      <xdr:row>14</xdr:row>
      <xdr:rowOff>17239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27416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111755</xdr:rowOff>
    </xdr:from>
    <xdr:to>
      <xdr:col>19</xdr:col>
      <xdr:colOff>38100</xdr:colOff>
      <xdr:row>14</xdr:row>
      <xdr:rowOff>41905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52082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100439</xdr:rowOff>
    </xdr:from>
    <xdr:to>
      <xdr:col>15</xdr:col>
      <xdr:colOff>101600</xdr:colOff>
      <xdr:row>14</xdr:row>
      <xdr:rowOff>30589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40766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18720</xdr:rowOff>
    </xdr:from>
    <xdr:to>
      <xdr:col>29</xdr:col>
      <xdr:colOff>127000</xdr:colOff>
      <xdr:row>36</xdr:row>
      <xdr:rowOff>54267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1970"/>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37332</xdr:rowOff>
    </xdr:from>
    <xdr:to>
      <xdr:col>26</xdr:col>
      <xdr:colOff>50800</xdr:colOff>
      <xdr:row>36</xdr:row>
      <xdr:rowOff>54267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0582"/>
          <a:ext cx="698500" cy="1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37332</xdr:rowOff>
    </xdr:from>
    <xdr:to>
      <xdr:col>22</xdr:col>
      <xdr:colOff>114300</xdr:colOff>
      <xdr:row>36</xdr:row>
      <xdr:rowOff>71755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582"/>
          <a:ext cx="698500" cy="3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71755</xdr:rowOff>
    </xdr:from>
    <xdr:to>
      <xdr:col>18</xdr:col>
      <xdr:colOff>177800</xdr:colOff>
      <xdr:row>37</xdr:row>
      <xdr:rowOff>14529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5005"/>
          <a:ext cx="698500" cy="11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310820</xdr:rowOff>
    </xdr:from>
    <xdr:to>
      <xdr:col>29</xdr:col>
      <xdr:colOff>177800</xdr:colOff>
      <xdr:row>36</xdr:row>
      <xdr:rowOff>69520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282897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3467</xdr:rowOff>
    </xdr:from>
    <xdr:to>
      <xdr:col>26</xdr:col>
      <xdr:colOff>101600</xdr:colOff>
      <xdr:row>36</xdr:row>
      <xdr:rowOff>105067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89844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329432</xdr:rowOff>
    </xdr:from>
    <xdr:to>
      <xdr:col>22</xdr:col>
      <xdr:colOff>165100</xdr:colOff>
      <xdr:row>36</xdr:row>
      <xdr:rowOff>88132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72909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2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20955</xdr:rowOff>
    </xdr:from>
    <xdr:to>
      <xdr:col>19</xdr:col>
      <xdr:colOff>38100</xdr:colOff>
      <xdr:row>36</xdr:row>
      <xdr:rowOff>122555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107332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135179</xdr:rowOff>
    </xdr:from>
    <xdr:to>
      <xdr:col>15</xdr:col>
      <xdr:colOff>101600</xdr:colOff>
      <xdr:row>37</xdr:row>
      <xdr:rowOff>65329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169700</xdr:rowOff>
    </xdr:from>
    <xdr:to>
      <xdr:col>24</xdr:col>
      <xdr:colOff>63500</xdr:colOff>
      <xdr:row>33</xdr:row>
      <xdr:rowOff>16820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6100"/>
          <a:ext cx="8382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16820</xdr:rowOff>
    </xdr:from>
    <xdr:to>
      <xdr:col>19</xdr:col>
      <xdr:colOff>177800</xdr:colOff>
      <xdr:row>33</xdr:row>
      <xdr:rowOff>73818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4670"/>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73345</xdr:rowOff>
    </xdr:from>
    <xdr:to>
      <xdr:col>15</xdr:col>
      <xdr:colOff>50800</xdr:colOff>
      <xdr:row>33</xdr:row>
      <xdr:rowOff>73818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31195"/>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73345</xdr:rowOff>
    </xdr:from>
    <xdr:to>
      <xdr:col>10</xdr:col>
      <xdr:colOff>114300</xdr:colOff>
      <xdr:row>33</xdr:row>
      <xdr:rowOff>108656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3119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118900</xdr:rowOff>
    </xdr:from>
    <xdr:to>
      <xdr:col>24</xdr:col>
      <xdr:colOff>114300</xdr:colOff>
      <xdr:row>33</xdr:row>
      <xdr:rowOff>49050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141777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137470</xdr:rowOff>
    </xdr:from>
    <xdr:to>
      <xdr:col>20</xdr:col>
      <xdr:colOff>38100</xdr:colOff>
      <xdr:row>33</xdr:row>
      <xdr:rowOff>67620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84147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23018</xdr:rowOff>
    </xdr:from>
    <xdr:to>
      <xdr:col>15</xdr:col>
      <xdr:colOff>101600</xdr:colOff>
      <xdr:row>33</xdr:row>
      <xdr:rowOff>124618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141145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22545</xdr:rowOff>
    </xdr:from>
    <xdr:to>
      <xdr:col>10</xdr:col>
      <xdr:colOff>165100</xdr:colOff>
      <xdr:row>33</xdr:row>
      <xdr:rowOff>124145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140672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57856</xdr:rowOff>
    </xdr:from>
    <xdr:to>
      <xdr:col>6</xdr:col>
      <xdr:colOff>38100</xdr:colOff>
      <xdr:row>33</xdr:row>
      <xdr:rowOff>159456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4533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9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100281</xdr:rowOff>
    </xdr:from>
    <xdr:to>
      <xdr:col>24</xdr:col>
      <xdr:colOff>63500</xdr:colOff>
      <xdr:row>56</xdr:row>
      <xdr:rowOff>123597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01481"/>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100281</xdr:rowOff>
    </xdr:from>
    <xdr:to>
      <xdr:col>19</xdr:col>
      <xdr:colOff>177800</xdr:colOff>
      <xdr:row>57</xdr:row>
      <xdr:rowOff>11195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1481"/>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11195</xdr:rowOff>
    </xdr:from>
    <xdr:to>
      <xdr:col>15</xdr:col>
      <xdr:colOff>50800</xdr:colOff>
      <xdr:row>57</xdr:row>
      <xdr:rowOff>22676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3845"/>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22676</xdr:rowOff>
    </xdr:from>
    <xdr:to>
      <xdr:col>10</xdr:col>
      <xdr:colOff>114300</xdr:colOff>
      <xdr:row>57</xdr:row>
      <xdr:rowOff>66353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5326"/>
          <a:ext cx="889000" cy="4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72797</xdr:rowOff>
    </xdr:from>
    <xdr:to>
      <xdr:col>24</xdr:col>
      <xdr:colOff>114300</xdr:colOff>
      <xdr:row>57</xdr:row>
      <xdr:rowOff>2947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95674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49481</xdr:rowOff>
    </xdr:from>
    <xdr:to>
      <xdr:col>20</xdr:col>
      <xdr:colOff>38100</xdr:colOff>
      <xdr:row>56</xdr:row>
      <xdr:rowOff>151081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167608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131845</xdr:rowOff>
    </xdr:from>
    <xdr:to>
      <xdr:col>15</xdr:col>
      <xdr:colOff>101600</xdr:colOff>
      <xdr:row>57</xdr:row>
      <xdr:rowOff>61995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78522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0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143326</xdr:rowOff>
    </xdr:from>
    <xdr:to>
      <xdr:col>10</xdr:col>
      <xdr:colOff>165100</xdr:colOff>
      <xdr:row>57</xdr:row>
      <xdr:rowOff>73476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90003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15553</xdr:rowOff>
    </xdr:from>
    <xdr:to>
      <xdr:col>6</xdr:col>
      <xdr:colOff>38100</xdr:colOff>
      <xdr:row>57</xdr:row>
      <xdr:rowOff>117153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133680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6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112040</xdr:rowOff>
    </xdr:from>
    <xdr:to>
      <xdr:col>24</xdr:col>
      <xdr:colOff>63500</xdr:colOff>
      <xdr:row>77</xdr:row>
      <xdr:rowOff>150749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13690"/>
          <a:ext cx="8382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112040</xdr:rowOff>
    </xdr:from>
    <xdr:to>
      <xdr:col>19</xdr:col>
      <xdr:colOff>177800</xdr:colOff>
      <xdr:row>77</xdr:row>
      <xdr:rowOff>161474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136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115736</xdr:rowOff>
    </xdr:from>
    <xdr:to>
      <xdr:col>15</xdr:col>
      <xdr:colOff>50800</xdr:colOff>
      <xdr:row>77</xdr:row>
      <xdr:rowOff>161474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17386"/>
          <a:ext cx="889000" cy="4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115736</xdr:rowOff>
    </xdr:from>
    <xdr:to>
      <xdr:col>10</xdr:col>
      <xdr:colOff>114300</xdr:colOff>
      <xdr:row>77</xdr:row>
      <xdr:rowOff>163151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17386"/>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99949</xdr:rowOff>
    </xdr:from>
    <xdr:to>
      <xdr:col>24</xdr:col>
      <xdr:colOff>114300</xdr:colOff>
      <xdr:row>78</xdr:row>
      <xdr:rowOff>30099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122826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61240</xdr:rowOff>
    </xdr:from>
    <xdr:to>
      <xdr:col>20</xdr:col>
      <xdr:colOff>38100</xdr:colOff>
      <xdr:row>77</xdr:row>
      <xdr:rowOff>162840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7917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110674</xdr:rowOff>
    </xdr:from>
    <xdr:to>
      <xdr:col>15</xdr:col>
      <xdr:colOff>101600</xdr:colOff>
      <xdr:row>78</xdr:row>
      <xdr:rowOff>40824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57351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64936</xdr:rowOff>
    </xdr:from>
    <xdr:to>
      <xdr:col>10</xdr:col>
      <xdr:colOff>165100</xdr:colOff>
      <xdr:row>77</xdr:row>
      <xdr:rowOff>166536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11613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112351</xdr:rowOff>
    </xdr:from>
    <xdr:to>
      <xdr:col>6</xdr:col>
      <xdr:colOff>38100</xdr:colOff>
      <xdr:row>78</xdr:row>
      <xdr:rowOff>42501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59028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122109</xdr:rowOff>
    </xdr:from>
    <xdr:to>
      <xdr:col>24</xdr:col>
      <xdr:colOff>63500</xdr:colOff>
      <xdr:row>92</xdr:row>
      <xdr:rowOff>163866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552609"/>
          <a:ext cx="838200" cy="3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163866</xdr:rowOff>
    </xdr:from>
    <xdr:to>
      <xdr:col>19</xdr:col>
      <xdr:colOff>177800</xdr:colOff>
      <xdr:row>93</xdr:row>
      <xdr:rowOff>138971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37266"/>
          <a:ext cx="889000" cy="1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138971</xdr:rowOff>
    </xdr:from>
    <xdr:to>
      <xdr:col>15</xdr:col>
      <xdr:colOff>50800</xdr:colOff>
      <xdr:row>93</xdr:row>
      <xdr:rowOff>158728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83821"/>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158728</xdr:rowOff>
    </xdr:from>
    <xdr:to>
      <xdr:col>10</xdr:col>
      <xdr:colOff>114300</xdr:colOff>
      <xdr:row>94</xdr:row>
      <xdr:rowOff>28775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03578"/>
          <a:ext cx="8890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71309</xdr:rowOff>
    </xdr:from>
    <xdr:to>
      <xdr:col>24</xdr:col>
      <xdr:colOff>114300</xdr:colOff>
      <xdr:row>91</xdr:row>
      <xdr:rowOff>1459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5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94186</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3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113066</xdr:rowOff>
    </xdr:from>
    <xdr:to>
      <xdr:col>20</xdr:col>
      <xdr:colOff>38100</xdr:colOff>
      <xdr:row>93</xdr:row>
      <xdr:rowOff>43216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59743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88171</xdr:rowOff>
    </xdr:from>
    <xdr:to>
      <xdr:col>15</xdr:col>
      <xdr:colOff>101600</xdr:colOff>
      <xdr:row>94</xdr:row>
      <xdr:rowOff>18321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34848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0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107928</xdr:rowOff>
    </xdr:from>
    <xdr:to>
      <xdr:col>10</xdr:col>
      <xdr:colOff>165100</xdr:colOff>
      <xdr:row>94</xdr:row>
      <xdr:rowOff>38078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54605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149425</xdr:rowOff>
    </xdr:from>
    <xdr:to>
      <xdr:col>6</xdr:col>
      <xdr:colOff>38100</xdr:colOff>
      <xdr:row>94</xdr:row>
      <xdr:rowOff>79575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96102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8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42732</xdr:rowOff>
    </xdr:from>
    <xdr:to>
      <xdr:col>55</xdr:col>
      <xdr:colOff>0</xdr:colOff>
      <xdr:row>31</xdr:row>
      <xdr:rowOff>13185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186232"/>
          <a:ext cx="8382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42732</xdr:rowOff>
    </xdr:from>
    <xdr:to>
      <xdr:col>50</xdr:col>
      <xdr:colOff>114300</xdr:colOff>
      <xdr:row>32</xdr:row>
      <xdr:rowOff>96464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186232"/>
          <a:ext cx="889000" cy="3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96464</xdr:rowOff>
    </xdr:from>
    <xdr:to>
      <xdr:col>45</xdr:col>
      <xdr:colOff>177800</xdr:colOff>
      <xdr:row>32</xdr:row>
      <xdr:rowOff>101806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8286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101806</xdr:rowOff>
    </xdr:from>
    <xdr:to>
      <xdr:col>41</xdr:col>
      <xdr:colOff>50800</xdr:colOff>
      <xdr:row>32</xdr:row>
      <xdr:rowOff>162949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588206"/>
          <a:ext cx="8890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133835</xdr:rowOff>
    </xdr:from>
    <xdr:to>
      <xdr:col>55</xdr:col>
      <xdr:colOff>50800</xdr:colOff>
      <xdr:row>31</xdr:row>
      <xdr:rowOff>63985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2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86862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2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163382</xdr:rowOff>
    </xdr:from>
    <xdr:to>
      <xdr:col>50</xdr:col>
      <xdr:colOff>165100</xdr:colOff>
      <xdr:row>30</xdr:row>
      <xdr:rowOff>93532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1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110059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1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45664</xdr:rowOff>
    </xdr:from>
    <xdr:to>
      <xdr:col>46</xdr:col>
      <xdr:colOff>38100</xdr:colOff>
      <xdr:row>32</xdr:row>
      <xdr:rowOff>147264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163791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51006</xdr:rowOff>
    </xdr:from>
    <xdr:to>
      <xdr:col>41</xdr:col>
      <xdr:colOff>101600</xdr:colOff>
      <xdr:row>32</xdr:row>
      <xdr:rowOff>152606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169133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31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112149</xdr:rowOff>
    </xdr:from>
    <xdr:to>
      <xdr:col>36</xdr:col>
      <xdr:colOff>165100</xdr:colOff>
      <xdr:row>33</xdr:row>
      <xdr:rowOff>42299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59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58826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37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4297</xdr:rowOff>
    </xdr:from>
    <xdr:to>
      <xdr:col>55</xdr:col>
      <xdr:colOff>0</xdr:colOff>
      <xdr:row>53</xdr:row>
      <xdr:rowOff>155156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91147"/>
          <a:ext cx="838200" cy="1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155156</xdr:rowOff>
    </xdr:from>
    <xdr:to>
      <xdr:col>50</xdr:col>
      <xdr:colOff>114300</xdr:colOff>
      <xdr:row>56</xdr:row>
      <xdr:rowOff>6517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42006"/>
          <a:ext cx="889000" cy="3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6517</xdr:rowOff>
    </xdr:from>
    <xdr:to>
      <xdr:col>45</xdr:col>
      <xdr:colOff>177800</xdr:colOff>
      <xdr:row>56</xdr:row>
      <xdr:rowOff>18526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7717"/>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146894</xdr:rowOff>
    </xdr:from>
    <xdr:to>
      <xdr:col>41</xdr:col>
      <xdr:colOff>50800</xdr:colOff>
      <xdr:row>56</xdr:row>
      <xdr:rowOff>18526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890844"/>
          <a:ext cx="889000" cy="7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124947</xdr:rowOff>
    </xdr:from>
    <xdr:to>
      <xdr:col>55</xdr:col>
      <xdr:colOff>50800</xdr:colOff>
      <xdr:row>53</xdr:row>
      <xdr:rowOff>55097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147824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104356</xdr:rowOff>
    </xdr:from>
    <xdr:to>
      <xdr:col>50</xdr:col>
      <xdr:colOff>165100</xdr:colOff>
      <xdr:row>54</xdr:row>
      <xdr:rowOff>34506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51033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96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127167</xdr:rowOff>
    </xdr:from>
    <xdr:to>
      <xdr:col>46</xdr:col>
      <xdr:colOff>38100</xdr:colOff>
      <xdr:row>56</xdr:row>
      <xdr:rowOff>57317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73844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3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139176</xdr:rowOff>
    </xdr:from>
    <xdr:to>
      <xdr:col>41</xdr:col>
      <xdr:colOff>101600</xdr:colOff>
      <xdr:row>56</xdr:row>
      <xdr:rowOff>69326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85853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4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96094</xdr:rowOff>
    </xdr:from>
    <xdr:to>
      <xdr:col>36</xdr:col>
      <xdr:colOff>165100</xdr:colOff>
      <xdr:row>52</xdr:row>
      <xdr:rowOff>26244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8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42771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61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76625</xdr:rowOff>
    </xdr:from>
    <xdr:to>
      <xdr:col>55</xdr:col>
      <xdr:colOff>0</xdr:colOff>
      <xdr:row>78</xdr:row>
      <xdr:rowOff>48580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78275"/>
          <a:ext cx="838200" cy="14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76625</xdr:rowOff>
    </xdr:from>
    <xdr:to>
      <xdr:col>50</xdr:col>
      <xdr:colOff>114300</xdr:colOff>
      <xdr:row>78</xdr:row>
      <xdr:rowOff>145534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78275"/>
          <a:ext cx="889000" cy="24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23678</xdr:rowOff>
    </xdr:from>
    <xdr:to>
      <xdr:col>45</xdr:col>
      <xdr:colOff>177800</xdr:colOff>
      <xdr:row>78</xdr:row>
      <xdr:rowOff>145534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25328"/>
          <a:ext cx="889000" cy="2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63336</xdr:rowOff>
    </xdr:from>
    <xdr:to>
      <xdr:col>41</xdr:col>
      <xdr:colOff>50800</xdr:colOff>
      <xdr:row>77</xdr:row>
      <xdr:rowOff>23678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407736"/>
          <a:ext cx="889000" cy="8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169230</xdr:rowOff>
    </xdr:from>
    <xdr:to>
      <xdr:col>55</xdr:col>
      <xdr:colOff>50800</xdr:colOff>
      <xdr:row>78</xdr:row>
      <xdr:rowOff>99380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20657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25825</xdr:rowOff>
    </xdr:from>
    <xdr:to>
      <xdr:col>50</xdr:col>
      <xdr:colOff>165100</xdr:colOff>
      <xdr:row>77</xdr:row>
      <xdr:rowOff>127425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143952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94734</xdr:rowOff>
    </xdr:from>
    <xdr:to>
      <xdr:col>46</xdr:col>
      <xdr:colOff>38100</xdr:colOff>
      <xdr:row>79</xdr:row>
      <xdr:rowOff>24884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144328</xdr:rowOff>
    </xdr:from>
    <xdr:to>
      <xdr:col>41</xdr:col>
      <xdr:colOff>101600</xdr:colOff>
      <xdr:row>77</xdr:row>
      <xdr:rowOff>74478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91005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12536</xdr:rowOff>
    </xdr:from>
    <xdr:to>
      <xdr:col>36</xdr:col>
      <xdr:colOff>165100</xdr:colOff>
      <xdr:row>72</xdr:row>
      <xdr:rowOff>114136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3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130663</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1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169633</xdr:rowOff>
    </xdr:from>
    <xdr:to>
      <xdr:col>55</xdr:col>
      <xdr:colOff>0</xdr:colOff>
      <xdr:row>93</xdr:row>
      <xdr:rowOff>21509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600133"/>
          <a:ext cx="838200" cy="3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21509</xdr:rowOff>
    </xdr:from>
    <xdr:to>
      <xdr:col>50</xdr:col>
      <xdr:colOff>114300</xdr:colOff>
      <xdr:row>94</xdr:row>
      <xdr:rowOff>101130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66359"/>
          <a:ext cx="889000" cy="2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101130</xdr:rowOff>
    </xdr:from>
    <xdr:to>
      <xdr:col>45</xdr:col>
      <xdr:colOff>177800</xdr:colOff>
      <xdr:row>96</xdr:row>
      <xdr:rowOff>116684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17430"/>
          <a:ext cx="889000" cy="3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82505</xdr:rowOff>
    </xdr:from>
    <xdr:to>
      <xdr:col>41</xdr:col>
      <xdr:colOff>50800</xdr:colOff>
      <xdr:row>96</xdr:row>
      <xdr:rowOff>116684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541705"/>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118833</xdr:rowOff>
    </xdr:from>
    <xdr:to>
      <xdr:col>55</xdr:col>
      <xdr:colOff>50800</xdr:colOff>
      <xdr:row>91</xdr:row>
      <xdr:rowOff>48983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5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71860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50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142159</xdr:rowOff>
    </xdr:from>
    <xdr:to>
      <xdr:col>50</xdr:col>
      <xdr:colOff>165100</xdr:colOff>
      <xdr:row>93</xdr:row>
      <xdr:rowOff>72309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88836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9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50330</xdr:rowOff>
    </xdr:from>
    <xdr:to>
      <xdr:col>46</xdr:col>
      <xdr:colOff>38100</xdr:colOff>
      <xdr:row>94</xdr:row>
      <xdr:rowOff>151930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168457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9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65884</xdr:rowOff>
    </xdr:from>
    <xdr:to>
      <xdr:col>41</xdr:col>
      <xdr:colOff>101600</xdr:colOff>
      <xdr:row>96</xdr:row>
      <xdr:rowOff>167484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12561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31705</xdr:rowOff>
    </xdr:from>
    <xdr:to>
      <xdr:col>36</xdr:col>
      <xdr:colOff>165100</xdr:colOff>
      <xdr:row>96</xdr:row>
      <xdr:rowOff>133305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149832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110851</xdr:rowOff>
    </xdr:from>
    <xdr:to>
      <xdr:col>85</xdr:col>
      <xdr:colOff>127000</xdr:colOff>
      <xdr:row>38</xdr:row>
      <xdr:rowOff>136778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5951"/>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136778</xdr:rowOff>
    </xdr:from>
    <xdr:to>
      <xdr:col>81</xdr:col>
      <xdr:colOff>50800</xdr:colOff>
      <xdr:row>38</xdr:row>
      <xdr:rowOff>136943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1878"/>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136701</xdr:rowOff>
    </xdr:from>
    <xdr:to>
      <xdr:col>76</xdr:col>
      <xdr:colOff>114300</xdr:colOff>
      <xdr:row>38</xdr:row>
      <xdr:rowOff>136943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1801"/>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136701</xdr:rowOff>
    </xdr:from>
    <xdr:to>
      <xdr:col>71</xdr:col>
      <xdr:colOff>177800</xdr:colOff>
      <xdr:row>38</xdr:row>
      <xdr:rowOff>137195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180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60051</xdr:rowOff>
    </xdr:from>
    <xdr:to>
      <xdr:col>85</xdr:col>
      <xdr:colOff>177800</xdr:colOff>
      <xdr:row>38</xdr:row>
      <xdr:rowOff>161651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85978</xdr:rowOff>
    </xdr:from>
    <xdr:to>
      <xdr:col>81</xdr:col>
      <xdr:colOff>101600</xdr:colOff>
      <xdr:row>39</xdr:row>
      <xdr:rowOff>16128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7255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86143</xdr:rowOff>
    </xdr:from>
    <xdr:to>
      <xdr:col>76</xdr:col>
      <xdr:colOff>165100</xdr:colOff>
      <xdr:row>39</xdr:row>
      <xdr:rowOff>16293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85901</xdr:rowOff>
    </xdr:from>
    <xdr:to>
      <xdr:col>72</xdr:col>
      <xdr:colOff>38100</xdr:colOff>
      <xdr:row>39</xdr:row>
      <xdr:rowOff>16051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7178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86395</xdr:rowOff>
    </xdr:from>
    <xdr:to>
      <xdr:col>67</xdr:col>
      <xdr:colOff>101600</xdr:colOff>
      <xdr:row>39</xdr:row>
      <xdr:rowOff>16545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7672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67221</xdr:rowOff>
    </xdr:from>
    <xdr:to>
      <xdr:col>85</xdr:col>
      <xdr:colOff>127000</xdr:colOff>
      <xdr:row>77</xdr:row>
      <xdr:rowOff>84131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68871"/>
          <a:ext cx="8382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56274</xdr:rowOff>
    </xdr:from>
    <xdr:to>
      <xdr:col>81</xdr:col>
      <xdr:colOff>50800</xdr:colOff>
      <xdr:row>77</xdr:row>
      <xdr:rowOff>67221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57924"/>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56274</xdr:rowOff>
    </xdr:from>
    <xdr:to>
      <xdr:col>76</xdr:col>
      <xdr:colOff>114300</xdr:colOff>
      <xdr:row>77</xdr:row>
      <xdr:rowOff>60700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57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60700</xdr:rowOff>
    </xdr:from>
    <xdr:to>
      <xdr:col>71</xdr:col>
      <xdr:colOff>177800</xdr:colOff>
      <xdr:row>77</xdr:row>
      <xdr:rowOff>62703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33331</xdr:rowOff>
    </xdr:from>
    <xdr:to>
      <xdr:col>85</xdr:col>
      <xdr:colOff>177800</xdr:colOff>
      <xdr:row>77</xdr:row>
      <xdr:rowOff>134931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11758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16421</xdr:rowOff>
    </xdr:from>
    <xdr:to>
      <xdr:col>81</xdr:col>
      <xdr:colOff>101600</xdr:colOff>
      <xdr:row>77</xdr:row>
      <xdr:rowOff>118021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5474</xdr:rowOff>
    </xdr:from>
    <xdr:to>
      <xdr:col>76</xdr:col>
      <xdr:colOff>165100</xdr:colOff>
      <xdr:row>77</xdr:row>
      <xdr:rowOff>107074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98201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9900</xdr:rowOff>
    </xdr:from>
    <xdr:to>
      <xdr:col>72</xdr:col>
      <xdr:colOff>38100</xdr:colOff>
      <xdr:row>77</xdr:row>
      <xdr:rowOff>111500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11903</xdr:rowOff>
    </xdr:from>
    <xdr:to>
      <xdr:col>67</xdr:col>
      <xdr:colOff>101600</xdr:colOff>
      <xdr:row>77</xdr:row>
      <xdr:rowOff>113503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104630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42966</xdr:rowOff>
    </xdr:from>
    <xdr:to>
      <xdr:col>85</xdr:col>
      <xdr:colOff>127000</xdr:colOff>
      <xdr:row>96</xdr:row>
      <xdr:rowOff>18089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30716"/>
          <a:ext cx="8382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18089</xdr:rowOff>
    </xdr:from>
    <xdr:to>
      <xdr:col>81</xdr:col>
      <xdr:colOff>50800</xdr:colOff>
      <xdr:row>96</xdr:row>
      <xdr:rowOff>119286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477289"/>
          <a:ext cx="889000" cy="1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119286</xdr:rowOff>
    </xdr:from>
    <xdr:to>
      <xdr:col>76</xdr:col>
      <xdr:colOff>114300</xdr:colOff>
      <xdr:row>97</xdr:row>
      <xdr:rowOff>5581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578486"/>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5581</xdr:rowOff>
    </xdr:from>
    <xdr:to>
      <xdr:col>71</xdr:col>
      <xdr:colOff>177800</xdr:colOff>
      <xdr:row>97</xdr:row>
      <xdr:rowOff>69428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36231"/>
          <a:ext cx="889000" cy="6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163616</xdr:rowOff>
    </xdr:from>
    <xdr:to>
      <xdr:col>85</xdr:col>
      <xdr:colOff>177800</xdr:colOff>
      <xdr:row>95</xdr:row>
      <xdr:rowOff>93766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2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15043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138739</xdr:rowOff>
    </xdr:from>
    <xdr:to>
      <xdr:col>81</xdr:col>
      <xdr:colOff>101600</xdr:colOff>
      <xdr:row>96</xdr:row>
      <xdr:rowOff>68889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85416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2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68486</xdr:rowOff>
    </xdr:from>
    <xdr:to>
      <xdr:col>76</xdr:col>
      <xdr:colOff>165100</xdr:colOff>
      <xdr:row>96</xdr:row>
      <xdr:rowOff>170086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15163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30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126231</xdr:rowOff>
    </xdr:from>
    <xdr:to>
      <xdr:col>72</xdr:col>
      <xdr:colOff>38100</xdr:colOff>
      <xdr:row>97</xdr:row>
      <xdr:rowOff>56381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72908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3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18628</xdr:rowOff>
    </xdr:from>
    <xdr:to>
      <xdr:col>67</xdr:col>
      <xdr:colOff>101600</xdr:colOff>
      <xdr:row>97</xdr:row>
      <xdr:rowOff>120228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136755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4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44031</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44031</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9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69794</xdr:rowOff>
    </xdr:from>
    <xdr:to>
      <xdr:col>116</xdr:col>
      <xdr:colOff>63500</xdr:colOff>
      <xdr:row>76</xdr:row>
      <xdr:rowOff>163993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99994"/>
          <a:ext cx="838200" cy="9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69794</xdr:rowOff>
    </xdr:from>
    <xdr:to>
      <xdr:col>111</xdr:col>
      <xdr:colOff>177800</xdr:colOff>
      <xdr:row>76</xdr:row>
      <xdr:rowOff>155778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99994"/>
          <a:ext cx="8890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70114</xdr:rowOff>
    </xdr:from>
    <xdr:to>
      <xdr:col>107</xdr:col>
      <xdr:colOff>50800</xdr:colOff>
      <xdr:row>76</xdr:row>
      <xdr:rowOff>155778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00314"/>
          <a:ext cx="889000" cy="8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70114</xdr:rowOff>
    </xdr:from>
    <xdr:to>
      <xdr:col>102</xdr:col>
      <xdr:colOff>114300</xdr:colOff>
      <xdr:row>76</xdr:row>
      <xdr:rowOff>137703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00314"/>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113193</xdr:rowOff>
    </xdr:from>
    <xdr:to>
      <xdr:col>116</xdr:col>
      <xdr:colOff>114300</xdr:colOff>
      <xdr:row>77</xdr:row>
      <xdr:rowOff>43343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91620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18994</xdr:rowOff>
    </xdr:from>
    <xdr:to>
      <xdr:col>112</xdr:col>
      <xdr:colOff>38100</xdr:colOff>
      <xdr:row>76</xdr:row>
      <xdr:rowOff>120594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111721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104978</xdr:rowOff>
    </xdr:from>
    <xdr:to>
      <xdr:col>107</xdr:col>
      <xdr:colOff>101600</xdr:colOff>
      <xdr:row>77</xdr:row>
      <xdr:rowOff>35128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26255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19314</xdr:rowOff>
    </xdr:from>
    <xdr:to>
      <xdr:col>102</xdr:col>
      <xdr:colOff>165100</xdr:colOff>
      <xdr:row>76</xdr:row>
      <xdr:rowOff>120914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86903</xdr:rowOff>
    </xdr:from>
    <xdr:to>
      <xdr:col>98</xdr:col>
      <xdr:colOff>38100</xdr:colOff>
      <xdr:row>77</xdr:row>
      <xdr:rowOff>17053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扶助費、補助費、物件費については、類似団体平均を大きく上回っている。住民サービスへの影響を最小限に抑えつつ、行財政改革の取組を通して事務事業の効率化を図っていく。普通建設事業のうち更新整備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が、村では橋りょう長寿命化計画に基づき橋りょうの更新を実施しているほか、庁舎の空調の更新工事を実施したため大幅に増加している。今後も公共施設の更新が予定されていることから優先順位をつけながら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6,253
6,212
31.30
10,535,586
10,303,145
52,106
2,567,500
3,368,258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89789</xdr:rowOff>
    </xdr:from>
    <xdr:to>
      <xdr:col>24</xdr:col>
      <xdr:colOff>63500</xdr:colOff>
      <xdr:row>31</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33289"/>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95504</xdr:rowOff>
    </xdr:from>
    <xdr:to>
      <xdr:col>19</xdr:col>
      <xdr:colOff>177800</xdr:colOff>
      <xdr:row>31</xdr:row>
      <xdr:rowOff>7493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3900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95504</xdr:rowOff>
    </xdr:from>
    <xdr:to>
      <xdr:col>15</xdr:col>
      <xdr:colOff>50800</xdr:colOff>
      <xdr:row>30</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23900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57404</xdr:rowOff>
    </xdr:from>
    <xdr:to>
      <xdr:col>10</xdr:col>
      <xdr:colOff>114300</xdr:colOff>
      <xdr:row>30</xdr:row>
      <xdr:rowOff>108267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00904"/>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38989</xdr:rowOff>
    </xdr:from>
    <xdr:to>
      <xdr:col>24</xdr:col>
      <xdr:colOff>114300</xdr:colOff>
      <xdr:row>30</xdr:row>
      <xdr:rowOff>140589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137749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128143</xdr:rowOff>
    </xdr:from>
    <xdr:to>
      <xdr:col>20</xdr:col>
      <xdr:colOff>38100</xdr:colOff>
      <xdr:row>31</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74820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44704</xdr:rowOff>
    </xdr:from>
    <xdr:to>
      <xdr:col>15</xdr:col>
      <xdr:colOff>101600</xdr:colOff>
      <xdr:row>30</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162831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9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57467</xdr:rowOff>
    </xdr:from>
    <xdr:to>
      <xdr:col>10</xdr:col>
      <xdr:colOff>165100</xdr:colOff>
      <xdr:row>30</xdr:row>
      <xdr:rowOff>159067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4144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6604</xdr:rowOff>
    </xdr:from>
    <xdr:to>
      <xdr:col>6</xdr:col>
      <xdr:colOff>38100</xdr:colOff>
      <xdr:row>30</xdr:row>
      <xdr:rowOff>108204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124731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159148</xdr:rowOff>
    </xdr:from>
    <xdr:to>
      <xdr:col>24</xdr:col>
      <xdr:colOff>63500</xdr:colOff>
      <xdr:row>52</xdr:row>
      <xdr:rowOff>166990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074548"/>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159148</xdr:rowOff>
    </xdr:from>
    <xdr:to>
      <xdr:col>19</xdr:col>
      <xdr:colOff>177800</xdr:colOff>
      <xdr:row>55</xdr:row>
      <xdr:rowOff>30512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074548"/>
          <a:ext cx="889000" cy="3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30512</xdr:rowOff>
    </xdr:from>
    <xdr:to>
      <xdr:col>15</xdr:col>
      <xdr:colOff>50800</xdr:colOff>
      <xdr:row>55</xdr:row>
      <xdr:rowOff>38151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60262"/>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47867</xdr:rowOff>
    </xdr:from>
    <xdr:to>
      <xdr:col>10</xdr:col>
      <xdr:colOff>114300</xdr:colOff>
      <xdr:row>55</xdr:row>
      <xdr:rowOff>38151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116190</xdr:rowOff>
    </xdr:from>
    <xdr:to>
      <xdr:col>24</xdr:col>
      <xdr:colOff>114300</xdr:colOff>
      <xdr:row>53</xdr:row>
      <xdr:rowOff>46340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139067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108348</xdr:rowOff>
    </xdr:from>
    <xdr:to>
      <xdr:col>20</xdr:col>
      <xdr:colOff>38100</xdr:colOff>
      <xdr:row>53</xdr:row>
      <xdr:rowOff>38498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55025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9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151162</xdr:rowOff>
    </xdr:from>
    <xdr:to>
      <xdr:col>15</xdr:col>
      <xdr:colOff>101600</xdr:colOff>
      <xdr:row>55</xdr:row>
      <xdr:rowOff>81312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97839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158801</xdr:rowOff>
    </xdr:from>
    <xdr:to>
      <xdr:col>10</xdr:col>
      <xdr:colOff>165100</xdr:colOff>
      <xdr:row>55</xdr:row>
      <xdr:rowOff>88951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105478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168517</xdr:rowOff>
    </xdr:from>
    <xdr:to>
      <xdr:col>6</xdr:col>
      <xdr:colOff>38100</xdr:colOff>
      <xdr:row>53</xdr:row>
      <xdr:rowOff>98667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115194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122144</xdr:rowOff>
    </xdr:from>
    <xdr:to>
      <xdr:col>24</xdr:col>
      <xdr:colOff>63500</xdr:colOff>
      <xdr:row>74</xdr:row>
      <xdr:rowOff>60121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66544"/>
          <a:ext cx="838200" cy="28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60121</xdr:rowOff>
    </xdr:from>
    <xdr:to>
      <xdr:col>19</xdr:col>
      <xdr:colOff>177800</xdr:colOff>
      <xdr:row>75</xdr:row>
      <xdr:rowOff>29469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47421"/>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29469</xdr:rowOff>
    </xdr:from>
    <xdr:to>
      <xdr:col>15</xdr:col>
      <xdr:colOff>50800</xdr:colOff>
      <xdr:row>75</xdr:row>
      <xdr:rowOff>43623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88219"/>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43623</xdr:rowOff>
    </xdr:from>
    <xdr:to>
      <xdr:col>10</xdr:col>
      <xdr:colOff>114300</xdr:colOff>
      <xdr:row>75</xdr:row>
      <xdr:rowOff>67469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02373"/>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71344</xdr:rowOff>
    </xdr:from>
    <xdr:to>
      <xdr:col>24</xdr:col>
      <xdr:colOff>114300</xdr:colOff>
      <xdr:row>73</xdr:row>
      <xdr:rowOff>1494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94221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9321</xdr:rowOff>
    </xdr:from>
    <xdr:to>
      <xdr:col>20</xdr:col>
      <xdr:colOff>38100</xdr:colOff>
      <xdr:row>74</xdr:row>
      <xdr:rowOff>110921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127448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150119</xdr:rowOff>
    </xdr:from>
    <xdr:to>
      <xdr:col>15</xdr:col>
      <xdr:colOff>101600</xdr:colOff>
      <xdr:row>75</xdr:row>
      <xdr:rowOff>80269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96796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1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164273</xdr:rowOff>
    </xdr:from>
    <xdr:to>
      <xdr:col>10</xdr:col>
      <xdr:colOff>165100</xdr:colOff>
      <xdr:row>75</xdr:row>
      <xdr:rowOff>94423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5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110950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16669</xdr:rowOff>
    </xdr:from>
    <xdr:to>
      <xdr:col>6</xdr:col>
      <xdr:colOff>38100</xdr:colOff>
      <xdr:row>75</xdr:row>
      <xdr:rowOff>118269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134796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125230</xdr:rowOff>
    </xdr:from>
    <xdr:to>
      <xdr:col>24</xdr:col>
      <xdr:colOff>63500</xdr:colOff>
      <xdr:row>96</xdr:row>
      <xdr:rowOff>153800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4430"/>
          <a:ext cx="8382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153800</xdr:rowOff>
    </xdr:from>
    <xdr:to>
      <xdr:col>19</xdr:col>
      <xdr:colOff>177800</xdr:colOff>
      <xdr:row>97</xdr:row>
      <xdr:rowOff>34320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13000"/>
          <a:ext cx="889000" cy="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34320</xdr:rowOff>
    </xdr:from>
    <xdr:to>
      <xdr:col>15</xdr:col>
      <xdr:colOff>50800</xdr:colOff>
      <xdr:row>97</xdr:row>
      <xdr:rowOff>39216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497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39216</xdr:rowOff>
    </xdr:from>
    <xdr:to>
      <xdr:col>10</xdr:col>
      <xdr:colOff>114300</xdr:colOff>
      <xdr:row>97</xdr:row>
      <xdr:rowOff>46185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9866"/>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74430</xdr:rowOff>
    </xdr:from>
    <xdr:to>
      <xdr:col>24</xdr:col>
      <xdr:colOff>114300</xdr:colOff>
      <xdr:row>97</xdr:row>
      <xdr:rowOff>4580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52857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103000</xdr:rowOff>
    </xdr:from>
    <xdr:to>
      <xdr:col>20</xdr:col>
      <xdr:colOff>38100</xdr:colOff>
      <xdr:row>97</xdr:row>
      <xdr:rowOff>33150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24277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154970</xdr:rowOff>
    </xdr:from>
    <xdr:to>
      <xdr:col>15</xdr:col>
      <xdr:colOff>101600</xdr:colOff>
      <xdr:row>97</xdr:row>
      <xdr:rowOff>85120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76247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159866</xdr:rowOff>
    </xdr:from>
    <xdr:to>
      <xdr:col>10</xdr:col>
      <xdr:colOff>165100</xdr:colOff>
      <xdr:row>97</xdr:row>
      <xdr:rowOff>90016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166835</xdr:rowOff>
    </xdr:from>
    <xdr:to>
      <xdr:col>6</xdr:col>
      <xdr:colOff>38100</xdr:colOff>
      <xdr:row>97</xdr:row>
      <xdr:rowOff>96985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88112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4735</xdr:rowOff>
    </xdr:from>
    <xdr:to>
      <xdr:col>55</xdr:col>
      <xdr:colOff>0</xdr:colOff>
      <xdr:row>38</xdr:row>
      <xdr:rowOff>8027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19835"/>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53198</xdr:rowOff>
    </xdr:from>
    <xdr:to>
      <xdr:col>50</xdr:col>
      <xdr:colOff>114300</xdr:colOff>
      <xdr:row>38</xdr:row>
      <xdr:rowOff>8027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96848"/>
          <a:ext cx="8890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44877</xdr:rowOff>
    </xdr:from>
    <xdr:to>
      <xdr:col>45</xdr:col>
      <xdr:colOff>177800</xdr:colOff>
      <xdr:row>37</xdr:row>
      <xdr:rowOff>53198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8852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44877</xdr:rowOff>
    </xdr:from>
    <xdr:to>
      <xdr:col>41</xdr:col>
      <xdr:colOff>50800</xdr:colOff>
      <xdr:row>38</xdr:row>
      <xdr:rowOff>87396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88527"/>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125385</xdr:rowOff>
    </xdr:from>
    <xdr:to>
      <xdr:col>55</xdr:col>
      <xdr:colOff>50800</xdr:colOff>
      <xdr:row>38</xdr:row>
      <xdr:rowOff>55535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148262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128676</xdr:rowOff>
    </xdr:from>
    <xdr:to>
      <xdr:col>50</xdr:col>
      <xdr:colOff>165100</xdr:colOff>
      <xdr:row>38</xdr:row>
      <xdr:rowOff>58826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75353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2398</xdr:rowOff>
    </xdr:from>
    <xdr:to>
      <xdr:col>46</xdr:col>
      <xdr:colOff>38100</xdr:colOff>
      <xdr:row>37</xdr:row>
      <xdr:rowOff>103998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120525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2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165527</xdr:rowOff>
    </xdr:from>
    <xdr:to>
      <xdr:col>41</xdr:col>
      <xdr:colOff>101600</xdr:colOff>
      <xdr:row>37</xdr:row>
      <xdr:rowOff>95677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112204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36596</xdr:rowOff>
    </xdr:from>
    <xdr:to>
      <xdr:col>36</xdr:col>
      <xdr:colOff>165100</xdr:colOff>
      <xdr:row>38</xdr:row>
      <xdr:rowOff>138196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121970</xdr:rowOff>
    </xdr:from>
    <xdr:to>
      <xdr:col>55</xdr:col>
      <xdr:colOff>0</xdr:colOff>
      <xdr:row>56</xdr:row>
      <xdr:rowOff>32354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80270"/>
          <a:ext cx="838200" cy="2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121970</xdr:rowOff>
    </xdr:from>
    <xdr:to>
      <xdr:col>50</xdr:col>
      <xdr:colOff>114300</xdr:colOff>
      <xdr:row>55</xdr:row>
      <xdr:rowOff>87643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80270"/>
          <a:ext cx="889000" cy="1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87643</xdr:rowOff>
    </xdr:from>
    <xdr:to>
      <xdr:col>45</xdr:col>
      <xdr:colOff>177800</xdr:colOff>
      <xdr:row>56</xdr:row>
      <xdr:rowOff>24609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17393"/>
          <a:ext cx="889000" cy="10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24609</xdr:rowOff>
    </xdr:from>
    <xdr:to>
      <xdr:col>41</xdr:col>
      <xdr:colOff>50800</xdr:colOff>
      <xdr:row>56</xdr:row>
      <xdr:rowOff>159067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25809"/>
          <a:ext cx="889000" cy="1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153004</xdr:rowOff>
    </xdr:from>
    <xdr:to>
      <xdr:col>55</xdr:col>
      <xdr:colOff>50800</xdr:colOff>
      <xdr:row>56</xdr:row>
      <xdr:rowOff>83154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4431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71170</xdr:rowOff>
    </xdr:from>
    <xdr:to>
      <xdr:col>50</xdr:col>
      <xdr:colOff>165100</xdr:colOff>
      <xdr:row>55</xdr:row>
      <xdr:rowOff>1320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17847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1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36843</xdr:rowOff>
    </xdr:from>
    <xdr:to>
      <xdr:col>46</xdr:col>
      <xdr:colOff>38100</xdr:colOff>
      <xdr:row>55</xdr:row>
      <xdr:rowOff>138443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154970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24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145259</xdr:rowOff>
    </xdr:from>
    <xdr:to>
      <xdr:col>41</xdr:col>
      <xdr:colOff>101600</xdr:colOff>
      <xdr:row>56</xdr:row>
      <xdr:rowOff>75409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91936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35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108267</xdr:rowOff>
    </xdr:from>
    <xdr:to>
      <xdr:col>36</xdr:col>
      <xdr:colOff>165100</xdr:colOff>
      <xdr:row>57</xdr:row>
      <xdr:rowOff>38417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54944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133158</xdr:rowOff>
    </xdr:from>
    <xdr:to>
      <xdr:col>55</xdr:col>
      <xdr:colOff>0</xdr:colOff>
      <xdr:row>77</xdr:row>
      <xdr:rowOff>158587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34808"/>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133158</xdr:rowOff>
    </xdr:from>
    <xdr:to>
      <xdr:col>50</xdr:col>
      <xdr:colOff>114300</xdr:colOff>
      <xdr:row>78</xdr:row>
      <xdr:rowOff>5293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34808"/>
          <a:ext cx="889000" cy="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161299</xdr:rowOff>
    </xdr:from>
    <xdr:to>
      <xdr:col>45</xdr:col>
      <xdr:colOff>177800</xdr:colOff>
      <xdr:row>78</xdr:row>
      <xdr:rowOff>5293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6294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161299</xdr:rowOff>
    </xdr:from>
    <xdr:to>
      <xdr:col>41</xdr:col>
      <xdr:colOff>50800</xdr:colOff>
      <xdr:row>78</xdr:row>
      <xdr:rowOff>46358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6294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107787</xdr:rowOff>
    </xdr:from>
    <xdr:to>
      <xdr:col>55</xdr:col>
      <xdr:colOff>50800</xdr:colOff>
      <xdr:row>78</xdr:row>
      <xdr:rowOff>37937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86214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82358</xdr:rowOff>
    </xdr:from>
    <xdr:to>
      <xdr:col>50</xdr:col>
      <xdr:colOff>165100</xdr:colOff>
      <xdr:row>78</xdr:row>
      <xdr:rowOff>12508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125943</xdr:rowOff>
    </xdr:from>
    <xdr:to>
      <xdr:col>46</xdr:col>
      <xdr:colOff>38100</xdr:colOff>
      <xdr:row>78</xdr:row>
      <xdr:rowOff>56093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47220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110499</xdr:rowOff>
    </xdr:from>
    <xdr:to>
      <xdr:col>41</xdr:col>
      <xdr:colOff>101600</xdr:colOff>
      <xdr:row>78</xdr:row>
      <xdr:rowOff>40649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167008</xdr:rowOff>
    </xdr:from>
    <xdr:to>
      <xdr:col>36</xdr:col>
      <xdr:colOff>165100</xdr:colOff>
      <xdr:row>78</xdr:row>
      <xdr:rowOff>97158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88285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128192</xdr:rowOff>
    </xdr:from>
    <xdr:to>
      <xdr:col>55</xdr:col>
      <xdr:colOff>0</xdr:colOff>
      <xdr:row>95</xdr:row>
      <xdr:rowOff>150357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244492"/>
          <a:ext cx="838200" cy="19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44128</xdr:rowOff>
    </xdr:from>
    <xdr:to>
      <xdr:col>50</xdr:col>
      <xdr:colOff>114300</xdr:colOff>
      <xdr:row>95</xdr:row>
      <xdr:rowOff>150357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31878"/>
          <a:ext cx="889000" cy="1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44128</xdr:rowOff>
    </xdr:from>
    <xdr:to>
      <xdr:col>45</xdr:col>
      <xdr:colOff>177800</xdr:colOff>
      <xdr:row>96</xdr:row>
      <xdr:rowOff>69900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31878"/>
          <a:ext cx="889000" cy="19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69900</xdr:rowOff>
    </xdr:from>
    <xdr:to>
      <xdr:col>41</xdr:col>
      <xdr:colOff>50800</xdr:colOff>
      <xdr:row>96</xdr:row>
      <xdr:rowOff>156863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29100"/>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77392</xdr:rowOff>
    </xdr:from>
    <xdr:to>
      <xdr:col>55</xdr:col>
      <xdr:colOff>50800</xdr:colOff>
      <xdr:row>95</xdr:row>
      <xdr:rowOff>7542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100269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0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99557</xdr:rowOff>
    </xdr:from>
    <xdr:to>
      <xdr:col>50</xdr:col>
      <xdr:colOff>165100</xdr:colOff>
      <xdr:row>96</xdr:row>
      <xdr:rowOff>29707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46234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6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164778</xdr:rowOff>
    </xdr:from>
    <xdr:to>
      <xdr:col>46</xdr:col>
      <xdr:colOff>38100</xdr:colOff>
      <xdr:row>95</xdr:row>
      <xdr:rowOff>94928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111455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19100</xdr:rowOff>
    </xdr:from>
    <xdr:to>
      <xdr:col>41</xdr:col>
      <xdr:colOff>101600</xdr:colOff>
      <xdr:row>96</xdr:row>
      <xdr:rowOff>120700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137227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106063</xdr:rowOff>
    </xdr:from>
    <xdr:to>
      <xdr:col>36</xdr:col>
      <xdr:colOff>165100</xdr:colOff>
      <xdr:row>97</xdr:row>
      <xdr:rowOff>36213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27340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9008</xdr:rowOff>
    </xdr:from>
    <xdr:to>
      <xdr:col>85</xdr:col>
      <xdr:colOff>127000</xdr:colOff>
      <xdr:row>38</xdr:row>
      <xdr:rowOff>33858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09758"/>
          <a:ext cx="838200" cy="53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33858</xdr:rowOff>
    </xdr:from>
    <xdr:to>
      <xdr:col>81</xdr:col>
      <xdr:colOff>50800</xdr:colOff>
      <xdr:row>38</xdr:row>
      <xdr:rowOff>77064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48958"/>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72834</xdr:rowOff>
    </xdr:from>
    <xdr:to>
      <xdr:col>76</xdr:col>
      <xdr:colOff>114300</xdr:colOff>
      <xdr:row>38</xdr:row>
      <xdr:rowOff>77064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8793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72834</xdr:rowOff>
    </xdr:from>
    <xdr:to>
      <xdr:col>71</xdr:col>
      <xdr:colOff>177800</xdr:colOff>
      <xdr:row>38</xdr:row>
      <xdr:rowOff>81407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8793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129658</xdr:rowOff>
    </xdr:from>
    <xdr:to>
      <xdr:col>85</xdr:col>
      <xdr:colOff>177800</xdr:colOff>
      <xdr:row>35</xdr:row>
      <xdr:rowOff>59808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152535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154508</xdr:rowOff>
    </xdr:from>
    <xdr:to>
      <xdr:col>81</xdr:col>
      <xdr:colOff>101600</xdr:colOff>
      <xdr:row>38</xdr:row>
      <xdr:rowOff>84658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26264</xdr:rowOff>
    </xdr:from>
    <xdr:to>
      <xdr:col>76</xdr:col>
      <xdr:colOff>165100</xdr:colOff>
      <xdr:row>38</xdr:row>
      <xdr:rowOff>127864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118991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22034</xdr:rowOff>
    </xdr:from>
    <xdr:to>
      <xdr:col>72</xdr:col>
      <xdr:colOff>38100</xdr:colOff>
      <xdr:row>38</xdr:row>
      <xdr:rowOff>123634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114761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30607</xdr:rowOff>
    </xdr:from>
    <xdr:to>
      <xdr:col>67</xdr:col>
      <xdr:colOff>101600</xdr:colOff>
      <xdr:row>38</xdr:row>
      <xdr:rowOff>132207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123334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147495</xdr:rowOff>
    </xdr:from>
    <xdr:to>
      <xdr:col>85</xdr:col>
      <xdr:colOff>127000</xdr:colOff>
      <xdr:row>52</xdr:row>
      <xdr:rowOff>65908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91445"/>
          <a:ext cx="8382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147495</xdr:rowOff>
    </xdr:from>
    <xdr:to>
      <xdr:col>81</xdr:col>
      <xdr:colOff>50800</xdr:colOff>
      <xdr:row>53</xdr:row>
      <xdr:rowOff>43383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91445"/>
          <a:ext cx="889000" cy="2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17208</xdr:rowOff>
    </xdr:from>
    <xdr:to>
      <xdr:col>76</xdr:col>
      <xdr:colOff>114300</xdr:colOff>
      <xdr:row>53</xdr:row>
      <xdr:rowOff>43383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761158"/>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80828</xdr:rowOff>
    </xdr:from>
    <xdr:to>
      <xdr:col>71</xdr:col>
      <xdr:colOff>177800</xdr:colOff>
      <xdr:row>51</xdr:row>
      <xdr:rowOff>17208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653328"/>
          <a:ext cx="8890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15108</xdr:rowOff>
    </xdr:from>
    <xdr:to>
      <xdr:col>85</xdr:col>
      <xdr:colOff>177800</xdr:colOff>
      <xdr:row>52</xdr:row>
      <xdr:rowOff>116708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93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37985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78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96695</xdr:rowOff>
    </xdr:from>
    <xdr:to>
      <xdr:col>81</xdr:col>
      <xdr:colOff>101600</xdr:colOff>
      <xdr:row>52</xdr:row>
      <xdr:rowOff>26845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8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43372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6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164033</xdr:rowOff>
    </xdr:from>
    <xdr:to>
      <xdr:col>76</xdr:col>
      <xdr:colOff>165100</xdr:colOff>
      <xdr:row>53</xdr:row>
      <xdr:rowOff>94183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110710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8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137858</xdr:rowOff>
    </xdr:from>
    <xdr:to>
      <xdr:col>72</xdr:col>
      <xdr:colOff>38100</xdr:colOff>
      <xdr:row>51</xdr:row>
      <xdr:rowOff>68008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7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84535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48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30028</xdr:rowOff>
    </xdr:from>
    <xdr:to>
      <xdr:col>67</xdr:col>
      <xdr:colOff>101600</xdr:colOff>
      <xdr:row>50</xdr:row>
      <xdr:rowOff>131628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148155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3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110851</xdr:rowOff>
    </xdr:from>
    <xdr:to>
      <xdr:col>85</xdr:col>
      <xdr:colOff>127000</xdr:colOff>
      <xdr:row>78</xdr:row>
      <xdr:rowOff>136779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83951"/>
          <a:ext cx="8382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136779</xdr:rowOff>
    </xdr:from>
    <xdr:to>
      <xdr:col>81</xdr:col>
      <xdr:colOff>50800</xdr:colOff>
      <xdr:row>78</xdr:row>
      <xdr:rowOff>136944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879"/>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136700</xdr:rowOff>
    </xdr:from>
    <xdr:to>
      <xdr:col>76</xdr:col>
      <xdr:colOff>114300</xdr:colOff>
      <xdr:row>78</xdr:row>
      <xdr:rowOff>136944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9800"/>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136700</xdr:rowOff>
    </xdr:from>
    <xdr:to>
      <xdr:col>71</xdr:col>
      <xdr:colOff>177800</xdr:colOff>
      <xdr:row>78</xdr:row>
      <xdr:rowOff>137195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980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60051</xdr:rowOff>
    </xdr:from>
    <xdr:to>
      <xdr:col>85</xdr:col>
      <xdr:colOff>177800</xdr:colOff>
      <xdr:row>78</xdr:row>
      <xdr:rowOff>161651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85979</xdr:rowOff>
    </xdr:from>
    <xdr:to>
      <xdr:col>81</xdr:col>
      <xdr:colOff>101600</xdr:colOff>
      <xdr:row>79</xdr:row>
      <xdr:rowOff>16129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7256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86144</xdr:rowOff>
    </xdr:from>
    <xdr:to>
      <xdr:col>76</xdr:col>
      <xdr:colOff>165100</xdr:colOff>
      <xdr:row>79</xdr:row>
      <xdr:rowOff>16294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85900</xdr:rowOff>
    </xdr:from>
    <xdr:to>
      <xdr:col>72</xdr:col>
      <xdr:colOff>38100</xdr:colOff>
      <xdr:row>79</xdr:row>
      <xdr:rowOff>16050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86395</xdr:rowOff>
    </xdr:from>
    <xdr:to>
      <xdr:col>67</xdr:col>
      <xdr:colOff>101600</xdr:colOff>
      <xdr:row>79</xdr:row>
      <xdr:rowOff>16545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67221</xdr:rowOff>
    </xdr:from>
    <xdr:to>
      <xdr:col>85</xdr:col>
      <xdr:colOff>127000</xdr:colOff>
      <xdr:row>97</xdr:row>
      <xdr:rowOff>84131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97871"/>
          <a:ext cx="8382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56274</xdr:rowOff>
    </xdr:from>
    <xdr:to>
      <xdr:col>81</xdr:col>
      <xdr:colOff>50800</xdr:colOff>
      <xdr:row>97</xdr:row>
      <xdr:rowOff>67221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86924"/>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56274</xdr:rowOff>
    </xdr:from>
    <xdr:to>
      <xdr:col>76</xdr:col>
      <xdr:colOff>114300</xdr:colOff>
      <xdr:row>97</xdr:row>
      <xdr:rowOff>60700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692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60700</xdr:rowOff>
    </xdr:from>
    <xdr:to>
      <xdr:col>71</xdr:col>
      <xdr:colOff>177800</xdr:colOff>
      <xdr:row>97</xdr:row>
      <xdr:rowOff>62703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33331</xdr:rowOff>
    </xdr:from>
    <xdr:to>
      <xdr:col>85</xdr:col>
      <xdr:colOff>177800</xdr:colOff>
      <xdr:row>97</xdr:row>
      <xdr:rowOff>134931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11758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16421</xdr:rowOff>
    </xdr:from>
    <xdr:to>
      <xdr:col>81</xdr:col>
      <xdr:colOff>101600</xdr:colOff>
      <xdr:row>97</xdr:row>
      <xdr:rowOff>118021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5474</xdr:rowOff>
    </xdr:from>
    <xdr:to>
      <xdr:col>76</xdr:col>
      <xdr:colOff>165100</xdr:colOff>
      <xdr:row>97</xdr:row>
      <xdr:rowOff>107074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98201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9900</xdr:rowOff>
    </xdr:from>
    <xdr:to>
      <xdr:col>72</xdr:col>
      <xdr:colOff>38100</xdr:colOff>
      <xdr:row>97</xdr:row>
      <xdr:rowOff>111500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11903</xdr:rowOff>
    </xdr:from>
    <xdr:to>
      <xdr:col>67</xdr:col>
      <xdr:colOff>101600</xdr:colOff>
      <xdr:row>97</xdr:row>
      <xdr:rowOff>113503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104630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土木費、消防費については、前年度から大きく上回っている。民生費については扶助費の増、土木費については橋りょう更新工事によるもの、消防費については金武地区消防衛生組合への負担金の増によるものとなっている。多くの費目が類似団体平均を上回っている状況であるが、特に教育費については、特別支援サポーターや学習支援員等の村独自の施策によるものが大きい。その他の費目についても高補助率の事業を選択する等、計画的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財政調整基金残高については、コロナ禍における事業縮小等の影響により昨年度より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％増加した。実質収支については、昨年度より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％減少しているが、基準内（</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％）を下回っているため、基準内に収まるよう適切に補正予算を実施していく。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実質単年度収支については、黒字となっているため今後も安定した財政運営に向けて経費の削減に努める。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一般会計、水道事業会計、国民健康保険事業特別会計、下水道事業特別会計、後期高齢者医療特別会計ともに黒字となっており、健全である。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138_&#23452;&#37326;&#2423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40.5</v>
          </cell>
          <cell r="BX53">
            <v>42.1</v>
          </cell>
          <cell r="CF53">
            <v>43.7</v>
          </cell>
          <cell r="CN53">
            <v>42.7</v>
          </cell>
          <cell r="CV53">
            <v>50.8</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row>
        <row r="75">
          <cell r="BP75">
            <v>6.9</v>
          </cell>
          <cell r="BX75">
            <v>7.7</v>
          </cell>
          <cell r="CF75">
            <v>8.1999999999999993</v>
          </cell>
          <cell r="CN75">
            <v>8.6999999999999993</v>
          </cell>
          <cell r="CV75">
            <v>8.5</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21" sqref="B21:AX2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10535586</v>
      </c>
      <c r="BO4" s="418"/>
      <c r="BP4" s="418"/>
      <c r="BQ4" s="418"/>
      <c r="BR4" s="418"/>
      <c r="BS4" s="418"/>
      <c r="BT4" s="418"/>
      <c r="BU4" s="419"/>
      <c r="BV4" s="417">
        <v>9999902</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2</v>
      </c>
      <c r="CU4" s="592"/>
      <c r="CV4" s="592"/>
      <c r="CW4" s="592"/>
      <c r="CX4" s="592"/>
      <c r="CY4" s="592"/>
      <c r="CZ4" s="592"/>
      <c r="DA4" s="593"/>
      <c r="DB4" s="591">
        <v>3.9</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10303145</v>
      </c>
      <c r="BO5" s="423"/>
      <c r="BP5" s="423"/>
      <c r="BQ5" s="423"/>
      <c r="BR5" s="423"/>
      <c r="BS5" s="423"/>
      <c r="BT5" s="423"/>
      <c r="BU5" s="424"/>
      <c r="BV5" s="422">
        <v>9741957</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74.099999999999994</v>
      </c>
      <c r="CU5" s="393"/>
      <c r="CV5" s="393"/>
      <c r="CW5" s="393"/>
      <c r="CX5" s="393"/>
      <c r="CY5" s="393"/>
      <c r="CZ5" s="393"/>
      <c r="DA5" s="394"/>
      <c r="DB5" s="392">
        <v>80.7</v>
      </c>
      <c r="DC5" s="393"/>
      <c r="DD5" s="393"/>
      <c r="DE5" s="393"/>
      <c r="DF5" s="393"/>
      <c r="DG5" s="393"/>
      <c r="DH5" s="393"/>
      <c r="DI5" s="394"/>
    </row>
    <row r="6" spans="1:119" ht="18.75" customHeight="1" x14ac:dyDescent="0.15">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96</v>
      </c>
      <c r="AV6" s="470"/>
      <c r="AW6" s="470"/>
      <c r="AX6" s="470"/>
      <c r="AY6" s="402" t="s">
        <v>104</v>
      </c>
      <c r="AZ6" s="403"/>
      <c r="BA6" s="403"/>
      <c r="BB6" s="403"/>
      <c r="BC6" s="403"/>
      <c r="BD6" s="403"/>
      <c r="BE6" s="403"/>
      <c r="BF6" s="403"/>
      <c r="BG6" s="403"/>
      <c r="BH6" s="403"/>
      <c r="BI6" s="403"/>
      <c r="BJ6" s="403"/>
      <c r="BK6" s="403"/>
      <c r="BL6" s="403"/>
      <c r="BM6" s="404"/>
      <c r="BN6" s="422">
        <v>232441</v>
      </c>
      <c r="BO6" s="423"/>
      <c r="BP6" s="423"/>
      <c r="BQ6" s="423"/>
      <c r="BR6" s="423"/>
      <c r="BS6" s="423"/>
      <c r="BT6" s="423"/>
      <c r="BU6" s="424"/>
      <c r="BV6" s="422">
        <v>257945</v>
      </c>
      <c r="BW6" s="423"/>
      <c r="BX6" s="423"/>
      <c r="BY6" s="423"/>
      <c r="BZ6" s="423"/>
      <c r="CA6" s="423"/>
      <c r="CB6" s="423"/>
      <c r="CC6" s="424"/>
      <c r="CD6" s="431" t="s">
        <v>105</v>
      </c>
      <c r="CE6" s="376"/>
      <c r="CF6" s="376"/>
      <c r="CG6" s="376"/>
      <c r="CH6" s="376"/>
      <c r="CI6" s="376"/>
      <c r="CJ6" s="376"/>
      <c r="CK6" s="376"/>
      <c r="CL6" s="376"/>
      <c r="CM6" s="376"/>
      <c r="CN6" s="376"/>
      <c r="CO6" s="376"/>
      <c r="CP6" s="376"/>
      <c r="CQ6" s="376"/>
      <c r="CR6" s="376"/>
      <c r="CS6" s="432"/>
      <c r="CT6" s="565">
        <v>76.099999999999994</v>
      </c>
      <c r="CU6" s="566"/>
      <c r="CV6" s="566"/>
      <c r="CW6" s="566"/>
      <c r="CX6" s="566"/>
      <c r="CY6" s="566"/>
      <c r="CZ6" s="566"/>
      <c r="DA6" s="567"/>
      <c r="DB6" s="565">
        <v>82.4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106</v>
      </c>
      <c r="AN7" s="396"/>
      <c r="AO7" s="396"/>
      <c r="AP7" s="396"/>
      <c r="AQ7" s="396"/>
      <c r="AR7" s="396"/>
      <c r="AS7" s="396"/>
      <c r="AT7" s="397"/>
      <c r="AU7" s="469" t="s">
        <v>107</v>
      </c>
      <c r="AV7" s="470"/>
      <c r="AW7" s="470"/>
      <c r="AX7" s="470"/>
      <c r="AY7" s="402" t="s">
        <v>108</v>
      </c>
      <c r="AZ7" s="403"/>
      <c r="BA7" s="403"/>
      <c r="BB7" s="403"/>
      <c r="BC7" s="403"/>
      <c r="BD7" s="403"/>
      <c r="BE7" s="403"/>
      <c r="BF7" s="403"/>
      <c r="BG7" s="403"/>
      <c r="BH7" s="403"/>
      <c r="BI7" s="403"/>
      <c r="BJ7" s="403"/>
      <c r="BK7" s="403"/>
      <c r="BL7" s="403"/>
      <c r="BM7" s="404"/>
      <c r="BN7" s="422">
        <v>180335</v>
      </c>
      <c r="BO7" s="423"/>
      <c r="BP7" s="423"/>
      <c r="BQ7" s="423"/>
      <c r="BR7" s="423"/>
      <c r="BS7" s="423"/>
      <c r="BT7" s="423"/>
      <c r="BU7" s="424"/>
      <c r="BV7" s="422">
        <v>167363</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2567500</v>
      </c>
      <c r="CU7" s="423"/>
      <c r="CV7" s="423"/>
      <c r="CW7" s="423"/>
      <c r="CX7" s="423"/>
      <c r="CY7" s="423"/>
      <c r="CZ7" s="423"/>
      <c r="DA7" s="424"/>
      <c r="DB7" s="422">
        <v>2339177</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111</v>
      </c>
      <c r="AV8" s="470"/>
      <c r="AW8" s="470"/>
      <c r="AX8" s="470"/>
      <c r="AY8" s="402" t="s">
        <v>112</v>
      </c>
      <c r="AZ8" s="403"/>
      <c r="BA8" s="403"/>
      <c r="BB8" s="403"/>
      <c r="BC8" s="403"/>
      <c r="BD8" s="403"/>
      <c r="BE8" s="403"/>
      <c r="BF8" s="403"/>
      <c r="BG8" s="403"/>
      <c r="BH8" s="403"/>
      <c r="BI8" s="403"/>
      <c r="BJ8" s="403"/>
      <c r="BK8" s="403"/>
      <c r="BL8" s="403"/>
      <c r="BM8" s="404"/>
      <c r="BN8" s="422">
        <v>52106</v>
      </c>
      <c r="BO8" s="423"/>
      <c r="BP8" s="423"/>
      <c r="BQ8" s="423"/>
      <c r="BR8" s="423"/>
      <c r="BS8" s="423"/>
      <c r="BT8" s="423"/>
      <c r="BU8" s="424"/>
      <c r="BV8" s="422">
        <v>90582</v>
      </c>
      <c r="BW8" s="423"/>
      <c r="BX8" s="423"/>
      <c r="BY8" s="423"/>
      <c r="BZ8" s="423"/>
      <c r="CA8" s="423"/>
      <c r="CB8" s="423"/>
      <c r="CC8" s="424"/>
      <c r="CD8" s="431" t="s">
        <v>113</v>
      </c>
      <c r="CE8" s="376"/>
      <c r="CF8" s="376"/>
      <c r="CG8" s="376"/>
      <c r="CH8" s="376"/>
      <c r="CI8" s="376"/>
      <c r="CJ8" s="376"/>
      <c r="CK8" s="376"/>
      <c r="CL8" s="376"/>
      <c r="CM8" s="376"/>
      <c r="CN8" s="376"/>
      <c r="CO8" s="376"/>
      <c r="CP8" s="376"/>
      <c r="CQ8" s="376"/>
      <c r="CR8" s="376"/>
      <c r="CS8" s="432"/>
      <c r="CT8" s="525">
        <v>0.31</v>
      </c>
      <c r="CU8" s="526"/>
      <c r="CV8" s="526"/>
      <c r="CW8" s="526"/>
      <c r="CX8" s="526"/>
      <c r="CY8" s="526"/>
      <c r="CZ8" s="526"/>
      <c r="DA8" s="527"/>
      <c r="DB8" s="525">
        <v>0.32</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5"/>
      <c r="L9" s="556" t="s">
        <v>115</v>
      </c>
      <c r="M9" s="557"/>
      <c r="N9" s="557"/>
      <c r="O9" s="557"/>
      <c r="P9" s="557"/>
      <c r="Q9" s="558"/>
      <c r="R9" s="559">
        <v>5833</v>
      </c>
      <c r="S9" s="560"/>
      <c r="T9" s="560"/>
      <c r="U9" s="560"/>
      <c r="V9" s="561"/>
      <c r="W9" s="491" t="s">
        <v>116</v>
      </c>
      <c r="X9" s="492"/>
      <c r="Y9" s="492"/>
      <c r="Z9" s="492"/>
      <c r="AA9" s="492"/>
      <c r="AB9" s="492"/>
      <c r="AC9" s="492"/>
      <c r="AD9" s="492"/>
      <c r="AE9" s="492"/>
      <c r="AF9" s="492"/>
      <c r="AG9" s="492"/>
      <c r="AH9" s="492"/>
      <c r="AI9" s="492"/>
      <c r="AJ9" s="492"/>
      <c r="AK9" s="492"/>
      <c r="AL9" s="562"/>
      <c r="AM9" s="481" t="s">
        <v>117</v>
      </c>
      <c r="AN9" s="396"/>
      <c r="AO9" s="396"/>
      <c r="AP9" s="396"/>
      <c r="AQ9" s="396"/>
      <c r="AR9" s="396"/>
      <c r="AS9" s="396"/>
      <c r="AT9" s="397"/>
      <c r="AU9" s="469" t="s">
        <v>118</v>
      </c>
      <c r="AV9" s="470"/>
      <c r="AW9" s="470"/>
      <c r="AX9" s="470"/>
      <c r="AY9" s="402" t="s">
        <v>119</v>
      </c>
      <c r="AZ9" s="403"/>
      <c r="BA9" s="403"/>
      <c r="BB9" s="403"/>
      <c r="BC9" s="403"/>
      <c r="BD9" s="403"/>
      <c r="BE9" s="403"/>
      <c r="BF9" s="403"/>
      <c r="BG9" s="403"/>
      <c r="BH9" s="403"/>
      <c r="BI9" s="403"/>
      <c r="BJ9" s="403"/>
      <c r="BK9" s="403"/>
      <c r="BL9" s="403"/>
      <c r="BM9" s="404"/>
      <c r="BN9" s="422">
        <v>-38476</v>
      </c>
      <c r="BO9" s="423"/>
      <c r="BP9" s="423"/>
      <c r="BQ9" s="423"/>
      <c r="BR9" s="423"/>
      <c r="BS9" s="423"/>
      <c r="BT9" s="423"/>
      <c r="BU9" s="424"/>
      <c r="BV9" s="422">
        <v>-44834</v>
      </c>
      <c r="BW9" s="423"/>
      <c r="BX9" s="423"/>
      <c r="BY9" s="423"/>
      <c r="BZ9" s="423"/>
      <c r="CA9" s="423"/>
      <c r="CB9" s="423"/>
      <c r="CC9" s="424"/>
      <c r="CD9" s="431" t="s">
        <v>120</v>
      </c>
      <c r="CE9" s="376"/>
      <c r="CF9" s="376"/>
      <c r="CG9" s="376"/>
      <c r="CH9" s="376"/>
      <c r="CI9" s="376"/>
      <c r="CJ9" s="376"/>
      <c r="CK9" s="376"/>
      <c r="CL9" s="376"/>
      <c r="CM9" s="376"/>
      <c r="CN9" s="376"/>
      <c r="CO9" s="376"/>
      <c r="CP9" s="376"/>
      <c r="CQ9" s="376"/>
      <c r="CR9" s="376"/>
      <c r="CS9" s="432"/>
      <c r="CT9" s="392">
        <v>6.6</v>
      </c>
      <c r="CU9" s="393"/>
      <c r="CV9" s="393"/>
      <c r="CW9" s="393"/>
      <c r="CX9" s="393"/>
      <c r="CY9" s="393"/>
      <c r="CZ9" s="393"/>
      <c r="DA9" s="394"/>
      <c r="DB9" s="392">
        <v>6.7</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121</v>
      </c>
      <c r="M10" s="396"/>
      <c r="N10" s="396"/>
      <c r="O10" s="396"/>
      <c r="P10" s="396"/>
      <c r="Q10" s="397"/>
      <c r="R10" s="398">
        <v>5597</v>
      </c>
      <c r="S10" s="399"/>
      <c r="T10" s="399"/>
      <c r="U10" s="399"/>
      <c r="V10" s="401"/>
      <c r="W10" s="563"/>
      <c r="X10" s="373"/>
      <c r="Y10" s="373"/>
      <c r="Z10" s="373"/>
      <c r="AA10" s="373"/>
      <c r="AB10" s="373"/>
      <c r="AC10" s="373"/>
      <c r="AD10" s="373"/>
      <c r="AE10" s="373"/>
      <c r="AF10" s="373"/>
      <c r="AG10" s="373"/>
      <c r="AH10" s="373"/>
      <c r="AI10" s="373"/>
      <c r="AJ10" s="373"/>
      <c r="AK10" s="373"/>
      <c r="AL10" s="564"/>
      <c r="AM10" s="481" t="s">
        <v>122</v>
      </c>
      <c r="AN10" s="396"/>
      <c r="AO10" s="396"/>
      <c r="AP10" s="396"/>
      <c r="AQ10" s="396"/>
      <c r="AR10" s="396"/>
      <c r="AS10" s="396"/>
      <c r="AT10" s="397"/>
      <c r="AU10" s="469" t="s">
        <v>111</v>
      </c>
      <c r="AV10" s="470"/>
      <c r="AW10" s="470"/>
      <c r="AX10" s="470"/>
      <c r="AY10" s="402" t="s">
        <v>123</v>
      </c>
      <c r="AZ10" s="403"/>
      <c r="BA10" s="403"/>
      <c r="BB10" s="403"/>
      <c r="BC10" s="403"/>
      <c r="BD10" s="403"/>
      <c r="BE10" s="403"/>
      <c r="BF10" s="403"/>
      <c r="BG10" s="403"/>
      <c r="BH10" s="403"/>
      <c r="BI10" s="403"/>
      <c r="BJ10" s="403"/>
      <c r="BK10" s="403"/>
      <c r="BL10" s="403"/>
      <c r="BM10" s="404"/>
      <c r="BN10" s="422">
        <v>397126</v>
      </c>
      <c r="BO10" s="423"/>
      <c r="BP10" s="423"/>
      <c r="BQ10" s="423"/>
      <c r="BR10" s="423"/>
      <c r="BS10" s="423"/>
      <c r="BT10" s="423"/>
      <c r="BU10" s="424"/>
      <c r="BV10" s="422">
        <v>612209</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125</v>
      </c>
      <c r="M11" s="378"/>
      <c r="N11" s="378"/>
      <c r="O11" s="378"/>
      <c r="P11" s="378"/>
      <c r="Q11" s="379"/>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81" t="s">
        <v>127</v>
      </c>
      <c r="AN11" s="396"/>
      <c r="AO11" s="396"/>
      <c r="AP11" s="396"/>
      <c r="AQ11" s="396"/>
      <c r="AR11" s="396"/>
      <c r="AS11" s="396"/>
      <c r="AT11" s="397"/>
      <c r="AU11" s="469" t="s">
        <v>128</v>
      </c>
      <c r="AV11" s="470"/>
      <c r="AW11" s="470"/>
      <c r="AX11" s="470"/>
      <c r="AY11" s="402" t="s">
        <v>129</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130</v>
      </c>
      <c r="CE11" s="376"/>
      <c r="CF11" s="376"/>
      <c r="CG11" s="376"/>
      <c r="CH11" s="376"/>
      <c r="CI11" s="376"/>
      <c r="CJ11" s="376"/>
      <c r="CK11" s="376"/>
      <c r="CL11" s="376"/>
      <c r="CM11" s="376"/>
      <c r="CN11" s="376"/>
      <c r="CO11" s="376"/>
      <c r="CP11" s="376"/>
      <c r="CQ11" s="376"/>
      <c r="CR11" s="376"/>
      <c r="CS11" s="432"/>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6253</v>
      </c>
      <c r="S12" s="541"/>
      <c r="T12" s="541"/>
      <c r="U12" s="541"/>
      <c r="V12" s="542"/>
      <c r="W12" s="543" t="s">
        <v>1</v>
      </c>
      <c r="X12" s="470"/>
      <c r="Y12" s="470"/>
      <c r="Z12" s="470"/>
      <c r="AA12" s="470"/>
      <c r="AB12" s="544"/>
      <c r="AC12" s="545" t="s">
        <v>134</v>
      </c>
      <c r="AD12" s="546"/>
      <c r="AE12" s="546"/>
      <c r="AF12" s="546"/>
      <c r="AG12" s="547"/>
      <c r="AH12" s="545" t="s">
        <v>135</v>
      </c>
      <c r="AI12" s="546"/>
      <c r="AJ12" s="546"/>
      <c r="AK12" s="546"/>
      <c r="AL12" s="548"/>
      <c r="AM12" s="481" t="s">
        <v>136</v>
      </c>
      <c r="AN12" s="396"/>
      <c r="AO12" s="396"/>
      <c r="AP12" s="396"/>
      <c r="AQ12" s="396"/>
      <c r="AR12" s="396"/>
      <c r="AS12" s="396"/>
      <c r="AT12" s="397"/>
      <c r="AU12" s="469" t="s">
        <v>137</v>
      </c>
      <c r="AV12" s="470"/>
      <c r="AW12" s="470"/>
      <c r="AX12" s="470"/>
      <c r="AY12" s="402" t="s">
        <v>138</v>
      </c>
      <c r="AZ12" s="403"/>
      <c r="BA12" s="403"/>
      <c r="BB12" s="403"/>
      <c r="BC12" s="403"/>
      <c r="BD12" s="403"/>
      <c r="BE12" s="403"/>
      <c r="BF12" s="403"/>
      <c r="BG12" s="403"/>
      <c r="BH12" s="403"/>
      <c r="BI12" s="403"/>
      <c r="BJ12" s="403"/>
      <c r="BK12" s="403"/>
      <c r="BL12" s="403"/>
      <c r="BM12" s="404"/>
      <c r="BN12" s="422">
        <v>233775</v>
      </c>
      <c r="BO12" s="423"/>
      <c r="BP12" s="423"/>
      <c r="BQ12" s="423"/>
      <c r="BR12" s="423"/>
      <c r="BS12" s="423"/>
      <c r="BT12" s="423"/>
      <c r="BU12" s="424"/>
      <c r="BV12" s="422">
        <v>452852</v>
      </c>
      <c r="BW12" s="423"/>
      <c r="BX12" s="423"/>
      <c r="BY12" s="423"/>
      <c r="BZ12" s="423"/>
      <c r="CA12" s="423"/>
      <c r="CB12" s="423"/>
      <c r="CC12" s="424"/>
      <c r="CD12" s="431" t="s">
        <v>139</v>
      </c>
      <c r="CE12" s="376"/>
      <c r="CF12" s="376"/>
      <c r="CG12" s="376"/>
      <c r="CH12" s="376"/>
      <c r="CI12" s="376"/>
      <c r="CJ12" s="376"/>
      <c r="CK12" s="376"/>
      <c r="CL12" s="376"/>
      <c r="CM12" s="376"/>
      <c r="CN12" s="376"/>
      <c r="CO12" s="376"/>
      <c r="CP12" s="376"/>
      <c r="CQ12" s="376"/>
      <c r="CR12" s="376"/>
      <c r="CS12" s="432"/>
      <c r="CT12" s="525" t="s">
        <v>140</v>
      </c>
      <c r="CU12" s="526"/>
      <c r="CV12" s="526"/>
      <c r="CW12" s="526"/>
      <c r="CX12" s="526"/>
      <c r="CY12" s="526"/>
      <c r="CZ12" s="526"/>
      <c r="DA12" s="527"/>
      <c r="DB12" s="525" t="s">
        <v>131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141</v>
      </c>
      <c r="N13" s="513"/>
      <c r="O13" s="513"/>
      <c r="P13" s="513"/>
      <c r="Q13" s="514"/>
      <c r="R13" s="515">
        <v>6212</v>
      </c>
      <c r="S13" s="516"/>
      <c r="T13" s="516"/>
      <c r="U13" s="516"/>
      <c r="V13" s="517"/>
      <c r="W13" s="503" t="s">
        <v>142</v>
      </c>
      <c r="X13" s="445"/>
      <c r="Y13" s="445"/>
      <c r="Z13" s="445"/>
      <c r="AA13" s="445"/>
      <c r="AB13" s="446"/>
      <c r="AC13" s="398">
        <v>398</v>
      </c>
      <c r="AD13" s="399"/>
      <c r="AE13" s="399"/>
      <c r="AF13" s="399"/>
      <c r="AG13" s="400"/>
      <c r="AH13" s="398">
        <v>415</v>
      </c>
      <c r="AI13" s="399"/>
      <c r="AJ13" s="399"/>
      <c r="AK13" s="399"/>
      <c r="AL13" s="401"/>
      <c r="AM13" s="481" t="s">
        <v>143</v>
      </c>
      <c r="AN13" s="396"/>
      <c r="AO13" s="396"/>
      <c r="AP13" s="396"/>
      <c r="AQ13" s="396"/>
      <c r="AR13" s="396"/>
      <c r="AS13" s="396"/>
      <c r="AT13" s="397"/>
      <c r="AU13" s="469" t="s">
        <v>144</v>
      </c>
      <c r="AV13" s="470"/>
      <c r="AW13" s="470"/>
      <c r="AX13" s="470"/>
      <c r="AY13" s="402" t="s">
        <v>145</v>
      </c>
      <c r="AZ13" s="403"/>
      <c r="BA13" s="403"/>
      <c r="BB13" s="403"/>
      <c r="BC13" s="403"/>
      <c r="BD13" s="403"/>
      <c r="BE13" s="403"/>
      <c r="BF13" s="403"/>
      <c r="BG13" s="403"/>
      <c r="BH13" s="403"/>
      <c r="BI13" s="403"/>
      <c r="BJ13" s="403"/>
      <c r="BK13" s="403"/>
      <c r="BL13" s="403"/>
      <c r="BM13" s="404"/>
      <c r="BN13" s="422">
        <v>124875</v>
      </c>
      <c r="BO13" s="423"/>
      <c r="BP13" s="423"/>
      <c r="BQ13" s="423"/>
      <c r="BR13" s="423"/>
      <c r="BS13" s="423"/>
      <c r="BT13" s="423"/>
      <c r="BU13" s="424"/>
      <c r="BV13" s="422">
        <v>114523</v>
      </c>
      <c r="BW13" s="423"/>
      <c r="BX13" s="423"/>
      <c r="BY13" s="423"/>
      <c r="BZ13" s="423"/>
      <c r="CA13" s="423"/>
      <c r="CB13" s="423"/>
      <c r="CC13" s="424"/>
      <c r="CD13" s="431" t="s">
        <v>146</v>
      </c>
      <c r="CE13" s="376"/>
      <c r="CF13" s="376"/>
      <c r="CG13" s="376"/>
      <c r="CH13" s="376"/>
      <c r="CI13" s="376"/>
      <c r="CJ13" s="376"/>
      <c r="CK13" s="376"/>
      <c r="CL13" s="376"/>
      <c r="CM13" s="376"/>
      <c r="CN13" s="376"/>
      <c r="CO13" s="376"/>
      <c r="CP13" s="376"/>
      <c r="CQ13" s="376"/>
      <c r="CR13" s="376"/>
      <c r="CS13" s="432"/>
      <c r="CT13" s="392">
        <v>8.5</v>
      </c>
      <c r="CU13" s="393"/>
      <c r="CV13" s="393"/>
      <c r="CW13" s="393"/>
      <c r="CX13" s="393"/>
      <c r="CY13" s="393"/>
      <c r="CZ13" s="393"/>
      <c r="DA13" s="394"/>
      <c r="DB13" s="392">
        <v>8.6999999999999993</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147</v>
      </c>
      <c r="M14" s="549"/>
      <c r="N14" s="549"/>
      <c r="O14" s="549"/>
      <c r="P14" s="549"/>
      <c r="Q14" s="550"/>
      <c r="R14" s="515">
        <v>6187</v>
      </c>
      <c r="S14" s="516"/>
      <c r="T14" s="516"/>
      <c r="U14" s="516"/>
      <c r="V14" s="517"/>
      <c r="W14" s="518"/>
      <c r="X14" s="448"/>
      <c r="Y14" s="448"/>
      <c r="Z14" s="448"/>
      <c r="AA14" s="448"/>
      <c r="AB14" s="449"/>
      <c r="AC14" s="508">
        <v>14</v>
      </c>
      <c r="AD14" s="509"/>
      <c r="AE14" s="509"/>
      <c r="AF14" s="509"/>
      <c r="AG14" s="510"/>
      <c r="AH14" s="508">
        <v>15.8</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148</v>
      </c>
      <c r="CE14" s="429"/>
      <c r="CF14" s="429"/>
      <c r="CG14" s="429"/>
      <c r="CH14" s="429"/>
      <c r="CI14" s="429"/>
      <c r="CJ14" s="429"/>
      <c r="CK14" s="429"/>
      <c r="CL14" s="429"/>
      <c r="CM14" s="429"/>
      <c r="CN14" s="429"/>
      <c r="CO14" s="429"/>
      <c r="CP14" s="429"/>
      <c r="CQ14" s="429"/>
      <c r="CR14" s="429"/>
      <c r="CS14" s="430"/>
      <c r="CT14" s="519" t="s">
        <v>140</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149</v>
      </c>
      <c r="N15" s="513"/>
      <c r="O15" s="513"/>
      <c r="P15" s="513"/>
      <c r="Q15" s="514"/>
      <c r="R15" s="515">
        <v>6140</v>
      </c>
      <c r="S15" s="516"/>
      <c r="T15" s="516"/>
      <c r="U15" s="516"/>
      <c r="V15" s="517"/>
      <c r="W15" s="503" t="s">
        <v>150</v>
      </c>
      <c r="X15" s="445"/>
      <c r="Y15" s="445"/>
      <c r="Z15" s="445"/>
      <c r="AA15" s="445"/>
      <c r="AB15" s="446"/>
      <c r="AC15" s="398">
        <v>434</v>
      </c>
      <c r="AD15" s="399"/>
      <c r="AE15" s="399"/>
      <c r="AF15" s="399"/>
      <c r="AG15" s="400"/>
      <c r="AH15" s="398">
        <v>389</v>
      </c>
      <c r="AI15" s="399"/>
      <c r="AJ15" s="399"/>
      <c r="AK15" s="399"/>
      <c r="AL15" s="401"/>
      <c r="AM15" s="481"/>
      <c r="AN15" s="396"/>
      <c r="AO15" s="396"/>
      <c r="AP15" s="396"/>
      <c r="AQ15" s="396"/>
      <c r="AR15" s="396"/>
      <c r="AS15" s="396"/>
      <c r="AT15" s="397"/>
      <c r="AU15" s="469"/>
      <c r="AV15" s="470"/>
      <c r="AW15" s="470"/>
      <c r="AX15" s="470"/>
      <c r="AY15" s="414" t="s">
        <v>151</v>
      </c>
      <c r="AZ15" s="415"/>
      <c r="BA15" s="415"/>
      <c r="BB15" s="415"/>
      <c r="BC15" s="415"/>
      <c r="BD15" s="415"/>
      <c r="BE15" s="415"/>
      <c r="BF15" s="415"/>
      <c r="BG15" s="415"/>
      <c r="BH15" s="415"/>
      <c r="BI15" s="415"/>
      <c r="BJ15" s="415"/>
      <c r="BK15" s="415"/>
      <c r="BL15" s="415"/>
      <c r="BM15" s="416"/>
      <c r="BN15" s="417">
        <v>648605</v>
      </c>
      <c r="BO15" s="418"/>
      <c r="BP15" s="418"/>
      <c r="BQ15" s="418"/>
      <c r="BR15" s="418"/>
      <c r="BS15" s="418"/>
      <c r="BT15" s="418"/>
      <c r="BU15" s="419"/>
      <c r="BV15" s="417">
        <v>654136</v>
      </c>
      <c r="BW15" s="418"/>
      <c r="BX15" s="418"/>
      <c r="BY15" s="418"/>
      <c r="BZ15" s="418"/>
      <c r="CA15" s="418"/>
      <c r="CB15" s="418"/>
      <c r="CC15" s="419"/>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153</v>
      </c>
      <c r="M16" s="506"/>
      <c r="N16" s="506"/>
      <c r="O16" s="506"/>
      <c r="P16" s="506"/>
      <c r="Q16" s="507"/>
      <c r="R16" s="500" t="s">
        <v>154</v>
      </c>
      <c r="S16" s="501"/>
      <c r="T16" s="501"/>
      <c r="U16" s="501"/>
      <c r="V16" s="502"/>
      <c r="W16" s="518"/>
      <c r="X16" s="448"/>
      <c r="Y16" s="448"/>
      <c r="Z16" s="448"/>
      <c r="AA16" s="448"/>
      <c r="AB16" s="449"/>
      <c r="AC16" s="508">
        <v>15.2</v>
      </c>
      <c r="AD16" s="509"/>
      <c r="AE16" s="509"/>
      <c r="AF16" s="509"/>
      <c r="AG16" s="510"/>
      <c r="AH16" s="508">
        <v>14.8</v>
      </c>
      <c r="AI16" s="509"/>
      <c r="AJ16" s="509"/>
      <c r="AK16" s="509"/>
      <c r="AL16" s="511"/>
      <c r="AM16" s="481"/>
      <c r="AN16" s="396"/>
      <c r="AO16" s="396"/>
      <c r="AP16" s="396"/>
      <c r="AQ16" s="396"/>
      <c r="AR16" s="396"/>
      <c r="AS16" s="396"/>
      <c r="AT16" s="397"/>
      <c r="AU16" s="469"/>
      <c r="AV16" s="470"/>
      <c r="AW16" s="470"/>
      <c r="AX16" s="470"/>
      <c r="AY16" s="402" t="s">
        <v>155</v>
      </c>
      <c r="AZ16" s="403"/>
      <c r="BA16" s="403"/>
      <c r="BB16" s="403"/>
      <c r="BC16" s="403"/>
      <c r="BD16" s="403"/>
      <c r="BE16" s="403"/>
      <c r="BF16" s="403"/>
      <c r="BG16" s="403"/>
      <c r="BH16" s="403"/>
      <c r="BI16" s="403"/>
      <c r="BJ16" s="403"/>
      <c r="BK16" s="403"/>
      <c r="BL16" s="403"/>
      <c r="BM16" s="404"/>
      <c r="BN16" s="422">
        <v>2301674</v>
      </c>
      <c r="BO16" s="423"/>
      <c r="BP16" s="423"/>
      <c r="BQ16" s="423"/>
      <c r="BR16" s="423"/>
      <c r="BS16" s="423"/>
      <c r="BT16" s="423"/>
      <c r="BU16" s="424"/>
      <c r="BV16" s="422">
        <v>2099288</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156</v>
      </c>
      <c r="N17" s="498"/>
      <c r="O17" s="498"/>
      <c r="P17" s="498"/>
      <c r="Q17" s="499"/>
      <c r="R17" s="500" t="s">
        <v>157</v>
      </c>
      <c r="S17" s="501"/>
      <c r="T17" s="501"/>
      <c r="U17" s="501"/>
      <c r="V17" s="502"/>
      <c r="W17" s="503" t="s">
        <v>158</v>
      </c>
      <c r="X17" s="445"/>
      <c r="Y17" s="445"/>
      <c r="Z17" s="445"/>
      <c r="AA17" s="445"/>
      <c r="AB17" s="446"/>
      <c r="AC17" s="398">
        <v>2020</v>
      </c>
      <c r="AD17" s="399"/>
      <c r="AE17" s="399"/>
      <c r="AF17" s="399"/>
      <c r="AG17" s="400"/>
      <c r="AH17" s="398">
        <v>1821</v>
      </c>
      <c r="AI17" s="399"/>
      <c r="AJ17" s="399"/>
      <c r="AK17" s="399"/>
      <c r="AL17" s="401"/>
      <c r="AM17" s="481"/>
      <c r="AN17" s="396"/>
      <c r="AO17" s="396"/>
      <c r="AP17" s="396"/>
      <c r="AQ17" s="396"/>
      <c r="AR17" s="396"/>
      <c r="AS17" s="396"/>
      <c r="AT17" s="397"/>
      <c r="AU17" s="469"/>
      <c r="AV17" s="470"/>
      <c r="AW17" s="470"/>
      <c r="AX17" s="470"/>
      <c r="AY17" s="402" t="s">
        <v>159</v>
      </c>
      <c r="AZ17" s="403"/>
      <c r="BA17" s="403"/>
      <c r="BB17" s="403"/>
      <c r="BC17" s="403"/>
      <c r="BD17" s="403"/>
      <c r="BE17" s="403"/>
      <c r="BF17" s="403"/>
      <c r="BG17" s="403"/>
      <c r="BH17" s="403"/>
      <c r="BI17" s="403"/>
      <c r="BJ17" s="403"/>
      <c r="BK17" s="403"/>
      <c r="BL17" s="403"/>
      <c r="BM17" s="404"/>
      <c r="BN17" s="422">
        <v>814907</v>
      </c>
      <c r="BO17" s="423"/>
      <c r="BP17" s="423"/>
      <c r="BQ17" s="423"/>
      <c r="BR17" s="423"/>
      <c r="BS17" s="423"/>
      <c r="BT17" s="423"/>
      <c r="BU17" s="424"/>
      <c r="BV17" s="422">
        <v>820812</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160</v>
      </c>
      <c r="C18" s="475"/>
      <c r="D18" s="475"/>
      <c r="E18" s="476"/>
      <c r="F18" s="476"/>
      <c r="G18" s="476"/>
      <c r="H18" s="476"/>
      <c r="I18" s="476"/>
      <c r="J18" s="476"/>
      <c r="K18" s="476"/>
      <c r="L18" s="477">
        <v>31.3</v>
      </c>
      <c r="M18" s="477"/>
      <c r="N18" s="477"/>
      <c r="O18" s="477"/>
      <c r="P18" s="477"/>
      <c r="Q18" s="477"/>
      <c r="R18" s="478"/>
      <c r="S18" s="478"/>
      <c r="T18" s="478"/>
      <c r="U18" s="478"/>
      <c r="V18" s="479"/>
      <c r="W18" s="493"/>
      <c r="X18" s="494"/>
      <c r="Y18" s="494"/>
      <c r="Z18" s="494"/>
      <c r="AA18" s="494"/>
      <c r="AB18" s="504"/>
      <c r="AC18" s="386">
        <v>70.8</v>
      </c>
      <c r="AD18" s="387"/>
      <c r="AE18" s="387"/>
      <c r="AF18" s="387"/>
      <c r="AG18" s="480"/>
      <c r="AH18" s="386">
        <v>69.400000000000006</v>
      </c>
      <c r="AI18" s="387"/>
      <c r="AJ18" s="387"/>
      <c r="AK18" s="387"/>
      <c r="AL18" s="388"/>
      <c r="AM18" s="481"/>
      <c r="AN18" s="396"/>
      <c r="AO18" s="396"/>
      <c r="AP18" s="396"/>
      <c r="AQ18" s="396"/>
      <c r="AR18" s="396"/>
      <c r="AS18" s="396"/>
      <c r="AT18" s="397"/>
      <c r="AU18" s="469"/>
      <c r="AV18" s="470"/>
      <c r="AW18" s="470"/>
      <c r="AX18" s="470"/>
      <c r="AY18" s="402" t="s">
        <v>161</v>
      </c>
      <c r="AZ18" s="403"/>
      <c r="BA18" s="403"/>
      <c r="BB18" s="403"/>
      <c r="BC18" s="403"/>
      <c r="BD18" s="403"/>
      <c r="BE18" s="403"/>
      <c r="BF18" s="403"/>
      <c r="BG18" s="403"/>
      <c r="BH18" s="403"/>
      <c r="BI18" s="403"/>
      <c r="BJ18" s="403"/>
      <c r="BK18" s="403"/>
      <c r="BL18" s="403"/>
      <c r="BM18" s="404"/>
      <c r="BN18" s="422">
        <v>2792800</v>
      </c>
      <c r="BO18" s="423"/>
      <c r="BP18" s="423"/>
      <c r="BQ18" s="423"/>
      <c r="BR18" s="423"/>
      <c r="BS18" s="423"/>
      <c r="BT18" s="423"/>
      <c r="BU18" s="424"/>
      <c r="BV18" s="422">
        <v>2813270</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162</v>
      </c>
      <c r="C19" s="475"/>
      <c r="D19" s="475"/>
      <c r="E19" s="476"/>
      <c r="F19" s="476"/>
      <c r="G19" s="476"/>
      <c r="H19" s="476"/>
      <c r="I19" s="476"/>
      <c r="J19" s="476"/>
      <c r="K19" s="476"/>
      <c r="L19" s="482">
        <v>186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163</v>
      </c>
      <c r="AZ19" s="403"/>
      <c r="BA19" s="403"/>
      <c r="BB19" s="403"/>
      <c r="BC19" s="403"/>
      <c r="BD19" s="403"/>
      <c r="BE19" s="403"/>
      <c r="BF19" s="403"/>
      <c r="BG19" s="403"/>
      <c r="BH19" s="403"/>
      <c r="BI19" s="403"/>
      <c r="BJ19" s="403"/>
      <c r="BK19" s="403"/>
      <c r="BL19" s="403"/>
      <c r="BM19" s="404"/>
      <c r="BN19" s="422">
        <v>4714820</v>
      </c>
      <c r="BO19" s="423"/>
      <c r="BP19" s="423"/>
      <c r="BQ19" s="423"/>
      <c r="BR19" s="423"/>
      <c r="BS19" s="423"/>
      <c r="BT19" s="423"/>
      <c r="BU19" s="424"/>
      <c r="BV19" s="422">
        <v>4837758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164</v>
      </c>
      <c r="C20" s="475"/>
      <c r="D20" s="475"/>
      <c r="E20" s="476"/>
      <c r="F20" s="476"/>
      <c r="G20" s="476"/>
      <c r="H20" s="476"/>
      <c r="I20" s="476"/>
      <c r="J20" s="476"/>
      <c r="K20" s="476"/>
      <c r="L20" s="482">
        <v>2239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165</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166</v>
      </c>
      <c r="C22" s="436"/>
      <c r="D22" s="437"/>
      <c r="E22" s="444" t="s">
        <v>1</v>
      </c>
      <c r="F22" s="445"/>
      <c r="G22" s="445"/>
      <c r="H22" s="445"/>
      <c r="I22" s="445"/>
      <c r="J22" s="445"/>
      <c r="K22" s="446"/>
      <c r="L22" s="444" t="s">
        <v>167</v>
      </c>
      <c r="M22" s="445"/>
      <c r="N22" s="445"/>
      <c r="O22" s="445"/>
      <c r="P22" s="446"/>
      <c r="Q22" s="450" t="s">
        <v>168</v>
      </c>
      <c r="R22" s="451"/>
      <c r="S22" s="451"/>
      <c r="T22" s="451"/>
      <c r="U22" s="451"/>
      <c r="V22" s="452"/>
      <c r="W22" s="456" t="s">
        <v>169</v>
      </c>
      <c r="X22" s="436"/>
      <c r="Y22" s="437"/>
      <c r="Z22" s="444" t="s">
        <v>1</v>
      </c>
      <c r="AA22" s="445"/>
      <c r="AB22" s="445"/>
      <c r="AC22" s="445"/>
      <c r="AD22" s="445"/>
      <c r="AE22" s="445"/>
      <c r="AF22" s="445"/>
      <c r="AG22" s="446"/>
      <c r="AH22" s="461" t="s">
        <v>170</v>
      </c>
      <c r="AI22" s="445"/>
      <c r="AJ22" s="445"/>
      <c r="AK22" s="445"/>
      <c r="AL22" s="446"/>
      <c r="AM22" s="461" t="s">
        <v>171</v>
      </c>
      <c r="AN22" s="462"/>
      <c r="AO22" s="462"/>
      <c r="AP22" s="462"/>
      <c r="AQ22" s="462"/>
      <c r="AR22" s="463"/>
      <c r="AS22" s="450" t="s">
        <v>168</v>
      </c>
      <c r="AT22" s="451"/>
      <c r="AU22" s="451"/>
      <c r="AV22" s="451"/>
      <c r="AW22" s="451"/>
      <c r="AX22" s="467"/>
      <c r="AY22" s="414" t="s">
        <v>172</v>
      </c>
      <c r="AZ22" s="415"/>
      <c r="BA22" s="415"/>
      <c r="BB22" s="415"/>
      <c r="BC22" s="415"/>
      <c r="BD22" s="415"/>
      <c r="BE22" s="415"/>
      <c r="BF22" s="415"/>
      <c r="BG22" s="415"/>
      <c r="BH22" s="415"/>
      <c r="BI22" s="415"/>
      <c r="BJ22" s="415"/>
      <c r="BK22" s="415"/>
      <c r="BL22" s="415"/>
      <c r="BM22" s="416"/>
      <c r="BN22" s="417">
        <v>3368258</v>
      </c>
      <c r="BO22" s="418"/>
      <c r="BP22" s="418"/>
      <c r="BQ22" s="418"/>
      <c r="BR22" s="418"/>
      <c r="BS22" s="418"/>
      <c r="BT22" s="418"/>
      <c r="BU22" s="419"/>
      <c r="BV22" s="417">
        <v>3030913</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173</v>
      </c>
      <c r="AZ23" s="403"/>
      <c r="BA23" s="403"/>
      <c r="BB23" s="403"/>
      <c r="BC23" s="403"/>
      <c r="BD23" s="403"/>
      <c r="BE23" s="403"/>
      <c r="BF23" s="403"/>
      <c r="BG23" s="403"/>
      <c r="BH23" s="403"/>
      <c r="BI23" s="403"/>
      <c r="BJ23" s="403"/>
      <c r="BK23" s="403"/>
      <c r="BL23" s="403"/>
      <c r="BM23" s="404"/>
      <c r="BN23" s="422">
        <v>2746863</v>
      </c>
      <c r="BO23" s="423"/>
      <c r="BP23" s="423"/>
      <c r="BQ23" s="423"/>
      <c r="BR23" s="423"/>
      <c r="BS23" s="423"/>
      <c r="BT23" s="423"/>
      <c r="BU23" s="424"/>
      <c r="BV23" s="422">
        <v>2767961</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174</v>
      </c>
      <c r="F24" s="396"/>
      <c r="G24" s="396"/>
      <c r="H24" s="396"/>
      <c r="I24" s="396"/>
      <c r="J24" s="396"/>
      <c r="K24" s="397"/>
      <c r="L24" s="398">
        <v>1</v>
      </c>
      <c r="M24" s="399"/>
      <c r="N24" s="399"/>
      <c r="O24" s="399"/>
      <c r="P24" s="400"/>
      <c r="Q24" s="398">
        <v>7200</v>
      </c>
      <c r="R24" s="399"/>
      <c r="S24" s="399"/>
      <c r="T24" s="399"/>
      <c r="U24" s="399"/>
      <c r="V24" s="400"/>
      <c r="W24" s="457"/>
      <c r="X24" s="439"/>
      <c r="Y24" s="440"/>
      <c r="Z24" s="395" t="s">
        <v>175</v>
      </c>
      <c r="AA24" s="396"/>
      <c r="AB24" s="396"/>
      <c r="AC24" s="396"/>
      <c r="AD24" s="396"/>
      <c r="AE24" s="396"/>
      <c r="AF24" s="396"/>
      <c r="AG24" s="397"/>
      <c r="AH24" s="398">
        <v>87</v>
      </c>
      <c r="AI24" s="399"/>
      <c r="AJ24" s="399"/>
      <c r="AK24" s="399"/>
      <c r="AL24" s="400"/>
      <c r="AM24" s="398">
        <v>255693</v>
      </c>
      <c r="AN24" s="399"/>
      <c r="AO24" s="399"/>
      <c r="AP24" s="399"/>
      <c r="AQ24" s="399"/>
      <c r="AR24" s="400"/>
      <c r="AS24" s="398">
        <v>2939</v>
      </c>
      <c r="AT24" s="399"/>
      <c r="AU24" s="399"/>
      <c r="AV24" s="399"/>
      <c r="AW24" s="399"/>
      <c r="AX24" s="401"/>
      <c r="AY24" s="389" t="s">
        <v>176</v>
      </c>
      <c r="AZ24" s="390"/>
      <c r="BA24" s="390"/>
      <c r="BB24" s="390"/>
      <c r="BC24" s="390"/>
      <c r="BD24" s="390"/>
      <c r="BE24" s="390"/>
      <c r="BF24" s="390"/>
      <c r="BG24" s="390"/>
      <c r="BH24" s="390"/>
      <c r="BI24" s="390"/>
      <c r="BJ24" s="390"/>
      <c r="BK24" s="390"/>
      <c r="BL24" s="390"/>
      <c r="BM24" s="391"/>
      <c r="BN24" s="422">
        <v>2041158</v>
      </c>
      <c r="BO24" s="423"/>
      <c r="BP24" s="423"/>
      <c r="BQ24" s="423"/>
      <c r="BR24" s="423"/>
      <c r="BS24" s="423"/>
      <c r="BT24" s="423"/>
      <c r="BU24" s="424"/>
      <c r="BV24" s="422">
        <v>1672804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177</v>
      </c>
      <c r="F25" s="396"/>
      <c r="G25" s="396"/>
      <c r="H25" s="396"/>
      <c r="I25" s="396"/>
      <c r="J25" s="396"/>
      <c r="K25" s="397"/>
      <c r="L25" s="398">
        <v>1</v>
      </c>
      <c r="M25" s="399"/>
      <c r="N25" s="399"/>
      <c r="O25" s="399"/>
      <c r="P25" s="400"/>
      <c r="Q25" s="398">
        <v>5900</v>
      </c>
      <c r="R25" s="399"/>
      <c r="S25" s="399"/>
      <c r="T25" s="399"/>
      <c r="U25" s="399"/>
      <c r="V25" s="400"/>
      <c r="W25" s="457"/>
      <c r="X25" s="439"/>
      <c r="Y25" s="440"/>
      <c r="Z25" s="395" t="s">
        <v>178</v>
      </c>
      <c r="AA25" s="396"/>
      <c r="AB25" s="396"/>
      <c r="AC25" s="396"/>
      <c r="AD25" s="396"/>
      <c r="AE25" s="396"/>
      <c r="AF25" s="396"/>
      <c r="AG25" s="397"/>
      <c r="AH25" s="398" t="s">
        <v>179</v>
      </c>
      <c r="AI25" s="399"/>
      <c r="AJ25" s="399"/>
      <c r="AK25" s="399"/>
      <c r="AL25" s="400"/>
      <c r="AM25" s="398" t="s">
        <v>131</v>
      </c>
      <c r="AN25" s="399"/>
      <c r="AO25" s="399"/>
      <c r="AP25" s="399"/>
      <c r="AQ25" s="399"/>
      <c r="AR25" s="400"/>
      <c r="AS25" s="398" t="s">
        <v>180</v>
      </c>
      <c r="AT25" s="399"/>
      <c r="AU25" s="399"/>
      <c r="AV25" s="399"/>
      <c r="AW25" s="399"/>
      <c r="AX25" s="401"/>
      <c r="AY25" s="414" t="s">
        <v>181</v>
      </c>
      <c r="AZ25" s="415"/>
      <c r="BA25" s="415"/>
      <c r="BB25" s="415"/>
      <c r="BC25" s="415"/>
      <c r="BD25" s="415"/>
      <c r="BE25" s="415"/>
      <c r="BF25" s="415"/>
      <c r="BG25" s="415"/>
      <c r="BH25" s="415"/>
      <c r="BI25" s="415"/>
      <c r="BJ25" s="415"/>
      <c r="BK25" s="415"/>
      <c r="BL25" s="415"/>
      <c r="BM25" s="416"/>
      <c r="BN25" s="417">
        <v>666060</v>
      </c>
      <c r="BO25" s="418"/>
      <c r="BP25" s="418"/>
      <c r="BQ25" s="418"/>
      <c r="BR25" s="418"/>
      <c r="BS25" s="418"/>
      <c r="BT25" s="418"/>
      <c r="BU25" s="419"/>
      <c r="BV25" s="417">
        <v>792934</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182</v>
      </c>
      <c r="F26" s="396"/>
      <c r="G26" s="396"/>
      <c r="H26" s="396"/>
      <c r="I26" s="396"/>
      <c r="J26" s="396"/>
      <c r="K26" s="397"/>
      <c r="L26" s="398">
        <v>1</v>
      </c>
      <c r="M26" s="399"/>
      <c r="N26" s="399"/>
      <c r="O26" s="399"/>
      <c r="P26" s="400"/>
      <c r="Q26" s="398">
        <v>5500</v>
      </c>
      <c r="R26" s="399"/>
      <c r="S26" s="399"/>
      <c r="T26" s="399"/>
      <c r="U26" s="399"/>
      <c r="V26" s="400"/>
      <c r="W26" s="457"/>
      <c r="X26" s="439"/>
      <c r="Y26" s="440"/>
      <c r="Z26" s="395" t="s">
        <v>183</v>
      </c>
      <c r="AA26" s="433"/>
      <c r="AB26" s="433"/>
      <c r="AC26" s="433"/>
      <c r="AD26" s="433"/>
      <c r="AE26" s="433"/>
      <c r="AF26" s="433"/>
      <c r="AG26" s="434"/>
      <c r="AH26" s="398">
        <v>4</v>
      </c>
      <c r="AI26" s="399"/>
      <c r="AJ26" s="399"/>
      <c r="AK26" s="399"/>
      <c r="AL26" s="400"/>
      <c r="AM26" s="398">
        <v>13208</v>
      </c>
      <c r="AN26" s="399"/>
      <c r="AO26" s="399"/>
      <c r="AP26" s="399"/>
      <c r="AQ26" s="399"/>
      <c r="AR26" s="400"/>
      <c r="AS26" s="398">
        <v>3302</v>
      </c>
      <c r="AT26" s="399"/>
      <c r="AU26" s="399"/>
      <c r="AV26" s="399"/>
      <c r="AW26" s="399"/>
      <c r="AX26" s="401"/>
      <c r="AY26" s="431" t="s">
        <v>184</v>
      </c>
      <c r="AZ26" s="376"/>
      <c r="BA26" s="376"/>
      <c r="BB26" s="376"/>
      <c r="BC26" s="376"/>
      <c r="BD26" s="376"/>
      <c r="BE26" s="376"/>
      <c r="BF26" s="376"/>
      <c r="BG26" s="376"/>
      <c r="BH26" s="376"/>
      <c r="BI26" s="376"/>
      <c r="BJ26" s="376"/>
      <c r="BK26" s="376"/>
      <c r="BL26" s="376"/>
      <c r="BM26" s="432"/>
      <c r="BN26" s="422" t="s">
        <v>185</v>
      </c>
      <c r="BO26" s="423"/>
      <c r="BP26" s="423"/>
      <c r="BQ26" s="423"/>
      <c r="BR26" s="423"/>
      <c r="BS26" s="423"/>
      <c r="BT26" s="423"/>
      <c r="BU26" s="424"/>
      <c r="BV26" s="422" t="s">
        <v>185</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186</v>
      </c>
      <c r="F27" s="396"/>
      <c r="G27" s="396"/>
      <c r="H27" s="396"/>
      <c r="I27" s="396"/>
      <c r="J27" s="396"/>
      <c r="K27" s="397"/>
      <c r="L27" s="398">
        <v>1</v>
      </c>
      <c r="M27" s="399"/>
      <c r="N27" s="399"/>
      <c r="O27" s="399"/>
      <c r="P27" s="400"/>
      <c r="Q27" s="398">
        <v>2720</v>
      </c>
      <c r="R27" s="399"/>
      <c r="S27" s="399"/>
      <c r="T27" s="399"/>
      <c r="U27" s="399"/>
      <c r="V27" s="400"/>
      <c r="W27" s="457"/>
      <c r="X27" s="439"/>
      <c r="Y27" s="440"/>
      <c r="Z27" s="395" t="s">
        <v>187</v>
      </c>
      <c r="AA27" s="396"/>
      <c r="AB27" s="396"/>
      <c r="AC27" s="396"/>
      <c r="AD27" s="396"/>
      <c r="AE27" s="396"/>
      <c r="AF27" s="396"/>
      <c r="AG27" s="397"/>
      <c r="AH27" s="398">
        <v>5</v>
      </c>
      <c r="AI27" s="399"/>
      <c r="AJ27" s="399"/>
      <c r="AK27" s="399"/>
      <c r="AL27" s="400"/>
      <c r="AM27" s="398">
        <v>14804</v>
      </c>
      <c r="AN27" s="399"/>
      <c r="AO27" s="399"/>
      <c r="AP27" s="399"/>
      <c r="AQ27" s="399"/>
      <c r="AR27" s="400"/>
      <c r="AS27" s="398">
        <v>2961</v>
      </c>
      <c r="AT27" s="399"/>
      <c r="AU27" s="399"/>
      <c r="AV27" s="399"/>
      <c r="AW27" s="399"/>
      <c r="AX27" s="401"/>
      <c r="AY27" s="428" t="s">
        <v>188</v>
      </c>
      <c r="AZ27" s="429"/>
      <c r="BA27" s="429"/>
      <c r="BB27" s="429"/>
      <c r="BC27" s="429"/>
      <c r="BD27" s="429"/>
      <c r="BE27" s="429"/>
      <c r="BF27" s="429"/>
      <c r="BG27" s="429"/>
      <c r="BH27" s="429"/>
      <c r="BI27" s="429"/>
      <c r="BJ27" s="429"/>
      <c r="BK27" s="429"/>
      <c r="BL27" s="429"/>
      <c r="BM27" s="430"/>
      <c r="BN27" s="425">
        <v>25441</v>
      </c>
      <c r="BO27" s="426"/>
      <c r="BP27" s="426"/>
      <c r="BQ27" s="426"/>
      <c r="BR27" s="426"/>
      <c r="BS27" s="426"/>
      <c r="BT27" s="426"/>
      <c r="BU27" s="427"/>
      <c r="BV27" s="425">
        <v>25441</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189</v>
      </c>
      <c r="F28" s="396"/>
      <c r="G28" s="396"/>
      <c r="H28" s="396"/>
      <c r="I28" s="396"/>
      <c r="J28" s="396"/>
      <c r="K28" s="397"/>
      <c r="L28" s="398">
        <v>1</v>
      </c>
      <c r="M28" s="399"/>
      <c r="N28" s="399"/>
      <c r="O28" s="399"/>
      <c r="P28" s="400"/>
      <c r="Q28" s="398">
        <v>2260</v>
      </c>
      <c r="R28" s="399"/>
      <c r="S28" s="399"/>
      <c r="T28" s="399"/>
      <c r="U28" s="399"/>
      <c r="V28" s="400"/>
      <c r="W28" s="457"/>
      <c r="X28" s="439"/>
      <c r="Y28" s="440"/>
      <c r="Z28" s="395" t="s">
        <v>190</v>
      </c>
      <c r="AA28" s="396"/>
      <c r="AB28" s="396"/>
      <c r="AC28" s="396"/>
      <c r="AD28" s="396"/>
      <c r="AE28" s="396"/>
      <c r="AF28" s="396"/>
      <c r="AG28" s="397"/>
      <c r="AH28" s="398" t="s">
        <v>185</v>
      </c>
      <c r="AI28" s="399"/>
      <c r="AJ28" s="399"/>
      <c r="AK28" s="399"/>
      <c r="AL28" s="400"/>
      <c r="AM28" s="398" t="s">
        <v>179</v>
      </c>
      <c r="AN28" s="399"/>
      <c r="AO28" s="399"/>
      <c r="AP28" s="399"/>
      <c r="AQ28" s="399"/>
      <c r="AR28" s="400"/>
      <c r="AS28" s="398" t="s">
        <v>185</v>
      </c>
      <c r="AT28" s="399"/>
      <c r="AU28" s="399"/>
      <c r="AV28" s="399"/>
      <c r="AW28" s="399"/>
      <c r="AX28" s="401"/>
      <c r="AY28" s="405" t="s">
        <v>191</v>
      </c>
      <c r="AZ28" s="406"/>
      <c r="BA28" s="406"/>
      <c r="BB28" s="407"/>
      <c r="BC28" s="414" t="s">
        <v>48</v>
      </c>
      <c r="BD28" s="415"/>
      <c r="BE28" s="415"/>
      <c r="BF28" s="415"/>
      <c r="BG28" s="415"/>
      <c r="BH28" s="415"/>
      <c r="BI28" s="415"/>
      <c r="BJ28" s="415"/>
      <c r="BK28" s="415"/>
      <c r="BL28" s="415"/>
      <c r="BM28" s="416"/>
      <c r="BN28" s="417">
        <v>922213</v>
      </c>
      <c r="BO28" s="418"/>
      <c r="BP28" s="418"/>
      <c r="BQ28" s="418"/>
      <c r="BR28" s="418"/>
      <c r="BS28" s="418"/>
      <c r="BT28" s="418"/>
      <c r="BU28" s="419"/>
      <c r="BV28" s="417">
        <v>758862</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192</v>
      </c>
      <c r="F29" s="396"/>
      <c r="G29" s="396"/>
      <c r="H29" s="396"/>
      <c r="I29" s="396"/>
      <c r="J29" s="396"/>
      <c r="K29" s="397"/>
      <c r="L29" s="398">
        <v>10</v>
      </c>
      <c r="M29" s="399"/>
      <c r="N29" s="399"/>
      <c r="O29" s="399"/>
      <c r="P29" s="400"/>
      <c r="Q29" s="398">
        <v>2100</v>
      </c>
      <c r="R29" s="399"/>
      <c r="S29" s="399"/>
      <c r="T29" s="399"/>
      <c r="U29" s="399"/>
      <c r="V29" s="400"/>
      <c r="W29" s="458"/>
      <c r="X29" s="459"/>
      <c r="Y29" s="460"/>
      <c r="Z29" s="395" t="s">
        <v>193</v>
      </c>
      <c r="AA29" s="396"/>
      <c r="AB29" s="396"/>
      <c r="AC29" s="396"/>
      <c r="AD29" s="396"/>
      <c r="AE29" s="396"/>
      <c r="AF29" s="396"/>
      <c r="AG29" s="397"/>
      <c r="AH29" s="398">
        <v>92</v>
      </c>
      <c r="AI29" s="399"/>
      <c r="AJ29" s="399"/>
      <c r="AK29" s="399"/>
      <c r="AL29" s="400"/>
      <c r="AM29" s="398">
        <v>270497</v>
      </c>
      <c r="AN29" s="399"/>
      <c r="AO29" s="399"/>
      <c r="AP29" s="399"/>
      <c r="AQ29" s="399"/>
      <c r="AR29" s="400"/>
      <c r="AS29" s="398">
        <v>2940</v>
      </c>
      <c r="AT29" s="399"/>
      <c r="AU29" s="399"/>
      <c r="AV29" s="399"/>
      <c r="AW29" s="399"/>
      <c r="AX29" s="401"/>
      <c r="AY29" s="408"/>
      <c r="AZ29" s="409"/>
      <c r="BA29" s="409"/>
      <c r="BB29" s="410"/>
      <c r="BC29" s="402" t="s">
        <v>194</v>
      </c>
      <c r="BD29" s="403"/>
      <c r="BE29" s="403"/>
      <c r="BF29" s="403"/>
      <c r="BG29" s="403"/>
      <c r="BH29" s="403"/>
      <c r="BI29" s="403"/>
      <c r="BJ29" s="403"/>
      <c r="BK29" s="403"/>
      <c r="BL29" s="403"/>
      <c r="BM29" s="404"/>
      <c r="BN29" s="422">
        <v>189295</v>
      </c>
      <c r="BO29" s="423"/>
      <c r="BP29" s="423"/>
      <c r="BQ29" s="423"/>
      <c r="BR29" s="423"/>
      <c r="BS29" s="423"/>
      <c r="BT29" s="423"/>
      <c r="BU29" s="424"/>
      <c r="BV29" s="422">
        <v>112024</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195</v>
      </c>
      <c r="X30" s="384"/>
      <c r="Y30" s="384"/>
      <c r="Z30" s="384"/>
      <c r="AA30" s="384"/>
      <c r="AB30" s="384"/>
      <c r="AC30" s="384"/>
      <c r="AD30" s="384"/>
      <c r="AE30" s="384"/>
      <c r="AF30" s="384"/>
      <c r="AG30" s="385"/>
      <c r="AH30" s="386">
        <v>95.7</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3784354</v>
      </c>
      <c r="BO30" s="426"/>
      <c r="BP30" s="426"/>
      <c r="BQ30" s="426"/>
      <c r="BR30" s="426"/>
      <c r="BS30" s="426"/>
      <c r="BT30" s="426"/>
      <c r="BU30" s="427"/>
      <c r="BV30" s="425">
        <v>3140997</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196</v>
      </c>
      <c r="D32" s="375"/>
      <c r="E32" s="375"/>
      <c r="F32" s="375"/>
      <c r="G32" s="375"/>
      <c r="H32" s="375"/>
      <c r="I32" s="375"/>
      <c r="J32" s="375"/>
      <c r="K32" s="375"/>
      <c r="L32" s="375"/>
      <c r="M32" s="375"/>
      <c r="N32" s="375"/>
      <c r="O32" s="375"/>
      <c r="P32" s="375"/>
      <c r="Q32" s="375"/>
      <c r="R32" s="375"/>
      <c r="S32" s="375"/>
      <c r="U32" s="376" t="s">
        <v>197</v>
      </c>
      <c r="V32" s="376"/>
      <c r="W32" s="376"/>
      <c r="X32" s="376"/>
      <c r="Y32" s="376"/>
      <c r="Z32" s="376"/>
      <c r="AA32" s="376"/>
      <c r="AB32" s="376"/>
      <c r="AC32" s="376"/>
      <c r="AD32" s="376"/>
      <c r="AE32" s="376"/>
      <c r="AF32" s="376"/>
      <c r="AG32" s="376"/>
      <c r="AH32" s="376"/>
      <c r="AI32" s="376"/>
      <c r="AJ32" s="376"/>
      <c r="AK32" s="376"/>
      <c r="AM32" s="376" t="s">
        <v>198</v>
      </c>
      <c r="AN32" s="376"/>
      <c r="AO32" s="376"/>
      <c r="AP32" s="376"/>
      <c r="AQ32" s="376"/>
      <c r="AR32" s="376"/>
      <c r="AS32" s="376"/>
      <c r="AT32" s="376"/>
      <c r="AU32" s="376"/>
      <c r="AV32" s="376"/>
      <c r="AW32" s="376"/>
      <c r="AX32" s="376"/>
      <c r="AY32" s="376"/>
      <c r="AZ32" s="376"/>
      <c r="BA32" s="376"/>
      <c r="BB32" s="376"/>
      <c r="BC32" s="376"/>
      <c r="BE32" s="376" t="s">
        <v>199</v>
      </c>
      <c r="BF32" s="376"/>
      <c r="BG32" s="376"/>
      <c r="BH32" s="376"/>
      <c r="BI32" s="376"/>
      <c r="BJ32" s="376"/>
      <c r="BK32" s="376"/>
      <c r="BL32" s="376"/>
      <c r="BM32" s="376"/>
      <c r="BN32" s="376"/>
      <c r="BO32" s="376"/>
      <c r="BP32" s="376"/>
      <c r="BQ32" s="376"/>
      <c r="BR32" s="376"/>
      <c r="BS32" s="376"/>
      <c r="BT32" s="376"/>
      <c r="BU32" s="376"/>
      <c r="BW32" s="376" t="s">
        <v>200</v>
      </c>
      <c r="BX32" s="376"/>
      <c r="BY32" s="376"/>
      <c r="BZ32" s="376"/>
      <c r="CA32" s="376"/>
      <c r="CB32" s="376"/>
      <c r="CC32" s="376"/>
      <c r="CD32" s="376"/>
      <c r="CE32" s="376"/>
      <c r="CF32" s="376"/>
      <c r="CG32" s="376"/>
      <c r="CH32" s="376"/>
      <c r="CI32" s="376"/>
      <c r="CJ32" s="376"/>
      <c r="CK32" s="376"/>
      <c r="CL32" s="376"/>
      <c r="CM32" s="376"/>
      <c r="CO32" s="376" t="s">
        <v>201</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202</v>
      </c>
      <c r="D33" s="374"/>
      <c r="E33" s="373" t="s">
        <v>203</v>
      </c>
      <c r="F33" s="373"/>
      <c r="G33" s="373"/>
      <c r="H33" s="373"/>
      <c r="I33" s="373"/>
      <c r="J33" s="373"/>
      <c r="K33" s="373"/>
      <c r="L33" s="373"/>
      <c r="M33" s="373"/>
      <c r="N33" s="373"/>
      <c r="O33" s="373"/>
      <c r="P33" s="373"/>
      <c r="Q33" s="373"/>
      <c r="R33" s="373"/>
      <c r="S33" s="373"/>
      <c r="T33" s="203"/>
      <c r="U33" s="374" t="s">
        <v>204</v>
      </c>
      <c r="V33" s="374"/>
      <c r="W33" s="373" t="s">
        <v>205</v>
      </c>
      <c r="X33" s="373"/>
      <c r="Y33" s="373"/>
      <c r="Z33" s="373"/>
      <c r="AA33" s="373"/>
      <c r="AB33" s="373"/>
      <c r="AC33" s="373"/>
      <c r="AD33" s="373"/>
      <c r="AE33" s="373"/>
      <c r="AF33" s="373"/>
      <c r="AG33" s="373"/>
      <c r="AH33" s="373"/>
      <c r="AI33" s="373"/>
      <c r="AJ33" s="373"/>
      <c r="AK33" s="373"/>
      <c r="AL33" s="203"/>
      <c r="AM33" s="374" t="s">
        <v>206</v>
      </c>
      <c r="AN33" s="374"/>
      <c r="AO33" s="373" t="s">
        <v>207</v>
      </c>
      <c r="AP33" s="373"/>
      <c r="AQ33" s="373"/>
      <c r="AR33" s="373"/>
      <c r="AS33" s="373"/>
      <c r="AT33" s="373"/>
      <c r="AU33" s="373"/>
      <c r="AV33" s="373"/>
      <c r="AW33" s="373"/>
      <c r="AX33" s="373"/>
      <c r="AY33" s="373"/>
      <c r="AZ33" s="373"/>
      <c r="BA33" s="373"/>
      <c r="BB33" s="373"/>
      <c r="BC33" s="373"/>
      <c r="BD33" s="204"/>
      <c r="BE33" s="373" t="s">
        <v>208</v>
      </c>
      <c r="BF33" s="373"/>
      <c r="BG33" s="373" t="s">
        <v>209</v>
      </c>
      <c r="BH33" s="373"/>
      <c r="BI33" s="373"/>
      <c r="BJ33" s="373"/>
      <c r="BK33" s="373"/>
      <c r="BL33" s="373"/>
      <c r="BM33" s="373"/>
      <c r="BN33" s="373"/>
      <c r="BO33" s="373"/>
      <c r="BP33" s="373"/>
      <c r="BQ33" s="373"/>
      <c r="BR33" s="373"/>
      <c r="BS33" s="373"/>
      <c r="BT33" s="373"/>
      <c r="BU33" s="373"/>
      <c r="BV33" s="204"/>
      <c r="BW33" s="374" t="s">
        <v>208</v>
      </c>
      <c r="BX33" s="374"/>
      <c r="BY33" s="373" t="s">
        <v>210</v>
      </c>
      <c r="BZ33" s="373"/>
      <c r="CA33" s="373"/>
      <c r="CB33" s="373"/>
      <c r="CC33" s="373"/>
      <c r="CD33" s="373"/>
      <c r="CE33" s="373"/>
      <c r="CF33" s="373"/>
      <c r="CG33" s="373"/>
      <c r="CH33" s="373"/>
      <c r="CI33" s="373"/>
      <c r="CJ33" s="373"/>
      <c r="CK33" s="373"/>
      <c r="CL33" s="373"/>
      <c r="CM33" s="373"/>
      <c r="CN33" s="203"/>
      <c r="CO33" s="374" t="s">
        <v>206</v>
      </c>
      <c r="CP33" s="374"/>
      <c r="CQ33" s="373" t="s">
        <v>211</v>
      </c>
      <c r="CR33" s="373"/>
      <c r="CS33" s="373"/>
      <c r="CT33" s="373"/>
      <c r="CU33" s="373"/>
      <c r="CV33" s="373"/>
      <c r="CW33" s="373"/>
      <c r="CX33" s="373"/>
      <c r="CY33" s="373"/>
      <c r="CZ33" s="373"/>
      <c r="DA33" s="373"/>
      <c r="DB33" s="373"/>
      <c r="DC33" s="373"/>
      <c r="DD33" s="373"/>
      <c r="DE33" s="373"/>
      <c r="DF33" s="203"/>
      <c r="DG33" s="372" t="s">
        <v>212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北部市町村圏事務組合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未来ぎのざ</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地方道路公社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金武地区消防衛生組合</v>
      </c>
      <c r="BZ36" s="371"/>
      <c r="CA36" s="371"/>
      <c r="CB36" s="371"/>
      <c r="CC36" s="371"/>
      <c r="CD36" s="371"/>
      <c r="CE36" s="371"/>
      <c r="CF36" s="371"/>
      <c r="CG36" s="371"/>
      <c r="CH36" s="371"/>
      <c r="CI36" s="371"/>
      <c r="CJ36" s="371"/>
      <c r="CK36" s="371"/>
      <c r="CL36" s="371"/>
      <c r="CM36" s="371"/>
      <c r="CN36" s="178"/>
      <c r="CO36" s="370">
        <f t="shared" si="3"/>
        <v>17</v>
      </c>
      <c r="CP36" s="370"/>
      <c r="CQ36" s="371" t="str">
        <f>IF('各会計、関係団体の財政状況及び健全化判断比率'!BS9="","",'各会計、関係団体の財政状況及び健全化判断比率'!BS9)</f>
        <v>土地開発公社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沖縄県後期高齢者医療広域連合（一般会計）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沖縄県後期高齢者医療広域連合（特別会計）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沖縄県介護広域連合（一般会計）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沖縄県介護広域連合（特別会計）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沖縄県市町村自治会館管理組合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沖縄県交通災害共済組合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Y2Oss30piy/KYOcGwSzDa64O6n4+wzGiZHElXRvyI3BPNh6x9bQrHe3YMnFZXpLu5EEcoZwuT43HLjVwsEkVLA==" saltValue="pX+7F+MQ1pKcC2tDlO8j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election activeCell="B21" sqref="B21:AX2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565</v>
      </c>
      <c r="D34" s="1179"/>
      <c r="E34" s="1180"/>
      <c r="F34" s="32">
        <v>12.18</v>
      </c>
      <c r="G34" s="33">
        <v>14.31</v>
      </c>
      <c r="H34" s="33">
        <v>14.36</v>
      </c>
      <c r="I34" s="33">
        <v>15.34</v>
      </c>
      <c r="J34" s="34">
        <v>14.32</v>
      </c>
      <c r="K34" s="22"/>
      <c r="L34" s="22"/>
      <c r="M34" s="22"/>
      <c r="N34" s="22"/>
      <c r="O34" s="22"/>
      <c r="P34" s="22"/>
    </row>
    <row r="35" spans="1:16" ht="39" customHeight="1" x14ac:dyDescent="0.15">
      <c r="A35" s="22"/>
      <c r="B35" s="35"/>
      <c r="C35" s="1173" t="s">
        <v>566</v>
      </c>
      <c r="D35" s="1174"/>
      <c r="E35" s="1175"/>
      <c r="F35" s="36">
        <v>9.4499999999999993</v>
      </c>
      <c r="G35" s="37">
        <v>8.7799999999999994</v>
      </c>
      <c r="H35" s="37">
        <v>6.13</v>
      </c>
      <c r="I35" s="37">
        <v>3.87</v>
      </c>
      <c r="J35" s="38">
        <v>2.02</v>
      </c>
      <c r="K35" s="22"/>
      <c r="L35" s="22"/>
      <c r="M35" s="22"/>
      <c r="N35" s="22"/>
      <c r="O35" s="22"/>
      <c r="P35" s="22"/>
    </row>
    <row r="36" spans="1:16" ht="39" customHeight="1" x14ac:dyDescent="0.15">
      <c r="A36" s="22"/>
      <c r="B36" s="35"/>
      <c r="C36" s="1173" t="s">
        <v>567</v>
      </c>
      <c r="D36" s="1174"/>
      <c r="E36" s="1175"/>
      <c r="F36" s="36">
        <v>0.14000000000000001</v>
      </c>
      <c r="G36" s="37">
        <v>0.22</v>
      </c>
      <c r="H36" s="37">
        <v>7.0000000000000007E-2</v>
      </c>
      <c r="I36" s="37">
        <v>0.21</v>
      </c>
      <c r="J36" s="38">
        <v>0.19</v>
      </c>
      <c r="K36" s="22"/>
      <c r="L36" s="22"/>
      <c r="M36" s="22"/>
      <c r="N36" s="22"/>
      <c r="O36" s="22"/>
      <c r="P36" s="22"/>
    </row>
    <row r="37" spans="1:16" ht="39" customHeight="1" x14ac:dyDescent="0.15">
      <c r="A37" s="22"/>
      <c r="B37" s="35"/>
      <c r="C37" s="1173" t="s">
        <v>568</v>
      </c>
      <c r="D37" s="1174"/>
      <c r="E37" s="1175"/>
      <c r="F37" s="36">
        <v>4.37</v>
      </c>
      <c r="G37" s="37">
        <v>1.07</v>
      </c>
      <c r="H37" s="37">
        <v>0.36</v>
      </c>
      <c r="I37" s="37">
        <v>1.01</v>
      </c>
      <c r="J37" s="38">
        <v>0.12</v>
      </c>
      <c r="K37" s="22"/>
      <c r="L37" s="22"/>
      <c r="M37" s="22"/>
      <c r="N37" s="22"/>
      <c r="O37" s="22"/>
      <c r="P37" s="22"/>
    </row>
    <row r="38" spans="1:16" ht="39" customHeight="1" x14ac:dyDescent="0.15">
      <c r="A38" s="22"/>
      <c r="B38" s="35"/>
      <c r="C38" s="1173" t="s">
        <v>569</v>
      </c>
      <c r="D38" s="1174"/>
      <c r="E38" s="1175"/>
      <c r="F38" s="36">
        <v>0</v>
      </c>
      <c r="G38" s="37">
        <v>0</v>
      </c>
      <c r="H38" s="37">
        <v>0</v>
      </c>
      <c r="I38" s="37">
        <v>0</v>
      </c>
      <c r="J38" s="38">
        <v>0</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570</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571</v>
      </c>
      <c r="D43" s="1177"/>
      <c r="E43" s="117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88NAuaLy0RmOh8kkw5U589/IwMDLNoiCpLs1synzi+3EkTj8TKENFBwfEtuZ7GIPmnGLDLKicAIwCY1J7pvKQ==" saltValue="9x+koheJEFQFdfuBqvmo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B21" sqref="B21:AX2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326</v>
      </c>
      <c r="L45" s="60">
        <v>333</v>
      </c>
      <c r="M45" s="60">
        <v>340</v>
      </c>
      <c r="N45" s="60">
        <v>330</v>
      </c>
      <c r="O45" s="61">
        <v>310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x14ac:dyDescent="0.15">
      <c r="A48" s="48"/>
      <c r="B48" s="1201"/>
      <c r="C48" s="1202"/>
      <c r="D48" s="62"/>
      <c r="E48" s="1183" t="s">
        <v>15</v>
      </c>
      <c r="F48" s="1183"/>
      <c r="G48" s="1183"/>
      <c r="H48" s="1183"/>
      <c r="I48" s="1183"/>
      <c r="J48" s="1184"/>
      <c r="K48" s="63">
        <v>39</v>
      </c>
      <c r="L48" s="64">
        <v>59</v>
      </c>
      <c r="M48" s="64">
        <v>48</v>
      </c>
      <c r="N48" s="64">
        <v>59</v>
      </c>
      <c r="O48" s="65">
        <v>65</v>
      </c>
      <c r="P48" s="48"/>
      <c r="Q48" s="48"/>
      <c r="R48" s="48"/>
      <c r="S48" s="48"/>
      <c r="T48" s="48"/>
      <c r="U48" s="48"/>
    </row>
    <row r="49" spans="1:21" ht="30.75" customHeight="1" x14ac:dyDescent="0.15">
      <c r="A49" s="48"/>
      <c r="B49" s="1201"/>
      <c r="C49" s="1202"/>
      <c r="D49" s="62"/>
      <c r="E49" s="1183" t="s">
        <v>16</v>
      </c>
      <c r="F49" s="1183"/>
      <c r="G49" s="1183"/>
      <c r="H49" s="1183"/>
      <c r="I49" s="1183"/>
      <c r="J49" s="1184"/>
      <c r="K49" s="63">
        <v>7</v>
      </c>
      <c r="L49" s="64">
        <v>6</v>
      </c>
      <c r="M49" s="64">
        <v>20</v>
      </c>
      <c r="N49" s="64">
        <v>24</v>
      </c>
      <c r="O49" s="65">
        <v>26</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517</v>
      </c>
      <c r="L50" s="64" t="s">
        <v>517</v>
      </c>
      <c r="M50" s="64">
        <v>35</v>
      </c>
      <c r="N50" s="64">
        <v>35</v>
      </c>
      <c r="O50" s="65">
        <v>35</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517</v>
      </c>
      <c r="L51" s="64" t="s">
        <v>517</v>
      </c>
      <c r="M51" s="64" t="s">
        <v>517</v>
      </c>
      <c r="N51" s="64" t="s">
        <v>517</v>
      </c>
      <c r="O51" s="65" t="s">
        <v>517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242</v>
      </c>
      <c r="L52" s="64">
        <v>228</v>
      </c>
      <c r="M52" s="64">
        <v>262</v>
      </c>
      <c r="N52" s="64">
        <v>269</v>
      </c>
      <c r="O52" s="65">
        <v>243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130</v>
      </c>
      <c r="L53" s="69">
        <v>170</v>
      </c>
      <c r="M53" s="69">
        <v>181</v>
      </c>
      <c r="N53" s="69">
        <v>179</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FEvy4Sjh1Hiqlmji7zNs4V/+dgkjq+W/kXSyQLHT4pKIwkAcGQ+b2wqT3G/UoGa/F5jP2dOexxFUNjaGbUgVQ==" saltValue="lex6DcRrv0lvJzWrTY0u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SheetLayoutView="100" workbookViewId="0">
      <selection activeCell="B21" sqref="B21:AX2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9" t="s">
        <v>30</v>
      </c>
      <c r="C41" s="1220"/>
      <c r="D41" s="102"/>
      <c r="E41" s="1221" t="s">
        <v>31</v>
      </c>
      <c r="F41" s="1221"/>
      <c r="G41" s="1221"/>
      <c r="H41" s="1222"/>
      <c r="I41" s="358">
        <v>3359</v>
      </c>
      <c r="J41" s="359">
        <v>3232</v>
      </c>
      <c r="K41" s="359">
        <v>3096</v>
      </c>
      <c r="L41" s="359">
        <v>3031</v>
      </c>
      <c r="M41" s="360">
        <v>3368</v>
      </c>
    </row>
    <row r="42" spans="2:13" ht="27.75" customHeight="1" x14ac:dyDescent="0.15">
      <c r="B42" s="1209"/>
      <c r="C42" s="1210"/>
      <c r="D42" s="103"/>
      <c r="E42" s="1213" t="s">
        <v>32</v>
      </c>
      <c r="F42" s="1213"/>
      <c r="G42" s="1213"/>
      <c r="H42" s="1214"/>
      <c r="I42" s="361" t="s">
        <v>517</v>
      </c>
      <c r="J42" s="362" t="s">
        <v>517</v>
      </c>
      <c r="K42" s="362">
        <v>324</v>
      </c>
      <c r="L42" s="362">
        <v>288</v>
      </c>
      <c r="M42" s="363">
        <v>253</v>
      </c>
    </row>
    <row r="43" spans="2:13" ht="27.75" customHeight="1" x14ac:dyDescent="0.15">
      <c r="B43" s="1209"/>
      <c r="C43" s="1210"/>
      <c r="D43" s="103"/>
      <c r="E43" s="1213" t="s">
        <v>33</v>
      </c>
      <c r="F43" s="1213"/>
      <c r="G43" s="1213"/>
      <c r="H43" s="1214"/>
      <c r="I43" s="361">
        <v>260</v>
      </c>
      <c r="J43" s="362">
        <v>307</v>
      </c>
      <c r="K43" s="362">
        <v>284</v>
      </c>
      <c r="L43" s="362">
        <v>342</v>
      </c>
      <c r="M43" s="363">
        <v>370</v>
      </c>
    </row>
    <row r="44" spans="2:13" ht="27.75" customHeight="1" x14ac:dyDescent="0.15">
      <c r="B44" s="1209"/>
      <c r="C44" s="1210"/>
      <c r="D44" s="103"/>
      <c r="E44" s="1213" t="s">
        <v>34</v>
      </c>
      <c r="F44" s="1213"/>
      <c r="G44" s="1213"/>
      <c r="H44" s="1214"/>
      <c r="I44" s="361">
        <v>134</v>
      </c>
      <c r="J44" s="362">
        <v>295</v>
      </c>
      <c r="K44" s="362">
        <v>554</v>
      </c>
      <c r="L44" s="362">
        <v>663</v>
      </c>
      <c r="M44" s="363">
        <v>649</v>
      </c>
    </row>
    <row r="45" spans="2:13" ht="27.75" customHeight="1" x14ac:dyDescent="0.15">
      <c r="B45" s="1209"/>
      <c r="C45" s="1210"/>
      <c r="D45" s="103"/>
      <c r="E45" s="1213" t="s">
        <v>35</v>
      </c>
      <c r="F45" s="1213"/>
      <c r="G45" s="1213"/>
      <c r="H45" s="1214"/>
      <c r="I45" s="361">
        <v>159</v>
      </c>
      <c r="J45" s="362">
        <v>84</v>
      </c>
      <c r="K45" s="362">
        <v>55</v>
      </c>
      <c r="L45" s="362">
        <v>49</v>
      </c>
      <c r="M45" s="363" t="s">
        <v>517</v>
      </c>
    </row>
    <row r="46" spans="2:13" ht="27.75" customHeight="1" x14ac:dyDescent="0.15">
      <c r="B46" s="1209"/>
      <c r="C46" s="1210"/>
      <c r="D46" s="104"/>
      <c r="E46" s="1213" t="s">
        <v>36</v>
      </c>
      <c r="F46" s="1213"/>
      <c r="G46" s="1213"/>
      <c r="H46" s="1214"/>
      <c r="I46" s="361" t="s">
        <v>517</v>
      </c>
      <c r="J46" s="362" t="s">
        <v>517</v>
      </c>
      <c r="K46" s="362" t="s">
        <v>517</v>
      </c>
      <c r="L46" s="362" t="s">
        <v>517</v>
      </c>
      <c r="M46" s="363" t="s">
        <v>517</v>
      </c>
    </row>
    <row r="47" spans="2:13" ht="27.75" customHeight="1" x14ac:dyDescent="0.15">
      <c r="B47" s="1209"/>
      <c r="C47" s="1210"/>
      <c r="D47" s="105"/>
      <c r="E47" s="1223" t="s">
        <v>37</v>
      </c>
      <c r="F47" s="1224"/>
      <c r="G47" s="1224"/>
      <c r="H47" s="1225"/>
      <c r="I47" s="361" t="s">
        <v>517</v>
      </c>
      <c r="J47" s="362" t="s">
        <v>517</v>
      </c>
      <c r="K47" s="362" t="s">
        <v>517</v>
      </c>
      <c r="L47" s="362" t="s">
        <v>517</v>
      </c>
      <c r="M47" s="363" t="s">
        <v>517</v>
      </c>
    </row>
    <row r="48" spans="2:13" ht="27.75" customHeight="1" x14ac:dyDescent="0.15">
      <c r="B48" s="1209"/>
      <c r="C48" s="1210"/>
      <c r="D48" s="103"/>
      <c r="E48" s="1213" t="s">
        <v>38</v>
      </c>
      <c r="F48" s="1213"/>
      <c r="G48" s="1213"/>
      <c r="H48" s="1214"/>
      <c r="I48" s="361" t="s">
        <v>517</v>
      </c>
      <c r="J48" s="362" t="s">
        <v>517</v>
      </c>
      <c r="K48" s="362" t="s">
        <v>517</v>
      </c>
      <c r="L48" s="362" t="s">
        <v>517</v>
      </c>
      <c r="M48" s="363" t="s">
        <v>517</v>
      </c>
    </row>
    <row r="49" spans="2:13" ht="27.75" customHeight="1" x14ac:dyDescent="0.15">
      <c r="B49" s="1211"/>
      <c r="C49" s="1212"/>
      <c r="D49" s="103"/>
      <c r="E49" s="1213" t="s">
        <v>39</v>
      </c>
      <c r="F49" s="1213"/>
      <c r="G49" s="1213"/>
      <c r="H49" s="1214"/>
      <c r="I49" s="361" t="s">
        <v>517</v>
      </c>
      <c r="J49" s="362" t="s">
        <v>517</v>
      </c>
      <c r="K49" s="362" t="s">
        <v>517</v>
      </c>
      <c r="L49" s="362" t="s">
        <v>517</v>
      </c>
      <c r="M49" s="363" t="s">
        <v>517</v>
      </c>
    </row>
    <row r="50" spans="2:13" ht="27.75" customHeight="1" x14ac:dyDescent="0.15">
      <c r="B50" s="1207" t="s">
        <v>40</v>
      </c>
      <c r="C50" s="1208"/>
      <c r="D50" s="106"/>
      <c r="E50" s="1213" t="s">
        <v>41</v>
      </c>
      <c r="F50" s="1213"/>
      <c r="G50" s="1213"/>
      <c r="H50" s="1214"/>
      <c r="I50" s="361">
        <v>2103</v>
      </c>
      <c r="J50" s="362">
        <v>2330</v>
      </c>
      <c r="K50" s="362">
        <v>2771</v>
      </c>
      <c r="L50" s="362">
        <v>2683</v>
      </c>
      <c r="M50" s="363">
        <v>3392</v>
      </c>
    </row>
    <row r="51" spans="2:13" ht="27.75" customHeight="1" x14ac:dyDescent="0.15">
      <c r="B51" s="1209"/>
      <c r="C51" s="1210"/>
      <c r="D51" s="103"/>
      <c r="E51" s="1213" t="s">
        <v>42</v>
      </c>
      <c r="F51" s="1213"/>
      <c r="G51" s="1213"/>
      <c r="H51" s="1214"/>
      <c r="I51" s="361">
        <v>104</v>
      </c>
      <c r="J51" s="362">
        <v>60</v>
      </c>
      <c r="K51" s="362">
        <v>36</v>
      </c>
      <c r="L51" s="362">
        <v>32</v>
      </c>
      <c r="M51" s="363">
        <v>30</v>
      </c>
    </row>
    <row r="52" spans="2:13" ht="27.75" customHeight="1" x14ac:dyDescent="0.15">
      <c r="B52" s="1211"/>
      <c r="C52" s="1212"/>
      <c r="D52" s="103"/>
      <c r="E52" s="1213" t="s">
        <v>43</v>
      </c>
      <c r="F52" s="1213"/>
      <c r="G52" s="1213"/>
      <c r="H52" s="1214"/>
      <c r="I52" s="361">
        <v>2221</v>
      </c>
      <c r="J52" s="362">
        <v>2048</v>
      </c>
      <c r="K52" s="362">
        <v>2191</v>
      </c>
      <c r="L52" s="362">
        <v>2487</v>
      </c>
      <c r="M52" s="363">
        <v>2393</v>
      </c>
    </row>
    <row r="53" spans="2:13" ht="27.75" customHeight="1" thickBot="1" x14ac:dyDescent="0.2">
      <c r="B53" s="1215" t="s">
        <v>44</v>
      </c>
      <c r="C53" s="1216"/>
      <c r="D53" s="107"/>
      <c r="E53" s="1217" t="s">
        <v>45</v>
      </c>
      <c r="F53" s="1217"/>
      <c r="G53" s="1217"/>
      <c r="H53" s="1218"/>
      <c r="I53" s="364">
        <v>-516</v>
      </c>
      <c r="J53" s="365">
        <v>-519</v>
      </c>
      <c r="K53" s="365">
        <v>-685</v>
      </c>
      <c r="L53" s="365">
        <v>-828</v>
      </c>
      <c r="M53" s="366">
        <v>-1175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KAUXFZKRU/6mx2jHgS9K8NScaBh9b2CNwCZpAcUsNi0ecGEV47qf254/EiJWRT0g4hrQYn4HOzks7ND1aHFGw==" saltValue="PRVDp0/W5aVocjmkmRJ6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70" zoomScaleNormal="70" zoomScaleSheetLayoutView="100" workbookViewId="0">
      <selection activeCell="B21" sqref="B21:AX2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600</v>
      </c>
      <c r="G55" s="119">
        <v>759</v>
      </c>
      <c r="H55" s="120">
        <v>922</v>
      </c>
    </row>
    <row r="56" spans="2:8" ht="52.5" customHeight="1" x14ac:dyDescent="0.15">
      <c r="B56" s="121"/>
      <c r="C56" s="1236" t="s">
        <v>49</v>
      </c>
      <c r="D56" s="1236"/>
      <c r="E56" s="1237"/>
      <c r="F56" s="122">
        <v>262</v>
      </c>
      <c r="G56" s="122">
        <v>112</v>
      </c>
      <c r="H56" s="123">
        <v>189</v>
      </c>
    </row>
    <row r="57" spans="2:8" ht="53.25" customHeight="1" x14ac:dyDescent="0.15">
      <c r="B57" s="121"/>
      <c r="C57" s="1238" t="s">
        <v>50</v>
      </c>
      <c r="D57" s="1238"/>
      <c r="E57" s="1239"/>
      <c r="F57" s="124">
        <v>3176</v>
      </c>
      <c r="G57" s="124">
        <v>3141</v>
      </c>
      <c r="H57" s="125">
        <v>3784</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4038</v>
      </c>
      <c r="G63" s="133">
        <v>4012</v>
      </c>
      <c r="H63" s="134">
        <v>4896</v>
      </c>
    </row>
    <row r="64" spans="2:8" x14ac:dyDescent="0.15"/>
  </sheetData>
  <sheetProtection algorithmName="SHA-512" hashValue="/eHs7eiJsNgkxIHv2Oad1gnsIiAiuo0zwTLfNrZIyaUHdiXgRVs2OQIzCKXREyNTnIvlFNsBsLZi4sktnRAq3w==" saltValue="Q/oEVHI9/o4WGdl4MbFu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CA7B-394C-4D17-9C02-76E6E5795609}">
  <sheetPr>
    <pageSetUpPr fitToPage="1"/>
  </sheetPr>
  <dimension ref="A1:DE85"/>
  <sheetViews>
    <sheetView showGridLines="0" topLeftCell="A37" zoomScaleNormal="100" zoomScaleSheetLayoutView="55" workbookViewId="0">
      <selection activeCell="B21" sqref="B21:AX2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597</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40.5</v>
      </c>
      <c r="BQ53" s="1278"/>
      <c r="BR53" s="1278"/>
      <c r="BS53" s="1278"/>
      <c r="BT53" s="1278"/>
      <c r="BU53" s="1278"/>
      <c r="BV53" s="1278"/>
      <c r="BW53" s="1278"/>
      <c r="BX53" s="1278">
        <v>42.1</v>
      </c>
      <c r="BY53" s="1278"/>
      <c r="BZ53" s="1278"/>
      <c r="CA53" s="1278"/>
      <c r="CB53" s="1278"/>
      <c r="CC53" s="1278"/>
      <c r="CD53" s="1278"/>
      <c r="CE53" s="1278"/>
      <c r="CF53" s="1278">
        <v>43.7</v>
      </c>
      <c r="CG53" s="1278"/>
      <c r="CH53" s="1278"/>
      <c r="CI53" s="1278"/>
      <c r="CJ53" s="1278"/>
      <c r="CK53" s="1278"/>
      <c r="CL53" s="1278"/>
      <c r="CM53" s="1278"/>
      <c r="CN53" s="1278">
        <v>42.7</v>
      </c>
      <c r="CO53" s="1278"/>
      <c r="CP53" s="1278"/>
      <c r="CQ53" s="1278"/>
      <c r="CR53" s="1278"/>
      <c r="CS53" s="1278"/>
      <c r="CT53" s="1278"/>
      <c r="CU53" s="1278"/>
      <c r="CV53" s="1278">
        <v>50.8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601</v>
      </c>
    </row>
    <row r="64" spans="1:109" x14ac:dyDescent="0.15">
      <c r="B64" s="1248"/>
      <c r="G64" s="1255"/>
      <c r="I64" s="1288"/>
      <c r="J64" s="1288"/>
      <c r="K64" s="1288"/>
      <c r="L64" s="1288"/>
      <c r="M64" s="1288"/>
      <c r="N64" s="1289"/>
      <c r="AM64" s="1255"/>
      <c r="AN64" s="1255" t="s">
        <v>594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597</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603</v>
      </c>
      <c r="BC75" s="1277"/>
      <c r="BD75" s="1277"/>
      <c r="BE75" s="1277"/>
      <c r="BF75" s="1277"/>
      <c r="BG75" s="1277"/>
      <c r="BH75" s="1277"/>
      <c r="BI75" s="1277"/>
      <c r="BJ75" s="1277"/>
      <c r="BK75" s="1277"/>
      <c r="BL75" s="1277"/>
      <c r="BM75" s="1277"/>
      <c r="BN75" s="1277"/>
      <c r="BO75" s="1277"/>
      <c r="BP75" s="1278">
        <v>6.9</v>
      </c>
      <c r="BQ75" s="1278"/>
      <c r="BR75" s="1278"/>
      <c r="BS75" s="1278"/>
      <c r="BT75" s="1278"/>
      <c r="BU75" s="1278"/>
      <c r="BV75" s="1278"/>
      <c r="BW75" s="1278"/>
      <c r="BX75" s="1278">
        <v>7.7</v>
      </c>
      <c r="BY75" s="1278"/>
      <c r="BZ75" s="1278"/>
      <c r="CA75" s="1278"/>
      <c r="CB75" s="1278"/>
      <c r="CC75" s="1278"/>
      <c r="CD75" s="1278"/>
      <c r="CE75" s="1278"/>
      <c r="CF75" s="1278">
        <v>8.1999999999999993</v>
      </c>
      <c r="CG75" s="1278"/>
      <c r="CH75" s="1278"/>
      <c r="CI75" s="1278"/>
      <c r="CJ75" s="1278"/>
      <c r="CK75" s="1278"/>
      <c r="CL75" s="1278"/>
      <c r="CM75" s="1278"/>
      <c r="CN75" s="1278">
        <v>8.6999999999999993</v>
      </c>
      <c r="CO75" s="1278"/>
      <c r="CP75" s="1278"/>
      <c r="CQ75" s="1278"/>
      <c r="CR75" s="1278"/>
      <c r="CS75" s="1278"/>
      <c r="CT75" s="1278"/>
      <c r="CU75" s="1278"/>
      <c r="CV75" s="1278">
        <v>8.5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598</v>
      </c>
      <c r="BC77" s="1277"/>
      <c r="BD77" s="1277"/>
      <c r="BE77" s="1277"/>
      <c r="BF77" s="1277"/>
      <c r="BG77" s="1277"/>
      <c r="BH77" s="1277"/>
      <c r="BI77" s="1277"/>
      <c r="BJ77" s="1277"/>
      <c r="BK77" s="1277"/>
      <c r="BL77" s="1277"/>
      <c r="BM77" s="1277"/>
      <c r="BN77" s="1277"/>
      <c r="BO77" s="1277"/>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603</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bfhTdieruKTFg02TFIA7i8kbI/Wbdb0Ki5dkzX63Fqp5dTDzxKgmCQeNdcN108Kk2t+SqYtRt+zsw06QDAYiYQ==" saltValue="u1xwcp2N6O9gDziW7U83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pageMargins left="0" right="0" top="0.39370078740157483" bottom="0.39370078740157483" header="0.19685039370078741" footer="0.19685039370078741"/>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6718-DAA0-482E-A131-F6E59F482916}">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OqkcpYiS8Z+36awrsLSuMkEGp172gz26ocf6cTbKCxOATaeEGRwL0pmV8EqoicWdfrOAeejOvjgD2H1hwX7G3A==" saltValue="evlvm7NyAwFYljvrKFSR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1500-56D7-4D92-BA69-D173AB08AA13}">
  <sheetPr>
    <pageSetUpPr fitToPage="1"/>
  </sheetPr>
  <dimension ref="A1:DR125"/>
  <sheetViews>
    <sheetView showGridLines="0" topLeftCell="A109" zoomScaleNormal="100" zoomScaleSheetLayoutView="55"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DYQuerxjFtBcevZtqaWLzE3YESa2qzslPV3BaaLGX3gGOdxFzcojdNZu6mdZM3KUzbEKSo+iCLo9XMjAsNInzg==" saltValue="BOB6W/KK7H+3y1CulAQ3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556</v>
      </c>
      <c r="G2" s="148"/>
      <c r="H2" s="149"/>
    </row>
    <row r="3" spans="1:8" x14ac:dyDescent="0.15">
      <c r="A3" s="145" t="s">
        <v>549</v>
      </c>
      <c r="B3" s="150"/>
      <c r="C3" s="151"/>
      <c r="D3" s="152">
        <v>405297</v>
      </c>
      <c r="E3" s="153"/>
      <c r="F3" s="154">
        <v>116162</v>
      </c>
      <c r="G3" s="155"/>
      <c r="H3" s="156"/>
    </row>
    <row r="4" spans="1:8" x14ac:dyDescent="0.15">
      <c r="A4" s="157"/>
      <c r="B4" s="158"/>
      <c r="C4" s="159"/>
      <c r="D4" s="160">
        <v>118897</v>
      </c>
      <c r="E4" s="161"/>
      <c r="F4" s="162">
        <v>61562</v>
      </c>
      <c r="G4" s="163"/>
      <c r="H4" s="164"/>
    </row>
    <row r="5" spans="1:8" x14ac:dyDescent="0.15">
      <c r="A5" s="145" t="s">
        <v>551</v>
      </c>
      <c r="B5" s="150"/>
      <c r="C5" s="151"/>
      <c r="D5" s="152">
        <v>182105</v>
      </c>
      <c r="E5" s="153"/>
      <c r="F5" s="154">
        <v>121449</v>
      </c>
      <c r="G5" s="155"/>
      <c r="H5" s="156"/>
    </row>
    <row r="6" spans="1:8" x14ac:dyDescent="0.15">
      <c r="A6" s="157"/>
      <c r="B6" s="158"/>
      <c r="C6" s="159"/>
      <c r="D6" s="160">
        <v>28847</v>
      </c>
      <c r="E6" s="161"/>
      <c r="F6" s="162">
        <v>62922</v>
      </c>
      <c r="G6" s="163"/>
      <c r="H6" s="164"/>
    </row>
    <row r="7" spans="1:8" x14ac:dyDescent="0.15">
      <c r="A7" s="145" t="s">
        <v>552</v>
      </c>
      <c r="B7" s="150"/>
      <c r="C7" s="151"/>
      <c r="D7" s="152">
        <v>185782</v>
      </c>
      <c r="E7" s="153"/>
      <c r="F7" s="154">
        <v>145139</v>
      </c>
      <c r="G7" s="155"/>
      <c r="H7" s="156"/>
    </row>
    <row r="8" spans="1:8" x14ac:dyDescent="0.15">
      <c r="A8" s="157"/>
      <c r="B8" s="158"/>
      <c r="C8" s="159"/>
      <c r="D8" s="160">
        <v>51743</v>
      </c>
      <c r="E8" s="161"/>
      <c r="F8" s="162">
        <v>83762</v>
      </c>
      <c r="G8" s="163"/>
      <c r="H8" s="164"/>
    </row>
    <row r="9" spans="1:8" x14ac:dyDescent="0.15">
      <c r="A9" s="145" t="s">
        <v>553</v>
      </c>
      <c r="B9" s="150"/>
      <c r="C9" s="151"/>
      <c r="D9" s="152">
        <v>297767</v>
      </c>
      <c r="E9" s="153"/>
      <c r="F9" s="154">
        <v>125391</v>
      </c>
      <c r="G9" s="155"/>
      <c r="H9" s="156"/>
    </row>
    <row r="10" spans="1:8" x14ac:dyDescent="0.15">
      <c r="A10" s="157"/>
      <c r="B10" s="158"/>
      <c r="C10" s="159"/>
      <c r="D10" s="160">
        <v>67617</v>
      </c>
      <c r="E10" s="161"/>
      <c r="F10" s="162">
        <v>68516</v>
      </c>
      <c r="G10" s="163"/>
      <c r="H10" s="164"/>
    </row>
    <row r="11" spans="1:8" x14ac:dyDescent="0.15">
      <c r="A11" s="145" t="s">
        <v>554</v>
      </c>
      <c r="B11" s="150"/>
      <c r="C11" s="151"/>
      <c r="D11" s="152">
        <v>343962</v>
      </c>
      <c r="E11" s="153"/>
      <c r="F11" s="154">
        <v>138402</v>
      </c>
      <c r="G11" s="155"/>
      <c r="H11" s="156"/>
    </row>
    <row r="12" spans="1:8" x14ac:dyDescent="0.15">
      <c r="A12" s="157"/>
      <c r="B12" s="158"/>
      <c r="C12" s="165"/>
      <c r="D12" s="160">
        <v>113657</v>
      </c>
      <c r="E12" s="161"/>
      <c r="F12" s="162">
        <v>70652</v>
      </c>
      <c r="G12" s="163"/>
      <c r="H12" s="164"/>
    </row>
    <row r="13" spans="1:8" x14ac:dyDescent="0.15">
      <c r="A13" s="145"/>
      <c r="B13" s="150"/>
      <c r="C13" s="166"/>
      <c r="D13" s="167">
        <v>282983</v>
      </c>
      <c r="E13" s="168"/>
      <c r="F13" s="169">
        <v>129309</v>
      </c>
      <c r="G13" s="170"/>
      <c r="H13" s="156"/>
    </row>
    <row r="14" spans="1:8" x14ac:dyDescent="0.15">
      <c r="A14" s="157"/>
      <c r="B14" s="158"/>
      <c r="C14" s="159"/>
      <c r="D14" s="160">
        <v>76152</v>
      </c>
      <c r="E14" s="161"/>
      <c r="F14" s="162">
        <v>69483</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9.4600000000000009</v>
      </c>
      <c r="C19" s="171">
        <f>ROUND(VALUE(SUBSTITUTE(実質収支比率等に係る経年分析!G$48,"▲","-")),2)</f>
        <v>8.7899999999999991</v>
      </c>
      <c r="D19" s="171">
        <f>ROUND(VALUE(SUBSTITUTE(実質収支比率等に係る経年分析!H$48,"▲","-")),2)</f>
        <v>6.14</v>
      </c>
      <c r="E19" s="171">
        <f>ROUND(VALUE(SUBSTITUTE(実質収支比率等に係る経年分析!I$48,"▲","-")),2)</f>
        <v>3.87</v>
      </c>
      <c r="F19" s="171">
        <f>ROUND(VALUE(SUBSTITUTE(実質収支比率等に係る経年分析!J$48,"▲","-")),2)</f>
        <v>2.0299999999999998</v>
      </c>
    </row>
    <row r="20" spans="1:11" x14ac:dyDescent="0.15">
      <c r="A20" s="171" t="s">
        <v>57</v>
      </c>
      <c r="B20" s="171">
        <f>ROUND(VALUE(SUBSTITUTE(実質収支比率等に係る経年分析!F$47,"▲","-")),2)</f>
        <v>29.53</v>
      </c>
      <c r="C20" s="171">
        <f>ROUND(VALUE(SUBSTITUTE(実質収支比率等に係る経年分析!G$47,"▲","-")),2)</f>
        <v>31.99</v>
      </c>
      <c r="D20" s="171">
        <f>ROUND(VALUE(SUBSTITUTE(実質収支比率等に係る経年分析!H$47,"▲","-")),2)</f>
        <v>27.18</v>
      </c>
      <c r="E20" s="171">
        <f>ROUND(VALUE(SUBSTITUTE(実質収支比率等に係る経年分析!I$47,"▲","-")),2)</f>
        <v>32.44</v>
      </c>
      <c r="F20" s="171">
        <f>ROUND(VALUE(SUBSTITUTE(実質収支比率等に係る経年分析!J$47,"▲","-")),2)</f>
        <v>35.92</v>
      </c>
    </row>
    <row r="21" spans="1:11" x14ac:dyDescent="0.15">
      <c r="A21" s="171" t="s">
        <v>58</v>
      </c>
      <c r="B21" s="171">
        <f>IF(ISNUMBER(VALUE(SUBSTITUTE(実質収支比率等に係る経年分析!F$49,"▲","-"))),ROUND(VALUE(SUBSTITUTE(実質収支比率等に係る経年分析!F$49,"▲","-")),2),NA())</f>
        <v>2.25</v>
      </c>
      <c r="C21" s="171">
        <f>IF(ISNUMBER(VALUE(SUBSTITUTE(実質収支比率等に係る経年分析!G$49,"▲","-"))),ROUND(VALUE(SUBSTITUTE(実質収支比率等に係る経年分析!G$49,"▲","-")),2),NA())</f>
        <v>2.58</v>
      </c>
      <c r="D21" s="171">
        <f>IF(ISNUMBER(VALUE(SUBSTITUTE(実質収支比率等に係る経年分析!H$49,"▲","-"))),ROUND(VALUE(SUBSTITUTE(実質収支比率等に係る経年分析!H$49,"▲","-")),2),NA())</f>
        <v>-6.83</v>
      </c>
      <c r="E21" s="171">
        <f>IF(ISNUMBER(VALUE(SUBSTITUTE(実質収支比率等に係る経年分析!I$49,"▲","-"))),ROUND(VALUE(SUBSTITUTE(実質収支比率等に係る経年分析!I$49,"▲","-")),2),NA())</f>
        <v>4.9000000000000004</v>
      </c>
      <c r="F21" s="171">
        <f>IF(ISNUMBER(VALUE(SUBSTITUTE(実質収支比率等に係る経年分析!J$49,"▲","-"))),ROUND(VALUE(SUBSTITUTE(実質収支比率等に係る経年分析!J$49,"▲","-")),2),NA())</f>
        <v>4.8600000000000003</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9.4499999999999993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8.7799999999999994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14.32</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242</v>
      </c>
      <c r="E42" s="173"/>
      <c r="F42" s="173"/>
      <c r="G42" s="173">
        <f>'実質公債費比率（分子）の構造'!L$52</f>
        <v>228</v>
      </c>
      <c r="H42" s="173"/>
      <c r="I42" s="173"/>
      <c r="J42" s="173">
        <f>'実質公債費比率（分子）の構造'!M$52</f>
        <v>262</v>
      </c>
      <c r="K42" s="173"/>
      <c r="L42" s="173"/>
      <c r="M42" s="173">
        <f>'実質公債費比率（分子）の構造'!N$52</f>
        <v>269</v>
      </c>
      <c r="N42" s="173"/>
      <c r="O42" s="173"/>
      <c r="P42" s="173">
        <f>'実質公債費比率（分子）の構造'!O$52</f>
        <v>243</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f>'実質公債費比率（分子）の構造'!M$50</f>
        <v>35</v>
      </c>
      <c r="I44" s="173"/>
      <c r="J44" s="173"/>
      <c r="K44" s="173">
        <f>'実質公債費比率（分子）の構造'!N$50</f>
        <v>35</v>
      </c>
      <c r="L44" s="173"/>
      <c r="M44" s="173"/>
      <c r="N44" s="173">
        <f>'実質公債費比率（分子）の構造'!O$50</f>
        <v>35</v>
      </c>
      <c r="O44" s="173"/>
      <c r="P44" s="173"/>
    </row>
    <row r="45" spans="1:16" x14ac:dyDescent="0.15">
      <c r="A45" s="173" t="s">
        <v>68</v>
      </c>
      <c r="B45" s="173">
        <f>'実質公債費比率（分子）の構造'!K$49</f>
        <v>7</v>
      </c>
      <c r="C45" s="173"/>
      <c r="D45" s="173"/>
      <c r="E45" s="173">
        <f>'実質公債費比率（分子）の構造'!L$49</f>
        <v>6</v>
      </c>
      <c r="F45" s="173"/>
      <c r="G45" s="173"/>
      <c r="H45" s="173">
        <f>'実質公債費比率（分子）の構造'!M$49</f>
        <v>20</v>
      </c>
      <c r="I45" s="173"/>
      <c r="J45" s="173"/>
      <c r="K45" s="173">
        <f>'実質公債費比率（分子）の構造'!N$49</f>
        <v>24</v>
      </c>
      <c r="L45" s="173"/>
      <c r="M45" s="173"/>
      <c r="N45" s="173">
        <f>'実質公債費比率（分子）の構造'!O$49</f>
        <v>26</v>
      </c>
      <c r="O45" s="173"/>
      <c r="P45" s="173"/>
    </row>
    <row r="46" spans="1:16" x14ac:dyDescent="0.15">
      <c r="A46" s="173" t="s">
        <v>69</v>
      </c>
      <c r="B46" s="173">
        <f>'実質公債費比率（分子）の構造'!K$48</f>
        <v>39</v>
      </c>
      <c r="C46" s="173"/>
      <c r="D46" s="173"/>
      <c r="E46" s="173">
        <f>'実質公債費比率（分子）の構造'!L$48</f>
        <v>59</v>
      </c>
      <c r="F46" s="173"/>
      <c r="G46" s="173"/>
      <c r="H46" s="173">
        <f>'実質公債費比率（分子）の構造'!M$48</f>
        <v>48</v>
      </c>
      <c r="I46" s="173"/>
      <c r="J46" s="173"/>
      <c r="K46" s="173">
        <f>'実質公債費比率（分子）の構造'!N$48</f>
        <v>59</v>
      </c>
      <c r="L46" s="173"/>
      <c r="M46" s="173"/>
      <c r="N46" s="173">
        <f>'実質公債費比率（分子）の構造'!O$48</f>
        <v>65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326</v>
      </c>
      <c r="C49" s="173"/>
      <c r="D49" s="173"/>
      <c r="E49" s="173">
        <f>'実質公債費比率（分子）の構造'!L$45</f>
        <v>333</v>
      </c>
      <c r="F49" s="173"/>
      <c r="G49" s="173"/>
      <c r="H49" s="173">
        <f>'実質公債費比率（分子）の構造'!M$45</f>
        <v>340</v>
      </c>
      <c r="I49" s="173"/>
      <c r="J49" s="173"/>
      <c r="K49" s="173">
        <f>'実質公債費比率（分子）の構造'!N$45</f>
        <v>330</v>
      </c>
      <c r="L49" s="173"/>
      <c r="M49" s="173"/>
      <c r="N49" s="173">
        <f>'実質公債費比率（分子）の構造'!O$45</f>
        <v>310</v>
      </c>
      <c r="O49" s="173"/>
      <c r="P49" s="173"/>
    </row>
    <row r="50" spans="1:16" x14ac:dyDescent="0.15">
      <c r="A50" s="173" t="s">
        <v>73</v>
      </c>
      <c r="B50" s="173" t="e">
        <f>NA()</f>
        <v>#N/A</v>
      </c>
      <c r="C50" s="173">
        <f>IF(ISNUMBER('実質公債費比率（分子）の構造'!K$53),'実質公債費比率（分子）の構造'!K$53,NA())</f>
        <v>130</v>
      </c>
      <c r="D50" s="173" t="e">
        <f>NA()</f>
        <v>#N/A</v>
      </c>
      <c r="E50" s="173" t="e">
        <f>NA()</f>
        <v>#N/A</v>
      </c>
      <c r="F50" s="173">
        <f>IF(ISNUMBER('実質公債費比率（分子）の構造'!L$53),'実質公債費比率（分子）の構造'!L$53,NA())</f>
        <v>170</v>
      </c>
      <c r="G50" s="173" t="e">
        <f>NA()</f>
        <v>#N/A</v>
      </c>
      <c r="H50" s="173" t="e">
        <f>NA()</f>
        <v>#N/A</v>
      </c>
      <c r="I50" s="173">
        <f>IF(ISNUMBER('実質公債費比率（分子）の構造'!M$53),'実質公債費比率（分子）の構造'!M$53,NA())</f>
        <v>181</v>
      </c>
      <c r="J50" s="173" t="e">
        <f>NA()</f>
        <v>#N/A</v>
      </c>
      <c r="K50" s="173" t="e">
        <f>NA()</f>
        <v>#N/A</v>
      </c>
      <c r="L50" s="173">
        <f>IF(ISNUMBER('実質公債費比率（分子）の構造'!N$53),'実質公債費比率（分子）の構造'!N$53,NA())</f>
        <v>179</v>
      </c>
      <c r="M50" s="173" t="e">
        <f>NA()</f>
        <v>#N/A</v>
      </c>
      <c r="N50" s="173" t="e">
        <f>NA()</f>
        <v>#N/A</v>
      </c>
      <c r="O50" s="173">
        <f>IF(ISNUMBER('実質公債費比率（分子）の構造'!O$53),'実質公債費比率（分子）の構造'!O$53,NA())</f>
        <v>193</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2221</v>
      </c>
      <c r="E56" s="172"/>
      <c r="F56" s="172"/>
      <c r="G56" s="172">
        <f>'将来負担比率（分子）の構造'!J$52</f>
        <v>2048</v>
      </c>
      <c r="H56" s="172"/>
      <c r="I56" s="172"/>
      <c r="J56" s="172">
        <f>'将来負担比率（分子）の構造'!K$52</f>
        <v>2191</v>
      </c>
      <c r="K56" s="172"/>
      <c r="L56" s="172"/>
      <c r="M56" s="172">
        <f>'将来負担比率（分子）の構造'!L$52</f>
        <v>2487</v>
      </c>
      <c r="N56" s="172"/>
      <c r="O56" s="172"/>
      <c r="P56" s="172">
        <f>'将来負担比率（分子）の構造'!M$52</f>
        <v>2393</v>
      </c>
    </row>
    <row r="57" spans="1:16" x14ac:dyDescent="0.15">
      <c r="A57" s="172" t="s">
        <v>42</v>
      </c>
      <c r="B57" s="172"/>
      <c r="C57" s="172"/>
      <c r="D57" s="172">
        <f>'将来負担比率（分子）の構造'!I$51</f>
        <v>104</v>
      </c>
      <c r="E57" s="172"/>
      <c r="F57" s="172"/>
      <c r="G57" s="172">
        <f>'将来負担比率（分子）の構造'!J$51</f>
        <v>60</v>
      </c>
      <c r="H57" s="172"/>
      <c r="I57" s="172"/>
      <c r="J57" s="172">
        <f>'将来負担比率（分子）の構造'!K$51</f>
        <v>36</v>
      </c>
      <c r="K57" s="172"/>
      <c r="L57" s="172"/>
      <c r="M57" s="172">
        <f>'将来負担比率（分子）の構造'!L$51</f>
        <v>32</v>
      </c>
      <c r="N57" s="172"/>
      <c r="O57" s="172"/>
      <c r="P57" s="172">
        <f>'将来負担比率（分子）の構造'!M$51</f>
        <v>30</v>
      </c>
    </row>
    <row r="58" spans="1:16" x14ac:dyDescent="0.15">
      <c r="A58" s="172" t="s">
        <v>41</v>
      </c>
      <c r="B58" s="172"/>
      <c r="C58" s="172"/>
      <c r="D58" s="172">
        <f>'将来負担比率（分子）の構造'!I$50</f>
        <v>2103</v>
      </c>
      <c r="E58" s="172"/>
      <c r="F58" s="172"/>
      <c r="G58" s="172">
        <f>'将来負担比率（分子）の構造'!J$50</f>
        <v>2330</v>
      </c>
      <c r="H58" s="172"/>
      <c r="I58" s="172"/>
      <c r="J58" s="172">
        <f>'将来負担比率（分子）の構造'!K$50</f>
        <v>2771</v>
      </c>
      <c r="K58" s="172"/>
      <c r="L58" s="172"/>
      <c r="M58" s="172">
        <f>'将来負担比率（分子）の構造'!L$50</f>
        <v>2683</v>
      </c>
      <c r="N58" s="172"/>
      <c r="O58" s="172"/>
      <c r="P58" s="172">
        <f>'将来負担比率（分子）の構造'!M$50</f>
        <v>3392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159</v>
      </c>
      <c r="C62" s="172"/>
      <c r="D62" s="172"/>
      <c r="E62" s="172">
        <f>'将来負担比率（分子）の構造'!J$45</f>
        <v>84</v>
      </c>
      <c r="F62" s="172"/>
      <c r="G62" s="172"/>
      <c r="H62" s="172">
        <f>'将来負担比率（分子）の構造'!K$45</f>
        <v>55</v>
      </c>
      <c r="I62" s="172"/>
      <c r="J62" s="172"/>
      <c r="K62" s="172">
        <f>'将来負担比率（分子）の構造'!L$45</f>
        <v>49</v>
      </c>
      <c r="L62" s="172"/>
      <c r="M62" s="172"/>
      <c r="N62" s="172" t="str">
        <f>'将来負担比率（分子）の構造'!M$45</f>
        <v>-</v>
      </c>
      <c r="O62" s="172"/>
      <c r="P62" s="172"/>
    </row>
    <row r="63" spans="1:16" x14ac:dyDescent="0.15">
      <c r="A63" s="172" t="s">
        <v>34</v>
      </c>
      <c r="B63" s="172">
        <f>'将来負担比率（分子）の構造'!I$44</f>
        <v>134</v>
      </c>
      <c r="C63" s="172"/>
      <c r="D63" s="172"/>
      <c r="E63" s="172">
        <f>'将来負担比率（分子）の構造'!J$44</f>
        <v>295</v>
      </c>
      <c r="F63" s="172"/>
      <c r="G63" s="172"/>
      <c r="H63" s="172">
        <f>'将来負担比率（分子）の構造'!K$44</f>
        <v>554</v>
      </c>
      <c r="I63" s="172"/>
      <c r="J63" s="172"/>
      <c r="K63" s="172">
        <f>'将来負担比率（分子）の構造'!L$44</f>
        <v>663</v>
      </c>
      <c r="L63" s="172"/>
      <c r="M63" s="172"/>
      <c r="N63" s="172">
        <f>'将来負担比率（分子）の構造'!M$44</f>
        <v>649</v>
      </c>
      <c r="O63" s="172"/>
      <c r="P63" s="172"/>
    </row>
    <row r="64" spans="1:16" x14ac:dyDescent="0.15">
      <c r="A64" s="172" t="s">
        <v>33</v>
      </c>
      <c r="B64" s="172">
        <f>'将来負担比率（分子）の構造'!I$43</f>
        <v>260</v>
      </c>
      <c r="C64" s="172"/>
      <c r="D64" s="172"/>
      <c r="E64" s="172">
        <f>'将来負担比率（分子）の構造'!J$43</f>
        <v>307</v>
      </c>
      <c r="F64" s="172"/>
      <c r="G64" s="172"/>
      <c r="H64" s="172">
        <f>'将来負担比率（分子）の構造'!K$43</f>
        <v>284</v>
      </c>
      <c r="I64" s="172"/>
      <c r="J64" s="172"/>
      <c r="K64" s="172">
        <f>'将来負担比率（分子）の構造'!L$43</f>
        <v>342</v>
      </c>
      <c r="L64" s="172"/>
      <c r="M64" s="172"/>
      <c r="N64" s="172">
        <f>'将来負担比率（分子）の構造'!M$43</f>
        <v>370</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324</v>
      </c>
      <c r="I65" s="172"/>
      <c r="J65" s="172"/>
      <c r="K65" s="172">
        <f>'将来負担比率（分子）の構造'!L$42</f>
        <v>288</v>
      </c>
      <c r="L65" s="172"/>
      <c r="M65" s="172"/>
      <c r="N65" s="172">
        <f>'将来負担比率（分子）の構造'!M$42</f>
        <v>253</v>
      </c>
      <c r="O65" s="172"/>
      <c r="P65" s="172"/>
    </row>
    <row r="66" spans="1:16" x14ac:dyDescent="0.15">
      <c r="A66" s="172" t="s">
        <v>31</v>
      </c>
      <c r="B66" s="172">
        <f>'将来負担比率（分子）の構造'!I$41</f>
        <v>3359</v>
      </c>
      <c r="C66" s="172"/>
      <c r="D66" s="172"/>
      <c r="E66" s="172">
        <f>'将来負担比率（分子）の構造'!J$41</f>
        <v>3232</v>
      </c>
      <c r="F66" s="172"/>
      <c r="G66" s="172"/>
      <c r="H66" s="172">
        <f>'将来負担比率（分子）の構造'!K$41</f>
        <v>3096</v>
      </c>
      <c r="I66" s="172"/>
      <c r="J66" s="172"/>
      <c r="K66" s="172">
        <f>'将来負担比率（分子）の構造'!L$41</f>
        <v>3031</v>
      </c>
      <c r="L66" s="172"/>
      <c r="M66" s="172"/>
      <c r="N66" s="172">
        <f>'将来負担比率（分子）の構造'!M$41</f>
        <v>3368</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600</v>
      </c>
      <c r="C72" s="176">
        <f>基金残高に係る経年分析!G55</f>
        <v>759</v>
      </c>
      <c r="D72" s="176">
        <f>基金残高に係る経年分析!H55</f>
        <v>922</v>
      </c>
    </row>
    <row r="73" spans="1:16" x14ac:dyDescent="0.15">
      <c r="A73" s="175" t="s">
        <v>80</v>
      </c>
      <c r="B73" s="176">
        <f>基金残高に係る経年分析!F56</f>
        <v>262</v>
      </c>
      <c r="C73" s="176">
        <f>基金残高に係る経年分析!G56</f>
        <v>112</v>
      </c>
      <c r="D73" s="176">
        <f>基金残高に係る経年分析!H56</f>
        <v>189</v>
      </c>
    </row>
    <row r="74" spans="1:16" x14ac:dyDescent="0.15">
      <c r="A74" s="175" t="s">
        <v>81</v>
      </c>
      <c r="B74" s="176">
        <f>基金残高に係る経年分析!F57</f>
        <v>3176</v>
      </c>
      <c r="C74" s="176">
        <f>基金残高に係る経年分析!G57</f>
        <v>3141</v>
      </c>
      <c r="D74" s="176">
        <f>基金残高に係る経年分析!H57</f>
        <v>3784</v>
      </c>
    </row>
  </sheetData>
  <sheetProtection algorithmName="SHA-512" hashValue="bfDgFcYqQJY0AstGnGqn3ZQeJI8efiu6DJkZkb+I221UVUH2n3jI8zYZZw32zAKLKbKr9lWXdZvgkoYc7Gdudw==" saltValue="pONWkeu8V04gSmfqMWey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21" sqref="B21:AX2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221</v>
      </c>
      <c r="DI1" s="746"/>
      <c r="DJ1" s="746"/>
      <c r="DK1" s="746"/>
      <c r="DL1" s="746"/>
      <c r="DM1" s="746"/>
      <c r="DN1" s="747"/>
      <c r="DO1" s="212"/>
      <c r="DP1" s="745" t="s">
        <v>222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227</v>
      </c>
      <c r="S4" s="688"/>
      <c r="T4" s="688"/>
      <c r="U4" s="688"/>
      <c r="V4" s="688"/>
      <c r="W4" s="688"/>
      <c r="X4" s="688"/>
      <c r="Y4" s="689"/>
      <c r="Z4" s="687" t="s">
        <v>228</v>
      </c>
      <c r="AA4" s="688"/>
      <c r="AB4" s="688"/>
      <c r="AC4" s="689"/>
      <c r="AD4" s="687" t="s">
        <v>229</v>
      </c>
      <c r="AE4" s="688"/>
      <c r="AF4" s="688"/>
      <c r="AG4" s="688"/>
      <c r="AH4" s="688"/>
      <c r="AI4" s="688"/>
      <c r="AJ4" s="688"/>
      <c r="AK4" s="689"/>
      <c r="AL4" s="687" t="s">
        <v>228</v>
      </c>
      <c r="AM4" s="688"/>
      <c r="AN4" s="688"/>
      <c r="AO4" s="689"/>
      <c r="AP4" s="748" t="s">
        <v>230</v>
      </c>
      <c r="AQ4" s="748"/>
      <c r="AR4" s="748"/>
      <c r="AS4" s="748"/>
      <c r="AT4" s="748"/>
      <c r="AU4" s="748"/>
      <c r="AV4" s="748"/>
      <c r="AW4" s="748"/>
      <c r="AX4" s="748"/>
      <c r="AY4" s="748"/>
      <c r="AZ4" s="748"/>
      <c r="BA4" s="748"/>
      <c r="BB4" s="748"/>
      <c r="BC4" s="748"/>
      <c r="BD4" s="748"/>
      <c r="BE4" s="748"/>
      <c r="BF4" s="748"/>
      <c r="BG4" s="748" t="s">
        <v>231</v>
      </c>
      <c r="BH4" s="748"/>
      <c r="BI4" s="748"/>
      <c r="BJ4" s="748"/>
      <c r="BK4" s="748"/>
      <c r="BL4" s="748"/>
      <c r="BM4" s="748"/>
      <c r="BN4" s="748"/>
      <c r="BO4" s="748" t="s">
        <v>228</v>
      </c>
      <c r="BP4" s="748"/>
      <c r="BQ4" s="748"/>
      <c r="BR4" s="748"/>
      <c r="BS4" s="748" t="s">
        <v>232</v>
      </c>
      <c r="BT4" s="748"/>
      <c r="BU4" s="748"/>
      <c r="BV4" s="748"/>
      <c r="BW4" s="748"/>
      <c r="BX4" s="748"/>
      <c r="BY4" s="748"/>
      <c r="BZ4" s="748"/>
      <c r="CA4" s="748"/>
      <c r="CB4" s="748"/>
      <c r="CD4" s="730" t="s">
        <v>233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234</v>
      </c>
      <c r="C5" s="697"/>
      <c r="D5" s="697"/>
      <c r="E5" s="697"/>
      <c r="F5" s="697"/>
      <c r="G5" s="697"/>
      <c r="H5" s="697"/>
      <c r="I5" s="697"/>
      <c r="J5" s="697"/>
      <c r="K5" s="697"/>
      <c r="L5" s="697"/>
      <c r="M5" s="697"/>
      <c r="N5" s="697"/>
      <c r="O5" s="697"/>
      <c r="P5" s="697"/>
      <c r="Q5" s="698"/>
      <c r="R5" s="681">
        <v>675897</v>
      </c>
      <c r="S5" s="682"/>
      <c r="T5" s="682"/>
      <c r="U5" s="682"/>
      <c r="V5" s="682"/>
      <c r="W5" s="682"/>
      <c r="X5" s="682"/>
      <c r="Y5" s="725"/>
      <c r="Z5" s="743">
        <v>6.4</v>
      </c>
      <c r="AA5" s="743"/>
      <c r="AB5" s="743"/>
      <c r="AC5" s="743"/>
      <c r="AD5" s="744">
        <v>675897</v>
      </c>
      <c r="AE5" s="744"/>
      <c r="AF5" s="744"/>
      <c r="AG5" s="744"/>
      <c r="AH5" s="744"/>
      <c r="AI5" s="744"/>
      <c r="AJ5" s="744"/>
      <c r="AK5" s="744"/>
      <c r="AL5" s="726">
        <v>18.399999999999999</v>
      </c>
      <c r="AM5" s="701"/>
      <c r="AN5" s="701"/>
      <c r="AO5" s="727"/>
      <c r="AP5" s="696" t="s">
        <v>235</v>
      </c>
      <c r="AQ5" s="697"/>
      <c r="AR5" s="697"/>
      <c r="AS5" s="697"/>
      <c r="AT5" s="697"/>
      <c r="AU5" s="697"/>
      <c r="AV5" s="697"/>
      <c r="AW5" s="697"/>
      <c r="AX5" s="697"/>
      <c r="AY5" s="697"/>
      <c r="AZ5" s="697"/>
      <c r="BA5" s="697"/>
      <c r="BB5" s="697"/>
      <c r="BC5" s="697"/>
      <c r="BD5" s="697"/>
      <c r="BE5" s="697"/>
      <c r="BF5" s="698"/>
      <c r="BG5" s="628">
        <v>675897</v>
      </c>
      <c r="BH5" s="629"/>
      <c r="BI5" s="629"/>
      <c r="BJ5" s="629"/>
      <c r="BK5" s="629"/>
      <c r="BL5" s="629"/>
      <c r="BM5" s="629"/>
      <c r="BN5" s="630"/>
      <c r="BO5" s="655">
        <v>100</v>
      </c>
      <c r="BP5" s="655"/>
      <c r="BQ5" s="655"/>
      <c r="BR5" s="655"/>
      <c r="BS5" s="656" t="s">
        <v>131</v>
      </c>
      <c r="BT5" s="656"/>
      <c r="BU5" s="656"/>
      <c r="BV5" s="656"/>
      <c r="BW5" s="656"/>
      <c r="BX5" s="656"/>
      <c r="BY5" s="656"/>
      <c r="BZ5" s="656"/>
      <c r="CA5" s="656"/>
      <c r="CB5" s="714"/>
      <c r="CD5" s="730" t="s">
        <v>230</v>
      </c>
      <c r="CE5" s="731"/>
      <c r="CF5" s="731"/>
      <c r="CG5" s="731"/>
      <c r="CH5" s="731"/>
      <c r="CI5" s="731"/>
      <c r="CJ5" s="731"/>
      <c r="CK5" s="731"/>
      <c r="CL5" s="731"/>
      <c r="CM5" s="731"/>
      <c r="CN5" s="731"/>
      <c r="CO5" s="731"/>
      <c r="CP5" s="731"/>
      <c r="CQ5" s="732"/>
      <c r="CR5" s="730" t="s">
        <v>236</v>
      </c>
      <c r="CS5" s="731"/>
      <c r="CT5" s="731"/>
      <c r="CU5" s="731"/>
      <c r="CV5" s="731"/>
      <c r="CW5" s="731"/>
      <c r="CX5" s="731"/>
      <c r="CY5" s="732"/>
      <c r="CZ5" s="730" t="s">
        <v>228</v>
      </c>
      <c r="DA5" s="731"/>
      <c r="DB5" s="731"/>
      <c r="DC5" s="732"/>
      <c r="DD5" s="730" t="s">
        <v>237</v>
      </c>
      <c r="DE5" s="731"/>
      <c r="DF5" s="731"/>
      <c r="DG5" s="731"/>
      <c r="DH5" s="731"/>
      <c r="DI5" s="731"/>
      <c r="DJ5" s="731"/>
      <c r="DK5" s="731"/>
      <c r="DL5" s="731"/>
      <c r="DM5" s="731"/>
      <c r="DN5" s="731"/>
      <c r="DO5" s="731"/>
      <c r="DP5" s="732"/>
      <c r="DQ5" s="730" t="s">
        <v>238</v>
      </c>
      <c r="DR5" s="731"/>
      <c r="DS5" s="731"/>
      <c r="DT5" s="731"/>
      <c r="DU5" s="731"/>
      <c r="DV5" s="731"/>
      <c r="DW5" s="731"/>
      <c r="DX5" s="731"/>
      <c r="DY5" s="731"/>
      <c r="DZ5" s="731"/>
      <c r="EA5" s="731"/>
      <c r="EB5" s="731"/>
      <c r="EC5" s="732"/>
    </row>
    <row r="6" spans="2:143" ht="11.25" customHeight="1" x14ac:dyDescent="0.15">
      <c r="B6" s="625" t="s">
        <v>239</v>
      </c>
      <c r="C6" s="626"/>
      <c r="D6" s="626"/>
      <c r="E6" s="626"/>
      <c r="F6" s="626"/>
      <c r="G6" s="626"/>
      <c r="H6" s="626"/>
      <c r="I6" s="626"/>
      <c r="J6" s="626"/>
      <c r="K6" s="626"/>
      <c r="L6" s="626"/>
      <c r="M6" s="626"/>
      <c r="N6" s="626"/>
      <c r="O6" s="626"/>
      <c r="P6" s="626"/>
      <c r="Q6" s="627"/>
      <c r="R6" s="628">
        <v>30073</v>
      </c>
      <c r="S6" s="629"/>
      <c r="T6" s="629"/>
      <c r="U6" s="629"/>
      <c r="V6" s="629"/>
      <c r="W6" s="629"/>
      <c r="X6" s="629"/>
      <c r="Y6" s="630"/>
      <c r="Z6" s="655">
        <v>0.3</v>
      </c>
      <c r="AA6" s="655"/>
      <c r="AB6" s="655"/>
      <c r="AC6" s="655"/>
      <c r="AD6" s="656">
        <v>30073</v>
      </c>
      <c r="AE6" s="656"/>
      <c r="AF6" s="656"/>
      <c r="AG6" s="656"/>
      <c r="AH6" s="656"/>
      <c r="AI6" s="656"/>
      <c r="AJ6" s="656"/>
      <c r="AK6" s="656"/>
      <c r="AL6" s="631">
        <v>0.8</v>
      </c>
      <c r="AM6" s="632"/>
      <c r="AN6" s="632"/>
      <c r="AO6" s="657"/>
      <c r="AP6" s="625" t="s">
        <v>240</v>
      </c>
      <c r="AQ6" s="626"/>
      <c r="AR6" s="626"/>
      <c r="AS6" s="626"/>
      <c r="AT6" s="626"/>
      <c r="AU6" s="626"/>
      <c r="AV6" s="626"/>
      <c r="AW6" s="626"/>
      <c r="AX6" s="626"/>
      <c r="AY6" s="626"/>
      <c r="AZ6" s="626"/>
      <c r="BA6" s="626"/>
      <c r="BB6" s="626"/>
      <c r="BC6" s="626"/>
      <c r="BD6" s="626"/>
      <c r="BE6" s="626"/>
      <c r="BF6" s="627"/>
      <c r="BG6" s="628">
        <v>675897</v>
      </c>
      <c r="BH6" s="629"/>
      <c r="BI6" s="629"/>
      <c r="BJ6" s="629"/>
      <c r="BK6" s="629"/>
      <c r="BL6" s="629"/>
      <c r="BM6" s="629"/>
      <c r="BN6" s="630"/>
      <c r="BO6" s="655">
        <v>100</v>
      </c>
      <c r="BP6" s="655"/>
      <c r="BQ6" s="655"/>
      <c r="BR6" s="655"/>
      <c r="BS6" s="656" t="s">
        <v>241</v>
      </c>
      <c r="BT6" s="656"/>
      <c r="BU6" s="656"/>
      <c r="BV6" s="656"/>
      <c r="BW6" s="656"/>
      <c r="BX6" s="656"/>
      <c r="BY6" s="656"/>
      <c r="BZ6" s="656"/>
      <c r="CA6" s="656"/>
      <c r="CB6" s="714"/>
      <c r="CD6" s="684" t="s">
        <v>242</v>
      </c>
      <c r="CE6" s="685"/>
      <c r="CF6" s="685"/>
      <c r="CG6" s="685"/>
      <c r="CH6" s="685"/>
      <c r="CI6" s="685"/>
      <c r="CJ6" s="685"/>
      <c r="CK6" s="685"/>
      <c r="CL6" s="685"/>
      <c r="CM6" s="685"/>
      <c r="CN6" s="685"/>
      <c r="CO6" s="685"/>
      <c r="CP6" s="685"/>
      <c r="CQ6" s="686"/>
      <c r="CR6" s="628">
        <v>86678</v>
      </c>
      <c r="CS6" s="629"/>
      <c r="CT6" s="629"/>
      <c r="CU6" s="629"/>
      <c r="CV6" s="629"/>
      <c r="CW6" s="629"/>
      <c r="CX6" s="629"/>
      <c r="CY6" s="630"/>
      <c r="CZ6" s="726">
        <v>0.8</v>
      </c>
      <c r="DA6" s="701"/>
      <c r="DB6" s="701"/>
      <c r="DC6" s="729"/>
      <c r="DD6" s="634" t="s">
        <v>185</v>
      </c>
      <c r="DE6" s="629"/>
      <c r="DF6" s="629"/>
      <c r="DG6" s="629"/>
      <c r="DH6" s="629"/>
      <c r="DI6" s="629"/>
      <c r="DJ6" s="629"/>
      <c r="DK6" s="629"/>
      <c r="DL6" s="629"/>
      <c r="DM6" s="629"/>
      <c r="DN6" s="629"/>
      <c r="DO6" s="629"/>
      <c r="DP6" s="630"/>
      <c r="DQ6" s="634">
        <v>86678</v>
      </c>
      <c r="DR6" s="629"/>
      <c r="DS6" s="629"/>
      <c r="DT6" s="629"/>
      <c r="DU6" s="629"/>
      <c r="DV6" s="629"/>
      <c r="DW6" s="629"/>
      <c r="DX6" s="629"/>
      <c r="DY6" s="629"/>
      <c r="DZ6" s="629"/>
      <c r="EA6" s="629"/>
      <c r="EB6" s="629"/>
      <c r="EC6" s="672"/>
    </row>
    <row r="7" spans="2:143" ht="11.25" customHeight="1" x14ac:dyDescent="0.15">
      <c r="B7" s="625" t="s">
        <v>243</v>
      </c>
      <c r="C7" s="626"/>
      <c r="D7" s="626"/>
      <c r="E7" s="626"/>
      <c r="F7" s="626"/>
      <c r="G7" s="626"/>
      <c r="H7" s="626"/>
      <c r="I7" s="626"/>
      <c r="J7" s="626"/>
      <c r="K7" s="626"/>
      <c r="L7" s="626"/>
      <c r="M7" s="626"/>
      <c r="N7" s="626"/>
      <c r="O7" s="626"/>
      <c r="P7" s="626"/>
      <c r="Q7" s="627"/>
      <c r="R7" s="628">
        <v>193</v>
      </c>
      <c r="S7" s="629"/>
      <c r="T7" s="629"/>
      <c r="U7" s="629"/>
      <c r="V7" s="629"/>
      <c r="W7" s="629"/>
      <c r="X7" s="629"/>
      <c r="Y7" s="630"/>
      <c r="Z7" s="655">
        <v>0</v>
      </c>
      <c r="AA7" s="655"/>
      <c r="AB7" s="655"/>
      <c r="AC7" s="655"/>
      <c r="AD7" s="656">
        <v>193</v>
      </c>
      <c r="AE7" s="656"/>
      <c r="AF7" s="656"/>
      <c r="AG7" s="656"/>
      <c r="AH7" s="656"/>
      <c r="AI7" s="656"/>
      <c r="AJ7" s="656"/>
      <c r="AK7" s="656"/>
      <c r="AL7" s="631">
        <v>0</v>
      </c>
      <c r="AM7" s="632"/>
      <c r="AN7" s="632"/>
      <c r="AO7" s="657"/>
      <c r="AP7" s="625" t="s">
        <v>244</v>
      </c>
      <c r="AQ7" s="626"/>
      <c r="AR7" s="626"/>
      <c r="AS7" s="626"/>
      <c r="AT7" s="626"/>
      <c r="AU7" s="626"/>
      <c r="AV7" s="626"/>
      <c r="AW7" s="626"/>
      <c r="AX7" s="626"/>
      <c r="AY7" s="626"/>
      <c r="AZ7" s="626"/>
      <c r="BA7" s="626"/>
      <c r="BB7" s="626"/>
      <c r="BC7" s="626"/>
      <c r="BD7" s="626"/>
      <c r="BE7" s="626"/>
      <c r="BF7" s="627"/>
      <c r="BG7" s="628">
        <v>220900</v>
      </c>
      <c r="BH7" s="629"/>
      <c r="BI7" s="629"/>
      <c r="BJ7" s="629"/>
      <c r="BK7" s="629"/>
      <c r="BL7" s="629"/>
      <c r="BM7" s="629"/>
      <c r="BN7" s="630"/>
      <c r="BO7" s="655">
        <v>32.700000000000003</v>
      </c>
      <c r="BP7" s="655"/>
      <c r="BQ7" s="655"/>
      <c r="BR7" s="655"/>
      <c r="BS7" s="656" t="s">
        <v>241</v>
      </c>
      <c r="BT7" s="656"/>
      <c r="BU7" s="656"/>
      <c r="BV7" s="656"/>
      <c r="BW7" s="656"/>
      <c r="BX7" s="656"/>
      <c r="BY7" s="656"/>
      <c r="BZ7" s="656"/>
      <c r="CA7" s="656"/>
      <c r="CB7" s="714"/>
      <c r="CD7" s="662" t="s">
        <v>245</v>
      </c>
      <c r="CE7" s="663"/>
      <c r="CF7" s="663"/>
      <c r="CG7" s="663"/>
      <c r="CH7" s="663"/>
      <c r="CI7" s="663"/>
      <c r="CJ7" s="663"/>
      <c r="CK7" s="663"/>
      <c r="CL7" s="663"/>
      <c r="CM7" s="663"/>
      <c r="CN7" s="663"/>
      <c r="CO7" s="663"/>
      <c r="CP7" s="663"/>
      <c r="CQ7" s="664"/>
      <c r="CR7" s="628">
        <v>4335121</v>
      </c>
      <c r="CS7" s="629"/>
      <c r="CT7" s="629"/>
      <c r="CU7" s="629"/>
      <c r="CV7" s="629"/>
      <c r="CW7" s="629"/>
      <c r="CX7" s="629"/>
      <c r="CY7" s="630"/>
      <c r="CZ7" s="655">
        <v>42.1</v>
      </c>
      <c r="DA7" s="655"/>
      <c r="DB7" s="655"/>
      <c r="DC7" s="655"/>
      <c r="DD7" s="634">
        <v>414943</v>
      </c>
      <c r="DE7" s="629"/>
      <c r="DF7" s="629"/>
      <c r="DG7" s="629"/>
      <c r="DH7" s="629"/>
      <c r="DI7" s="629"/>
      <c r="DJ7" s="629"/>
      <c r="DK7" s="629"/>
      <c r="DL7" s="629"/>
      <c r="DM7" s="629"/>
      <c r="DN7" s="629"/>
      <c r="DO7" s="629"/>
      <c r="DP7" s="630"/>
      <c r="DQ7" s="634">
        <v>1595330</v>
      </c>
      <c r="DR7" s="629"/>
      <c r="DS7" s="629"/>
      <c r="DT7" s="629"/>
      <c r="DU7" s="629"/>
      <c r="DV7" s="629"/>
      <c r="DW7" s="629"/>
      <c r="DX7" s="629"/>
      <c r="DY7" s="629"/>
      <c r="DZ7" s="629"/>
      <c r="EA7" s="629"/>
      <c r="EB7" s="629"/>
      <c r="EC7" s="672"/>
    </row>
    <row r="8" spans="2:143" ht="11.25" customHeight="1" x14ac:dyDescent="0.15">
      <c r="B8" s="625" t="s">
        <v>246</v>
      </c>
      <c r="C8" s="626"/>
      <c r="D8" s="626"/>
      <c r="E8" s="626"/>
      <c r="F8" s="626"/>
      <c r="G8" s="626"/>
      <c r="H8" s="626"/>
      <c r="I8" s="626"/>
      <c r="J8" s="626"/>
      <c r="K8" s="626"/>
      <c r="L8" s="626"/>
      <c r="M8" s="626"/>
      <c r="N8" s="626"/>
      <c r="O8" s="626"/>
      <c r="P8" s="626"/>
      <c r="Q8" s="627"/>
      <c r="R8" s="628">
        <v>1149</v>
      </c>
      <c r="S8" s="629"/>
      <c r="T8" s="629"/>
      <c r="U8" s="629"/>
      <c r="V8" s="629"/>
      <c r="W8" s="629"/>
      <c r="X8" s="629"/>
      <c r="Y8" s="630"/>
      <c r="Z8" s="655">
        <v>0</v>
      </c>
      <c r="AA8" s="655"/>
      <c r="AB8" s="655"/>
      <c r="AC8" s="655"/>
      <c r="AD8" s="656">
        <v>1149</v>
      </c>
      <c r="AE8" s="656"/>
      <c r="AF8" s="656"/>
      <c r="AG8" s="656"/>
      <c r="AH8" s="656"/>
      <c r="AI8" s="656"/>
      <c r="AJ8" s="656"/>
      <c r="AK8" s="656"/>
      <c r="AL8" s="631">
        <v>0</v>
      </c>
      <c r="AM8" s="632"/>
      <c r="AN8" s="632"/>
      <c r="AO8" s="657"/>
      <c r="AP8" s="625" t="s">
        <v>247</v>
      </c>
      <c r="AQ8" s="626"/>
      <c r="AR8" s="626"/>
      <c r="AS8" s="626"/>
      <c r="AT8" s="626"/>
      <c r="AU8" s="626"/>
      <c r="AV8" s="626"/>
      <c r="AW8" s="626"/>
      <c r="AX8" s="626"/>
      <c r="AY8" s="626"/>
      <c r="AZ8" s="626"/>
      <c r="BA8" s="626"/>
      <c r="BB8" s="626"/>
      <c r="BC8" s="626"/>
      <c r="BD8" s="626"/>
      <c r="BE8" s="626"/>
      <c r="BF8" s="627"/>
      <c r="BG8" s="628">
        <v>9701</v>
      </c>
      <c r="BH8" s="629"/>
      <c r="BI8" s="629"/>
      <c r="BJ8" s="629"/>
      <c r="BK8" s="629"/>
      <c r="BL8" s="629"/>
      <c r="BM8" s="629"/>
      <c r="BN8" s="630"/>
      <c r="BO8" s="655">
        <v>1.4</v>
      </c>
      <c r="BP8" s="655"/>
      <c r="BQ8" s="655"/>
      <c r="BR8" s="655"/>
      <c r="BS8" s="656" t="s">
        <v>241</v>
      </c>
      <c r="BT8" s="656"/>
      <c r="BU8" s="656"/>
      <c r="BV8" s="656"/>
      <c r="BW8" s="656"/>
      <c r="BX8" s="656"/>
      <c r="BY8" s="656"/>
      <c r="BZ8" s="656"/>
      <c r="CA8" s="656"/>
      <c r="CB8" s="714"/>
      <c r="CD8" s="662" t="s">
        <v>248</v>
      </c>
      <c r="CE8" s="663"/>
      <c r="CF8" s="663"/>
      <c r="CG8" s="663"/>
      <c r="CH8" s="663"/>
      <c r="CI8" s="663"/>
      <c r="CJ8" s="663"/>
      <c r="CK8" s="663"/>
      <c r="CL8" s="663"/>
      <c r="CM8" s="663"/>
      <c r="CN8" s="663"/>
      <c r="CO8" s="663"/>
      <c r="CP8" s="663"/>
      <c r="CQ8" s="664"/>
      <c r="CR8" s="628">
        <v>1752013</v>
      </c>
      <c r="CS8" s="629"/>
      <c r="CT8" s="629"/>
      <c r="CU8" s="629"/>
      <c r="CV8" s="629"/>
      <c r="CW8" s="629"/>
      <c r="CX8" s="629"/>
      <c r="CY8" s="630"/>
      <c r="CZ8" s="655">
        <v>17</v>
      </c>
      <c r="DA8" s="655"/>
      <c r="DB8" s="655"/>
      <c r="DC8" s="655"/>
      <c r="DD8" s="634">
        <v>113150</v>
      </c>
      <c r="DE8" s="629"/>
      <c r="DF8" s="629"/>
      <c r="DG8" s="629"/>
      <c r="DH8" s="629"/>
      <c r="DI8" s="629"/>
      <c r="DJ8" s="629"/>
      <c r="DK8" s="629"/>
      <c r="DL8" s="629"/>
      <c r="DM8" s="629"/>
      <c r="DN8" s="629"/>
      <c r="DO8" s="629"/>
      <c r="DP8" s="630"/>
      <c r="DQ8" s="634">
        <v>709641</v>
      </c>
      <c r="DR8" s="629"/>
      <c r="DS8" s="629"/>
      <c r="DT8" s="629"/>
      <c r="DU8" s="629"/>
      <c r="DV8" s="629"/>
      <c r="DW8" s="629"/>
      <c r="DX8" s="629"/>
      <c r="DY8" s="629"/>
      <c r="DZ8" s="629"/>
      <c r="EA8" s="629"/>
      <c r="EB8" s="629"/>
      <c r="EC8" s="672"/>
    </row>
    <row r="9" spans="2:143" ht="11.25" customHeight="1" x14ac:dyDescent="0.15">
      <c r="B9" s="625" t="s">
        <v>249</v>
      </c>
      <c r="C9" s="626"/>
      <c r="D9" s="626"/>
      <c r="E9" s="626"/>
      <c r="F9" s="626"/>
      <c r="G9" s="626"/>
      <c r="H9" s="626"/>
      <c r="I9" s="626"/>
      <c r="J9" s="626"/>
      <c r="K9" s="626"/>
      <c r="L9" s="626"/>
      <c r="M9" s="626"/>
      <c r="N9" s="626"/>
      <c r="O9" s="626"/>
      <c r="P9" s="626"/>
      <c r="Q9" s="627"/>
      <c r="R9" s="628">
        <v>1395</v>
      </c>
      <c r="S9" s="629"/>
      <c r="T9" s="629"/>
      <c r="U9" s="629"/>
      <c r="V9" s="629"/>
      <c r="W9" s="629"/>
      <c r="X9" s="629"/>
      <c r="Y9" s="630"/>
      <c r="Z9" s="655">
        <v>0</v>
      </c>
      <c r="AA9" s="655"/>
      <c r="AB9" s="655"/>
      <c r="AC9" s="655"/>
      <c r="AD9" s="656">
        <v>1395</v>
      </c>
      <c r="AE9" s="656"/>
      <c r="AF9" s="656"/>
      <c r="AG9" s="656"/>
      <c r="AH9" s="656"/>
      <c r="AI9" s="656"/>
      <c r="AJ9" s="656"/>
      <c r="AK9" s="656"/>
      <c r="AL9" s="631">
        <v>0</v>
      </c>
      <c r="AM9" s="632"/>
      <c r="AN9" s="632"/>
      <c r="AO9" s="657"/>
      <c r="AP9" s="625" t="s">
        <v>250</v>
      </c>
      <c r="AQ9" s="626"/>
      <c r="AR9" s="626"/>
      <c r="AS9" s="626"/>
      <c r="AT9" s="626"/>
      <c r="AU9" s="626"/>
      <c r="AV9" s="626"/>
      <c r="AW9" s="626"/>
      <c r="AX9" s="626"/>
      <c r="AY9" s="626"/>
      <c r="AZ9" s="626"/>
      <c r="BA9" s="626"/>
      <c r="BB9" s="626"/>
      <c r="BC9" s="626"/>
      <c r="BD9" s="626"/>
      <c r="BE9" s="626"/>
      <c r="BF9" s="627"/>
      <c r="BG9" s="628">
        <v>188457</v>
      </c>
      <c r="BH9" s="629"/>
      <c r="BI9" s="629"/>
      <c r="BJ9" s="629"/>
      <c r="BK9" s="629"/>
      <c r="BL9" s="629"/>
      <c r="BM9" s="629"/>
      <c r="BN9" s="630"/>
      <c r="BO9" s="655">
        <v>27.9</v>
      </c>
      <c r="BP9" s="655"/>
      <c r="BQ9" s="655"/>
      <c r="BR9" s="655"/>
      <c r="BS9" s="656" t="s">
        <v>131</v>
      </c>
      <c r="BT9" s="656"/>
      <c r="BU9" s="656"/>
      <c r="BV9" s="656"/>
      <c r="BW9" s="656"/>
      <c r="BX9" s="656"/>
      <c r="BY9" s="656"/>
      <c r="BZ9" s="656"/>
      <c r="CA9" s="656"/>
      <c r="CB9" s="714"/>
      <c r="CD9" s="662" t="s">
        <v>251</v>
      </c>
      <c r="CE9" s="663"/>
      <c r="CF9" s="663"/>
      <c r="CG9" s="663"/>
      <c r="CH9" s="663"/>
      <c r="CI9" s="663"/>
      <c r="CJ9" s="663"/>
      <c r="CK9" s="663"/>
      <c r="CL9" s="663"/>
      <c r="CM9" s="663"/>
      <c r="CN9" s="663"/>
      <c r="CO9" s="663"/>
      <c r="CP9" s="663"/>
      <c r="CQ9" s="664"/>
      <c r="CR9" s="628">
        <v>488767</v>
      </c>
      <c r="CS9" s="629"/>
      <c r="CT9" s="629"/>
      <c r="CU9" s="629"/>
      <c r="CV9" s="629"/>
      <c r="CW9" s="629"/>
      <c r="CX9" s="629"/>
      <c r="CY9" s="630"/>
      <c r="CZ9" s="655">
        <v>4.7</v>
      </c>
      <c r="DA9" s="655"/>
      <c r="DB9" s="655"/>
      <c r="DC9" s="655"/>
      <c r="DD9" s="634">
        <v>8788</v>
      </c>
      <c r="DE9" s="629"/>
      <c r="DF9" s="629"/>
      <c r="DG9" s="629"/>
      <c r="DH9" s="629"/>
      <c r="DI9" s="629"/>
      <c r="DJ9" s="629"/>
      <c r="DK9" s="629"/>
      <c r="DL9" s="629"/>
      <c r="DM9" s="629"/>
      <c r="DN9" s="629"/>
      <c r="DO9" s="629"/>
      <c r="DP9" s="630"/>
      <c r="DQ9" s="634">
        <v>327972</v>
      </c>
      <c r="DR9" s="629"/>
      <c r="DS9" s="629"/>
      <c r="DT9" s="629"/>
      <c r="DU9" s="629"/>
      <c r="DV9" s="629"/>
      <c r="DW9" s="629"/>
      <c r="DX9" s="629"/>
      <c r="DY9" s="629"/>
      <c r="DZ9" s="629"/>
      <c r="EA9" s="629"/>
      <c r="EB9" s="629"/>
      <c r="EC9" s="672"/>
    </row>
    <row r="10" spans="2:143" ht="11.25" customHeight="1" x14ac:dyDescent="0.15">
      <c r="B10" s="625" t="s">
        <v>252</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131</v>
      </c>
      <c r="AA10" s="655"/>
      <c r="AB10" s="655"/>
      <c r="AC10" s="655"/>
      <c r="AD10" s="656" t="s">
        <v>241</v>
      </c>
      <c r="AE10" s="656"/>
      <c r="AF10" s="656"/>
      <c r="AG10" s="656"/>
      <c r="AH10" s="656"/>
      <c r="AI10" s="656"/>
      <c r="AJ10" s="656"/>
      <c r="AK10" s="656"/>
      <c r="AL10" s="631" t="s">
        <v>241</v>
      </c>
      <c r="AM10" s="632"/>
      <c r="AN10" s="632"/>
      <c r="AO10" s="657"/>
      <c r="AP10" s="625" t="s">
        <v>253</v>
      </c>
      <c r="AQ10" s="626"/>
      <c r="AR10" s="626"/>
      <c r="AS10" s="626"/>
      <c r="AT10" s="626"/>
      <c r="AU10" s="626"/>
      <c r="AV10" s="626"/>
      <c r="AW10" s="626"/>
      <c r="AX10" s="626"/>
      <c r="AY10" s="626"/>
      <c r="AZ10" s="626"/>
      <c r="BA10" s="626"/>
      <c r="BB10" s="626"/>
      <c r="BC10" s="626"/>
      <c r="BD10" s="626"/>
      <c r="BE10" s="626"/>
      <c r="BF10" s="627"/>
      <c r="BG10" s="628">
        <v>12936</v>
      </c>
      <c r="BH10" s="629"/>
      <c r="BI10" s="629"/>
      <c r="BJ10" s="629"/>
      <c r="BK10" s="629"/>
      <c r="BL10" s="629"/>
      <c r="BM10" s="629"/>
      <c r="BN10" s="630"/>
      <c r="BO10" s="655">
        <v>1.9</v>
      </c>
      <c r="BP10" s="655"/>
      <c r="BQ10" s="655"/>
      <c r="BR10" s="655"/>
      <c r="BS10" s="656" t="s">
        <v>241</v>
      </c>
      <c r="BT10" s="656"/>
      <c r="BU10" s="656"/>
      <c r="BV10" s="656"/>
      <c r="BW10" s="656"/>
      <c r="BX10" s="656"/>
      <c r="BY10" s="656"/>
      <c r="BZ10" s="656"/>
      <c r="CA10" s="656"/>
      <c r="CB10" s="714"/>
      <c r="CD10" s="662" t="s">
        <v>254</v>
      </c>
      <c r="CE10" s="663"/>
      <c r="CF10" s="663"/>
      <c r="CG10" s="663"/>
      <c r="CH10" s="663"/>
      <c r="CI10" s="663"/>
      <c r="CJ10" s="663"/>
      <c r="CK10" s="663"/>
      <c r="CL10" s="663"/>
      <c r="CM10" s="663"/>
      <c r="CN10" s="663"/>
      <c r="CO10" s="663"/>
      <c r="CP10" s="663"/>
      <c r="CQ10" s="664"/>
      <c r="CR10" s="628">
        <v>9232</v>
      </c>
      <c r="CS10" s="629"/>
      <c r="CT10" s="629"/>
      <c r="CU10" s="629"/>
      <c r="CV10" s="629"/>
      <c r="CW10" s="629"/>
      <c r="CX10" s="629"/>
      <c r="CY10" s="630"/>
      <c r="CZ10" s="655">
        <v>0.1</v>
      </c>
      <c r="DA10" s="655"/>
      <c r="DB10" s="655"/>
      <c r="DC10" s="655"/>
      <c r="DD10" s="634" t="s">
        <v>131</v>
      </c>
      <c r="DE10" s="629"/>
      <c r="DF10" s="629"/>
      <c r="DG10" s="629"/>
      <c r="DH10" s="629"/>
      <c r="DI10" s="629"/>
      <c r="DJ10" s="629"/>
      <c r="DK10" s="629"/>
      <c r="DL10" s="629"/>
      <c r="DM10" s="629"/>
      <c r="DN10" s="629"/>
      <c r="DO10" s="629"/>
      <c r="DP10" s="630"/>
      <c r="DQ10" s="634">
        <v>5215</v>
      </c>
      <c r="DR10" s="629"/>
      <c r="DS10" s="629"/>
      <c r="DT10" s="629"/>
      <c r="DU10" s="629"/>
      <c r="DV10" s="629"/>
      <c r="DW10" s="629"/>
      <c r="DX10" s="629"/>
      <c r="DY10" s="629"/>
      <c r="DZ10" s="629"/>
      <c r="EA10" s="629"/>
      <c r="EB10" s="629"/>
      <c r="EC10" s="672"/>
    </row>
    <row r="11" spans="2:143" ht="11.25" customHeight="1" x14ac:dyDescent="0.15">
      <c r="B11" s="625" t="s">
        <v>255</v>
      </c>
      <c r="C11" s="626"/>
      <c r="D11" s="626"/>
      <c r="E11" s="626"/>
      <c r="F11" s="626"/>
      <c r="G11" s="626"/>
      <c r="H11" s="626"/>
      <c r="I11" s="626"/>
      <c r="J11" s="626"/>
      <c r="K11" s="626"/>
      <c r="L11" s="626"/>
      <c r="M11" s="626"/>
      <c r="N11" s="626"/>
      <c r="O11" s="626"/>
      <c r="P11" s="626"/>
      <c r="Q11" s="627"/>
      <c r="R11" s="628">
        <v>121716</v>
      </c>
      <c r="S11" s="629"/>
      <c r="T11" s="629"/>
      <c r="U11" s="629"/>
      <c r="V11" s="629"/>
      <c r="W11" s="629"/>
      <c r="X11" s="629"/>
      <c r="Y11" s="630"/>
      <c r="Z11" s="631">
        <v>1.2</v>
      </c>
      <c r="AA11" s="632"/>
      <c r="AB11" s="632"/>
      <c r="AC11" s="633"/>
      <c r="AD11" s="634">
        <v>121716</v>
      </c>
      <c r="AE11" s="629"/>
      <c r="AF11" s="629"/>
      <c r="AG11" s="629"/>
      <c r="AH11" s="629"/>
      <c r="AI11" s="629"/>
      <c r="AJ11" s="629"/>
      <c r="AK11" s="630"/>
      <c r="AL11" s="631">
        <v>3.3</v>
      </c>
      <c r="AM11" s="632"/>
      <c r="AN11" s="632"/>
      <c r="AO11" s="657"/>
      <c r="AP11" s="625" t="s">
        <v>256</v>
      </c>
      <c r="AQ11" s="626"/>
      <c r="AR11" s="626"/>
      <c r="AS11" s="626"/>
      <c r="AT11" s="626"/>
      <c r="AU11" s="626"/>
      <c r="AV11" s="626"/>
      <c r="AW11" s="626"/>
      <c r="AX11" s="626"/>
      <c r="AY11" s="626"/>
      <c r="AZ11" s="626"/>
      <c r="BA11" s="626"/>
      <c r="BB11" s="626"/>
      <c r="BC11" s="626"/>
      <c r="BD11" s="626"/>
      <c r="BE11" s="626"/>
      <c r="BF11" s="627"/>
      <c r="BG11" s="628">
        <v>9806</v>
      </c>
      <c r="BH11" s="629"/>
      <c r="BI11" s="629"/>
      <c r="BJ11" s="629"/>
      <c r="BK11" s="629"/>
      <c r="BL11" s="629"/>
      <c r="BM11" s="629"/>
      <c r="BN11" s="630"/>
      <c r="BO11" s="655">
        <v>1.5</v>
      </c>
      <c r="BP11" s="655"/>
      <c r="BQ11" s="655"/>
      <c r="BR11" s="655"/>
      <c r="BS11" s="656" t="s">
        <v>241</v>
      </c>
      <c r="BT11" s="656"/>
      <c r="BU11" s="656"/>
      <c r="BV11" s="656"/>
      <c r="BW11" s="656"/>
      <c r="BX11" s="656"/>
      <c r="BY11" s="656"/>
      <c r="BZ11" s="656"/>
      <c r="CA11" s="656"/>
      <c r="CB11" s="714"/>
      <c r="CD11" s="662" t="s">
        <v>257</v>
      </c>
      <c r="CE11" s="663"/>
      <c r="CF11" s="663"/>
      <c r="CG11" s="663"/>
      <c r="CH11" s="663"/>
      <c r="CI11" s="663"/>
      <c r="CJ11" s="663"/>
      <c r="CK11" s="663"/>
      <c r="CL11" s="663"/>
      <c r="CM11" s="663"/>
      <c r="CN11" s="663"/>
      <c r="CO11" s="663"/>
      <c r="CP11" s="663"/>
      <c r="CQ11" s="664"/>
      <c r="CR11" s="628">
        <v>615787</v>
      </c>
      <c r="CS11" s="629"/>
      <c r="CT11" s="629"/>
      <c r="CU11" s="629"/>
      <c r="CV11" s="629"/>
      <c r="CW11" s="629"/>
      <c r="CX11" s="629"/>
      <c r="CY11" s="630"/>
      <c r="CZ11" s="655">
        <v>6</v>
      </c>
      <c r="DA11" s="655"/>
      <c r="DB11" s="655"/>
      <c r="DC11" s="655"/>
      <c r="DD11" s="634">
        <v>279545</v>
      </c>
      <c r="DE11" s="629"/>
      <c r="DF11" s="629"/>
      <c r="DG11" s="629"/>
      <c r="DH11" s="629"/>
      <c r="DI11" s="629"/>
      <c r="DJ11" s="629"/>
      <c r="DK11" s="629"/>
      <c r="DL11" s="629"/>
      <c r="DM11" s="629"/>
      <c r="DN11" s="629"/>
      <c r="DO11" s="629"/>
      <c r="DP11" s="630"/>
      <c r="DQ11" s="634">
        <v>388570</v>
      </c>
      <c r="DR11" s="629"/>
      <c r="DS11" s="629"/>
      <c r="DT11" s="629"/>
      <c r="DU11" s="629"/>
      <c r="DV11" s="629"/>
      <c r="DW11" s="629"/>
      <c r="DX11" s="629"/>
      <c r="DY11" s="629"/>
      <c r="DZ11" s="629"/>
      <c r="EA11" s="629"/>
      <c r="EB11" s="629"/>
      <c r="EC11" s="672"/>
    </row>
    <row r="12" spans="2:143" ht="11.25" customHeight="1" x14ac:dyDescent="0.15">
      <c r="B12" s="625" t="s">
        <v>258</v>
      </c>
      <c r="C12" s="626"/>
      <c r="D12" s="626"/>
      <c r="E12" s="626"/>
      <c r="F12" s="626"/>
      <c r="G12" s="626"/>
      <c r="H12" s="626"/>
      <c r="I12" s="626"/>
      <c r="J12" s="626"/>
      <c r="K12" s="626"/>
      <c r="L12" s="626"/>
      <c r="M12" s="626"/>
      <c r="N12" s="626"/>
      <c r="O12" s="626"/>
      <c r="P12" s="626"/>
      <c r="Q12" s="627"/>
      <c r="R12" s="628">
        <v>25619</v>
      </c>
      <c r="S12" s="629"/>
      <c r="T12" s="629"/>
      <c r="U12" s="629"/>
      <c r="V12" s="629"/>
      <c r="W12" s="629"/>
      <c r="X12" s="629"/>
      <c r="Y12" s="630"/>
      <c r="Z12" s="655">
        <v>0.2</v>
      </c>
      <c r="AA12" s="655"/>
      <c r="AB12" s="655"/>
      <c r="AC12" s="655"/>
      <c r="AD12" s="656">
        <v>25619</v>
      </c>
      <c r="AE12" s="656"/>
      <c r="AF12" s="656"/>
      <c r="AG12" s="656"/>
      <c r="AH12" s="656"/>
      <c r="AI12" s="656"/>
      <c r="AJ12" s="656"/>
      <c r="AK12" s="656"/>
      <c r="AL12" s="631">
        <v>0.7</v>
      </c>
      <c r="AM12" s="632"/>
      <c r="AN12" s="632"/>
      <c r="AO12" s="657"/>
      <c r="AP12" s="625" t="s">
        <v>259</v>
      </c>
      <c r="AQ12" s="626"/>
      <c r="AR12" s="626"/>
      <c r="AS12" s="626"/>
      <c r="AT12" s="626"/>
      <c r="AU12" s="626"/>
      <c r="AV12" s="626"/>
      <c r="AW12" s="626"/>
      <c r="AX12" s="626"/>
      <c r="AY12" s="626"/>
      <c r="AZ12" s="626"/>
      <c r="BA12" s="626"/>
      <c r="BB12" s="626"/>
      <c r="BC12" s="626"/>
      <c r="BD12" s="626"/>
      <c r="BE12" s="626"/>
      <c r="BF12" s="627"/>
      <c r="BG12" s="628">
        <v>410685</v>
      </c>
      <c r="BH12" s="629"/>
      <c r="BI12" s="629"/>
      <c r="BJ12" s="629"/>
      <c r="BK12" s="629"/>
      <c r="BL12" s="629"/>
      <c r="BM12" s="629"/>
      <c r="BN12" s="630"/>
      <c r="BO12" s="655">
        <v>60.8</v>
      </c>
      <c r="BP12" s="655"/>
      <c r="BQ12" s="655"/>
      <c r="BR12" s="655"/>
      <c r="BS12" s="656" t="s">
        <v>131</v>
      </c>
      <c r="BT12" s="656"/>
      <c r="BU12" s="656"/>
      <c r="BV12" s="656"/>
      <c r="BW12" s="656"/>
      <c r="BX12" s="656"/>
      <c r="BY12" s="656"/>
      <c r="BZ12" s="656"/>
      <c r="CA12" s="656"/>
      <c r="CB12" s="714"/>
      <c r="CD12" s="662" t="s">
        <v>260</v>
      </c>
      <c r="CE12" s="663"/>
      <c r="CF12" s="663"/>
      <c r="CG12" s="663"/>
      <c r="CH12" s="663"/>
      <c r="CI12" s="663"/>
      <c r="CJ12" s="663"/>
      <c r="CK12" s="663"/>
      <c r="CL12" s="663"/>
      <c r="CM12" s="663"/>
      <c r="CN12" s="663"/>
      <c r="CO12" s="663"/>
      <c r="CP12" s="663"/>
      <c r="CQ12" s="664"/>
      <c r="CR12" s="628">
        <v>208656</v>
      </c>
      <c r="CS12" s="629"/>
      <c r="CT12" s="629"/>
      <c r="CU12" s="629"/>
      <c r="CV12" s="629"/>
      <c r="CW12" s="629"/>
      <c r="CX12" s="629"/>
      <c r="CY12" s="630"/>
      <c r="CZ12" s="655">
        <v>2</v>
      </c>
      <c r="DA12" s="655"/>
      <c r="DB12" s="655"/>
      <c r="DC12" s="655"/>
      <c r="DD12" s="634">
        <v>1944</v>
      </c>
      <c r="DE12" s="629"/>
      <c r="DF12" s="629"/>
      <c r="DG12" s="629"/>
      <c r="DH12" s="629"/>
      <c r="DI12" s="629"/>
      <c r="DJ12" s="629"/>
      <c r="DK12" s="629"/>
      <c r="DL12" s="629"/>
      <c r="DM12" s="629"/>
      <c r="DN12" s="629"/>
      <c r="DO12" s="629"/>
      <c r="DP12" s="630"/>
      <c r="DQ12" s="634">
        <v>96117</v>
      </c>
      <c r="DR12" s="629"/>
      <c r="DS12" s="629"/>
      <c r="DT12" s="629"/>
      <c r="DU12" s="629"/>
      <c r="DV12" s="629"/>
      <c r="DW12" s="629"/>
      <c r="DX12" s="629"/>
      <c r="DY12" s="629"/>
      <c r="DZ12" s="629"/>
      <c r="EA12" s="629"/>
      <c r="EB12" s="629"/>
      <c r="EC12" s="672"/>
    </row>
    <row r="13" spans="2:143" ht="11.25" customHeight="1" x14ac:dyDescent="0.15">
      <c r="B13" s="625" t="s">
        <v>261</v>
      </c>
      <c r="C13" s="626"/>
      <c r="D13" s="626"/>
      <c r="E13" s="626"/>
      <c r="F13" s="626"/>
      <c r="G13" s="626"/>
      <c r="H13" s="626"/>
      <c r="I13" s="626"/>
      <c r="J13" s="626"/>
      <c r="K13" s="626"/>
      <c r="L13" s="626"/>
      <c r="M13" s="626"/>
      <c r="N13" s="626"/>
      <c r="O13" s="626"/>
      <c r="P13" s="626"/>
      <c r="Q13" s="627"/>
      <c r="R13" s="628" t="s">
        <v>241</v>
      </c>
      <c r="S13" s="629"/>
      <c r="T13" s="629"/>
      <c r="U13" s="629"/>
      <c r="V13" s="629"/>
      <c r="W13" s="629"/>
      <c r="X13" s="629"/>
      <c r="Y13" s="630"/>
      <c r="Z13" s="655" t="s">
        <v>241</v>
      </c>
      <c r="AA13" s="655"/>
      <c r="AB13" s="655"/>
      <c r="AC13" s="655"/>
      <c r="AD13" s="656" t="s">
        <v>185</v>
      </c>
      <c r="AE13" s="656"/>
      <c r="AF13" s="656"/>
      <c r="AG13" s="656"/>
      <c r="AH13" s="656"/>
      <c r="AI13" s="656"/>
      <c r="AJ13" s="656"/>
      <c r="AK13" s="656"/>
      <c r="AL13" s="631" t="s">
        <v>131</v>
      </c>
      <c r="AM13" s="632"/>
      <c r="AN13" s="632"/>
      <c r="AO13" s="657"/>
      <c r="AP13" s="625" t="s">
        <v>262</v>
      </c>
      <c r="AQ13" s="626"/>
      <c r="AR13" s="626"/>
      <c r="AS13" s="626"/>
      <c r="AT13" s="626"/>
      <c r="AU13" s="626"/>
      <c r="AV13" s="626"/>
      <c r="AW13" s="626"/>
      <c r="AX13" s="626"/>
      <c r="AY13" s="626"/>
      <c r="AZ13" s="626"/>
      <c r="BA13" s="626"/>
      <c r="BB13" s="626"/>
      <c r="BC13" s="626"/>
      <c r="BD13" s="626"/>
      <c r="BE13" s="626"/>
      <c r="BF13" s="627"/>
      <c r="BG13" s="628">
        <v>277621</v>
      </c>
      <c r="BH13" s="629"/>
      <c r="BI13" s="629"/>
      <c r="BJ13" s="629"/>
      <c r="BK13" s="629"/>
      <c r="BL13" s="629"/>
      <c r="BM13" s="629"/>
      <c r="BN13" s="630"/>
      <c r="BO13" s="655">
        <v>41.1</v>
      </c>
      <c r="BP13" s="655"/>
      <c r="BQ13" s="655"/>
      <c r="BR13" s="655"/>
      <c r="BS13" s="656" t="s">
        <v>185</v>
      </c>
      <c r="BT13" s="656"/>
      <c r="BU13" s="656"/>
      <c r="BV13" s="656"/>
      <c r="BW13" s="656"/>
      <c r="BX13" s="656"/>
      <c r="BY13" s="656"/>
      <c r="BZ13" s="656"/>
      <c r="CA13" s="656"/>
      <c r="CB13" s="714"/>
      <c r="CD13" s="662" t="s">
        <v>263</v>
      </c>
      <c r="CE13" s="663"/>
      <c r="CF13" s="663"/>
      <c r="CG13" s="663"/>
      <c r="CH13" s="663"/>
      <c r="CI13" s="663"/>
      <c r="CJ13" s="663"/>
      <c r="CK13" s="663"/>
      <c r="CL13" s="663"/>
      <c r="CM13" s="663"/>
      <c r="CN13" s="663"/>
      <c r="CO13" s="663"/>
      <c r="CP13" s="663"/>
      <c r="CQ13" s="664"/>
      <c r="CR13" s="628">
        <v>953688</v>
      </c>
      <c r="CS13" s="629"/>
      <c r="CT13" s="629"/>
      <c r="CU13" s="629"/>
      <c r="CV13" s="629"/>
      <c r="CW13" s="629"/>
      <c r="CX13" s="629"/>
      <c r="CY13" s="630"/>
      <c r="CZ13" s="655">
        <v>9.3000000000000007</v>
      </c>
      <c r="DA13" s="655"/>
      <c r="DB13" s="655"/>
      <c r="DC13" s="655"/>
      <c r="DD13" s="634">
        <v>856386</v>
      </c>
      <c r="DE13" s="629"/>
      <c r="DF13" s="629"/>
      <c r="DG13" s="629"/>
      <c r="DH13" s="629"/>
      <c r="DI13" s="629"/>
      <c r="DJ13" s="629"/>
      <c r="DK13" s="629"/>
      <c r="DL13" s="629"/>
      <c r="DM13" s="629"/>
      <c r="DN13" s="629"/>
      <c r="DO13" s="629"/>
      <c r="DP13" s="630"/>
      <c r="DQ13" s="634">
        <v>193932</v>
      </c>
      <c r="DR13" s="629"/>
      <c r="DS13" s="629"/>
      <c r="DT13" s="629"/>
      <c r="DU13" s="629"/>
      <c r="DV13" s="629"/>
      <c r="DW13" s="629"/>
      <c r="DX13" s="629"/>
      <c r="DY13" s="629"/>
      <c r="DZ13" s="629"/>
      <c r="EA13" s="629"/>
      <c r="EB13" s="629"/>
      <c r="EC13" s="672"/>
    </row>
    <row r="14" spans="2:143" ht="11.25" customHeight="1" x14ac:dyDescent="0.15">
      <c r="B14" s="625" t="s">
        <v>264</v>
      </c>
      <c r="C14" s="626"/>
      <c r="D14" s="626"/>
      <c r="E14" s="626"/>
      <c r="F14" s="626"/>
      <c r="G14" s="626"/>
      <c r="H14" s="626"/>
      <c r="I14" s="626"/>
      <c r="J14" s="626"/>
      <c r="K14" s="626"/>
      <c r="L14" s="626"/>
      <c r="M14" s="626"/>
      <c r="N14" s="626"/>
      <c r="O14" s="626"/>
      <c r="P14" s="626"/>
      <c r="Q14" s="627"/>
      <c r="R14" s="628" t="s">
        <v>185</v>
      </c>
      <c r="S14" s="629"/>
      <c r="T14" s="629"/>
      <c r="U14" s="629"/>
      <c r="V14" s="629"/>
      <c r="W14" s="629"/>
      <c r="X14" s="629"/>
      <c r="Y14" s="630"/>
      <c r="Z14" s="655" t="s">
        <v>241</v>
      </c>
      <c r="AA14" s="655"/>
      <c r="AB14" s="655"/>
      <c r="AC14" s="655"/>
      <c r="AD14" s="656" t="s">
        <v>131</v>
      </c>
      <c r="AE14" s="656"/>
      <c r="AF14" s="656"/>
      <c r="AG14" s="656"/>
      <c r="AH14" s="656"/>
      <c r="AI14" s="656"/>
      <c r="AJ14" s="656"/>
      <c r="AK14" s="656"/>
      <c r="AL14" s="631" t="s">
        <v>241</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22917</v>
      </c>
      <c r="BH14" s="629"/>
      <c r="BI14" s="629"/>
      <c r="BJ14" s="629"/>
      <c r="BK14" s="629"/>
      <c r="BL14" s="629"/>
      <c r="BM14" s="629"/>
      <c r="BN14" s="630"/>
      <c r="BO14" s="655">
        <v>3.4</v>
      </c>
      <c r="BP14" s="655"/>
      <c r="BQ14" s="655"/>
      <c r="BR14" s="655"/>
      <c r="BS14" s="656" t="s">
        <v>185</v>
      </c>
      <c r="BT14" s="656"/>
      <c r="BU14" s="656"/>
      <c r="BV14" s="656"/>
      <c r="BW14" s="656"/>
      <c r="BX14" s="656"/>
      <c r="BY14" s="656"/>
      <c r="BZ14" s="656"/>
      <c r="CA14" s="656"/>
      <c r="CB14" s="714"/>
      <c r="CD14" s="662" t="s">
        <v>266</v>
      </c>
      <c r="CE14" s="663"/>
      <c r="CF14" s="663"/>
      <c r="CG14" s="663"/>
      <c r="CH14" s="663"/>
      <c r="CI14" s="663"/>
      <c r="CJ14" s="663"/>
      <c r="CK14" s="663"/>
      <c r="CL14" s="663"/>
      <c r="CM14" s="663"/>
      <c r="CN14" s="663"/>
      <c r="CO14" s="663"/>
      <c r="CP14" s="663"/>
      <c r="CQ14" s="664"/>
      <c r="CR14" s="628">
        <v>536016</v>
      </c>
      <c r="CS14" s="629"/>
      <c r="CT14" s="629"/>
      <c r="CU14" s="629"/>
      <c r="CV14" s="629"/>
      <c r="CW14" s="629"/>
      <c r="CX14" s="629"/>
      <c r="CY14" s="630"/>
      <c r="CZ14" s="655">
        <v>5.2</v>
      </c>
      <c r="DA14" s="655"/>
      <c r="DB14" s="655"/>
      <c r="DC14" s="655"/>
      <c r="DD14" s="634">
        <v>375423</v>
      </c>
      <c r="DE14" s="629"/>
      <c r="DF14" s="629"/>
      <c r="DG14" s="629"/>
      <c r="DH14" s="629"/>
      <c r="DI14" s="629"/>
      <c r="DJ14" s="629"/>
      <c r="DK14" s="629"/>
      <c r="DL14" s="629"/>
      <c r="DM14" s="629"/>
      <c r="DN14" s="629"/>
      <c r="DO14" s="629"/>
      <c r="DP14" s="630"/>
      <c r="DQ14" s="634">
        <v>168616</v>
      </c>
      <c r="DR14" s="629"/>
      <c r="DS14" s="629"/>
      <c r="DT14" s="629"/>
      <c r="DU14" s="629"/>
      <c r="DV14" s="629"/>
      <c r="DW14" s="629"/>
      <c r="DX14" s="629"/>
      <c r="DY14" s="629"/>
      <c r="DZ14" s="629"/>
      <c r="EA14" s="629"/>
      <c r="EB14" s="629"/>
      <c r="EC14" s="672"/>
    </row>
    <row r="15" spans="2:143" ht="11.25" customHeight="1" x14ac:dyDescent="0.15">
      <c r="B15" s="625" t="s">
        <v>267</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241</v>
      </c>
      <c r="AA15" s="655"/>
      <c r="AB15" s="655"/>
      <c r="AC15" s="655"/>
      <c r="AD15" s="656" t="s">
        <v>241</v>
      </c>
      <c r="AE15" s="656"/>
      <c r="AF15" s="656"/>
      <c r="AG15" s="656"/>
      <c r="AH15" s="656"/>
      <c r="AI15" s="656"/>
      <c r="AJ15" s="656"/>
      <c r="AK15" s="656"/>
      <c r="AL15" s="631" t="s">
        <v>185</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21395</v>
      </c>
      <c r="BH15" s="629"/>
      <c r="BI15" s="629"/>
      <c r="BJ15" s="629"/>
      <c r="BK15" s="629"/>
      <c r="BL15" s="629"/>
      <c r="BM15" s="629"/>
      <c r="BN15" s="630"/>
      <c r="BO15" s="655">
        <v>3.2</v>
      </c>
      <c r="BP15" s="655"/>
      <c r="BQ15" s="655"/>
      <c r="BR15" s="655"/>
      <c r="BS15" s="656" t="s">
        <v>131</v>
      </c>
      <c r="BT15" s="656"/>
      <c r="BU15" s="656"/>
      <c r="BV15" s="656"/>
      <c r="BW15" s="656"/>
      <c r="BX15" s="656"/>
      <c r="BY15" s="656"/>
      <c r="BZ15" s="656"/>
      <c r="CA15" s="656"/>
      <c r="CB15" s="714"/>
      <c r="CD15" s="662" t="s">
        <v>269</v>
      </c>
      <c r="CE15" s="663"/>
      <c r="CF15" s="663"/>
      <c r="CG15" s="663"/>
      <c r="CH15" s="663"/>
      <c r="CI15" s="663"/>
      <c r="CJ15" s="663"/>
      <c r="CK15" s="663"/>
      <c r="CL15" s="663"/>
      <c r="CM15" s="663"/>
      <c r="CN15" s="663"/>
      <c r="CO15" s="663"/>
      <c r="CP15" s="663"/>
      <c r="CQ15" s="664"/>
      <c r="CR15" s="628">
        <v>967242</v>
      </c>
      <c r="CS15" s="629"/>
      <c r="CT15" s="629"/>
      <c r="CU15" s="629"/>
      <c r="CV15" s="629"/>
      <c r="CW15" s="629"/>
      <c r="CX15" s="629"/>
      <c r="CY15" s="630"/>
      <c r="CZ15" s="655">
        <v>9.4</v>
      </c>
      <c r="DA15" s="655"/>
      <c r="DB15" s="655"/>
      <c r="DC15" s="655"/>
      <c r="DD15" s="634">
        <v>100617</v>
      </c>
      <c r="DE15" s="629"/>
      <c r="DF15" s="629"/>
      <c r="DG15" s="629"/>
      <c r="DH15" s="629"/>
      <c r="DI15" s="629"/>
      <c r="DJ15" s="629"/>
      <c r="DK15" s="629"/>
      <c r="DL15" s="629"/>
      <c r="DM15" s="629"/>
      <c r="DN15" s="629"/>
      <c r="DO15" s="629"/>
      <c r="DP15" s="630"/>
      <c r="DQ15" s="634">
        <v>657824</v>
      </c>
      <c r="DR15" s="629"/>
      <c r="DS15" s="629"/>
      <c r="DT15" s="629"/>
      <c r="DU15" s="629"/>
      <c r="DV15" s="629"/>
      <c r="DW15" s="629"/>
      <c r="DX15" s="629"/>
      <c r="DY15" s="629"/>
      <c r="DZ15" s="629"/>
      <c r="EA15" s="629"/>
      <c r="EB15" s="629"/>
      <c r="EC15" s="672"/>
    </row>
    <row r="16" spans="2:143" ht="11.25" customHeight="1" x14ac:dyDescent="0.15">
      <c r="B16" s="625" t="s">
        <v>270</v>
      </c>
      <c r="C16" s="626"/>
      <c r="D16" s="626"/>
      <c r="E16" s="626"/>
      <c r="F16" s="626"/>
      <c r="G16" s="626"/>
      <c r="H16" s="626"/>
      <c r="I16" s="626"/>
      <c r="J16" s="626"/>
      <c r="K16" s="626"/>
      <c r="L16" s="626"/>
      <c r="M16" s="626"/>
      <c r="N16" s="626"/>
      <c r="O16" s="626"/>
      <c r="P16" s="626"/>
      <c r="Q16" s="627"/>
      <c r="R16" s="628">
        <v>1758</v>
      </c>
      <c r="S16" s="629"/>
      <c r="T16" s="629"/>
      <c r="U16" s="629"/>
      <c r="V16" s="629"/>
      <c r="W16" s="629"/>
      <c r="X16" s="629"/>
      <c r="Y16" s="630"/>
      <c r="Z16" s="655">
        <v>0</v>
      </c>
      <c r="AA16" s="655"/>
      <c r="AB16" s="655"/>
      <c r="AC16" s="655"/>
      <c r="AD16" s="656">
        <v>1758</v>
      </c>
      <c r="AE16" s="656"/>
      <c r="AF16" s="656"/>
      <c r="AG16" s="656"/>
      <c r="AH16" s="656"/>
      <c r="AI16" s="656"/>
      <c r="AJ16" s="656"/>
      <c r="AK16" s="656"/>
      <c r="AL16" s="631">
        <v>0</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241</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62" t="s">
        <v>272</v>
      </c>
      <c r="CE16" s="663"/>
      <c r="CF16" s="663"/>
      <c r="CG16" s="663"/>
      <c r="CH16" s="663"/>
      <c r="CI16" s="663"/>
      <c r="CJ16" s="663"/>
      <c r="CK16" s="663"/>
      <c r="CL16" s="663"/>
      <c r="CM16" s="663"/>
      <c r="CN16" s="663"/>
      <c r="CO16" s="663"/>
      <c r="CP16" s="663"/>
      <c r="CQ16" s="664"/>
      <c r="CR16" s="628">
        <v>39458</v>
      </c>
      <c r="CS16" s="629"/>
      <c r="CT16" s="629"/>
      <c r="CU16" s="629"/>
      <c r="CV16" s="629"/>
      <c r="CW16" s="629"/>
      <c r="CX16" s="629"/>
      <c r="CY16" s="630"/>
      <c r="CZ16" s="655">
        <v>0.4</v>
      </c>
      <c r="DA16" s="655"/>
      <c r="DB16" s="655"/>
      <c r="DC16" s="655"/>
      <c r="DD16" s="634" t="s">
        <v>131</v>
      </c>
      <c r="DE16" s="629"/>
      <c r="DF16" s="629"/>
      <c r="DG16" s="629"/>
      <c r="DH16" s="629"/>
      <c r="DI16" s="629"/>
      <c r="DJ16" s="629"/>
      <c r="DK16" s="629"/>
      <c r="DL16" s="629"/>
      <c r="DM16" s="629"/>
      <c r="DN16" s="629"/>
      <c r="DO16" s="629"/>
      <c r="DP16" s="630"/>
      <c r="DQ16" s="634">
        <v>22734</v>
      </c>
      <c r="DR16" s="629"/>
      <c r="DS16" s="629"/>
      <c r="DT16" s="629"/>
      <c r="DU16" s="629"/>
      <c r="DV16" s="629"/>
      <c r="DW16" s="629"/>
      <c r="DX16" s="629"/>
      <c r="DY16" s="629"/>
      <c r="DZ16" s="629"/>
      <c r="EA16" s="629"/>
      <c r="EB16" s="629"/>
      <c r="EC16" s="672"/>
    </row>
    <row r="17" spans="2:133" ht="11.25" customHeight="1" x14ac:dyDescent="0.15">
      <c r="B17" s="625" t="s">
        <v>273</v>
      </c>
      <c r="C17" s="626"/>
      <c r="D17" s="626"/>
      <c r="E17" s="626"/>
      <c r="F17" s="626"/>
      <c r="G17" s="626"/>
      <c r="H17" s="626"/>
      <c r="I17" s="626"/>
      <c r="J17" s="626"/>
      <c r="K17" s="626"/>
      <c r="L17" s="626"/>
      <c r="M17" s="626"/>
      <c r="N17" s="626"/>
      <c r="O17" s="626"/>
      <c r="P17" s="626"/>
      <c r="Q17" s="627"/>
      <c r="R17" s="628">
        <v>4682</v>
      </c>
      <c r="S17" s="629"/>
      <c r="T17" s="629"/>
      <c r="U17" s="629"/>
      <c r="V17" s="629"/>
      <c r="W17" s="629"/>
      <c r="X17" s="629"/>
      <c r="Y17" s="630"/>
      <c r="Z17" s="655">
        <v>0</v>
      </c>
      <c r="AA17" s="655"/>
      <c r="AB17" s="655"/>
      <c r="AC17" s="655"/>
      <c r="AD17" s="656">
        <v>4682</v>
      </c>
      <c r="AE17" s="656"/>
      <c r="AF17" s="656"/>
      <c r="AG17" s="656"/>
      <c r="AH17" s="656"/>
      <c r="AI17" s="656"/>
      <c r="AJ17" s="656"/>
      <c r="AK17" s="656"/>
      <c r="AL17" s="631">
        <v>0.1</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185</v>
      </c>
      <c r="BH17" s="629"/>
      <c r="BI17" s="629"/>
      <c r="BJ17" s="629"/>
      <c r="BK17" s="629"/>
      <c r="BL17" s="629"/>
      <c r="BM17" s="629"/>
      <c r="BN17" s="630"/>
      <c r="BO17" s="655" t="s">
        <v>185</v>
      </c>
      <c r="BP17" s="655"/>
      <c r="BQ17" s="655"/>
      <c r="BR17" s="655"/>
      <c r="BS17" s="656" t="s">
        <v>185</v>
      </c>
      <c r="BT17" s="656"/>
      <c r="BU17" s="656"/>
      <c r="BV17" s="656"/>
      <c r="BW17" s="656"/>
      <c r="BX17" s="656"/>
      <c r="BY17" s="656"/>
      <c r="BZ17" s="656"/>
      <c r="CA17" s="656"/>
      <c r="CB17" s="714"/>
      <c r="CD17" s="662" t="s">
        <v>275</v>
      </c>
      <c r="CE17" s="663"/>
      <c r="CF17" s="663"/>
      <c r="CG17" s="663"/>
      <c r="CH17" s="663"/>
      <c r="CI17" s="663"/>
      <c r="CJ17" s="663"/>
      <c r="CK17" s="663"/>
      <c r="CL17" s="663"/>
      <c r="CM17" s="663"/>
      <c r="CN17" s="663"/>
      <c r="CO17" s="663"/>
      <c r="CP17" s="663"/>
      <c r="CQ17" s="664"/>
      <c r="CR17" s="628">
        <v>310487</v>
      </c>
      <c r="CS17" s="629"/>
      <c r="CT17" s="629"/>
      <c r="CU17" s="629"/>
      <c r="CV17" s="629"/>
      <c r="CW17" s="629"/>
      <c r="CX17" s="629"/>
      <c r="CY17" s="630"/>
      <c r="CZ17" s="655">
        <v>3</v>
      </c>
      <c r="DA17" s="655"/>
      <c r="DB17" s="655"/>
      <c r="DC17" s="655"/>
      <c r="DD17" s="634" t="s">
        <v>185</v>
      </c>
      <c r="DE17" s="629"/>
      <c r="DF17" s="629"/>
      <c r="DG17" s="629"/>
      <c r="DH17" s="629"/>
      <c r="DI17" s="629"/>
      <c r="DJ17" s="629"/>
      <c r="DK17" s="629"/>
      <c r="DL17" s="629"/>
      <c r="DM17" s="629"/>
      <c r="DN17" s="629"/>
      <c r="DO17" s="629"/>
      <c r="DP17" s="630"/>
      <c r="DQ17" s="634">
        <v>310487</v>
      </c>
      <c r="DR17" s="629"/>
      <c r="DS17" s="629"/>
      <c r="DT17" s="629"/>
      <c r="DU17" s="629"/>
      <c r="DV17" s="629"/>
      <c r="DW17" s="629"/>
      <c r="DX17" s="629"/>
      <c r="DY17" s="629"/>
      <c r="DZ17" s="629"/>
      <c r="EA17" s="629"/>
      <c r="EB17" s="629"/>
      <c r="EC17" s="672"/>
    </row>
    <row r="18" spans="2:133" ht="11.25" customHeight="1" x14ac:dyDescent="0.15">
      <c r="B18" s="625" t="s">
        <v>276</v>
      </c>
      <c r="C18" s="626"/>
      <c r="D18" s="626"/>
      <c r="E18" s="626"/>
      <c r="F18" s="626"/>
      <c r="G18" s="626"/>
      <c r="H18" s="626"/>
      <c r="I18" s="626"/>
      <c r="J18" s="626"/>
      <c r="K18" s="626"/>
      <c r="L18" s="626"/>
      <c r="M18" s="626"/>
      <c r="N18" s="626"/>
      <c r="O18" s="626"/>
      <c r="P18" s="626"/>
      <c r="Q18" s="627"/>
      <c r="R18" s="628">
        <v>9221</v>
      </c>
      <c r="S18" s="629"/>
      <c r="T18" s="629"/>
      <c r="U18" s="629"/>
      <c r="V18" s="629"/>
      <c r="W18" s="629"/>
      <c r="X18" s="629"/>
      <c r="Y18" s="630"/>
      <c r="Z18" s="655">
        <v>0.1</v>
      </c>
      <c r="AA18" s="655"/>
      <c r="AB18" s="655"/>
      <c r="AC18" s="655"/>
      <c r="AD18" s="656">
        <v>9221</v>
      </c>
      <c r="AE18" s="656"/>
      <c r="AF18" s="656"/>
      <c r="AG18" s="656"/>
      <c r="AH18" s="656"/>
      <c r="AI18" s="656"/>
      <c r="AJ18" s="656"/>
      <c r="AK18" s="656"/>
      <c r="AL18" s="631">
        <v>0.30000001192092896</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185</v>
      </c>
      <c r="BP18" s="655"/>
      <c r="BQ18" s="655"/>
      <c r="BR18" s="655"/>
      <c r="BS18" s="656" t="s">
        <v>131</v>
      </c>
      <c r="BT18" s="656"/>
      <c r="BU18" s="656"/>
      <c r="BV18" s="656"/>
      <c r="BW18" s="656"/>
      <c r="BX18" s="656"/>
      <c r="BY18" s="656"/>
      <c r="BZ18" s="656"/>
      <c r="CA18" s="656"/>
      <c r="CB18" s="714"/>
      <c r="CD18" s="662" t="s">
        <v>278</v>
      </c>
      <c r="CE18" s="663"/>
      <c r="CF18" s="663"/>
      <c r="CG18" s="663"/>
      <c r="CH18" s="663"/>
      <c r="CI18" s="663"/>
      <c r="CJ18" s="663"/>
      <c r="CK18" s="663"/>
      <c r="CL18" s="663"/>
      <c r="CM18" s="663"/>
      <c r="CN18" s="663"/>
      <c r="CO18" s="663"/>
      <c r="CP18" s="663"/>
      <c r="CQ18" s="664"/>
      <c r="CR18" s="628" t="s">
        <v>185</v>
      </c>
      <c r="CS18" s="629"/>
      <c r="CT18" s="629"/>
      <c r="CU18" s="629"/>
      <c r="CV18" s="629"/>
      <c r="CW18" s="629"/>
      <c r="CX18" s="629"/>
      <c r="CY18" s="630"/>
      <c r="CZ18" s="655" t="s">
        <v>131</v>
      </c>
      <c r="DA18" s="655"/>
      <c r="DB18" s="655"/>
      <c r="DC18" s="655"/>
      <c r="DD18" s="634" t="s">
        <v>185</v>
      </c>
      <c r="DE18" s="629"/>
      <c r="DF18" s="629"/>
      <c r="DG18" s="629"/>
      <c r="DH18" s="629"/>
      <c r="DI18" s="629"/>
      <c r="DJ18" s="629"/>
      <c r="DK18" s="629"/>
      <c r="DL18" s="629"/>
      <c r="DM18" s="629"/>
      <c r="DN18" s="629"/>
      <c r="DO18" s="629"/>
      <c r="DP18" s="630"/>
      <c r="DQ18" s="634" t="s">
        <v>185</v>
      </c>
      <c r="DR18" s="629"/>
      <c r="DS18" s="629"/>
      <c r="DT18" s="629"/>
      <c r="DU18" s="629"/>
      <c r="DV18" s="629"/>
      <c r="DW18" s="629"/>
      <c r="DX18" s="629"/>
      <c r="DY18" s="629"/>
      <c r="DZ18" s="629"/>
      <c r="EA18" s="629"/>
      <c r="EB18" s="629"/>
      <c r="EC18" s="672"/>
    </row>
    <row r="19" spans="2:133" ht="11.25" customHeight="1" x14ac:dyDescent="0.15">
      <c r="B19" s="625" t="s">
        <v>279</v>
      </c>
      <c r="C19" s="626"/>
      <c r="D19" s="626"/>
      <c r="E19" s="626"/>
      <c r="F19" s="626"/>
      <c r="G19" s="626"/>
      <c r="H19" s="626"/>
      <c r="I19" s="626"/>
      <c r="J19" s="626"/>
      <c r="K19" s="626"/>
      <c r="L19" s="626"/>
      <c r="M19" s="626"/>
      <c r="N19" s="626"/>
      <c r="O19" s="626"/>
      <c r="P19" s="626"/>
      <c r="Q19" s="627"/>
      <c r="R19" s="628">
        <v>4461</v>
      </c>
      <c r="S19" s="629"/>
      <c r="T19" s="629"/>
      <c r="U19" s="629"/>
      <c r="V19" s="629"/>
      <c r="W19" s="629"/>
      <c r="X19" s="629"/>
      <c r="Y19" s="630"/>
      <c r="Z19" s="655">
        <v>0</v>
      </c>
      <c r="AA19" s="655"/>
      <c r="AB19" s="655"/>
      <c r="AC19" s="655"/>
      <c r="AD19" s="656">
        <v>4461</v>
      </c>
      <c r="AE19" s="656"/>
      <c r="AF19" s="656"/>
      <c r="AG19" s="656"/>
      <c r="AH19" s="656"/>
      <c r="AI19" s="656"/>
      <c r="AJ19" s="656"/>
      <c r="AK19" s="656"/>
      <c r="AL19" s="631">
        <v>0.1</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t="s">
        <v>241</v>
      </c>
      <c r="BH19" s="629"/>
      <c r="BI19" s="629"/>
      <c r="BJ19" s="629"/>
      <c r="BK19" s="629"/>
      <c r="BL19" s="629"/>
      <c r="BM19" s="629"/>
      <c r="BN19" s="630"/>
      <c r="BO19" s="655" t="s">
        <v>241</v>
      </c>
      <c r="BP19" s="655"/>
      <c r="BQ19" s="655"/>
      <c r="BR19" s="655"/>
      <c r="BS19" s="656" t="s">
        <v>185</v>
      </c>
      <c r="BT19" s="656"/>
      <c r="BU19" s="656"/>
      <c r="BV19" s="656"/>
      <c r="BW19" s="656"/>
      <c r="BX19" s="656"/>
      <c r="BY19" s="656"/>
      <c r="BZ19" s="656"/>
      <c r="CA19" s="656"/>
      <c r="CB19" s="714"/>
      <c r="CD19" s="662" t="s">
        <v>281</v>
      </c>
      <c r="CE19" s="663"/>
      <c r="CF19" s="663"/>
      <c r="CG19" s="663"/>
      <c r="CH19" s="663"/>
      <c r="CI19" s="663"/>
      <c r="CJ19" s="663"/>
      <c r="CK19" s="663"/>
      <c r="CL19" s="663"/>
      <c r="CM19" s="663"/>
      <c r="CN19" s="663"/>
      <c r="CO19" s="663"/>
      <c r="CP19" s="663"/>
      <c r="CQ19" s="664"/>
      <c r="CR19" s="628" t="s">
        <v>241</v>
      </c>
      <c r="CS19" s="629"/>
      <c r="CT19" s="629"/>
      <c r="CU19" s="629"/>
      <c r="CV19" s="629"/>
      <c r="CW19" s="629"/>
      <c r="CX19" s="629"/>
      <c r="CY19" s="630"/>
      <c r="CZ19" s="655" t="s">
        <v>131</v>
      </c>
      <c r="DA19" s="655"/>
      <c r="DB19" s="655"/>
      <c r="DC19" s="655"/>
      <c r="DD19" s="634" t="s">
        <v>131</v>
      </c>
      <c r="DE19" s="629"/>
      <c r="DF19" s="629"/>
      <c r="DG19" s="629"/>
      <c r="DH19" s="629"/>
      <c r="DI19" s="629"/>
      <c r="DJ19" s="629"/>
      <c r="DK19" s="629"/>
      <c r="DL19" s="629"/>
      <c r="DM19" s="629"/>
      <c r="DN19" s="629"/>
      <c r="DO19" s="629"/>
      <c r="DP19" s="630"/>
      <c r="DQ19" s="634" t="s">
        <v>185</v>
      </c>
      <c r="DR19" s="629"/>
      <c r="DS19" s="629"/>
      <c r="DT19" s="629"/>
      <c r="DU19" s="629"/>
      <c r="DV19" s="629"/>
      <c r="DW19" s="629"/>
      <c r="DX19" s="629"/>
      <c r="DY19" s="629"/>
      <c r="DZ19" s="629"/>
      <c r="EA19" s="629"/>
      <c r="EB19" s="629"/>
      <c r="EC19" s="672"/>
    </row>
    <row r="20" spans="2:133" ht="11.25" customHeight="1" x14ac:dyDescent="0.15">
      <c r="B20" s="625" t="s">
        <v>282</v>
      </c>
      <c r="C20" s="626"/>
      <c r="D20" s="626"/>
      <c r="E20" s="626"/>
      <c r="F20" s="626"/>
      <c r="G20" s="626"/>
      <c r="H20" s="626"/>
      <c r="I20" s="626"/>
      <c r="J20" s="626"/>
      <c r="K20" s="626"/>
      <c r="L20" s="626"/>
      <c r="M20" s="626"/>
      <c r="N20" s="626"/>
      <c r="O20" s="626"/>
      <c r="P20" s="626"/>
      <c r="Q20" s="627"/>
      <c r="R20" s="628">
        <v>623</v>
      </c>
      <c r="S20" s="629"/>
      <c r="T20" s="629"/>
      <c r="U20" s="629"/>
      <c r="V20" s="629"/>
      <c r="W20" s="629"/>
      <c r="X20" s="629"/>
      <c r="Y20" s="630"/>
      <c r="Z20" s="655">
        <v>0</v>
      </c>
      <c r="AA20" s="655"/>
      <c r="AB20" s="655"/>
      <c r="AC20" s="655"/>
      <c r="AD20" s="656">
        <v>623</v>
      </c>
      <c r="AE20" s="656"/>
      <c r="AF20" s="656"/>
      <c r="AG20" s="656"/>
      <c r="AH20" s="656"/>
      <c r="AI20" s="656"/>
      <c r="AJ20" s="656"/>
      <c r="AK20" s="656"/>
      <c r="AL20" s="631">
        <v>0</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t="s">
        <v>185</v>
      </c>
      <c r="BH20" s="629"/>
      <c r="BI20" s="629"/>
      <c r="BJ20" s="629"/>
      <c r="BK20" s="629"/>
      <c r="BL20" s="629"/>
      <c r="BM20" s="629"/>
      <c r="BN20" s="630"/>
      <c r="BO20" s="655" t="s">
        <v>241</v>
      </c>
      <c r="BP20" s="655"/>
      <c r="BQ20" s="655"/>
      <c r="BR20" s="655"/>
      <c r="BS20" s="656" t="s">
        <v>131</v>
      </c>
      <c r="BT20" s="656"/>
      <c r="BU20" s="656"/>
      <c r="BV20" s="656"/>
      <c r="BW20" s="656"/>
      <c r="BX20" s="656"/>
      <c r="BY20" s="656"/>
      <c r="BZ20" s="656"/>
      <c r="CA20" s="656"/>
      <c r="CB20" s="714"/>
      <c r="CD20" s="662" t="s">
        <v>284</v>
      </c>
      <c r="CE20" s="663"/>
      <c r="CF20" s="663"/>
      <c r="CG20" s="663"/>
      <c r="CH20" s="663"/>
      <c r="CI20" s="663"/>
      <c r="CJ20" s="663"/>
      <c r="CK20" s="663"/>
      <c r="CL20" s="663"/>
      <c r="CM20" s="663"/>
      <c r="CN20" s="663"/>
      <c r="CO20" s="663"/>
      <c r="CP20" s="663"/>
      <c r="CQ20" s="664"/>
      <c r="CR20" s="628">
        <v>10303145</v>
      </c>
      <c r="CS20" s="629"/>
      <c r="CT20" s="629"/>
      <c r="CU20" s="629"/>
      <c r="CV20" s="629"/>
      <c r="CW20" s="629"/>
      <c r="CX20" s="629"/>
      <c r="CY20" s="630"/>
      <c r="CZ20" s="655">
        <v>100</v>
      </c>
      <c r="DA20" s="655"/>
      <c r="DB20" s="655"/>
      <c r="DC20" s="655"/>
      <c r="DD20" s="634">
        <v>2150796</v>
      </c>
      <c r="DE20" s="629"/>
      <c r="DF20" s="629"/>
      <c r="DG20" s="629"/>
      <c r="DH20" s="629"/>
      <c r="DI20" s="629"/>
      <c r="DJ20" s="629"/>
      <c r="DK20" s="629"/>
      <c r="DL20" s="629"/>
      <c r="DM20" s="629"/>
      <c r="DN20" s="629"/>
      <c r="DO20" s="629"/>
      <c r="DP20" s="630"/>
      <c r="DQ20" s="634">
        <v>4563116</v>
      </c>
      <c r="DR20" s="629"/>
      <c r="DS20" s="629"/>
      <c r="DT20" s="629"/>
      <c r="DU20" s="629"/>
      <c r="DV20" s="629"/>
      <c r="DW20" s="629"/>
      <c r="DX20" s="629"/>
      <c r="DY20" s="629"/>
      <c r="DZ20" s="629"/>
      <c r="EA20" s="629"/>
      <c r="EB20" s="629"/>
      <c r="EC20" s="672"/>
    </row>
    <row r="21" spans="2:133" ht="11.25" customHeight="1" x14ac:dyDescent="0.15">
      <c r="B21" s="625" t="s">
        <v>285</v>
      </c>
      <c r="C21" s="626"/>
      <c r="D21" s="626"/>
      <c r="E21" s="626"/>
      <c r="F21" s="626"/>
      <c r="G21" s="626"/>
      <c r="H21" s="626"/>
      <c r="I21" s="626"/>
      <c r="J21" s="626"/>
      <c r="K21" s="626"/>
      <c r="L21" s="626"/>
      <c r="M21" s="626"/>
      <c r="N21" s="626"/>
      <c r="O21" s="626"/>
      <c r="P21" s="626"/>
      <c r="Q21" s="627"/>
      <c r="R21" s="628">
        <v>188</v>
      </c>
      <c r="S21" s="629"/>
      <c r="T21" s="629"/>
      <c r="U21" s="629"/>
      <c r="V21" s="629"/>
      <c r="W21" s="629"/>
      <c r="X21" s="629"/>
      <c r="Y21" s="630"/>
      <c r="Z21" s="655">
        <v>0</v>
      </c>
      <c r="AA21" s="655"/>
      <c r="AB21" s="655"/>
      <c r="AC21" s="655"/>
      <c r="AD21" s="656">
        <v>188</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t="s">
        <v>131</v>
      </c>
      <c r="BH21" s="629"/>
      <c r="BI21" s="629"/>
      <c r="BJ21" s="629"/>
      <c r="BK21" s="629"/>
      <c r="BL21" s="629"/>
      <c r="BM21" s="629"/>
      <c r="BN21" s="630"/>
      <c r="BO21" s="655" t="s">
        <v>185</v>
      </c>
      <c r="BP21" s="655"/>
      <c r="BQ21" s="655"/>
      <c r="BR21" s="655"/>
      <c r="BS21" s="656" t="s">
        <v>131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287</v>
      </c>
      <c r="C22" s="692"/>
      <c r="D22" s="692"/>
      <c r="E22" s="692"/>
      <c r="F22" s="692"/>
      <c r="G22" s="692"/>
      <c r="H22" s="692"/>
      <c r="I22" s="692"/>
      <c r="J22" s="692"/>
      <c r="K22" s="692"/>
      <c r="L22" s="692"/>
      <c r="M22" s="692"/>
      <c r="N22" s="692"/>
      <c r="O22" s="692"/>
      <c r="P22" s="692"/>
      <c r="Q22" s="693"/>
      <c r="R22" s="628">
        <v>3949</v>
      </c>
      <c r="S22" s="629"/>
      <c r="T22" s="629"/>
      <c r="U22" s="629"/>
      <c r="V22" s="629"/>
      <c r="W22" s="629"/>
      <c r="X22" s="629"/>
      <c r="Y22" s="630"/>
      <c r="Z22" s="655">
        <v>0</v>
      </c>
      <c r="AA22" s="655"/>
      <c r="AB22" s="655"/>
      <c r="AC22" s="655"/>
      <c r="AD22" s="656">
        <v>3949</v>
      </c>
      <c r="AE22" s="656"/>
      <c r="AF22" s="656"/>
      <c r="AG22" s="656"/>
      <c r="AH22" s="656"/>
      <c r="AI22" s="656"/>
      <c r="AJ22" s="656"/>
      <c r="AK22" s="656"/>
      <c r="AL22" s="631">
        <v>0.10000000149011612</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185</v>
      </c>
      <c r="BH22" s="629"/>
      <c r="BI22" s="629"/>
      <c r="BJ22" s="629"/>
      <c r="BK22" s="629"/>
      <c r="BL22" s="629"/>
      <c r="BM22" s="629"/>
      <c r="BN22" s="630"/>
      <c r="BO22" s="655" t="s">
        <v>241</v>
      </c>
      <c r="BP22" s="655"/>
      <c r="BQ22" s="655"/>
      <c r="BR22" s="655"/>
      <c r="BS22" s="656" t="s">
        <v>185</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290</v>
      </c>
      <c r="C23" s="626"/>
      <c r="D23" s="626"/>
      <c r="E23" s="626"/>
      <c r="F23" s="626"/>
      <c r="G23" s="626"/>
      <c r="H23" s="626"/>
      <c r="I23" s="626"/>
      <c r="J23" s="626"/>
      <c r="K23" s="626"/>
      <c r="L23" s="626"/>
      <c r="M23" s="626"/>
      <c r="N23" s="626"/>
      <c r="O23" s="626"/>
      <c r="P23" s="626"/>
      <c r="Q23" s="627"/>
      <c r="R23" s="628">
        <v>1784559</v>
      </c>
      <c r="S23" s="629"/>
      <c r="T23" s="629"/>
      <c r="U23" s="629"/>
      <c r="V23" s="629"/>
      <c r="W23" s="629"/>
      <c r="X23" s="629"/>
      <c r="Y23" s="630"/>
      <c r="Z23" s="655">
        <v>16.899999999999999</v>
      </c>
      <c r="AA23" s="655"/>
      <c r="AB23" s="655"/>
      <c r="AC23" s="655"/>
      <c r="AD23" s="656">
        <v>1653069</v>
      </c>
      <c r="AE23" s="656"/>
      <c r="AF23" s="656"/>
      <c r="AG23" s="656"/>
      <c r="AH23" s="656"/>
      <c r="AI23" s="656"/>
      <c r="AJ23" s="656"/>
      <c r="AK23" s="656"/>
      <c r="AL23" s="631">
        <v>45</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241</v>
      </c>
      <c r="BH23" s="629"/>
      <c r="BI23" s="629"/>
      <c r="BJ23" s="629"/>
      <c r="BK23" s="629"/>
      <c r="BL23" s="629"/>
      <c r="BM23" s="629"/>
      <c r="BN23" s="630"/>
      <c r="BO23" s="655" t="s">
        <v>241</v>
      </c>
      <c r="BP23" s="655"/>
      <c r="BQ23" s="655"/>
      <c r="BR23" s="655"/>
      <c r="BS23" s="656" t="s">
        <v>131</v>
      </c>
      <c r="BT23" s="656"/>
      <c r="BU23" s="656"/>
      <c r="BV23" s="656"/>
      <c r="BW23" s="656"/>
      <c r="BX23" s="656"/>
      <c r="BY23" s="656"/>
      <c r="BZ23" s="656"/>
      <c r="CA23" s="656"/>
      <c r="CB23" s="714"/>
      <c r="CD23" s="730" t="s">
        <v>230</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9" t="s">
        <v>295</v>
      </c>
      <c r="DM23" s="740"/>
      <c r="DN23" s="740"/>
      <c r="DO23" s="740"/>
      <c r="DP23" s="740"/>
      <c r="DQ23" s="740"/>
      <c r="DR23" s="740"/>
      <c r="DS23" s="740"/>
      <c r="DT23" s="740"/>
      <c r="DU23" s="740"/>
      <c r="DV23" s="741"/>
      <c r="DW23" s="730" t="s">
        <v>296</v>
      </c>
      <c r="DX23" s="731"/>
      <c r="DY23" s="731"/>
      <c r="DZ23" s="731"/>
      <c r="EA23" s="731"/>
      <c r="EB23" s="731"/>
      <c r="EC23" s="732"/>
    </row>
    <row r="24" spans="2:133" ht="11.25" customHeight="1" x14ac:dyDescent="0.15">
      <c r="B24" s="625" t="s">
        <v>297</v>
      </c>
      <c r="C24" s="626"/>
      <c r="D24" s="626"/>
      <c r="E24" s="626"/>
      <c r="F24" s="626"/>
      <c r="G24" s="626"/>
      <c r="H24" s="626"/>
      <c r="I24" s="626"/>
      <c r="J24" s="626"/>
      <c r="K24" s="626"/>
      <c r="L24" s="626"/>
      <c r="M24" s="626"/>
      <c r="N24" s="626"/>
      <c r="O24" s="626"/>
      <c r="P24" s="626"/>
      <c r="Q24" s="627"/>
      <c r="R24" s="628">
        <v>1653069</v>
      </c>
      <c r="S24" s="629"/>
      <c r="T24" s="629"/>
      <c r="U24" s="629"/>
      <c r="V24" s="629"/>
      <c r="W24" s="629"/>
      <c r="X24" s="629"/>
      <c r="Y24" s="630"/>
      <c r="Z24" s="655">
        <v>15.7</v>
      </c>
      <c r="AA24" s="655"/>
      <c r="AB24" s="655"/>
      <c r="AC24" s="655"/>
      <c r="AD24" s="656">
        <v>1653069</v>
      </c>
      <c r="AE24" s="656"/>
      <c r="AF24" s="656"/>
      <c r="AG24" s="656"/>
      <c r="AH24" s="656"/>
      <c r="AI24" s="656"/>
      <c r="AJ24" s="656"/>
      <c r="AK24" s="656"/>
      <c r="AL24" s="631">
        <v>45</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131</v>
      </c>
      <c r="BH24" s="629"/>
      <c r="BI24" s="629"/>
      <c r="BJ24" s="629"/>
      <c r="BK24" s="629"/>
      <c r="BL24" s="629"/>
      <c r="BM24" s="629"/>
      <c r="BN24" s="630"/>
      <c r="BO24" s="655" t="s">
        <v>131</v>
      </c>
      <c r="BP24" s="655"/>
      <c r="BQ24" s="655"/>
      <c r="BR24" s="655"/>
      <c r="BS24" s="656" t="s">
        <v>131</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2565816</v>
      </c>
      <c r="CS24" s="682"/>
      <c r="CT24" s="682"/>
      <c r="CU24" s="682"/>
      <c r="CV24" s="682"/>
      <c r="CW24" s="682"/>
      <c r="CX24" s="682"/>
      <c r="CY24" s="725"/>
      <c r="CZ24" s="726">
        <v>24.9</v>
      </c>
      <c r="DA24" s="701"/>
      <c r="DB24" s="701"/>
      <c r="DC24" s="729"/>
      <c r="DD24" s="724">
        <v>1592627</v>
      </c>
      <c r="DE24" s="682"/>
      <c r="DF24" s="682"/>
      <c r="DG24" s="682"/>
      <c r="DH24" s="682"/>
      <c r="DI24" s="682"/>
      <c r="DJ24" s="682"/>
      <c r="DK24" s="725"/>
      <c r="DL24" s="724">
        <v>1573540</v>
      </c>
      <c r="DM24" s="682"/>
      <c r="DN24" s="682"/>
      <c r="DO24" s="682"/>
      <c r="DP24" s="682"/>
      <c r="DQ24" s="682"/>
      <c r="DR24" s="682"/>
      <c r="DS24" s="682"/>
      <c r="DT24" s="682"/>
      <c r="DU24" s="682"/>
      <c r="DV24" s="725"/>
      <c r="DW24" s="726">
        <v>41.7</v>
      </c>
      <c r="DX24" s="701"/>
      <c r="DY24" s="701"/>
      <c r="DZ24" s="701"/>
      <c r="EA24" s="701"/>
      <c r="EB24" s="701"/>
      <c r="EC24" s="727"/>
    </row>
    <row r="25" spans="2:133" ht="11.25" customHeight="1" x14ac:dyDescent="0.15">
      <c r="B25" s="625" t="s">
        <v>300</v>
      </c>
      <c r="C25" s="626"/>
      <c r="D25" s="626"/>
      <c r="E25" s="626"/>
      <c r="F25" s="626"/>
      <c r="G25" s="626"/>
      <c r="H25" s="626"/>
      <c r="I25" s="626"/>
      <c r="J25" s="626"/>
      <c r="K25" s="626"/>
      <c r="L25" s="626"/>
      <c r="M25" s="626"/>
      <c r="N25" s="626"/>
      <c r="O25" s="626"/>
      <c r="P25" s="626"/>
      <c r="Q25" s="627"/>
      <c r="R25" s="628">
        <v>131490</v>
      </c>
      <c r="S25" s="629"/>
      <c r="T25" s="629"/>
      <c r="U25" s="629"/>
      <c r="V25" s="629"/>
      <c r="W25" s="629"/>
      <c r="X25" s="629"/>
      <c r="Y25" s="630"/>
      <c r="Z25" s="655">
        <v>1.2</v>
      </c>
      <c r="AA25" s="655"/>
      <c r="AB25" s="655"/>
      <c r="AC25" s="655"/>
      <c r="AD25" s="656" t="s">
        <v>131</v>
      </c>
      <c r="AE25" s="656"/>
      <c r="AF25" s="656"/>
      <c r="AG25" s="656"/>
      <c r="AH25" s="656"/>
      <c r="AI25" s="656"/>
      <c r="AJ25" s="656"/>
      <c r="AK25" s="656"/>
      <c r="AL25" s="631" t="s">
        <v>131</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185</v>
      </c>
      <c r="BH25" s="629"/>
      <c r="BI25" s="629"/>
      <c r="BJ25" s="629"/>
      <c r="BK25" s="629"/>
      <c r="BL25" s="629"/>
      <c r="BM25" s="629"/>
      <c r="BN25" s="630"/>
      <c r="BO25" s="655" t="s">
        <v>131</v>
      </c>
      <c r="BP25" s="655"/>
      <c r="BQ25" s="655"/>
      <c r="BR25" s="655"/>
      <c r="BS25" s="656" t="s">
        <v>185</v>
      </c>
      <c r="BT25" s="656"/>
      <c r="BU25" s="656"/>
      <c r="BV25" s="656"/>
      <c r="BW25" s="656"/>
      <c r="BX25" s="656"/>
      <c r="BY25" s="656"/>
      <c r="BZ25" s="656"/>
      <c r="CA25" s="656"/>
      <c r="CB25" s="714"/>
      <c r="CD25" s="662" t="s">
        <v>302</v>
      </c>
      <c r="CE25" s="663"/>
      <c r="CF25" s="663"/>
      <c r="CG25" s="663"/>
      <c r="CH25" s="663"/>
      <c r="CI25" s="663"/>
      <c r="CJ25" s="663"/>
      <c r="CK25" s="663"/>
      <c r="CL25" s="663"/>
      <c r="CM25" s="663"/>
      <c r="CN25" s="663"/>
      <c r="CO25" s="663"/>
      <c r="CP25" s="663"/>
      <c r="CQ25" s="664"/>
      <c r="CR25" s="628">
        <v>1194718</v>
      </c>
      <c r="CS25" s="639"/>
      <c r="CT25" s="639"/>
      <c r="CU25" s="639"/>
      <c r="CV25" s="639"/>
      <c r="CW25" s="639"/>
      <c r="CX25" s="639"/>
      <c r="CY25" s="640"/>
      <c r="CZ25" s="631">
        <v>11.6</v>
      </c>
      <c r="DA25" s="641"/>
      <c r="DB25" s="641"/>
      <c r="DC25" s="642"/>
      <c r="DD25" s="634">
        <v>1034502</v>
      </c>
      <c r="DE25" s="639"/>
      <c r="DF25" s="639"/>
      <c r="DG25" s="639"/>
      <c r="DH25" s="639"/>
      <c r="DI25" s="639"/>
      <c r="DJ25" s="639"/>
      <c r="DK25" s="640"/>
      <c r="DL25" s="634">
        <v>1017595</v>
      </c>
      <c r="DM25" s="639"/>
      <c r="DN25" s="639"/>
      <c r="DO25" s="639"/>
      <c r="DP25" s="639"/>
      <c r="DQ25" s="639"/>
      <c r="DR25" s="639"/>
      <c r="DS25" s="639"/>
      <c r="DT25" s="639"/>
      <c r="DU25" s="639"/>
      <c r="DV25" s="640"/>
      <c r="DW25" s="631">
        <v>27</v>
      </c>
      <c r="DX25" s="641"/>
      <c r="DY25" s="641"/>
      <c r="DZ25" s="641"/>
      <c r="EA25" s="641"/>
      <c r="EB25" s="641"/>
      <c r="EC25" s="673"/>
    </row>
    <row r="26" spans="2:133" ht="11.25" customHeight="1" x14ac:dyDescent="0.15">
      <c r="B26" s="625" t="s">
        <v>303</v>
      </c>
      <c r="C26" s="626"/>
      <c r="D26" s="626"/>
      <c r="E26" s="626"/>
      <c r="F26" s="626"/>
      <c r="G26" s="626"/>
      <c r="H26" s="626"/>
      <c r="I26" s="626"/>
      <c r="J26" s="626"/>
      <c r="K26" s="626"/>
      <c r="L26" s="626"/>
      <c r="M26" s="626"/>
      <c r="N26" s="626"/>
      <c r="O26" s="626"/>
      <c r="P26" s="626"/>
      <c r="Q26" s="627"/>
      <c r="R26" s="628" t="s">
        <v>185</v>
      </c>
      <c r="S26" s="629"/>
      <c r="T26" s="629"/>
      <c r="U26" s="629"/>
      <c r="V26" s="629"/>
      <c r="W26" s="629"/>
      <c r="X26" s="629"/>
      <c r="Y26" s="630"/>
      <c r="Z26" s="655" t="s">
        <v>185</v>
      </c>
      <c r="AA26" s="655"/>
      <c r="AB26" s="655"/>
      <c r="AC26" s="655"/>
      <c r="AD26" s="656" t="s">
        <v>185</v>
      </c>
      <c r="AE26" s="656"/>
      <c r="AF26" s="656"/>
      <c r="AG26" s="656"/>
      <c r="AH26" s="656"/>
      <c r="AI26" s="656"/>
      <c r="AJ26" s="656"/>
      <c r="AK26" s="656"/>
      <c r="AL26" s="631" t="s">
        <v>131</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241</v>
      </c>
      <c r="BH26" s="629"/>
      <c r="BI26" s="629"/>
      <c r="BJ26" s="629"/>
      <c r="BK26" s="629"/>
      <c r="BL26" s="629"/>
      <c r="BM26" s="629"/>
      <c r="BN26" s="630"/>
      <c r="BO26" s="655" t="s">
        <v>131</v>
      </c>
      <c r="BP26" s="655"/>
      <c r="BQ26" s="655"/>
      <c r="BR26" s="655"/>
      <c r="BS26" s="656" t="s">
        <v>241</v>
      </c>
      <c r="BT26" s="656"/>
      <c r="BU26" s="656"/>
      <c r="BV26" s="656"/>
      <c r="BW26" s="656"/>
      <c r="BX26" s="656"/>
      <c r="BY26" s="656"/>
      <c r="BZ26" s="656"/>
      <c r="CA26" s="656"/>
      <c r="CB26" s="714"/>
      <c r="CD26" s="662" t="s">
        <v>305</v>
      </c>
      <c r="CE26" s="663"/>
      <c r="CF26" s="663"/>
      <c r="CG26" s="663"/>
      <c r="CH26" s="663"/>
      <c r="CI26" s="663"/>
      <c r="CJ26" s="663"/>
      <c r="CK26" s="663"/>
      <c r="CL26" s="663"/>
      <c r="CM26" s="663"/>
      <c r="CN26" s="663"/>
      <c r="CO26" s="663"/>
      <c r="CP26" s="663"/>
      <c r="CQ26" s="664"/>
      <c r="CR26" s="628">
        <v>475023</v>
      </c>
      <c r="CS26" s="629"/>
      <c r="CT26" s="629"/>
      <c r="CU26" s="629"/>
      <c r="CV26" s="629"/>
      <c r="CW26" s="629"/>
      <c r="CX26" s="629"/>
      <c r="CY26" s="630"/>
      <c r="CZ26" s="631">
        <v>4.5999999999999996</v>
      </c>
      <c r="DA26" s="641"/>
      <c r="DB26" s="641"/>
      <c r="DC26" s="642"/>
      <c r="DD26" s="634">
        <v>458534</v>
      </c>
      <c r="DE26" s="629"/>
      <c r="DF26" s="629"/>
      <c r="DG26" s="629"/>
      <c r="DH26" s="629"/>
      <c r="DI26" s="629"/>
      <c r="DJ26" s="629"/>
      <c r="DK26" s="630"/>
      <c r="DL26" s="634" t="s">
        <v>185</v>
      </c>
      <c r="DM26" s="629"/>
      <c r="DN26" s="629"/>
      <c r="DO26" s="629"/>
      <c r="DP26" s="629"/>
      <c r="DQ26" s="629"/>
      <c r="DR26" s="629"/>
      <c r="DS26" s="629"/>
      <c r="DT26" s="629"/>
      <c r="DU26" s="629"/>
      <c r="DV26" s="630"/>
      <c r="DW26" s="631" t="s">
        <v>241</v>
      </c>
      <c r="DX26" s="641"/>
      <c r="DY26" s="641"/>
      <c r="DZ26" s="641"/>
      <c r="EA26" s="641"/>
      <c r="EB26" s="641"/>
      <c r="EC26" s="673"/>
    </row>
    <row r="27" spans="2:133" ht="11.25" customHeight="1" x14ac:dyDescent="0.15">
      <c r="B27" s="625" t="s">
        <v>306</v>
      </c>
      <c r="C27" s="626"/>
      <c r="D27" s="626"/>
      <c r="E27" s="626"/>
      <c r="F27" s="626"/>
      <c r="G27" s="626"/>
      <c r="H27" s="626"/>
      <c r="I27" s="626"/>
      <c r="J27" s="626"/>
      <c r="K27" s="626"/>
      <c r="L27" s="626"/>
      <c r="M27" s="626"/>
      <c r="N27" s="626"/>
      <c r="O27" s="626"/>
      <c r="P27" s="626"/>
      <c r="Q27" s="627"/>
      <c r="R27" s="628">
        <v>2656262</v>
      </c>
      <c r="S27" s="629"/>
      <c r="T27" s="629"/>
      <c r="U27" s="629"/>
      <c r="V27" s="629"/>
      <c r="W27" s="629"/>
      <c r="X27" s="629"/>
      <c r="Y27" s="630"/>
      <c r="Z27" s="655">
        <v>25.2</v>
      </c>
      <c r="AA27" s="655"/>
      <c r="AB27" s="655"/>
      <c r="AC27" s="655"/>
      <c r="AD27" s="656">
        <v>2524772</v>
      </c>
      <c r="AE27" s="656"/>
      <c r="AF27" s="656"/>
      <c r="AG27" s="656"/>
      <c r="AH27" s="656"/>
      <c r="AI27" s="656"/>
      <c r="AJ27" s="656"/>
      <c r="AK27" s="656"/>
      <c r="AL27" s="631">
        <v>68.800003051757813</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675897</v>
      </c>
      <c r="BH27" s="629"/>
      <c r="BI27" s="629"/>
      <c r="BJ27" s="629"/>
      <c r="BK27" s="629"/>
      <c r="BL27" s="629"/>
      <c r="BM27" s="629"/>
      <c r="BN27" s="630"/>
      <c r="BO27" s="655">
        <v>100</v>
      </c>
      <c r="BP27" s="655"/>
      <c r="BQ27" s="655"/>
      <c r="BR27" s="655"/>
      <c r="BS27" s="656" t="s">
        <v>185</v>
      </c>
      <c r="BT27" s="656"/>
      <c r="BU27" s="656"/>
      <c r="BV27" s="656"/>
      <c r="BW27" s="656"/>
      <c r="BX27" s="656"/>
      <c r="BY27" s="656"/>
      <c r="BZ27" s="656"/>
      <c r="CA27" s="656"/>
      <c r="CB27" s="714"/>
      <c r="CD27" s="662" t="s">
        <v>308</v>
      </c>
      <c r="CE27" s="663"/>
      <c r="CF27" s="663"/>
      <c r="CG27" s="663"/>
      <c r="CH27" s="663"/>
      <c r="CI27" s="663"/>
      <c r="CJ27" s="663"/>
      <c r="CK27" s="663"/>
      <c r="CL27" s="663"/>
      <c r="CM27" s="663"/>
      <c r="CN27" s="663"/>
      <c r="CO27" s="663"/>
      <c r="CP27" s="663"/>
      <c r="CQ27" s="664"/>
      <c r="CR27" s="628">
        <v>1060611</v>
      </c>
      <c r="CS27" s="639"/>
      <c r="CT27" s="639"/>
      <c r="CU27" s="639"/>
      <c r="CV27" s="639"/>
      <c r="CW27" s="639"/>
      <c r="CX27" s="639"/>
      <c r="CY27" s="640"/>
      <c r="CZ27" s="631">
        <v>10.3</v>
      </c>
      <c r="DA27" s="641"/>
      <c r="DB27" s="641"/>
      <c r="DC27" s="642"/>
      <c r="DD27" s="634">
        <v>247638</v>
      </c>
      <c r="DE27" s="639"/>
      <c r="DF27" s="639"/>
      <c r="DG27" s="639"/>
      <c r="DH27" s="639"/>
      <c r="DI27" s="639"/>
      <c r="DJ27" s="639"/>
      <c r="DK27" s="640"/>
      <c r="DL27" s="634">
        <v>245458</v>
      </c>
      <c r="DM27" s="639"/>
      <c r="DN27" s="639"/>
      <c r="DO27" s="639"/>
      <c r="DP27" s="639"/>
      <c r="DQ27" s="639"/>
      <c r="DR27" s="639"/>
      <c r="DS27" s="639"/>
      <c r="DT27" s="639"/>
      <c r="DU27" s="639"/>
      <c r="DV27" s="640"/>
      <c r="DW27" s="631">
        <v>6.5</v>
      </c>
      <c r="DX27" s="641"/>
      <c r="DY27" s="641"/>
      <c r="DZ27" s="641"/>
      <c r="EA27" s="641"/>
      <c r="EB27" s="641"/>
      <c r="EC27" s="673"/>
    </row>
    <row r="28" spans="2:133" ht="11.25" customHeight="1" x14ac:dyDescent="0.15">
      <c r="B28" s="625" t="s">
        <v>309</v>
      </c>
      <c r="C28" s="626"/>
      <c r="D28" s="626"/>
      <c r="E28" s="626"/>
      <c r="F28" s="626"/>
      <c r="G28" s="626"/>
      <c r="H28" s="626"/>
      <c r="I28" s="626"/>
      <c r="J28" s="626"/>
      <c r="K28" s="626"/>
      <c r="L28" s="626"/>
      <c r="M28" s="626"/>
      <c r="N28" s="626"/>
      <c r="O28" s="626"/>
      <c r="P28" s="626"/>
      <c r="Q28" s="627"/>
      <c r="R28" s="628">
        <v>914</v>
      </c>
      <c r="S28" s="629"/>
      <c r="T28" s="629"/>
      <c r="U28" s="629"/>
      <c r="V28" s="629"/>
      <c r="W28" s="629"/>
      <c r="X28" s="629"/>
      <c r="Y28" s="630"/>
      <c r="Z28" s="655">
        <v>0</v>
      </c>
      <c r="AA28" s="655"/>
      <c r="AB28" s="655"/>
      <c r="AC28" s="655"/>
      <c r="AD28" s="656">
        <v>914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310</v>
      </c>
      <c r="CE28" s="663"/>
      <c r="CF28" s="663"/>
      <c r="CG28" s="663"/>
      <c r="CH28" s="663"/>
      <c r="CI28" s="663"/>
      <c r="CJ28" s="663"/>
      <c r="CK28" s="663"/>
      <c r="CL28" s="663"/>
      <c r="CM28" s="663"/>
      <c r="CN28" s="663"/>
      <c r="CO28" s="663"/>
      <c r="CP28" s="663"/>
      <c r="CQ28" s="664"/>
      <c r="CR28" s="628">
        <v>310487</v>
      </c>
      <c r="CS28" s="629"/>
      <c r="CT28" s="629"/>
      <c r="CU28" s="629"/>
      <c r="CV28" s="629"/>
      <c r="CW28" s="629"/>
      <c r="CX28" s="629"/>
      <c r="CY28" s="630"/>
      <c r="CZ28" s="631">
        <v>3</v>
      </c>
      <c r="DA28" s="641"/>
      <c r="DB28" s="641"/>
      <c r="DC28" s="642"/>
      <c r="DD28" s="634">
        <v>310487</v>
      </c>
      <c r="DE28" s="629"/>
      <c r="DF28" s="629"/>
      <c r="DG28" s="629"/>
      <c r="DH28" s="629"/>
      <c r="DI28" s="629"/>
      <c r="DJ28" s="629"/>
      <c r="DK28" s="630"/>
      <c r="DL28" s="634">
        <v>310487</v>
      </c>
      <c r="DM28" s="629"/>
      <c r="DN28" s="629"/>
      <c r="DO28" s="629"/>
      <c r="DP28" s="629"/>
      <c r="DQ28" s="629"/>
      <c r="DR28" s="629"/>
      <c r="DS28" s="629"/>
      <c r="DT28" s="629"/>
      <c r="DU28" s="629"/>
      <c r="DV28" s="630"/>
      <c r="DW28" s="631">
        <v>8.1999999999999993</v>
      </c>
      <c r="DX28" s="641"/>
      <c r="DY28" s="641"/>
      <c r="DZ28" s="641"/>
      <c r="EA28" s="641"/>
      <c r="EB28" s="641"/>
      <c r="EC28" s="673"/>
    </row>
    <row r="29" spans="2:133" ht="11.25" customHeight="1" x14ac:dyDescent="0.15">
      <c r="B29" s="625" t="s">
        <v>311</v>
      </c>
      <c r="C29" s="626"/>
      <c r="D29" s="626"/>
      <c r="E29" s="626"/>
      <c r="F29" s="626"/>
      <c r="G29" s="626"/>
      <c r="H29" s="626"/>
      <c r="I29" s="626"/>
      <c r="J29" s="626"/>
      <c r="K29" s="626"/>
      <c r="L29" s="626"/>
      <c r="M29" s="626"/>
      <c r="N29" s="626"/>
      <c r="O29" s="626"/>
      <c r="P29" s="626"/>
      <c r="Q29" s="627"/>
      <c r="R29" s="628">
        <v>49519</v>
      </c>
      <c r="S29" s="629"/>
      <c r="T29" s="629"/>
      <c r="U29" s="629"/>
      <c r="V29" s="629"/>
      <c r="W29" s="629"/>
      <c r="X29" s="629"/>
      <c r="Y29" s="630"/>
      <c r="Z29" s="655">
        <v>0.5</v>
      </c>
      <c r="AA29" s="655"/>
      <c r="AB29" s="655"/>
      <c r="AC29" s="655"/>
      <c r="AD29" s="656" t="s">
        <v>131</v>
      </c>
      <c r="AE29" s="656"/>
      <c r="AF29" s="656"/>
      <c r="AG29" s="656"/>
      <c r="AH29" s="656"/>
      <c r="AI29" s="656"/>
      <c r="AJ29" s="656"/>
      <c r="AK29" s="656"/>
      <c r="AL29" s="631" t="s">
        <v>241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62" t="s">
        <v>313</v>
      </c>
      <c r="CG29" s="663"/>
      <c r="CH29" s="663"/>
      <c r="CI29" s="663"/>
      <c r="CJ29" s="663"/>
      <c r="CK29" s="663"/>
      <c r="CL29" s="663"/>
      <c r="CM29" s="663"/>
      <c r="CN29" s="663"/>
      <c r="CO29" s="663"/>
      <c r="CP29" s="663"/>
      <c r="CQ29" s="664"/>
      <c r="CR29" s="628">
        <v>310487</v>
      </c>
      <c r="CS29" s="639"/>
      <c r="CT29" s="639"/>
      <c r="CU29" s="639"/>
      <c r="CV29" s="639"/>
      <c r="CW29" s="639"/>
      <c r="CX29" s="639"/>
      <c r="CY29" s="640"/>
      <c r="CZ29" s="631">
        <v>3</v>
      </c>
      <c r="DA29" s="641"/>
      <c r="DB29" s="641"/>
      <c r="DC29" s="642"/>
      <c r="DD29" s="634">
        <v>310487</v>
      </c>
      <c r="DE29" s="639"/>
      <c r="DF29" s="639"/>
      <c r="DG29" s="639"/>
      <c r="DH29" s="639"/>
      <c r="DI29" s="639"/>
      <c r="DJ29" s="639"/>
      <c r="DK29" s="640"/>
      <c r="DL29" s="634">
        <v>310487</v>
      </c>
      <c r="DM29" s="639"/>
      <c r="DN29" s="639"/>
      <c r="DO29" s="639"/>
      <c r="DP29" s="639"/>
      <c r="DQ29" s="639"/>
      <c r="DR29" s="639"/>
      <c r="DS29" s="639"/>
      <c r="DT29" s="639"/>
      <c r="DU29" s="639"/>
      <c r="DV29" s="640"/>
      <c r="DW29" s="631">
        <v>8.1999999999999993</v>
      </c>
      <c r="DX29" s="641"/>
      <c r="DY29" s="641"/>
      <c r="DZ29" s="641"/>
      <c r="EA29" s="641"/>
      <c r="EB29" s="641"/>
      <c r="EC29" s="673"/>
    </row>
    <row r="30" spans="2:133" ht="11.25" customHeight="1" x14ac:dyDescent="0.15">
      <c r="B30" s="625" t="s">
        <v>314</v>
      </c>
      <c r="C30" s="626"/>
      <c r="D30" s="626"/>
      <c r="E30" s="626"/>
      <c r="F30" s="626"/>
      <c r="G30" s="626"/>
      <c r="H30" s="626"/>
      <c r="I30" s="626"/>
      <c r="J30" s="626"/>
      <c r="K30" s="626"/>
      <c r="L30" s="626"/>
      <c r="M30" s="626"/>
      <c r="N30" s="626"/>
      <c r="O30" s="626"/>
      <c r="P30" s="626"/>
      <c r="Q30" s="627"/>
      <c r="R30" s="628">
        <v>180130</v>
      </c>
      <c r="S30" s="629"/>
      <c r="T30" s="629"/>
      <c r="U30" s="629"/>
      <c r="V30" s="629"/>
      <c r="W30" s="629"/>
      <c r="X30" s="629"/>
      <c r="Y30" s="630"/>
      <c r="Z30" s="655">
        <v>1.7</v>
      </c>
      <c r="AA30" s="655"/>
      <c r="AB30" s="655"/>
      <c r="AC30" s="655"/>
      <c r="AD30" s="656">
        <v>15</v>
      </c>
      <c r="AE30" s="656"/>
      <c r="AF30" s="656"/>
      <c r="AG30" s="656"/>
      <c r="AH30" s="656"/>
      <c r="AI30" s="656"/>
      <c r="AJ30" s="656"/>
      <c r="AK30" s="656"/>
      <c r="AL30" s="631">
        <v>0</v>
      </c>
      <c r="AM30" s="632"/>
      <c r="AN30" s="632"/>
      <c r="AO30" s="657"/>
      <c r="AP30" s="687" t="s">
        <v>230</v>
      </c>
      <c r="AQ30" s="688"/>
      <c r="AR30" s="688"/>
      <c r="AS30" s="688"/>
      <c r="AT30" s="688"/>
      <c r="AU30" s="688"/>
      <c r="AV30" s="688"/>
      <c r="AW30" s="688"/>
      <c r="AX30" s="688"/>
      <c r="AY30" s="688"/>
      <c r="AZ30" s="688"/>
      <c r="BA30" s="688"/>
      <c r="BB30" s="688"/>
      <c r="BC30" s="688"/>
      <c r="BD30" s="688"/>
      <c r="BE30" s="688"/>
      <c r="BF30" s="689"/>
      <c r="BG30" s="687" t="s">
        <v>315</v>
      </c>
      <c r="BH30" s="712"/>
      <c r="BI30" s="712"/>
      <c r="BJ30" s="712"/>
      <c r="BK30" s="712"/>
      <c r="BL30" s="712"/>
      <c r="BM30" s="712"/>
      <c r="BN30" s="712"/>
      <c r="BO30" s="712"/>
      <c r="BP30" s="712"/>
      <c r="BQ30" s="713"/>
      <c r="BR30" s="687" t="s">
        <v>316</v>
      </c>
      <c r="BS30" s="712"/>
      <c r="BT30" s="712"/>
      <c r="BU30" s="712"/>
      <c r="BV30" s="712"/>
      <c r="BW30" s="712"/>
      <c r="BX30" s="712"/>
      <c r="BY30" s="712"/>
      <c r="BZ30" s="712"/>
      <c r="CA30" s="712"/>
      <c r="CB30" s="713"/>
      <c r="CD30" s="717"/>
      <c r="CE30" s="718"/>
      <c r="CF30" s="662" t="s">
        <v>317</v>
      </c>
      <c r="CG30" s="663"/>
      <c r="CH30" s="663"/>
      <c r="CI30" s="663"/>
      <c r="CJ30" s="663"/>
      <c r="CK30" s="663"/>
      <c r="CL30" s="663"/>
      <c r="CM30" s="663"/>
      <c r="CN30" s="663"/>
      <c r="CO30" s="663"/>
      <c r="CP30" s="663"/>
      <c r="CQ30" s="664"/>
      <c r="CR30" s="628">
        <v>292479</v>
      </c>
      <c r="CS30" s="629"/>
      <c r="CT30" s="629"/>
      <c r="CU30" s="629"/>
      <c r="CV30" s="629"/>
      <c r="CW30" s="629"/>
      <c r="CX30" s="629"/>
      <c r="CY30" s="630"/>
      <c r="CZ30" s="631">
        <v>2.8</v>
      </c>
      <c r="DA30" s="641"/>
      <c r="DB30" s="641"/>
      <c r="DC30" s="642"/>
      <c r="DD30" s="634">
        <v>292479</v>
      </c>
      <c r="DE30" s="629"/>
      <c r="DF30" s="629"/>
      <c r="DG30" s="629"/>
      <c r="DH30" s="629"/>
      <c r="DI30" s="629"/>
      <c r="DJ30" s="629"/>
      <c r="DK30" s="630"/>
      <c r="DL30" s="634">
        <v>292479</v>
      </c>
      <c r="DM30" s="629"/>
      <c r="DN30" s="629"/>
      <c r="DO30" s="629"/>
      <c r="DP30" s="629"/>
      <c r="DQ30" s="629"/>
      <c r="DR30" s="629"/>
      <c r="DS30" s="629"/>
      <c r="DT30" s="629"/>
      <c r="DU30" s="629"/>
      <c r="DV30" s="630"/>
      <c r="DW30" s="631">
        <v>7.8</v>
      </c>
      <c r="DX30" s="641"/>
      <c r="DY30" s="641"/>
      <c r="DZ30" s="641"/>
      <c r="EA30" s="641"/>
      <c r="EB30" s="641"/>
      <c r="EC30" s="673"/>
    </row>
    <row r="31" spans="2:133" ht="11.25" customHeight="1" x14ac:dyDescent="0.15">
      <c r="B31" s="625" t="s">
        <v>318</v>
      </c>
      <c r="C31" s="626"/>
      <c r="D31" s="626"/>
      <c r="E31" s="626"/>
      <c r="F31" s="626"/>
      <c r="G31" s="626"/>
      <c r="H31" s="626"/>
      <c r="I31" s="626"/>
      <c r="J31" s="626"/>
      <c r="K31" s="626"/>
      <c r="L31" s="626"/>
      <c r="M31" s="626"/>
      <c r="N31" s="626"/>
      <c r="O31" s="626"/>
      <c r="P31" s="626"/>
      <c r="Q31" s="627"/>
      <c r="R31" s="628">
        <v>23063</v>
      </c>
      <c r="S31" s="629"/>
      <c r="T31" s="629"/>
      <c r="U31" s="629"/>
      <c r="V31" s="629"/>
      <c r="W31" s="629"/>
      <c r="X31" s="629"/>
      <c r="Y31" s="630"/>
      <c r="Z31" s="655">
        <v>0.2</v>
      </c>
      <c r="AA31" s="655"/>
      <c r="AB31" s="655"/>
      <c r="AC31" s="655"/>
      <c r="AD31" s="656" t="s">
        <v>131</v>
      </c>
      <c r="AE31" s="656"/>
      <c r="AF31" s="656"/>
      <c r="AG31" s="656"/>
      <c r="AH31" s="656"/>
      <c r="AI31" s="656"/>
      <c r="AJ31" s="656"/>
      <c r="AK31" s="656"/>
      <c r="AL31" s="631" t="s">
        <v>185</v>
      </c>
      <c r="AM31" s="632"/>
      <c r="AN31" s="632"/>
      <c r="AO31" s="657"/>
      <c r="AP31" s="703" t="s">
        <v>319</v>
      </c>
      <c r="AQ31" s="704"/>
      <c r="AR31" s="704"/>
      <c r="AS31" s="704"/>
      <c r="AT31" s="709" t="s">
        <v>320</v>
      </c>
      <c r="AU31" s="217"/>
      <c r="AV31" s="217"/>
      <c r="AW31" s="217"/>
      <c r="AX31" s="696" t="s">
        <v>193</v>
      </c>
      <c r="AY31" s="697"/>
      <c r="AZ31" s="697"/>
      <c r="BA31" s="697"/>
      <c r="BB31" s="697"/>
      <c r="BC31" s="697"/>
      <c r="BD31" s="697"/>
      <c r="BE31" s="697"/>
      <c r="BF31" s="698"/>
      <c r="BG31" s="699">
        <v>99.3</v>
      </c>
      <c r="BH31" s="700"/>
      <c r="BI31" s="700"/>
      <c r="BJ31" s="700"/>
      <c r="BK31" s="700"/>
      <c r="BL31" s="700"/>
      <c r="BM31" s="701">
        <v>98.6</v>
      </c>
      <c r="BN31" s="700"/>
      <c r="BO31" s="700"/>
      <c r="BP31" s="700"/>
      <c r="BQ31" s="702"/>
      <c r="BR31" s="699">
        <v>98.8</v>
      </c>
      <c r="BS31" s="700"/>
      <c r="BT31" s="700"/>
      <c r="BU31" s="700"/>
      <c r="BV31" s="700"/>
      <c r="BW31" s="700"/>
      <c r="BX31" s="701">
        <v>98</v>
      </c>
      <c r="BY31" s="700"/>
      <c r="BZ31" s="700"/>
      <c r="CA31" s="700"/>
      <c r="CB31" s="702"/>
      <c r="CD31" s="717"/>
      <c r="CE31" s="718"/>
      <c r="CF31" s="662" t="s">
        <v>321</v>
      </c>
      <c r="CG31" s="663"/>
      <c r="CH31" s="663"/>
      <c r="CI31" s="663"/>
      <c r="CJ31" s="663"/>
      <c r="CK31" s="663"/>
      <c r="CL31" s="663"/>
      <c r="CM31" s="663"/>
      <c r="CN31" s="663"/>
      <c r="CO31" s="663"/>
      <c r="CP31" s="663"/>
      <c r="CQ31" s="664"/>
      <c r="CR31" s="628">
        <v>18008</v>
      </c>
      <c r="CS31" s="639"/>
      <c r="CT31" s="639"/>
      <c r="CU31" s="639"/>
      <c r="CV31" s="639"/>
      <c r="CW31" s="639"/>
      <c r="CX31" s="639"/>
      <c r="CY31" s="640"/>
      <c r="CZ31" s="631">
        <v>0.2</v>
      </c>
      <c r="DA31" s="641"/>
      <c r="DB31" s="641"/>
      <c r="DC31" s="642"/>
      <c r="DD31" s="634">
        <v>18008</v>
      </c>
      <c r="DE31" s="639"/>
      <c r="DF31" s="639"/>
      <c r="DG31" s="639"/>
      <c r="DH31" s="639"/>
      <c r="DI31" s="639"/>
      <c r="DJ31" s="639"/>
      <c r="DK31" s="640"/>
      <c r="DL31" s="634">
        <v>18008</v>
      </c>
      <c r="DM31" s="639"/>
      <c r="DN31" s="639"/>
      <c r="DO31" s="639"/>
      <c r="DP31" s="639"/>
      <c r="DQ31" s="639"/>
      <c r="DR31" s="639"/>
      <c r="DS31" s="639"/>
      <c r="DT31" s="639"/>
      <c r="DU31" s="639"/>
      <c r="DV31" s="640"/>
      <c r="DW31" s="631">
        <v>0.5</v>
      </c>
      <c r="DX31" s="641"/>
      <c r="DY31" s="641"/>
      <c r="DZ31" s="641"/>
      <c r="EA31" s="641"/>
      <c r="EB31" s="641"/>
      <c r="EC31" s="673"/>
    </row>
    <row r="32" spans="2:133" ht="11.25" customHeight="1" x14ac:dyDescent="0.15">
      <c r="B32" s="625" t="s">
        <v>322</v>
      </c>
      <c r="C32" s="626"/>
      <c r="D32" s="626"/>
      <c r="E32" s="626"/>
      <c r="F32" s="626"/>
      <c r="G32" s="626"/>
      <c r="H32" s="626"/>
      <c r="I32" s="626"/>
      <c r="J32" s="626"/>
      <c r="K32" s="626"/>
      <c r="L32" s="626"/>
      <c r="M32" s="626"/>
      <c r="N32" s="626"/>
      <c r="O32" s="626"/>
      <c r="P32" s="626"/>
      <c r="Q32" s="627"/>
      <c r="R32" s="628">
        <v>2052863</v>
      </c>
      <c r="S32" s="629"/>
      <c r="T32" s="629"/>
      <c r="U32" s="629"/>
      <c r="V32" s="629"/>
      <c r="W32" s="629"/>
      <c r="X32" s="629"/>
      <c r="Y32" s="630"/>
      <c r="Z32" s="655">
        <v>19.5</v>
      </c>
      <c r="AA32" s="655"/>
      <c r="AB32" s="655"/>
      <c r="AC32" s="655"/>
      <c r="AD32" s="656" t="s">
        <v>185</v>
      </c>
      <c r="AE32" s="656"/>
      <c r="AF32" s="656"/>
      <c r="AG32" s="656"/>
      <c r="AH32" s="656"/>
      <c r="AI32" s="656"/>
      <c r="AJ32" s="656"/>
      <c r="AK32" s="656"/>
      <c r="AL32" s="631" t="s">
        <v>185</v>
      </c>
      <c r="AM32" s="632"/>
      <c r="AN32" s="632"/>
      <c r="AO32" s="657"/>
      <c r="AP32" s="705"/>
      <c r="AQ32" s="706"/>
      <c r="AR32" s="706"/>
      <c r="AS32" s="706"/>
      <c r="AT32" s="710"/>
      <c r="AU32" s="216" t="s">
        <v>323</v>
      </c>
      <c r="AV32" s="216"/>
      <c r="AW32" s="216"/>
      <c r="AX32" s="625" t="s">
        <v>324</v>
      </c>
      <c r="AY32" s="626"/>
      <c r="AZ32" s="626"/>
      <c r="BA32" s="626"/>
      <c r="BB32" s="626"/>
      <c r="BC32" s="626"/>
      <c r="BD32" s="626"/>
      <c r="BE32" s="626"/>
      <c r="BF32" s="627"/>
      <c r="BG32" s="694">
        <v>99.3</v>
      </c>
      <c r="BH32" s="639"/>
      <c r="BI32" s="639"/>
      <c r="BJ32" s="639"/>
      <c r="BK32" s="639"/>
      <c r="BL32" s="639"/>
      <c r="BM32" s="632">
        <v>98.1</v>
      </c>
      <c r="BN32" s="695"/>
      <c r="BO32" s="695"/>
      <c r="BP32" s="695"/>
      <c r="BQ32" s="671"/>
      <c r="BR32" s="694">
        <v>99.1</v>
      </c>
      <c r="BS32" s="639"/>
      <c r="BT32" s="639"/>
      <c r="BU32" s="639"/>
      <c r="BV32" s="639"/>
      <c r="BW32" s="639"/>
      <c r="BX32" s="632">
        <v>97.9</v>
      </c>
      <c r="BY32" s="695"/>
      <c r="BZ32" s="695"/>
      <c r="CA32" s="695"/>
      <c r="CB32" s="671"/>
      <c r="CD32" s="719"/>
      <c r="CE32" s="720"/>
      <c r="CF32" s="662" t="s">
        <v>325</v>
      </c>
      <c r="CG32" s="663"/>
      <c r="CH32" s="663"/>
      <c r="CI32" s="663"/>
      <c r="CJ32" s="663"/>
      <c r="CK32" s="663"/>
      <c r="CL32" s="663"/>
      <c r="CM32" s="663"/>
      <c r="CN32" s="663"/>
      <c r="CO32" s="663"/>
      <c r="CP32" s="663"/>
      <c r="CQ32" s="664"/>
      <c r="CR32" s="628" t="s">
        <v>131</v>
      </c>
      <c r="CS32" s="629"/>
      <c r="CT32" s="629"/>
      <c r="CU32" s="629"/>
      <c r="CV32" s="629"/>
      <c r="CW32" s="629"/>
      <c r="CX32" s="629"/>
      <c r="CY32" s="630"/>
      <c r="CZ32" s="631" t="s">
        <v>185</v>
      </c>
      <c r="DA32" s="641"/>
      <c r="DB32" s="641"/>
      <c r="DC32" s="642"/>
      <c r="DD32" s="634" t="s">
        <v>185</v>
      </c>
      <c r="DE32" s="629"/>
      <c r="DF32" s="629"/>
      <c r="DG32" s="629"/>
      <c r="DH32" s="629"/>
      <c r="DI32" s="629"/>
      <c r="DJ32" s="629"/>
      <c r="DK32" s="630"/>
      <c r="DL32" s="634" t="s">
        <v>185</v>
      </c>
      <c r="DM32" s="629"/>
      <c r="DN32" s="629"/>
      <c r="DO32" s="629"/>
      <c r="DP32" s="629"/>
      <c r="DQ32" s="629"/>
      <c r="DR32" s="629"/>
      <c r="DS32" s="629"/>
      <c r="DT32" s="629"/>
      <c r="DU32" s="629"/>
      <c r="DV32" s="630"/>
      <c r="DW32" s="631" t="s">
        <v>185</v>
      </c>
      <c r="DX32" s="641"/>
      <c r="DY32" s="641"/>
      <c r="DZ32" s="641"/>
      <c r="EA32" s="641"/>
      <c r="EB32" s="641"/>
      <c r="EC32" s="673"/>
    </row>
    <row r="33" spans="2:133" ht="11.25" customHeight="1" x14ac:dyDescent="0.15">
      <c r="B33" s="691" t="s">
        <v>326</v>
      </c>
      <c r="C33" s="692"/>
      <c r="D33" s="692"/>
      <c r="E33" s="692"/>
      <c r="F33" s="692"/>
      <c r="G33" s="692"/>
      <c r="H33" s="692"/>
      <c r="I33" s="692"/>
      <c r="J33" s="692"/>
      <c r="K33" s="692"/>
      <c r="L33" s="692"/>
      <c r="M33" s="692"/>
      <c r="N33" s="692"/>
      <c r="O33" s="692"/>
      <c r="P33" s="692"/>
      <c r="Q33" s="693"/>
      <c r="R33" s="628">
        <v>109567</v>
      </c>
      <c r="S33" s="629"/>
      <c r="T33" s="629"/>
      <c r="U33" s="629"/>
      <c r="V33" s="629"/>
      <c r="W33" s="629"/>
      <c r="X33" s="629"/>
      <c r="Y33" s="630"/>
      <c r="Z33" s="655">
        <v>1</v>
      </c>
      <c r="AA33" s="655"/>
      <c r="AB33" s="655"/>
      <c r="AC33" s="655"/>
      <c r="AD33" s="656">
        <v>109567</v>
      </c>
      <c r="AE33" s="656"/>
      <c r="AF33" s="656"/>
      <c r="AG33" s="656"/>
      <c r="AH33" s="656"/>
      <c r="AI33" s="656"/>
      <c r="AJ33" s="656"/>
      <c r="AK33" s="656"/>
      <c r="AL33" s="631">
        <v>3</v>
      </c>
      <c r="AM33" s="632"/>
      <c r="AN33" s="632"/>
      <c r="AO33" s="657"/>
      <c r="AP33" s="707"/>
      <c r="AQ33" s="708"/>
      <c r="AR33" s="708"/>
      <c r="AS33" s="708"/>
      <c r="AT33" s="711"/>
      <c r="AU33" s="218"/>
      <c r="AV33" s="218"/>
      <c r="AW33" s="218"/>
      <c r="AX33" s="605" t="s">
        <v>327</v>
      </c>
      <c r="AY33" s="606"/>
      <c r="AZ33" s="606"/>
      <c r="BA33" s="606"/>
      <c r="BB33" s="606"/>
      <c r="BC33" s="606"/>
      <c r="BD33" s="606"/>
      <c r="BE33" s="606"/>
      <c r="BF33" s="607"/>
      <c r="BG33" s="690">
        <v>98.9</v>
      </c>
      <c r="BH33" s="609"/>
      <c r="BI33" s="609"/>
      <c r="BJ33" s="609"/>
      <c r="BK33" s="609"/>
      <c r="BL33" s="609"/>
      <c r="BM33" s="647">
        <v>98.2</v>
      </c>
      <c r="BN33" s="609"/>
      <c r="BO33" s="609"/>
      <c r="BP33" s="609"/>
      <c r="BQ33" s="658"/>
      <c r="BR33" s="690">
        <v>97.7</v>
      </c>
      <c r="BS33" s="609"/>
      <c r="BT33" s="609"/>
      <c r="BU33" s="609"/>
      <c r="BV33" s="609"/>
      <c r="BW33" s="609"/>
      <c r="BX33" s="647">
        <v>96.8</v>
      </c>
      <c r="BY33" s="609"/>
      <c r="BZ33" s="609"/>
      <c r="CA33" s="609"/>
      <c r="CB33" s="658"/>
      <c r="CD33" s="662" t="s">
        <v>328</v>
      </c>
      <c r="CE33" s="663"/>
      <c r="CF33" s="663"/>
      <c r="CG33" s="663"/>
      <c r="CH33" s="663"/>
      <c r="CI33" s="663"/>
      <c r="CJ33" s="663"/>
      <c r="CK33" s="663"/>
      <c r="CL33" s="663"/>
      <c r="CM33" s="663"/>
      <c r="CN33" s="663"/>
      <c r="CO33" s="663"/>
      <c r="CP33" s="663"/>
      <c r="CQ33" s="664"/>
      <c r="CR33" s="628">
        <v>5547075</v>
      </c>
      <c r="CS33" s="639"/>
      <c r="CT33" s="639"/>
      <c r="CU33" s="639"/>
      <c r="CV33" s="639"/>
      <c r="CW33" s="639"/>
      <c r="CX33" s="639"/>
      <c r="CY33" s="640"/>
      <c r="CZ33" s="631">
        <v>53.8</v>
      </c>
      <c r="DA33" s="641"/>
      <c r="DB33" s="641"/>
      <c r="DC33" s="642"/>
      <c r="DD33" s="634">
        <v>2566539</v>
      </c>
      <c r="DE33" s="639"/>
      <c r="DF33" s="639"/>
      <c r="DG33" s="639"/>
      <c r="DH33" s="639"/>
      <c r="DI33" s="639"/>
      <c r="DJ33" s="639"/>
      <c r="DK33" s="640"/>
      <c r="DL33" s="634">
        <v>1219260</v>
      </c>
      <c r="DM33" s="639"/>
      <c r="DN33" s="639"/>
      <c r="DO33" s="639"/>
      <c r="DP33" s="639"/>
      <c r="DQ33" s="639"/>
      <c r="DR33" s="639"/>
      <c r="DS33" s="639"/>
      <c r="DT33" s="639"/>
      <c r="DU33" s="639"/>
      <c r="DV33" s="640"/>
      <c r="DW33" s="631">
        <v>32.299999999999997</v>
      </c>
      <c r="DX33" s="641"/>
      <c r="DY33" s="641"/>
      <c r="DZ33" s="641"/>
      <c r="EA33" s="641"/>
      <c r="EB33" s="641"/>
      <c r="EC33" s="673"/>
    </row>
    <row r="34" spans="2:133" ht="11.25" customHeight="1" x14ac:dyDescent="0.15">
      <c r="B34" s="625" t="s">
        <v>329</v>
      </c>
      <c r="C34" s="626"/>
      <c r="D34" s="626"/>
      <c r="E34" s="626"/>
      <c r="F34" s="626"/>
      <c r="G34" s="626"/>
      <c r="H34" s="626"/>
      <c r="I34" s="626"/>
      <c r="J34" s="626"/>
      <c r="K34" s="626"/>
      <c r="L34" s="626"/>
      <c r="M34" s="626"/>
      <c r="N34" s="626"/>
      <c r="O34" s="626"/>
      <c r="P34" s="626"/>
      <c r="Q34" s="627"/>
      <c r="R34" s="628">
        <v>652518</v>
      </c>
      <c r="S34" s="629"/>
      <c r="T34" s="629"/>
      <c r="U34" s="629"/>
      <c r="V34" s="629"/>
      <c r="W34" s="629"/>
      <c r="X34" s="629"/>
      <c r="Y34" s="630"/>
      <c r="Z34" s="655">
        <v>6.2</v>
      </c>
      <c r="AA34" s="655"/>
      <c r="AB34" s="655"/>
      <c r="AC34" s="655"/>
      <c r="AD34" s="656" t="s">
        <v>131</v>
      </c>
      <c r="AE34" s="656"/>
      <c r="AF34" s="656"/>
      <c r="AG34" s="656"/>
      <c r="AH34" s="656"/>
      <c r="AI34" s="656"/>
      <c r="AJ34" s="656"/>
      <c r="AK34" s="656"/>
      <c r="AL34" s="631" t="s">
        <v>185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330</v>
      </c>
      <c r="CE34" s="663"/>
      <c r="CF34" s="663"/>
      <c r="CG34" s="663"/>
      <c r="CH34" s="663"/>
      <c r="CI34" s="663"/>
      <c r="CJ34" s="663"/>
      <c r="CK34" s="663"/>
      <c r="CL34" s="663"/>
      <c r="CM34" s="663"/>
      <c r="CN34" s="663"/>
      <c r="CO34" s="663"/>
      <c r="CP34" s="663"/>
      <c r="CQ34" s="664"/>
      <c r="CR34" s="628">
        <v>1428514</v>
      </c>
      <c r="CS34" s="629"/>
      <c r="CT34" s="629"/>
      <c r="CU34" s="629"/>
      <c r="CV34" s="629"/>
      <c r="CW34" s="629"/>
      <c r="CX34" s="629"/>
      <c r="CY34" s="630"/>
      <c r="CZ34" s="631">
        <v>13.9</v>
      </c>
      <c r="DA34" s="641"/>
      <c r="DB34" s="641"/>
      <c r="DC34" s="642"/>
      <c r="DD34" s="634">
        <v>756635</v>
      </c>
      <c r="DE34" s="629"/>
      <c r="DF34" s="629"/>
      <c r="DG34" s="629"/>
      <c r="DH34" s="629"/>
      <c r="DI34" s="629"/>
      <c r="DJ34" s="629"/>
      <c r="DK34" s="630"/>
      <c r="DL34" s="634">
        <v>517875</v>
      </c>
      <c r="DM34" s="629"/>
      <c r="DN34" s="629"/>
      <c r="DO34" s="629"/>
      <c r="DP34" s="629"/>
      <c r="DQ34" s="629"/>
      <c r="DR34" s="629"/>
      <c r="DS34" s="629"/>
      <c r="DT34" s="629"/>
      <c r="DU34" s="629"/>
      <c r="DV34" s="630"/>
      <c r="DW34" s="631">
        <v>13.7</v>
      </c>
      <c r="DX34" s="641"/>
      <c r="DY34" s="641"/>
      <c r="DZ34" s="641"/>
      <c r="EA34" s="641"/>
      <c r="EB34" s="641"/>
      <c r="EC34" s="673"/>
    </row>
    <row r="35" spans="2:133" ht="11.25" customHeight="1" x14ac:dyDescent="0.15">
      <c r="B35" s="625" t="s">
        <v>331</v>
      </c>
      <c r="C35" s="626"/>
      <c r="D35" s="626"/>
      <c r="E35" s="626"/>
      <c r="F35" s="626"/>
      <c r="G35" s="626"/>
      <c r="H35" s="626"/>
      <c r="I35" s="626"/>
      <c r="J35" s="626"/>
      <c r="K35" s="626"/>
      <c r="L35" s="626"/>
      <c r="M35" s="626"/>
      <c r="N35" s="626"/>
      <c r="O35" s="626"/>
      <c r="P35" s="626"/>
      <c r="Q35" s="627"/>
      <c r="R35" s="628">
        <v>2957565</v>
      </c>
      <c r="S35" s="629"/>
      <c r="T35" s="629"/>
      <c r="U35" s="629"/>
      <c r="V35" s="629"/>
      <c r="W35" s="629"/>
      <c r="X35" s="629"/>
      <c r="Y35" s="630"/>
      <c r="Z35" s="655">
        <v>28.1</v>
      </c>
      <c r="AA35" s="655"/>
      <c r="AB35" s="655"/>
      <c r="AC35" s="655"/>
      <c r="AD35" s="656">
        <v>1035160</v>
      </c>
      <c r="AE35" s="656"/>
      <c r="AF35" s="656"/>
      <c r="AG35" s="656"/>
      <c r="AH35" s="656"/>
      <c r="AI35" s="656"/>
      <c r="AJ35" s="656"/>
      <c r="AK35" s="656"/>
      <c r="AL35" s="631">
        <v>28.2</v>
      </c>
      <c r="AM35" s="632"/>
      <c r="AN35" s="632"/>
      <c r="AO35" s="657"/>
      <c r="AP35" s="221"/>
      <c r="AQ35" s="687" t="s">
        <v>332</v>
      </c>
      <c r="AR35" s="688"/>
      <c r="AS35" s="688"/>
      <c r="AT35" s="688"/>
      <c r="AU35" s="688"/>
      <c r="AV35" s="688"/>
      <c r="AW35" s="688"/>
      <c r="AX35" s="688"/>
      <c r="AY35" s="688"/>
      <c r="AZ35" s="688"/>
      <c r="BA35" s="688"/>
      <c r="BB35" s="688"/>
      <c r="BC35" s="688"/>
      <c r="BD35" s="688"/>
      <c r="BE35" s="688"/>
      <c r="BF35" s="689"/>
      <c r="BG35" s="687" t="s">
        <v>333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334</v>
      </c>
      <c r="CE35" s="663"/>
      <c r="CF35" s="663"/>
      <c r="CG35" s="663"/>
      <c r="CH35" s="663"/>
      <c r="CI35" s="663"/>
      <c r="CJ35" s="663"/>
      <c r="CK35" s="663"/>
      <c r="CL35" s="663"/>
      <c r="CM35" s="663"/>
      <c r="CN35" s="663"/>
      <c r="CO35" s="663"/>
      <c r="CP35" s="663"/>
      <c r="CQ35" s="664"/>
      <c r="CR35" s="628">
        <v>77665</v>
      </c>
      <c r="CS35" s="639"/>
      <c r="CT35" s="639"/>
      <c r="CU35" s="639"/>
      <c r="CV35" s="639"/>
      <c r="CW35" s="639"/>
      <c r="CX35" s="639"/>
      <c r="CY35" s="640"/>
      <c r="CZ35" s="631">
        <v>0.8</v>
      </c>
      <c r="DA35" s="641"/>
      <c r="DB35" s="641"/>
      <c r="DC35" s="642"/>
      <c r="DD35" s="634">
        <v>49546</v>
      </c>
      <c r="DE35" s="639"/>
      <c r="DF35" s="639"/>
      <c r="DG35" s="639"/>
      <c r="DH35" s="639"/>
      <c r="DI35" s="639"/>
      <c r="DJ35" s="639"/>
      <c r="DK35" s="640"/>
      <c r="DL35" s="634">
        <v>1172</v>
      </c>
      <c r="DM35" s="639"/>
      <c r="DN35" s="639"/>
      <c r="DO35" s="639"/>
      <c r="DP35" s="639"/>
      <c r="DQ35" s="639"/>
      <c r="DR35" s="639"/>
      <c r="DS35" s="639"/>
      <c r="DT35" s="639"/>
      <c r="DU35" s="639"/>
      <c r="DV35" s="640"/>
      <c r="DW35" s="631">
        <v>0</v>
      </c>
      <c r="DX35" s="641"/>
      <c r="DY35" s="641"/>
      <c r="DZ35" s="641"/>
      <c r="EA35" s="641"/>
      <c r="EB35" s="641"/>
      <c r="EC35" s="673"/>
    </row>
    <row r="36" spans="2:133" ht="11.25" customHeight="1" x14ac:dyDescent="0.15">
      <c r="B36" s="625" t="s">
        <v>335</v>
      </c>
      <c r="C36" s="626"/>
      <c r="D36" s="626"/>
      <c r="E36" s="626"/>
      <c r="F36" s="626"/>
      <c r="G36" s="626"/>
      <c r="H36" s="626"/>
      <c r="I36" s="626"/>
      <c r="J36" s="626"/>
      <c r="K36" s="626"/>
      <c r="L36" s="626"/>
      <c r="M36" s="626"/>
      <c r="N36" s="626"/>
      <c r="O36" s="626"/>
      <c r="P36" s="626"/>
      <c r="Q36" s="627"/>
      <c r="R36" s="628">
        <v>150879</v>
      </c>
      <c r="S36" s="629"/>
      <c r="T36" s="629"/>
      <c r="U36" s="629"/>
      <c r="V36" s="629"/>
      <c r="W36" s="629"/>
      <c r="X36" s="629"/>
      <c r="Y36" s="630"/>
      <c r="Z36" s="655">
        <v>1.4</v>
      </c>
      <c r="AA36" s="655"/>
      <c r="AB36" s="655"/>
      <c r="AC36" s="655"/>
      <c r="AD36" s="656" t="s">
        <v>241</v>
      </c>
      <c r="AE36" s="656"/>
      <c r="AF36" s="656"/>
      <c r="AG36" s="656"/>
      <c r="AH36" s="656"/>
      <c r="AI36" s="656"/>
      <c r="AJ36" s="656"/>
      <c r="AK36" s="656"/>
      <c r="AL36" s="631" t="s">
        <v>241</v>
      </c>
      <c r="AM36" s="632"/>
      <c r="AN36" s="632"/>
      <c r="AO36" s="657"/>
      <c r="AP36" s="221"/>
      <c r="AQ36" s="678" t="s">
        <v>336</v>
      </c>
      <c r="AR36" s="679"/>
      <c r="AS36" s="679"/>
      <c r="AT36" s="679"/>
      <c r="AU36" s="679"/>
      <c r="AV36" s="679"/>
      <c r="AW36" s="679"/>
      <c r="AX36" s="679"/>
      <c r="AY36" s="680"/>
      <c r="AZ36" s="681">
        <v>480367</v>
      </c>
      <c r="BA36" s="682"/>
      <c r="BB36" s="682"/>
      <c r="BC36" s="682"/>
      <c r="BD36" s="682"/>
      <c r="BE36" s="682"/>
      <c r="BF36" s="683"/>
      <c r="BG36" s="684" t="s">
        <v>337</v>
      </c>
      <c r="BH36" s="685"/>
      <c r="BI36" s="685"/>
      <c r="BJ36" s="685"/>
      <c r="BK36" s="685"/>
      <c r="BL36" s="685"/>
      <c r="BM36" s="685"/>
      <c r="BN36" s="685"/>
      <c r="BO36" s="685"/>
      <c r="BP36" s="685"/>
      <c r="BQ36" s="685"/>
      <c r="BR36" s="685"/>
      <c r="BS36" s="685"/>
      <c r="BT36" s="685"/>
      <c r="BU36" s="686"/>
      <c r="BV36" s="681">
        <v>3271</v>
      </c>
      <c r="BW36" s="682"/>
      <c r="BX36" s="682"/>
      <c r="BY36" s="682"/>
      <c r="BZ36" s="682"/>
      <c r="CA36" s="682"/>
      <c r="CB36" s="683"/>
      <c r="CD36" s="662" t="s">
        <v>338</v>
      </c>
      <c r="CE36" s="663"/>
      <c r="CF36" s="663"/>
      <c r="CG36" s="663"/>
      <c r="CH36" s="663"/>
      <c r="CI36" s="663"/>
      <c r="CJ36" s="663"/>
      <c r="CK36" s="663"/>
      <c r="CL36" s="663"/>
      <c r="CM36" s="663"/>
      <c r="CN36" s="663"/>
      <c r="CO36" s="663"/>
      <c r="CP36" s="663"/>
      <c r="CQ36" s="664"/>
      <c r="CR36" s="628">
        <v>2302393</v>
      </c>
      <c r="CS36" s="629"/>
      <c r="CT36" s="629"/>
      <c r="CU36" s="629"/>
      <c r="CV36" s="629"/>
      <c r="CW36" s="629"/>
      <c r="CX36" s="629"/>
      <c r="CY36" s="630"/>
      <c r="CZ36" s="631">
        <v>22.3</v>
      </c>
      <c r="DA36" s="641"/>
      <c r="DB36" s="641"/>
      <c r="DC36" s="642"/>
      <c r="DD36" s="634">
        <v>656598</v>
      </c>
      <c r="DE36" s="629"/>
      <c r="DF36" s="629"/>
      <c r="DG36" s="629"/>
      <c r="DH36" s="629"/>
      <c r="DI36" s="629"/>
      <c r="DJ36" s="629"/>
      <c r="DK36" s="630"/>
      <c r="DL36" s="634">
        <v>466143</v>
      </c>
      <c r="DM36" s="629"/>
      <c r="DN36" s="629"/>
      <c r="DO36" s="629"/>
      <c r="DP36" s="629"/>
      <c r="DQ36" s="629"/>
      <c r="DR36" s="629"/>
      <c r="DS36" s="629"/>
      <c r="DT36" s="629"/>
      <c r="DU36" s="629"/>
      <c r="DV36" s="630"/>
      <c r="DW36" s="631">
        <v>12.4</v>
      </c>
      <c r="DX36" s="641"/>
      <c r="DY36" s="641"/>
      <c r="DZ36" s="641"/>
      <c r="EA36" s="641"/>
      <c r="EB36" s="641"/>
      <c r="EC36" s="673"/>
    </row>
    <row r="37" spans="2:133" ht="11.25" customHeight="1" x14ac:dyDescent="0.15">
      <c r="B37" s="625" t="s">
        <v>339</v>
      </c>
      <c r="C37" s="626"/>
      <c r="D37" s="626"/>
      <c r="E37" s="626"/>
      <c r="F37" s="626"/>
      <c r="G37" s="626"/>
      <c r="H37" s="626"/>
      <c r="I37" s="626"/>
      <c r="J37" s="626"/>
      <c r="K37" s="626"/>
      <c r="L37" s="626"/>
      <c r="M37" s="626"/>
      <c r="N37" s="626"/>
      <c r="O37" s="626"/>
      <c r="P37" s="626"/>
      <c r="Q37" s="627"/>
      <c r="R37" s="628">
        <v>536219</v>
      </c>
      <c r="S37" s="629"/>
      <c r="T37" s="629"/>
      <c r="U37" s="629"/>
      <c r="V37" s="629"/>
      <c r="W37" s="629"/>
      <c r="X37" s="629"/>
      <c r="Y37" s="630"/>
      <c r="Z37" s="655">
        <v>5.0999999999999996</v>
      </c>
      <c r="AA37" s="655"/>
      <c r="AB37" s="655"/>
      <c r="AC37" s="655"/>
      <c r="AD37" s="656" t="s">
        <v>185</v>
      </c>
      <c r="AE37" s="656"/>
      <c r="AF37" s="656"/>
      <c r="AG37" s="656"/>
      <c r="AH37" s="656"/>
      <c r="AI37" s="656"/>
      <c r="AJ37" s="656"/>
      <c r="AK37" s="656"/>
      <c r="AL37" s="631" t="s">
        <v>241</v>
      </c>
      <c r="AM37" s="632"/>
      <c r="AN37" s="632"/>
      <c r="AO37" s="657"/>
      <c r="AQ37" s="668" t="s">
        <v>340</v>
      </c>
      <c r="AR37" s="669"/>
      <c r="AS37" s="669"/>
      <c r="AT37" s="669"/>
      <c r="AU37" s="669"/>
      <c r="AV37" s="669"/>
      <c r="AW37" s="669"/>
      <c r="AX37" s="669"/>
      <c r="AY37" s="670"/>
      <c r="AZ37" s="628">
        <v>162053</v>
      </c>
      <c r="BA37" s="629"/>
      <c r="BB37" s="629"/>
      <c r="BC37" s="629"/>
      <c r="BD37" s="639"/>
      <c r="BE37" s="639"/>
      <c r="BF37" s="671"/>
      <c r="BG37" s="662" t="s">
        <v>341</v>
      </c>
      <c r="BH37" s="663"/>
      <c r="BI37" s="663"/>
      <c r="BJ37" s="663"/>
      <c r="BK37" s="663"/>
      <c r="BL37" s="663"/>
      <c r="BM37" s="663"/>
      <c r="BN37" s="663"/>
      <c r="BO37" s="663"/>
      <c r="BP37" s="663"/>
      <c r="BQ37" s="663"/>
      <c r="BR37" s="663"/>
      <c r="BS37" s="663"/>
      <c r="BT37" s="663"/>
      <c r="BU37" s="664"/>
      <c r="BV37" s="628">
        <v>3271</v>
      </c>
      <c r="BW37" s="629"/>
      <c r="BX37" s="629"/>
      <c r="BY37" s="629"/>
      <c r="BZ37" s="629"/>
      <c r="CA37" s="629"/>
      <c r="CB37" s="672"/>
      <c r="CD37" s="662" t="s">
        <v>342</v>
      </c>
      <c r="CE37" s="663"/>
      <c r="CF37" s="663"/>
      <c r="CG37" s="663"/>
      <c r="CH37" s="663"/>
      <c r="CI37" s="663"/>
      <c r="CJ37" s="663"/>
      <c r="CK37" s="663"/>
      <c r="CL37" s="663"/>
      <c r="CM37" s="663"/>
      <c r="CN37" s="663"/>
      <c r="CO37" s="663"/>
      <c r="CP37" s="663"/>
      <c r="CQ37" s="664"/>
      <c r="CR37" s="628">
        <v>288018</v>
      </c>
      <c r="CS37" s="639"/>
      <c r="CT37" s="639"/>
      <c r="CU37" s="639"/>
      <c r="CV37" s="639"/>
      <c r="CW37" s="639"/>
      <c r="CX37" s="639"/>
      <c r="CY37" s="640"/>
      <c r="CZ37" s="631">
        <v>2.8</v>
      </c>
      <c r="DA37" s="641"/>
      <c r="DB37" s="641"/>
      <c r="DC37" s="642"/>
      <c r="DD37" s="634">
        <v>248018</v>
      </c>
      <c r="DE37" s="639"/>
      <c r="DF37" s="639"/>
      <c r="DG37" s="639"/>
      <c r="DH37" s="639"/>
      <c r="DI37" s="639"/>
      <c r="DJ37" s="639"/>
      <c r="DK37" s="640"/>
      <c r="DL37" s="634">
        <v>247991</v>
      </c>
      <c r="DM37" s="639"/>
      <c r="DN37" s="639"/>
      <c r="DO37" s="639"/>
      <c r="DP37" s="639"/>
      <c r="DQ37" s="639"/>
      <c r="DR37" s="639"/>
      <c r="DS37" s="639"/>
      <c r="DT37" s="639"/>
      <c r="DU37" s="639"/>
      <c r="DV37" s="640"/>
      <c r="DW37" s="631">
        <v>6.6</v>
      </c>
      <c r="DX37" s="641"/>
      <c r="DY37" s="641"/>
      <c r="DZ37" s="641"/>
      <c r="EA37" s="641"/>
      <c r="EB37" s="641"/>
      <c r="EC37" s="673"/>
    </row>
    <row r="38" spans="2:133" ht="11.25" customHeight="1" x14ac:dyDescent="0.15">
      <c r="B38" s="625" t="s">
        <v>343</v>
      </c>
      <c r="C38" s="626"/>
      <c r="D38" s="626"/>
      <c r="E38" s="626"/>
      <c r="F38" s="626"/>
      <c r="G38" s="626"/>
      <c r="H38" s="626"/>
      <c r="I38" s="626"/>
      <c r="J38" s="626"/>
      <c r="K38" s="626"/>
      <c r="L38" s="626"/>
      <c r="M38" s="626"/>
      <c r="N38" s="626"/>
      <c r="O38" s="626"/>
      <c r="P38" s="626"/>
      <c r="Q38" s="627"/>
      <c r="R38" s="628">
        <v>257944</v>
      </c>
      <c r="S38" s="629"/>
      <c r="T38" s="629"/>
      <c r="U38" s="629"/>
      <c r="V38" s="629"/>
      <c r="W38" s="629"/>
      <c r="X38" s="629"/>
      <c r="Y38" s="630"/>
      <c r="Z38" s="655">
        <v>2.4</v>
      </c>
      <c r="AA38" s="655"/>
      <c r="AB38" s="655"/>
      <c r="AC38" s="655"/>
      <c r="AD38" s="656" t="s">
        <v>241</v>
      </c>
      <c r="AE38" s="656"/>
      <c r="AF38" s="656"/>
      <c r="AG38" s="656"/>
      <c r="AH38" s="656"/>
      <c r="AI38" s="656"/>
      <c r="AJ38" s="656"/>
      <c r="AK38" s="656"/>
      <c r="AL38" s="631" t="s">
        <v>241</v>
      </c>
      <c r="AM38" s="632"/>
      <c r="AN38" s="632"/>
      <c r="AO38" s="657"/>
      <c r="AQ38" s="668" t="s">
        <v>344</v>
      </c>
      <c r="AR38" s="669"/>
      <c r="AS38" s="669"/>
      <c r="AT38" s="669"/>
      <c r="AU38" s="669"/>
      <c r="AV38" s="669"/>
      <c r="AW38" s="669"/>
      <c r="AX38" s="669"/>
      <c r="AY38" s="670"/>
      <c r="AZ38" s="628">
        <v>48976</v>
      </c>
      <c r="BA38" s="629"/>
      <c r="BB38" s="629"/>
      <c r="BC38" s="629"/>
      <c r="BD38" s="639"/>
      <c r="BE38" s="639"/>
      <c r="BF38" s="671"/>
      <c r="BG38" s="662" t="s">
        <v>345</v>
      </c>
      <c r="BH38" s="663"/>
      <c r="BI38" s="663"/>
      <c r="BJ38" s="663"/>
      <c r="BK38" s="663"/>
      <c r="BL38" s="663"/>
      <c r="BM38" s="663"/>
      <c r="BN38" s="663"/>
      <c r="BO38" s="663"/>
      <c r="BP38" s="663"/>
      <c r="BQ38" s="663"/>
      <c r="BR38" s="663"/>
      <c r="BS38" s="663"/>
      <c r="BT38" s="663"/>
      <c r="BU38" s="664"/>
      <c r="BV38" s="628">
        <v>1045</v>
      </c>
      <c r="BW38" s="629"/>
      <c r="BX38" s="629"/>
      <c r="BY38" s="629"/>
      <c r="BZ38" s="629"/>
      <c r="CA38" s="629"/>
      <c r="CB38" s="672"/>
      <c r="CD38" s="662" t="s">
        <v>346</v>
      </c>
      <c r="CE38" s="663"/>
      <c r="CF38" s="663"/>
      <c r="CG38" s="663"/>
      <c r="CH38" s="663"/>
      <c r="CI38" s="663"/>
      <c r="CJ38" s="663"/>
      <c r="CK38" s="663"/>
      <c r="CL38" s="663"/>
      <c r="CM38" s="663"/>
      <c r="CN38" s="663"/>
      <c r="CO38" s="663"/>
      <c r="CP38" s="663"/>
      <c r="CQ38" s="664"/>
      <c r="CR38" s="628">
        <v>318314</v>
      </c>
      <c r="CS38" s="629"/>
      <c r="CT38" s="629"/>
      <c r="CU38" s="629"/>
      <c r="CV38" s="629"/>
      <c r="CW38" s="629"/>
      <c r="CX38" s="629"/>
      <c r="CY38" s="630"/>
      <c r="CZ38" s="631">
        <v>3.1</v>
      </c>
      <c r="DA38" s="641"/>
      <c r="DB38" s="641"/>
      <c r="DC38" s="642"/>
      <c r="DD38" s="634">
        <v>287246</v>
      </c>
      <c r="DE38" s="629"/>
      <c r="DF38" s="629"/>
      <c r="DG38" s="629"/>
      <c r="DH38" s="629"/>
      <c r="DI38" s="629"/>
      <c r="DJ38" s="629"/>
      <c r="DK38" s="630"/>
      <c r="DL38" s="634">
        <v>234070</v>
      </c>
      <c r="DM38" s="629"/>
      <c r="DN38" s="629"/>
      <c r="DO38" s="629"/>
      <c r="DP38" s="629"/>
      <c r="DQ38" s="629"/>
      <c r="DR38" s="629"/>
      <c r="DS38" s="629"/>
      <c r="DT38" s="629"/>
      <c r="DU38" s="629"/>
      <c r="DV38" s="630"/>
      <c r="DW38" s="631">
        <v>6.2</v>
      </c>
      <c r="DX38" s="641"/>
      <c r="DY38" s="641"/>
      <c r="DZ38" s="641"/>
      <c r="EA38" s="641"/>
      <c r="EB38" s="641"/>
      <c r="EC38" s="673"/>
    </row>
    <row r="39" spans="2:133" ht="11.25" customHeight="1" x14ac:dyDescent="0.15">
      <c r="B39" s="625" t="s">
        <v>347</v>
      </c>
      <c r="C39" s="626"/>
      <c r="D39" s="626"/>
      <c r="E39" s="626"/>
      <c r="F39" s="626"/>
      <c r="G39" s="626"/>
      <c r="H39" s="626"/>
      <c r="I39" s="626"/>
      <c r="J39" s="626"/>
      <c r="K39" s="626"/>
      <c r="L39" s="626"/>
      <c r="M39" s="626"/>
      <c r="N39" s="626"/>
      <c r="O39" s="626"/>
      <c r="P39" s="626"/>
      <c r="Q39" s="627"/>
      <c r="R39" s="628">
        <v>278319</v>
      </c>
      <c r="S39" s="629"/>
      <c r="T39" s="629"/>
      <c r="U39" s="629"/>
      <c r="V39" s="629"/>
      <c r="W39" s="629"/>
      <c r="X39" s="629"/>
      <c r="Y39" s="630"/>
      <c r="Z39" s="655">
        <v>2.6</v>
      </c>
      <c r="AA39" s="655"/>
      <c r="AB39" s="655"/>
      <c r="AC39" s="655"/>
      <c r="AD39" s="656">
        <v>155</v>
      </c>
      <c r="AE39" s="656"/>
      <c r="AF39" s="656"/>
      <c r="AG39" s="656"/>
      <c r="AH39" s="656"/>
      <c r="AI39" s="656"/>
      <c r="AJ39" s="656"/>
      <c r="AK39" s="656"/>
      <c r="AL39" s="631">
        <v>0</v>
      </c>
      <c r="AM39" s="632"/>
      <c r="AN39" s="632"/>
      <c r="AO39" s="657"/>
      <c r="AQ39" s="668" t="s">
        <v>348</v>
      </c>
      <c r="AR39" s="669"/>
      <c r="AS39" s="669"/>
      <c r="AT39" s="669"/>
      <c r="AU39" s="669"/>
      <c r="AV39" s="669"/>
      <c r="AW39" s="669"/>
      <c r="AX39" s="669"/>
      <c r="AY39" s="670"/>
      <c r="AZ39" s="628" t="s">
        <v>131</v>
      </c>
      <c r="BA39" s="629"/>
      <c r="BB39" s="629"/>
      <c r="BC39" s="629"/>
      <c r="BD39" s="639"/>
      <c r="BE39" s="639"/>
      <c r="BF39" s="671"/>
      <c r="BG39" s="662" t="s">
        <v>349</v>
      </c>
      <c r="BH39" s="663"/>
      <c r="BI39" s="663"/>
      <c r="BJ39" s="663"/>
      <c r="BK39" s="663"/>
      <c r="BL39" s="663"/>
      <c r="BM39" s="663"/>
      <c r="BN39" s="663"/>
      <c r="BO39" s="663"/>
      <c r="BP39" s="663"/>
      <c r="BQ39" s="663"/>
      <c r="BR39" s="663"/>
      <c r="BS39" s="663"/>
      <c r="BT39" s="663"/>
      <c r="BU39" s="664"/>
      <c r="BV39" s="628">
        <v>1784</v>
      </c>
      <c r="BW39" s="629"/>
      <c r="BX39" s="629"/>
      <c r="BY39" s="629"/>
      <c r="BZ39" s="629"/>
      <c r="CA39" s="629"/>
      <c r="CB39" s="672"/>
      <c r="CD39" s="662" t="s">
        <v>350</v>
      </c>
      <c r="CE39" s="663"/>
      <c r="CF39" s="663"/>
      <c r="CG39" s="663"/>
      <c r="CH39" s="663"/>
      <c r="CI39" s="663"/>
      <c r="CJ39" s="663"/>
      <c r="CK39" s="663"/>
      <c r="CL39" s="663"/>
      <c r="CM39" s="663"/>
      <c r="CN39" s="663"/>
      <c r="CO39" s="663"/>
      <c r="CP39" s="663"/>
      <c r="CQ39" s="664"/>
      <c r="CR39" s="628">
        <v>1420189</v>
      </c>
      <c r="CS39" s="639"/>
      <c r="CT39" s="639"/>
      <c r="CU39" s="639"/>
      <c r="CV39" s="639"/>
      <c r="CW39" s="639"/>
      <c r="CX39" s="639"/>
      <c r="CY39" s="640"/>
      <c r="CZ39" s="631">
        <v>13.8</v>
      </c>
      <c r="DA39" s="641"/>
      <c r="DB39" s="641"/>
      <c r="DC39" s="642"/>
      <c r="DD39" s="634">
        <v>816514</v>
      </c>
      <c r="DE39" s="639"/>
      <c r="DF39" s="639"/>
      <c r="DG39" s="639"/>
      <c r="DH39" s="639"/>
      <c r="DI39" s="639"/>
      <c r="DJ39" s="639"/>
      <c r="DK39" s="640"/>
      <c r="DL39" s="634" t="s">
        <v>241</v>
      </c>
      <c r="DM39" s="639"/>
      <c r="DN39" s="639"/>
      <c r="DO39" s="639"/>
      <c r="DP39" s="639"/>
      <c r="DQ39" s="639"/>
      <c r="DR39" s="639"/>
      <c r="DS39" s="639"/>
      <c r="DT39" s="639"/>
      <c r="DU39" s="639"/>
      <c r="DV39" s="640"/>
      <c r="DW39" s="631" t="s">
        <v>241</v>
      </c>
      <c r="DX39" s="641"/>
      <c r="DY39" s="641"/>
      <c r="DZ39" s="641"/>
      <c r="EA39" s="641"/>
      <c r="EB39" s="641"/>
      <c r="EC39" s="673"/>
    </row>
    <row r="40" spans="2:133" ht="11.25" customHeight="1" x14ac:dyDescent="0.15">
      <c r="B40" s="625" t="s">
        <v>351</v>
      </c>
      <c r="C40" s="626"/>
      <c r="D40" s="626"/>
      <c r="E40" s="626"/>
      <c r="F40" s="626"/>
      <c r="G40" s="626"/>
      <c r="H40" s="626"/>
      <c r="I40" s="626"/>
      <c r="J40" s="626"/>
      <c r="K40" s="626"/>
      <c r="L40" s="626"/>
      <c r="M40" s="626"/>
      <c r="N40" s="626"/>
      <c r="O40" s="626"/>
      <c r="P40" s="626"/>
      <c r="Q40" s="627"/>
      <c r="R40" s="628">
        <v>629824</v>
      </c>
      <c r="S40" s="629"/>
      <c r="T40" s="629"/>
      <c r="U40" s="629"/>
      <c r="V40" s="629"/>
      <c r="W40" s="629"/>
      <c r="X40" s="629"/>
      <c r="Y40" s="630"/>
      <c r="Z40" s="655">
        <v>6</v>
      </c>
      <c r="AA40" s="655"/>
      <c r="AB40" s="655"/>
      <c r="AC40" s="655"/>
      <c r="AD40" s="656" t="s">
        <v>241</v>
      </c>
      <c r="AE40" s="656"/>
      <c r="AF40" s="656"/>
      <c r="AG40" s="656"/>
      <c r="AH40" s="656"/>
      <c r="AI40" s="656"/>
      <c r="AJ40" s="656"/>
      <c r="AK40" s="656"/>
      <c r="AL40" s="631" t="s">
        <v>241</v>
      </c>
      <c r="AM40" s="632"/>
      <c r="AN40" s="632"/>
      <c r="AO40" s="657"/>
      <c r="AQ40" s="668" t="s">
        <v>352</v>
      </c>
      <c r="AR40" s="669"/>
      <c r="AS40" s="669"/>
      <c r="AT40" s="669"/>
      <c r="AU40" s="669"/>
      <c r="AV40" s="669"/>
      <c r="AW40" s="669"/>
      <c r="AX40" s="669"/>
      <c r="AY40" s="670"/>
      <c r="AZ40" s="628" t="s">
        <v>185</v>
      </c>
      <c r="BA40" s="629"/>
      <c r="BB40" s="629"/>
      <c r="BC40" s="629"/>
      <c r="BD40" s="639"/>
      <c r="BE40" s="639"/>
      <c r="BF40" s="671"/>
      <c r="BG40" s="674" t="s">
        <v>353</v>
      </c>
      <c r="BH40" s="675"/>
      <c r="BI40" s="675"/>
      <c r="BJ40" s="675"/>
      <c r="BK40" s="675"/>
      <c r="BL40" s="222"/>
      <c r="BM40" s="663" t="s">
        <v>354</v>
      </c>
      <c r="BN40" s="663"/>
      <c r="BO40" s="663"/>
      <c r="BP40" s="663"/>
      <c r="BQ40" s="663"/>
      <c r="BR40" s="663"/>
      <c r="BS40" s="663"/>
      <c r="BT40" s="663"/>
      <c r="BU40" s="664"/>
      <c r="BV40" s="628">
        <v>65</v>
      </c>
      <c r="BW40" s="629"/>
      <c r="BX40" s="629"/>
      <c r="BY40" s="629"/>
      <c r="BZ40" s="629"/>
      <c r="CA40" s="629"/>
      <c r="CB40" s="672"/>
      <c r="CD40" s="662" t="s">
        <v>355</v>
      </c>
      <c r="CE40" s="663"/>
      <c r="CF40" s="663"/>
      <c r="CG40" s="663"/>
      <c r="CH40" s="663"/>
      <c r="CI40" s="663"/>
      <c r="CJ40" s="663"/>
      <c r="CK40" s="663"/>
      <c r="CL40" s="663"/>
      <c r="CM40" s="663"/>
      <c r="CN40" s="663"/>
      <c r="CO40" s="663"/>
      <c r="CP40" s="663"/>
      <c r="CQ40" s="664"/>
      <c r="CR40" s="628" t="s">
        <v>241</v>
      </c>
      <c r="CS40" s="629"/>
      <c r="CT40" s="629"/>
      <c r="CU40" s="629"/>
      <c r="CV40" s="629"/>
      <c r="CW40" s="629"/>
      <c r="CX40" s="629"/>
      <c r="CY40" s="630"/>
      <c r="CZ40" s="631" t="s">
        <v>241</v>
      </c>
      <c r="DA40" s="641"/>
      <c r="DB40" s="641"/>
      <c r="DC40" s="642"/>
      <c r="DD40" s="634" t="s">
        <v>131</v>
      </c>
      <c r="DE40" s="629"/>
      <c r="DF40" s="629"/>
      <c r="DG40" s="629"/>
      <c r="DH40" s="629"/>
      <c r="DI40" s="629"/>
      <c r="DJ40" s="629"/>
      <c r="DK40" s="630"/>
      <c r="DL40" s="634" t="s">
        <v>241</v>
      </c>
      <c r="DM40" s="629"/>
      <c r="DN40" s="629"/>
      <c r="DO40" s="629"/>
      <c r="DP40" s="629"/>
      <c r="DQ40" s="629"/>
      <c r="DR40" s="629"/>
      <c r="DS40" s="629"/>
      <c r="DT40" s="629"/>
      <c r="DU40" s="629"/>
      <c r="DV40" s="630"/>
      <c r="DW40" s="631" t="s">
        <v>131</v>
      </c>
      <c r="DX40" s="641"/>
      <c r="DY40" s="641"/>
      <c r="DZ40" s="641"/>
      <c r="EA40" s="641"/>
      <c r="EB40" s="641"/>
      <c r="EC40" s="673"/>
    </row>
    <row r="41" spans="2:133" ht="11.25" customHeight="1" x14ac:dyDescent="0.15">
      <c r="B41" s="625" t="s">
        <v>356</v>
      </c>
      <c r="C41" s="626"/>
      <c r="D41" s="626"/>
      <c r="E41" s="626"/>
      <c r="F41" s="626"/>
      <c r="G41" s="626"/>
      <c r="H41" s="626"/>
      <c r="I41" s="626"/>
      <c r="J41" s="626"/>
      <c r="K41" s="626"/>
      <c r="L41" s="626"/>
      <c r="M41" s="626"/>
      <c r="N41" s="626"/>
      <c r="O41" s="626"/>
      <c r="P41" s="626"/>
      <c r="Q41" s="627"/>
      <c r="R41" s="628" t="s">
        <v>241</v>
      </c>
      <c r="S41" s="629"/>
      <c r="T41" s="629"/>
      <c r="U41" s="629"/>
      <c r="V41" s="629"/>
      <c r="W41" s="629"/>
      <c r="X41" s="629"/>
      <c r="Y41" s="630"/>
      <c r="Z41" s="655" t="s">
        <v>241</v>
      </c>
      <c r="AA41" s="655"/>
      <c r="AB41" s="655"/>
      <c r="AC41" s="655"/>
      <c r="AD41" s="656" t="s">
        <v>241</v>
      </c>
      <c r="AE41" s="656"/>
      <c r="AF41" s="656"/>
      <c r="AG41" s="656"/>
      <c r="AH41" s="656"/>
      <c r="AI41" s="656"/>
      <c r="AJ41" s="656"/>
      <c r="AK41" s="656"/>
      <c r="AL41" s="631" t="s">
        <v>131</v>
      </c>
      <c r="AM41" s="632"/>
      <c r="AN41" s="632"/>
      <c r="AO41" s="657"/>
      <c r="AQ41" s="668" t="s">
        <v>357</v>
      </c>
      <c r="AR41" s="669"/>
      <c r="AS41" s="669"/>
      <c r="AT41" s="669"/>
      <c r="AU41" s="669"/>
      <c r="AV41" s="669"/>
      <c r="AW41" s="669"/>
      <c r="AX41" s="669"/>
      <c r="AY41" s="670"/>
      <c r="AZ41" s="628">
        <v>124735</v>
      </c>
      <c r="BA41" s="629"/>
      <c r="BB41" s="629"/>
      <c r="BC41" s="629"/>
      <c r="BD41" s="639"/>
      <c r="BE41" s="639"/>
      <c r="BF41" s="671"/>
      <c r="BG41" s="674"/>
      <c r="BH41" s="675"/>
      <c r="BI41" s="675"/>
      <c r="BJ41" s="675"/>
      <c r="BK41" s="675"/>
      <c r="BL41" s="222"/>
      <c r="BM41" s="663" t="s">
        <v>358</v>
      </c>
      <c r="BN41" s="663"/>
      <c r="BO41" s="663"/>
      <c r="BP41" s="663"/>
      <c r="BQ41" s="663"/>
      <c r="BR41" s="663"/>
      <c r="BS41" s="663"/>
      <c r="BT41" s="663"/>
      <c r="BU41" s="664"/>
      <c r="BV41" s="628" t="s">
        <v>185</v>
      </c>
      <c r="BW41" s="629"/>
      <c r="BX41" s="629"/>
      <c r="BY41" s="629"/>
      <c r="BZ41" s="629"/>
      <c r="CA41" s="629"/>
      <c r="CB41" s="672"/>
      <c r="CD41" s="662" t="s">
        <v>359</v>
      </c>
      <c r="CE41" s="663"/>
      <c r="CF41" s="663"/>
      <c r="CG41" s="663"/>
      <c r="CH41" s="663"/>
      <c r="CI41" s="663"/>
      <c r="CJ41" s="663"/>
      <c r="CK41" s="663"/>
      <c r="CL41" s="663"/>
      <c r="CM41" s="663"/>
      <c r="CN41" s="663"/>
      <c r="CO41" s="663"/>
      <c r="CP41" s="663"/>
      <c r="CQ41" s="664"/>
      <c r="CR41" s="628" t="s">
        <v>185</v>
      </c>
      <c r="CS41" s="639"/>
      <c r="CT41" s="639"/>
      <c r="CU41" s="639"/>
      <c r="CV41" s="639"/>
      <c r="CW41" s="639"/>
      <c r="CX41" s="639"/>
      <c r="CY41" s="640"/>
      <c r="CZ41" s="631" t="s">
        <v>241</v>
      </c>
      <c r="DA41" s="641"/>
      <c r="DB41" s="641"/>
      <c r="DC41" s="642"/>
      <c r="DD41" s="634" t="s">
        <v>241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360</v>
      </c>
      <c r="C42" s="626"/>
      <c r="D42" s="626"/>
      <c r="E42" s="626"/>
      <c r="F42" s="626"/>
      <c r="G42" s="626"/>
      <c r="H42" s="626"/>
      <c r="I42" s="626"/>
      <c r="J42" s="626"/>
      <c r="K42" s="626"/>
      <c r="L42" s="626"/>
      <c r="M42" s="626"/>
      <c r="N42" s="626"/>
      <c r="O42" s="626"/>
      <c r="P42" s="626"/>
      <c r="Q42" s="627"/>
      <c r="R42" s="628" t="s">
        <v>185</v>
      </c>
      <c r="S42" s="629"/>
      <c r="T42" s="629"/>
      <c r="U42" s="629"/>
      <c r="V42" s="629"/>
      <c r="W42" s="629"/>
      <c r="X42" s="629"/>
      <c r="Y42" s="630"/>
      <c r="Z42" s="655" t="s">
        <v>185</v>
      </c>
      <c r="AA42" s="655"/>
      <c r="AB42" s="655"/>
      <c r="AC42" s="655"/>
      <c r="AD42" s="656" t="s">
        <v>185</v>
      </c>
      <c r="AE42" s="656"/>
      <c r="AF42" s="656"/>
      <c r="AG42" s="656"/>
      <c r="AH42" s="656"/>
      <c r="AI42" s="656"/>
      <c r="AJ42" s="656"/>
      <c r="AK42" s="656"/>
      <c r="AL42" s="631" t="s">
        <v>131</v>
      </c>
      <c r="AM42" s="632"/>
      <c r="AN42" s="632"/>
      <c r="AO42" s="657"/>
      <c r="AQ42" s="665" t="s">
        <v>361</v>
      </c>
      <c r="AR42" s="666"/>
      <c r="AS42" s="666"/>
      <c r="AT42" s="666"/>
      <c r="AU42" s="666"/>
      <c r="AV42" s="666"/>
      <c r="AW42" s="666"/>
      <c r="AX42" s="666"/>
      <c r="AY42" s="667"/>
      <c r="AZ42" s="608">
        <v>144603</v>
      </c>
      <c r="BA42" s="643"/>
      <c r="BB42" s="643"/>
      <c r="BC42" s="643"/>
      <c r="BD42" s="609"/>
      <c r="BE42" s="609"/>
      <c r="BF42" s="658"/>
      <c r="BG42" s="676"/>
      <c r="BH42" s="677"/>
      <c r="BI42" s="677"/>
      <c r="BJ42" s="677"/>
      <c r="BK42" s="677"/>
      <c r="BL42" s="223"/>
      <c r="BM42" s="659" t="s">
        <v>362</v>
      </c>
      <c r="BN42" s="659"/>
      <c r="BO42" s="659"/>
      <c r="BP42" s="659"/>
      <c r="BQ42" s="659"/>
      <c r="BR42" s="659"/>
      <c r="BS42" s="659"/>
      <c r="BT42" s="659"/>
      <c r="BU42" s="660"/>
      <c r="BV42" s="608">
        <v>315</v>
      </c>
      <c r="BW42" s="643"/>
      <c r="BX42" s="643"/>
      <c r="BY42" s="643"/>
      <c r="BZ42" s="643"/>
      <c r="CA42" s="643"/>
      <c r="CB42" s="661"/>
      <c r="CD42" s="625" t="s">
        <v>363</v>
      </c>
      <c r="CE42" s="626"/>
      <c r="CF42" s="626"/>
      <c r="CG42" s="626"/>
      <c r="CH42" s="626"/>
      <c r="CI42" s="626"/>
      <c r="CJ42" s="626"/>
      <c r="CK42" s="626"/>
      <c r="CL42" s="626"/>
      <c r="CM42" s="626"/>
      <c r="CN42" s="626"/>
      <c r="CO42" s="626"/>
      <c r="CP42" s="626"/>
      <c r="CQ42" s="627"/>
      <c r="CR42" s="628">
        <v>2190254</v>
      </c>
      <c r="CS42" s="639"/>
      <c r="CT42" s="639"/>
      <c r="CU42" s="639"/>
      <c r="CV42" s="639"/>
      <c r="CW42" s="639"/>
      <c r="CX42" s="639"/>
      <c r="CY42" s="640"/>
      <c r="CZ42" s="631">
        <v>21.3</v>
      </c>
      <c r="DA42" s="641"/>
      <c r="DB42" s="641"/>
      <c r="DC42" s="642"/>
      <c r="DD42" s="634">
        <v>403950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364</v>
      </c>
      <c r="C43" s="626"/>
      <c r="D43" s="626"/>
      <c r="E43" s="626"/>
      <c r="F43" s="626"/>
      <c r="G43" s="626"/>
      <c r="H43" s="626"/>
      <c r="I43" s="626"/>
      <c r="J43" s="626"/>
      <c r="K43" s="626"/>
      <c r="L43" s="626"/>
      <c r="M43" s="626"/>
      <c r="N43" s="626"/>
      <c r="O43" s="626"/>
      <c r="P43" s="626"/>
      <c r="Q43" s="627"/>
      <c r="R43" s="628">
        <v>99524</v>
      </c>
      <c r="S43" s="629"/>
      <c r="T43" s="629"/>
      <c r="U43" s="629"/>
      <c r="V43" s="629"/>
      <c r="W43" s="629"/>
      <c r="X43" s="629"/>
      <c r="Y43" s="630"/>
      <c r="Z43" s="655">
        <v>0.9</v>
      </c>
      <c r="AA43" s="655"/>
      <c r="AB43" s="655"/>
      <c r="AC43" s="655"/>
      <c r="AD43" s="656" t="s">
        <v>185</v>
      </c>
      <c r="AE43" s="656"/>
      <c r="AF43" s="656"/>
      <c r="AG43" s="656"/>
      <c r="AH43" s="656"/>
      <c r="AI43" s="656"/>
      <c r="AJ43" s="656"/>
      <c r="AK43" s="656"/>
      <c r="AL43" s="631" t="s">
        <v>241</v>
      </c>
      <c r="AM43" s="632"/>
      <c r="AN43" s="632"/>
      <c r="AO43" s="657"/>
      <c r="BV43" s="224"/>
      <c r="BW43" s="224"/>
      <c r="BX43" s="224"/>
      <c r="BY43" s="224"/>
      <c r="BZ43" s="224"/>
      <c r="CA43" s="224"/>
      <c r="CB43" s="224"/>
      <c r="CD43" s="625" t="s">
        <v>365</v>
      </c>
      <c r="CE43" s="626"/>
      <c r="CF43" s="626"/>
      <c r="CG43" s="626"/>
      <c r="CH43" s="626"/>
      <c r="CI43" s="626"/>
      <c r="CJ43" s="626"/>
      <c r="CK43" s="626"/>
      <c r="CL43" s="626"/>
      <c r="CM43" s="626"/>
      <c r="CN43" s="626"/>
      <c r="CO43" s="626"/>
      <c r="CP43" s="626"/>
      <c r="CQ43" s="627"/>
      <c r="CR43" s="628">
        <v>30163</v>
      </c>
      <c r="CS43" s="639"/>
      <c r="CT43" s="639"/>
      <c r="CU43" s="639"/>
      <c r="CV43" s="639"/>
      <c r="CW43" s="639"/>
      <c r="CX43" s="639"/>
      <c r="CY43" s="640"/>
      <c r="CZ43" s="631">
        <v>0.3</v>
      </c>
      <c r="DA43" s="641"/>
      <c r="DB43" s="641"/>
      <c r="DC43" s="642"/>
      <c r="DD43" s="634">
        <v>30163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366</v>
      </c>
      <c r="C44" s="606"/>
      <c r="D44" s="606"/>
      <c r="E44" s="606"/>
      <c r="F44" s="606"/>
      <c r="G44" s="606"/>
      <c r="H44" s="606"/>
      <c r="I44" s="606"/>
      <c r="J44" s="606"/>
      <c r="K44" s="606"/>
      <c r="L44" s="606"/>
      <c r="M44" s="606"/>
      <c r="N44" s="606"/>
      <c r="O44" s="606"/>
      <c r="P44" s="606"/>
      <c r="Q44" s="607"/>
      <c r="R44" s="608">
        <v>10535586</v>
      </c>
      <c r="S44" s="643"/>
      <c r="T44" s="643"/>
      <c r="U44" s="643"/>
      <c r="V44" s="643"/>
      <c r="W44" s="643"/>
      <c r="X44" s="643"/>
      <c r="Y44" s="644"/>
      <c r="Z44" s="645">
        <v>100</v>
      </c>
      <c r="AA44" s="645"/>
      <c r="AB44" s="645"/>
      <c r="AC44" s="645"/>
      <c r="AD44" s="646">
        <v>3670583</v>
      </c>
      <c r="AE44" s="646"/>
      <c r="AF44" s="646"/>
      <c r="AG44" s="646"/>
      <c r="AH44" s="646"/>
      <c r="AI44" s="646"/>
      <c r="AJ44" s="646"/>
      <c r="AK44" s="646"/>
      <c r="AL44" s="611">
        <v>100</v>
      </c>
      <c r="AM44" s="647"/>
      <c r="AN44" s="647"/>
      <c r="AO44" s="648"/>
      <c r="CD44" s="649" t="s">
        <v>312</v>
      </c>
      <c r="CE44" s="650"/>
      <c r="CF44" s="625" t="s">
        <v>367</v>
      </c>
      <c r="CG44" s="626"/>
      <c r="CH44" s="626"/>
      <c r="CI44" s="626"/>
      <c r="CJ44" s="626"/>
      <c r="CK44" s="626"/>
      <c r="CL44" s="626"/>
      <c r="CM44" s="626"/>
      <c r="CN44" s="626"/>
      <c r="CO44" s="626"/>
      <c r="CP44" s="626"/>
      <c r="CQ44" s="627"/>
      <c r="CR44" s="628">
        <v>2150796</v>
      </c>
      <c r="CS44" s="629"/>
      <c r="CT44" s="629"/>
      <c r="CU44" s="629"/>
      <c r="CV44" s="629"/>
      <c r="CW44" s="629"/>
      <c r="CX44" s="629"/>
      <c r="CY44" s="630"/>
      <c r="CZ44" s="631">
        <v>20.9</v>
      </c>
      <c r="DA44" s="632"/>
      <c r="DB44" s="632"/>
      <c r="DC44" s="633"/>
      <c r="DD44" s="634">
        <v>381216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368</v>
      </c>
      <c r="CG45" s="626"/>
      <c r="CH45" s="626"/>
      <c r="CI45" s="626"/>
      <c r="CJ45" s="626"/>
      <c r="CK45" s="626"/>
      <c r="CL45" s="626"/>
      <c r="CM45" s="626"/>
      <c r="CN45" s="626"/>
      <c r="CO45" s="626"/>
      <c r="CP45" s="626"/>
      <c r="CQ45" s="627"/>
      <c r="CR45" s="628">
        <v>1423754</v>
      </c>
      <c r="CS45" s="639"/>
      <c r="CT45" s="639"/>
      <c r="CU45" s="639"/>
      <c r="CV45" s="639"/>
      <c r="CW45" s="639"/>
      <c r="CX45" s="639"/>
      <c r="CY45" s="640"/>
      <c r="CZ45" s="631">
        <v>13.8</v>
      </c>
      <c r="DA45" s="641"/>
      <c r="DB45" s="641"/>
      <c r="DC45" s="642"/>
      <c r="DD45" s="634">
        <v>126837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370</v>
      </c>
      <c r="CG46" s="626"/>
      <c r="CH46" s="626"/>
      <c r="CI46" s="626"/>
      <c r="CJ46" s="626"/>
      <c r="CK46" s="626"/>
      <c r="CL46" s="626"/>
      <c r="CM46" s="626"/>
      <c r="CN46" s="626"/>
      <c r="CO46" s="626"/>
      <c r="CP46" s="626"/>
      <c r="CQ46" s="627"/>
      <c r="CR46" s="628">
        <v>710695</v>
      </c>
      <c r="CS46" s="629"/>
      <c r="CT46" s="629"/>
      <c r="CU46" s="629"/>
      <c r="CV46" s="629"/>
      <c r="CW46" s="629"/>
      <c r="CX46" s="629"/>
      <c r="CY46" s="630"/>
      <c r="CZ46" s="631">
        <v>6.9</v>
      </c>
      <c r="DA46" s="632"/>
      <c r="DB46" s="632"/>
      <c r="DC46" s="633"/>
      <c r="DD46" s="634">
        <v>253532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372</v>
      </c>
      <c r="CG47" s="626"/>
      <c r="CH47" s="626"/>
      <c r="CI47" s="626"/>
      <c r="CJ47" s="626"/>
      <c r="CK47" s="626"/>
      <c r="CL47" s="626"/>
      <c r="CM47" s="626"/>
      <c r="CN47" s="626"/>
      <c r="CO47" s="626"/>
      <c r="CP47" s="626"/>
      <c r="CQ47" s="627"/>
      <c r="CR47" s="628">
        <v>39458</v>
      </c>
      <c r="CS47" s="639"/>
      <c r="CT47" s="639"/>
      <c r="CU47" s="639"/>
      <c r="CV47" s="639"/>
      <c r="CW47" s="639"/>
      <c r="CX47" s="639"/>
      <c r="CY47" s="640"/>
      <c r="CZ47" s="631">
        <v>0.4</v>
      </c>
      <c r="DA47" s="641"/>
      <c r="DB47" s="641"/>
      <c r="DC47" s="642"/>
      <c r="DD47" s="634">
        <v>22734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374</v>
      </c>
      <c r="CG48" s="626"/>
      <c r="CH48" s="626"/>
      <c r="CI48" s="626"/>
      <c r="CJ48" s="626"/>
      <c r="CK48" s="626"/>
      <c r="CL48" s="626"/>
      <c r="CM48" s="626"/>
      <c r="CN48" s="626"/>
      <c r="CO48" s="626"/>
      <c r="CP48" s="626"/>
      <c r="CQ48" s="627"/>
      <c r="CR48" s="628" t="s">
        <v>185</v>
      </c>
      <c r="CS48" s="629"/>
      <c r="CT48" s="629"/>
      <c r="CU48" s="629"/>
      <c r="CV48" s="629"/>
      <c r="CW48" s="629"/>
      <c r="CX48" s="629"/>
      <c r="CY48" s="630"/>
      <c r="CZ48" s="631" t="s">
        <v>185</v>
      </c>
      <c r="DA48" s="632"/>
      <c r="DB48" s="632"/>
      <c r="DC48" s="633"/>
      <c r="DD48" s="634" t="s">
        <v>185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375</v>
      </c>
      <c r="CE49" s="606"/>
      <c r="CF49" s="606"/>
      <c r="CG49" s="606"/>
      <c r="CH49" s="606"/>
      <c r="CI49" s="606"/>
      <c r="CJ49" s="606"/>
      <c r="CK49" s="606"/>
      <c r="CL49" s="606"/>
      <c r="CM49" s="606"/>
      <c r="CN49" s="606"/>
      <c r="CO49" s="606"/>
      <c r="CP49" s="606"/>
      <c r="CQ49" s="607"/>
      <c r="CR49" s="608">
        <v>10303145</v>
      </c>
      <c r="CS49" s="609"/>
      <c r="CT49" s="609"/>
      <c r="CU49" s="609"/>
      <c r="CV49" s="609"/>
      <c r="CW49" s="609"/>
      <c r="CX49" s="609"/>
      <c r="CY49" s="610"/>
      <c r="CZ49" s="611">
        <v>100</v>
      </c>
      <c r="DA49" s="612"/>
      <c r="DB49" s="612"/>
      <c r="DC49" s="613"/>
      <c r="DD49" s="614">
        <v>4563116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1FYk4frCp06/HcZ2AdPm4/6ER9KjaqD2FHjM0weds/8Yjwt2LWyiycY+drZgxleDtOySbpHSIdP4Tj3eKKXww==" saltValue="Jm8uFiOF9GgFVPyfoQyUS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H16" zoomScale="70" zoomScaleNormal="25" zoomScaleSheetLayoutView="70" workbookViewId="0">
      <selection activeCell="B21" sqref="B21:AX2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376</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377</v>
      </c>
      <c r="DK2" s="1136"/>
      <c r="DL2" s="1136"/>
      <c r="DM2" s="1136"/>
      <c r="DN2" s="1136"/>
      <c r="DO2" s="1137"/>
      <c r="DP2" s="231"/>
      <c r="DQ2" s="1135" t="s">
        <v>378</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380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381</v>
      </c>
      <c r="B5" s="1024"/>
      <c r="C5" s="1024"/>
      <c r="D5" s="1024"/>
      <c r="E5" s="1024"/>
      <c r="F5" s="1024"/>
      <c r="G5" s="1024"/>
      <c r="H5" s="1024"/>
      <c r="I5" s="1024"/>
      <c r="J5" s="1024"/>
      <c r="K5" s="1024"/>
      <c r="L5" s="1024"/>
      <c r="M5" s="1024"/>
      <c r="N5" s="1024"/>
      <c r="O5" s="1024"/>
      <c r="P5" s="1025"/>
      <c r="Q5" s="1029" t="s">
        <v>382</v>
      </c>
      <c r="R5" s="1030"/>
      <c r="S5" s="1030"/>
      <c r="T5" s="1030"/>
      <c r="U5" s="1031"/>
      <c r="V5" s="1029" t="s">
        <v>383</v>
      </c>
      <c r="W5" s="1030"/>
      <c r="X5" s="1030"/>
      <c r="Y5" s="1030"/>
      <c r="Z5" s="1031"/>
      <c r="AA5" s="1029" t="s">
        <v>384</v>
      </c>
      <c r="AB5" s="1030"/>
      <c r="AC5" s="1030"/>
      <c r="AD5" s="1030"/>
      <c r="AE5" s="1030"/>
      <c r="AF5" s="1138" t="s">
        <v>385</v>
      </c>
      <c r="AG5" s="1030"/>
      <c r="AH5" s="1030"/>
      <c r="AI5" s="1030"/>
      <c r="AJ5" s="1043"/>
      <c r="AK5" s="1030" t="s">
        <v>386</v>
      </c>
      <c r="AL5" s="1030"/>
      <c r="AM5" s="1030"/>
      <c r="AN5" s="1030"/>
      <c r="AO5" s="1031"/>
      <c r="AP5" s="1029" t="s">
        <v>387</v>
      </c>
      <c r="AQ5" s="1030"/>
      <c r="AR5" s="1030"/>
      <c r="AS5" s="1030"/>
      <c r="AT5" s="1031"/>
      <c r="AU5" s="1029" t="s">
        <v>388</v>
      </c>
      <c r="AV5" s="1030"/>
      <c r="AW5" s="1030"/>
      <c r="AX5" s="1030"/>
      <c r="AY5" s="1043"/>
      <c r="AZ5" s="235"/>
      <c r="BA5" s="235"/>
      <c r="BB5" s="235"/>
      <c r="BC5" s="235"/>
      <c r="BD5" s="235"/>
      <c r="BE5" s="236"/>
      <c r="BF5" s="236"/>
      <c r="BG5" s="236"/>
      <c r="BH5" s="236"/>
      <c r="BI5" s="236"/>
      <c r="BJ5" s="236"/>
      <c r="BK5" s="236"/>
      <c r="BL5" s="236"/>
      <c r="BM5" s="236"/>
      <c r="BN5" s="236"/>
      <c r="BO5" s="236"/>
      <c r="BP5" s="236"/>
      <c r="BQ5" s="1023" t="s">
        <v>389</v>
      </c>
      <c r="BR5" s="1024"/>
      <c r="BS5" s="1024"/>
      <c r="BT5" s="1024"/>
      <c r="BU5" s="1024"/>
      <c r="BV5" s="1024"/>
      <c r="BW5" s="1024"/>
      <c r="BX5" s="1024"/>
      <c r="BY5" s="1024"/>
      <c r="BZ5" s="1024"/>
      <c r="CA5" s="1024"/>
      <c r="CB5" s="1024"/>
      <c r="CC5" s="1024"/>
      <c r="CD5" s="1024"/>
      <c r="CE5" s="1024"/>
      <c r="CF5" s="1024"/>
      <c r="CG5" s="1025"/>
      <c r="CH5" s="1029" t="s">
        <v>390</v>
      </c>
      <c r="CI5" s="1030"/>
      <c r="CJ5" s="1030"/>
      <c r="CK5" s="1030"/>
      <c r="CL5" s="1031"/>
      <c r="CM5" s="1029" t="s">
        <v>391</v>
      </c>
      <c r="CN5" s="1030"/>
      <c r="CO5" s="1030"/>
      <c r="CP5" s="1030"/>
      <c r="CQ5" s="1031"/>
      <c r="CR5" s="1029" t="s">
        <v>392</v>
      </c>
      <c r="CS5" s="1030"/>
      <c r="CT5" s="1030"/>
      <c r="CU5" s="1030"/>
      <c r="CV5" s="1031"/>
      <c r="CW5" s="1029" t="s">
        <v>393</v>
      </c>
      <c r="CX5" s="1030"/>
      <c r="CY5" s="1030"/>
      <c r="CZ5" s="1030"/>
      <c r="DA5" s="1031"/>
      <c r="DB5" s="1029" t="s">
        <v>394</v>
      </c>
      <c r="DC5" s="1030"/>
      <c r="DD5" s="1030"/>
      <c r="DE5" s="1030"/>
      <c r="DF5" s="1031"/>
      <c r="DG5" s="1128" t="s">
        <v>395</v>
      </c>
      <c r="DH5" s="1129"/>
      <c r="DI5" s="1129"/>
      <c r="DJ5" s="1129"/>
      <c r="DK5" s="1130"/>
      <c r="DL5" s="1128" t="s">
        <v>396</v>
      </c>
      <c r="DM5" s="1129"/>
      <c r="DN5" s="1129"/>
      <c r="DO5" s="1129"/>
      <c r="DP5" s="1130"/>
      <c r="DQ5" s="1029" t="s">
        <v>397</v>
      </c>
      <c r="DR5" s="1030"/>
      <c r="DS5" s="1030"/>
      <c r="DT5" s="1030"/>
      <c r="DU5" s="1031"/>
      <c r="DV5" s="1029" t="s">
        <v>388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398</v>
      </c>
      <c r="C7" s="1076"/>
      <c r="D7" s="1076"/>
      <c r="E7" s="1076"/>
      <c r="F7" s="1076"/>
      <c r="G7" s="1076"/>
      <c r="H7" s="1076"/>
      <c r="I7" s="1076"/>
      <c r="J7" s="1076"/>
      <c r="K7" s="1076"/>
      <c r="L7" s="1076"/>
      <c r="M7" s="1076"/>
      <c r="N7" s="1076"/>
      <c r="O7" s="1076"/>
      <c r="P7" s="1077"/>
      <c r="Q7" s="1115">
        <v>10535</v>
      </c>
      <c r="R7" s="1116"/>
      <c r="S7" s="1116"/>
      <c r="T7" s="1116"/>
      <c r="U7" s="1116"/>
      <c r="V7" s="1116">
        <v>10303</v>
      </c>
      <c r="W7" s="1116"/>
      <c r="X7" s="1116"/>
      <c r="Y7" s="1116"/>
      <c r="Z7" s="1116"/>
      <c r="AA7" s="1116">
        <v>232</v>
      </c>
      <c r="AB7" s="1116"/>
      <c r="AC7" s="1116"/>
      <c r="AD7" s="1116"/>
      <c r="AE7" s="1117"/>
      <c r="AF7" s="1118">
        <v>52</v>
      </c>
      <c r="AG7" s="1119"/>
      <c r="AH7" s="1119"/>
      <c r="AI7" s="1119"/>
      <c r="AJ7" s="1120"/>
      <c r="AK7" s="1121"/>
      <c r="AL7" s="1122"/>
      <c r="AM7" s="1122"/>
      <c r="AN7" s="1122"/>
      <c r="AO7" s="1122"/>
      <c r="AP7" s="1122">
        <v>3368</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589</v>
      </c>
      <c r="BT7" s="1126"/>
      <c r="BU7" s="1126"/>
      <c r="BV7" s="1126"/>
      <c r="BW7" s="1126"/>
      <c r="BX7" s="1126"/>
      <c r="BY7" s="1126"/>
      <c r="BZ7" s="1126"/>
      <c r="CA7" s="1126"/>
      <c r="CB7" s="1126"/>
      <c r="CC7" s="1126"/>
      <c r="CD7" s="1126"/>
      <c r="CE7" s="1126"/>
      <c r="CF7" s="1126"/>
      <c r="CG7" s="1127"/>
      <c r="CH7" s="1112">
        <v>3</v>
      </c>
      <c r="CI7" s="1113"/>
      <c r="CJ7" s="1113"/>
      <c r="CK7" s="1113"/>
      <c r="CL7" s="1114"/>
      <c r="CM7" s="1112">
        <v>34</v>
      </c>
      <c r="CN7" s="1113"/>
      <c r="CO7" s="1113"/>
      <c r="CP7" s="1113"/>
      <c r="CQ7" s="1114"/>
      <c r="CR7" s="1112">
        <v>11</v>
      </c>
      <c r="CS7" s="1113"/>
      <c r="CT7" s="1113"/>
      <c r="CU7" s="1113"/>
      <c r="CV7" s="1114"/>
      <c r="CW7" s="1112">
        <v>10</v>
      </c>
      <c r="CX7" s="1113"/>
      <c r="CY7" s="1113"/>
      <c r="CZ7" s="1113"/>
      <c r="DA7" s="1114"/>
      <c r="DB7" s="1112" t="s">
        <v>590</v>
      </c>
      <c r="DC7" s="1113"/>
      <c r="DD7" s="1113"/>
      <c r="DE7" s="1113"/>
      <c r="DF7" s="1114"/>
      <c r="DG7" s="1112" t="s">
        <v>590</v>
      </c>
      <c r="DH7" s="1113"/>
      <c r="DI7" s="1113"/>
      <c r="DJ7" s="1113"/>
      <c r="DK7" s="1114"/>
      <c r="DL7" s="1112" t="s">
        <v>590</v>
      </c>
      <c r="DM7" s="1113"/>
      <c r="DN7" s="1113"/>
      <c r="DO7" s="1113"/>
      <c r="DP7" s="1114"/>
      <c r="DQ7" s="1112" t="s">
        <v>590</v>
      </c>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591</v>
      </c>
      <c r="BT8" s="1021"/>
      <c r="BU8" s="1021"/>
      <c r="BV8" s="1021"/>
      <c r="BW8" s="1021"/>
      <c r="BX8" s="1021"/>
      <c r="BY8" s="1021"/>
      <c r="BZ8" s="1021"/>
      <c r="CA8" s="1021"/>
      <c r="CB8" s="1021"/>
      <c r="CC8" s="1021"/>
      <c r="CD8" s="1021"/>
      <c r="CE8" s="1021"/>
      <c r="CF8" s="1021"/>
      <c r="CG8" s="1042"/>
      <c r="CH8" s="1017" t="s">
        <v>590</v>
      </c>
      <c r="CI8" s="1018"/>
      <c r="CJ8" s="1018"/>
      <c r="CK8" s="1018"/>
      <c r="CL8" s="1019"/>
      <c r="CM8" s="1017" t="s">
        <v>590</v>
      </c>
      <c r="CN8" s="1018"/>
      <c r="CO8" s="1018"/>
      <c r="CP8" s="1018"/>
      <c r="CQ8" s="1019"/>
      <c r="CR8" s="1017" t="s">
        <v>590</v>
      </c>
      <c r="CS8" s="1018"/>
      <c r="CT8" s="1018"/>
      <c r="CU8" s="1018"/>
      <c r="CV8" s="1019"/>
      <c r="CW8" s="1017" t="s">
        <v>590</v>
      </c>
      <c r="CX8" s="1018"/>
      <c r="CY8" s="1018"/>
      <c r="CZ8" s="1018"/>
      <c r="DA8" s="1019"/>
      <c r="DB8" s="1017" t="s">
        <v>590</v>
      </c>
      <c r="DC8" s="1018"/>
      <c r="DD8" s="1018"/>
      <c r="DE8" s="1018"/>
      <c r="DF8" s="1019"/>
      <c r="DG8" s="1017" t="s">
        <v>590</v>
      </c>
      <c r="DH8" s="1018"/>
      <c r="DI8" s="1018"/>
      <c r="DJ8" s="1018"/>
      <c r="DK8" s="1019"/>
      <c r="DL8" s="1017" t="s">
        <v>590</v>
      </c>
      <c r="DM8" s="1018"/>
      <c r="DN8" s="1018"/>
      <c r="DO8" s="1018"/>
      <c r="DP8" s="1019"/>
      <c r="DQ8" s="1017" t="s">
        <v>590</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592</v>
      </c>
      <c r="BT9" s="1021"/>
      <c r="BU9" s="1021"/>
      <c r="BV9" s="1021"/>
      <c r="BW9" s="1021"/>
      <c r="BX9" s="1021"/>
      <c r="BY9" s="1021"/>
      <c r="BZ9" s="1021"/>
      <c r="CA9" s="1021"/>
      <c r="CB9" s="1021"/>
      <c r="CC9" s="1021"/>
      <c r="CD9" s="1021"/>
      <c r="CE9" s="1021"/>
      <c r="CF9" s="1021"/>
      <c r="CG9" s="1042"/>
      <c r="CH9" s="1017" t="s">
        <v>590</v>
      </c>
      <c r="CI9" s="1018"/>
      <c r="CJ9" s="1018"/>
      <c r="CK9" s="1018"/>
      <c r="CL9" s="1019"/>
      <c r="CM9" s="1017" t="s">
        <v>590</v>
      </c>
      <c r="CN9" s="1018"/>
      <c r="CO9" s="1018"/>
      <c r="CP9" s="1018"/>
      <c r="CQ9" s="1019"/>
      <c r="CR9" s="1017" t="s">
        <v>590</v>
      </c>
      <c r="CS9" s="1018"/>
      <c r="CT9" s="1018"/>
      <c r="CU9" s="1018"/>
      <c r="CV9" s="1019"/>
      <c r="CW9" s="1017" t="s">
        <v>590</v>
      </c>
      <c r="CX9" s="1018"/>
      <c r="CY9" s="1018"/>
      <c r="CZ9" s="1018"/>
      <c r="DA9" s="1019"/>
      <c r="DB9" s="1017" t="s">
        <v>590</v>
      </c>
      <c r="DC9" s="1018"/>
      <c r="DD9" s="1018"/>
      <c r="DE9" s="1018"/>
      <c r="DF9" s="1019"/>
      <c r="DG9" s="1017" t="s">
        <v>590</v>
      </c>
      <c r="DH9" s="1018"/>
      <c r="DI9" s="1018"/>
      <c r="DJ9" s="1018"/>
      <c r="DK9" s="1019"/>
      <c r="DL9" s="1017" t="s">
        <v>590</v>
      </c>
      <c r="DM9" s="1018"/>
      <c r="DN9" s="1018"/>
      <c r="DO9" s="1018"/>
      <c r="DP9" s="1019"/>
      <c r="DQ9" s="1017" t="s">
        <v>590</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399</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400</v>
      </c>
      <c r="B23" s="965" t="s">
        <v>401</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52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131</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381</v>
      </c>
      <c r="B26" s="1024"/>
      <c r="C26" s="1024"/>
      <c r="D26" s="1024"/>
      <c r="E26" s="1024"/>
      <c r="F26" s="1024"/>
      <c r="G26" s="1024"/>
      <c r="H26" s="1024"/>
      <c r="I26" s="1024"/>
      <c r="J26" s="1024"/>
      <c r="K26" s="1024"/>
      <c r="L26" s="1024"/>
      <c r="M26" s="1024"/>
      <c r="N26" s="1024"/>
      <c r="O26" s="1024"/>
      <c r="P26" s="1025"/>
      <c r="Q26" s="1029" t="s">
        <v>404</v>
      </c>
      <c r="R26" s="1030"/>
      <c r="S26" s="1030"/>
      <c r="T26" s="1030"/>
      <c r="U26" s="1031"/>
      <c r="V26" s="1029" t="s">
        <v>405</v>
      </c>
      <c r="W26" s="1030"/>
      <c r="X26" s="1030"/>
      <c r="Y26" s="1030"/>
      <c r="Z26" s="1031"/>
      <c r="AA26" s="1029" t="s">
        <v>406</v>
      </c>
      <c r="AB26" s="1030"/>
      <c r="AC26" s="1030"/>
      <c r="AD26" s="1030"/>
      <c r="AE26" s="1030"/>
      <c r="AF26" s="1083" t="s">
        <v>407</v>
      </c>
      <c r="AG26" s="1036"/>
      <c r="AH26" s="1036"/>
      <c r="AI26" s="1036"/>
      <c r="AJ26" s="1084"/>
      <c r="AK26" s="1030" t="s">
        <v>408</v>
      </c>
      <c r="AL26" s="1030"/>
      <c r="AM26" s="1030"/>
      <c r="AN26" s="1030"/>
      <c r="AO26" s="1031"/>
      <c r="AP26" s="1029" t="s">
        <v>409</v>
      </c>
      <c r="AQ26" s="1030"/>
      <c r="AR26" s="1030"/>
      <c r="AS26" s="1030"/>
      <c r="AT26" s="1031"/>
      <c r="AU26" s="1029" t="s">
        <v>410</v>
      </c>
      <c r="AV26" s="1030"/>
      <c r="AW26" s="1030"/>
      <c r="AX26" s="1030"/>
      <c r="AY26" s="1031"/>
      <c r="AZ26" s="1029" t="s">
        <v>411</v>
      </c>
      <c r="BA26" s="1030"/>
      <c r="BB26" s="1030"/>
      <c r="BC26" s="1030"/>
      <c r="BD26" s="1031"/>
      <c r="BE26" s="1029" t="s">
        <v>388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412</v>
      </c>
      <c r="C28" s="1076"/>
      <c r="D28" s="1076"/>
      <c r="E28" s="1076"/>
      <c r="F28" s="1076"/>
      <c r="G28" s="1076"/>
      <c r="H28" s="1076"/>
      <c r="I28" s="1076"/>
      <c r="J28" s="1076"/>
      <c r="K28" s="1076"/>
      <c r="L28" s="1076"/>
      <c r="M28" s="1076"/>
      <c r="N28" s="1076"/>
      <c r="O28" s="1076"/>
      <c r="P28" s="1077"/>
      <c r="Q28" s="1078">
        <v>867</v>
      </c>
      <c r="R28" s="1079"/>
      <c r="S28" s="1079"/>
      <c r="T28" s="1079"/>
      <c r="U28" s="1079"/>
      <c r="V28" s="1079">
        <v>864</v>
      </c>
      <c r="W28" s="1079"/>
      <c r="X28" s="1079"/>
      <c r="Y28" s="1079"/>
      <c r="Z28" s="1079"/>
      <c r="AA28" s="1079">
        <v>3</v>
      </c>
      <c r="AB28" s="1079"/>
      <c r="AC28" s="1079"/>
      <c r="AD28" s="1079"/>
      <c r="AE28" s="1080"/>
      <c r="AF28" s="1081">
        <v>3</v>
      </c>
      <c r="AG28" s="1079"/>
      <c r="AH28" s="1079"/>
      <c r="AI28" s="1079"/>
      <c r="AJ28" s="1082"/>
      <c r="AK28" s="1070">
        <v>125</v>
      </c>
      <c r="AL28" s="1071"/>
      <c r="AM28" s="1071"/>
      <c r="AN28" s="1071"/>
      <c r="AO28" s="1071"/>
      <c r="AP28" s="1071" t="s">
        <v>517</v>
      </c>
      <c r="AQ28" s="1071"/>
      <c r="AR28" s="1071"/>
      <c r="AS28" s="1071"/>
      <c r="AT28" s="1071"/>
      <c r="AU28" s="1071" t="s">
        <v>517</v>
      </c>
      <c r="AV28" s="1071"/>
      <c r="AW28" s="1071"/>
      <c r="AX28" s="1071"/>
      <c r="AY28" s="1071"/>
      <c r="AZ28" s="1072" t="s">
        <v>517</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413</v>
      </c>
      <c r="C29" s="1059"/>
      <c r="D29" s="1059"/>
      <c r="E29" s="1059"/>
      <c r="F29" s="1059"/>
      <c r="G29" s="1059"/>
      <c r="H29" s="1059"/>
      <c r="I29" s="1059"/>
      <c r="J29" s="1059"/>
      <c r="K29" s="1059"/>
      <c r="L29" s="1059"/>
      <c r="M29" s="1059"/>
      <c r="N29" s="1059"/>
      <c r="O29" s="1059"/>
      <c r="P29" s="1060"/>
      <c r="Q29" s="1066">
        <v>57</v>
      </c>
      <c r="R29" s="1067"/>
      <c r="S29" s="1067"/>
      <c r="T29" s="1067"/>
      <c r="U29" s="1067"/>
      <c r="V29" s="1067">
        <v>57</v>
      </c>
      <c r="W29" s="1067"/>
      <c r="X29" s="1067"/>
      <c r="Y29" s="1067"/>
      <c r="Z29" s="1067"/>
      <c r="AA29" s="1067">
        <v>0</v>
      </c>
      <c r="AB29" s="1067"/>
      <c r="AC29" s="1067"/>
      <c r="AD29" s="1067"/>
      <c r="AE29" s="1068"/>
      <c r="AF29" s="1063">
        <v>0</v>
      </c>
      <c r="AG29" s="1064"/>
      <c r="AH29" s="1064"/>
      <c r="AI29" s="1064"/>
      <c r="AJ29" s="1065"/>
      <c r="AK29" s="1008">
        <v>13</v>
      </c>
      <c r="AL29" s="999"/>
      <c r="AM29" s="999"/>
      <c r="AN29" s="999"/>
      <c r="AO29" s="999"/>
      <c r="AP29" s="999" t="s">
        <v>517</v>
      </c>
      <c r="AQ29" s="999"/>
      <c r="AR29" s="999"/>
      <c r="AS29" s="999"/>
      <c r="AT29" s="999"/>
      <c r="AU29" s="999" t="s">
        <v>517</v>
      </c>
      <c r="AV29" s="999"/>
      <c r="AW29" s="999"/>
      <c r="AX29" s="999"/>
      <c r="AY29" s="999"/>
      <c r="AZ29" s="1069" t="s">
        <v>517</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414</v>
      </c>
      <c r="C30" s="1059"/>
      <c r="D30" s="1059"/>
      <c r="E30" s="1059"/>
      <c r="F30" s="1059"/>
      <c r="G30" s="1059"/>
      <c r="H30" s="1059"/>
      <c r="I30" s="1059"/>
      <c r="J30" s="1059"/>
      <c r="K30" s="1059"/>
      <c r="L30" s="1059"/>
      <c r="M30" s="1059"/>
      <c r="N30" s="1059"/>
      <c r="O30" s="1059"/>
      <c r="P30" s="1060"/>
      <c r="Q30" s="1066">
        <v>264</v>
      </c>
      <c r="R30" s="1067"/>
      <c r="S30" s="1067"/>
      <c r="T30" s="1067"/>
      <c r="U30" s="1067"/>
      <c r="V30" s="1067">
        <v>227</v>
      </c>
      <c r="W30" s="1067"/>
      <c r="X30" s="1067"/>
      <c r="Y30" s="1067"/>
      <c r="Z30" s="1067"/>
      <c r="AA30" s="1067">
        <v>37</v>
      </c>
      <c r="AB30" s="1067"/>
      <c r="AC30" s="1067"/>
      <c r="AD30" s="1067"/>
      <c r="AE30" s="1068"/>
      <c r="AF30" s="1063">
        <v>368</v>
      </c>
      <c r="AG30" s="1064"/>
      <c r="AH30" s="1064"/>
      <c r="AI30" s="1064"/>
      <c r="AJ30" s="1065"/>
      <c r="AK30" s="1008">
        <v>111</v>
      </c>
      <c r="AL30" s="999"/>
      <c r="AM30" s="999"/>
      <c r="AN30" s="999"/>
      <c r="AO30" s="999"/>
      <c r="AP30" s="999">
        <v>441</v>
      </c>
      <c r="AQ30" s="999"/>
      <c r="AR30" s="999"/>
      <c r="AS30" s="999"/>
      <c r="AT30" s="999"/>
      <c r="AU30" s="999">
        <v>356</v>
      </c>
      <c r="AV30" s="999"/>
      <c r="AW30" s="999"/>
      <c r="AX30" s="999"/>
      <c r="AY30" s="999"/>
      <c r="AZ30" s="1069" t="s">
        <v>517</v>
      </c>
      <c r="BA30" s="1069"/>
      <c r="BB30" s="1069"/>
      <c r="BC30" s="1069"/>
      <c r="BD30" s="1069"/>
      <c r="BE30" s="1000" t="s">
        <v>578</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415</v>
      </c>
      <c r="C31" s="1059"/>
      <c r="D31" s="1059"/>
      <c r="E31" s="1059"/>
      <c r="F31" s="1059"/>
      <c r="G31" s="1059"/>
      <c r="H31" s="1059"/>
      <c r="I31" s="1059"/>
      <c r="J31" s="1059"/>
      <c r="K31" s="1059"/>
      <c r="L31" s="1059"/>
      <c r="M31" s="1059"/>
      <c r="N31" s="1059"/>
      <c r="O31" s="1059"/>
      <c r="P31" s="1060"/>
      <c r="Q31" s="1066">
        <v>142</v>
      </c>
      <c r="R31" s="1067"/>
      <c r="S31" s="1067"/>
      <c r="T31" s="1067"/>
      <c r="U31" s="1067"/>
      <c r="V31" s="1067">
        <v>137</v>
      </c>
      <c r="W31" s="1067"/>
      <c r="X31" s="1067"/>
      <c r="Y31" s="1067"/>
      <c r="Z31" s="1067"/>
      <c r="AA31" s="1067">
        <v>5</v>
      </c>
      <c r="AB31" s="1067"/>
      <c r="AC31" s="1067"/>
      <c r="AD31" s="1067"/>
      <c r="AE31" s="1068"/>
      <c r="AF31" s="1063">
        <v>5</v>
      </c>
      <c r="AG31" s="1064"/>
      <c r="AH31" s="1064"/>
      <c r="AI31" s="1064"/>
      <c r="AJ31" s="1065"/>
      <c r="AK31" s="1008">
        <v>49</v>
      </c>
      <c r="AL31" s="999"/>
      <c r="AM31" s="999"/>
      <c r="AN31" s="999"/>
      <c r="AO31" s="999"/>
      <c r="AP31" s="999">
        <v>34</v>
      </c>
      <c r="AQ31" s="999"/>
      <c r="AR31" s="999"/>
      <c r="AS31" s="999"/>
      <c r="AT31" s="999"/>
      <c r="AU31" s="999">
        <v>15</v>
      </c>
      <c r="AV31" s="999"/>
      <c r="AW31" s="999"/>
      <c r="AX31" s="999"/>
      <c r="AY31" s="999"/>
      <c r="AZ31" s="1069" t="s">
        <v>517</v>
      </c>
      <c r="BA31" s="1069"/>
      <c r="BB31" s="1069"/>
      <c r="BC31" s="1069"/>
      <c r="BD31" s="1069"/>
      <c r="BE31" s="1000" t="s">
        <v>579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400</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376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404</v>
      </c>
      <c r="R66" s="1030"/>
      <c r="S66" s="1030"/>
      <c r="T66" s="1030"/>
      <c r="U66" s="1031"/>
      <c r="V66" s="1029" t="s">
        <v>421</v>
      </c>
      <c r="W66" s="1030"/>
      <c r="X66" s="1030"/>
      <c r="Y66" s="1030"/>
      <c r="Z66" s="1031"/>
      <c r="AA66" s="1029" t="s">
        <v>422</v>
      </c>
      <c r="AB66" s="1030"/>
      <c r="AC66" s="1030"/>
      <c r="AD66" s="1030"/>
      <c r="AE66" s="1031"/>
      <c r="AF66" s="1035" t="s">
        <v>423</v>
      </c>
      <c r="AG66" s="1036"/>
      <c r="AH66" s="1036"/>
      <c r="AI66" s="1036"/>
      <c r="AJ66" s="1037"/>
      <c r="AK66" s="1029" t="s">
        <v>408</v>
      </c>
      <c r="AL66" s="1024"/>
      <c r="AM66" s="1024"/>
      <c r="AN66" s="1024"/>
      <c r="AO66" s="1025"/>
      <c r="AP66" s="1029" t="s">
        <v>424</v>
      </c>
      <c r="AQ66" s="1030"/>
      <c r="AR66" s="1030"/>
      <c r="AS66" s="1030"/>
      <c r="AT66" s="1031"/>
      <c r="AU66" s="1029" t="s">
        <v>425</v>
      </c>
      <c r="AV66" s="1030"/>
      <c r="AW66" s="1030"/>
      <c r="AX66" s="1030"/>
      <c r="AY66" s="1031"/>
      <c r="AZ66" s="1029" t="s">
        <v>388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580</v>
      </c>
      <c r="C68" s="1014"/>
      <c r="D68" s="1014"/>
      <c r="E68" s="1014"/>
      <c r="F68" s="1014"/>
      <c r="G68" s="1014"/>
      <c r="H68" s="1014"/>
      <c r="I68" s="1014"/>
      <c r="J68" s="1014"/>
      <c r="K68" s="1014"/>
      <c r="L68" s="1014"/>
      <c r="M68" s="1014"/>
      <c r="N68" s="1014"/>
      <c r="O68" s="1014"/>
      <c r="P68" s="1015"/>
      <c r="Q68" s="1016">
        <v>2722</v>
      </c>
      <c r="R68" s="1010"/>
      <c r="S68" s="1010"/>
      <c r="T68" s="1010"/>
      <c r="U68" s="1010"/>
      <c r="V68" s="1010">
        <v>2710</v>
      </c>
      <c r="W68" s="1010"/>
      <c r="X68" s="1010"/>
      <c r="Y68" s="1010"/>
      <c r="Z68" s="1010"/>
      <c r="AA68" s="1010">
        <v>12</v>
      </c>
      <c r="AB68" s="1010"/>
      <c r="AC68" s="1010"/>
      <c r="AD68" s="1010"/>
      <c r="AE68" s="1010"/>
      <c r="AF68" s="1010">
        <v>9</v>
      </c>
      <c r="AG68" s="1010"/>
      <c r="AH68" s="1010"/>
      <c r="AI68" s="1010"/>
      <c r="AJ68" s="1010"/>
      <c r="AK68" s="1010">
        <v>62</v>
      </c>
      <c r="AL68" s="1010"/>
      <c r="AM68" s="1010"/>
      <c r="AN68" s="1010"/>
      <c r="AO68" s="1010"/>
      <c r="AP68" s="1010">
        <v>73</v>
      </c>
      <c r="AQ68" s="1010"/>
      <c r="AR68" s="1010"/>
      <c r="AS68" s="1010"/>
      <c r="AT68" s="1010"/>
      <c r="AU68" s="1010">
        <v>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581</v>
      </c>
      <c r="C69" s="1003"/>
      <c r="D69" s="1003"/>
      <c r="E69" s="1003"/>
      <c r="F69" s="1003"/>
      <c r="G69" s="1003"/>
      <c r="H69" s="1003"/>
      <c r="I69" s="1003"/>
      <c r="J69" s="1003"/>
      <c r="K69" s="1003"/>
      <c r="L69" s="1003"/>
      <c r="M69" s="1003"/>
      <c r="N69" s="1003"/>
      <c r="O69" s="1003"/>
      <c r="P69" s="1004"/>
      <c r="Q69" s="1005">
        <v>7674</v>
      </c>
      <c r="R69" s="999"/>
      <c r="S69" s="999"/>
      <c r="T69" s="999"/>
      <c r="U69" s="999"/>
      <c r="V69" s="999">
        <v>7163</v>
      </c>
      <c r="W69" s="999"/>
      <c r="X69" s="999"/>
      <c r="Y69" s="999"/>
      <c r="Z69" s="999"/>
      <c r="AA69" s="999">
        <v>511</v>
      </c>
      <c r="AB69" s="999"/>
      <c r="AC69" s="999"/>
      <c r="AD69" s="999"/>
      <c r="AE69" s="999"/>
      <c r="AF69" s="999">
        <v>511</v>
      </c>
      <c r="AG69" s="999"/>
      <c r="AH69" s="999"/>
      <c r="AI69" s="999"/>
      <c r="AJ69" s="999"/>
      <c r="AK69" s="999">
        <v>4</v>
      </c>
      <c r="AL69" s="999"/>
      <c r="AM69" s="999"/>
      <c r="AN69" s="999"/>
      <c r="AO69" s="999"/>
      <c r="AP69" s="999">
        <v>0</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582</v>
      </c>
      <c r="C70" s="1003"/>
      <c r="D70" s="1003"/>
      <c r="E70" s="1003"/>
      <c r="F70" s="1003"/>
      <c r="G70" s="1003"/>
      <c r="H70" s="1003"/>
      <c r="I70" s="1003"/>
      <c r="J70" s="1003"/>
      <c r="K70" s="1003"/>
      <c r="L70" s="1003"/>
      <c r="M70" s="1003"/>
      <c r="N70" s="1003"/>
      <c r="O70" s="1003"/>
      <c r="P70" s="1004"/>
      <c r="Q70" s="1005">
        <v>968</v>
      </c>
      <c r="R70" s="999"/>
      <c r="S70" s="999"/>
      <c r="T70" s="999"/>
      <c r="U70" s="999"/>
      <c r="V70" s="999">
        <v>932</v>
      </c>
      <c r="W70" s="999"/>
      <c r="X70" s="999"/>
      <c r="Y70" s="999"/>
      <c r="Z70" s="999"/>
      <c r="AA70" s="999">
        <v>36</v>
      </c>
      <c r="AB70" s="999"/>
      <c r="AC70" s="999"/>
      <c r="AD70" s="999"/>
      <c r="AE70" s="999"/>
      <c r="AF70" s="999">
        <v>36</v>
      </c>
      <c r="AG70" s="999"/>
      <c r="AH70" s="999"/>
      <c r="AI70" s="999"/>
      <c r="AJ70" s="999"/>
      <c r="AK70" s="999">
        <v>0</v>
      </c>
      <c r="AL70" s="999"/>
      <c r="AM70" s="999"/>
      <c r="AN70" s="999"/>
      <c r="AO70" s="999"/>
      <c r="AP70" s="999">
        <v>1689</v>
      </c>
      <c r="AQ70" s="999"/>
      <c r="AR70" s="999"/>
      <c r="AS70" s="999"/>
      <c r="AT70" s="999"/>
      <c r="AU70" s="999">
        <v>645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583</v>
      </c>
      <c r="C71" s="1003"/>
      <c r="D71" s="1003"/>
      <c r="E71" s="1003"/>
      <c r="F71" s="1003"/>
      <c r="G71" s="1003"/>
      <c r="H71" s="1003"/>
      <c r="I71" s="1003"/>
      <c r="J71" s="1003"/>
      <c r="K71" s="1003"/>
      <c r="L71" s="1003"/>
      <c r="M71" s="1003"/>
      <c r="N71" s="1003"/>
      <c r="O71" s="1003"/>
      <c r="P71" s="1004"/>
      <c r="Q71" s="1005">
        <v>313</v>
      </c>
      <c r="R71" s="999"/>
      <c r="S71" s="999"/>
      <c r="T71" s="999"/>
      <c r="U71" s="999"/>
      <c r="V71" s="999">
        <v>278</v>
      </c>
      <c r="W71" s="999"/>
      <c r="X71" s="999"/>
      <c r="Y71" s="999"/>
      <c r="Z71" s="999"/>
      <c r="AA71" s="999">
        <v>35</v>
      </c>
      <c r="AB71" s="999"/>
      <c r="AC71" s="999"/>
      <c r="AD71" s="999"/>
      <c r="AE71" s="999"/>
      <c r="AF71" s="999">
        <v>35</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584</v>
      </c>
      <c r="C72" s="1003"/>
      <c r="D72" s="1003"/>
      <c r="E72" s="1003"/>
      <c r="F72" s="1003"/>
      <c r="G72" s="1003"/>
      <c r="H72" s="1003"/>
      <c r="I72" s="1003"/>
      <c r="J72" s="1003"/>
      <c r="K72" s="1003"/>
      <c r="L72" s="1003"/>
      <c r="M72" s="1003"/>
      <c r="N72" s="1003"/>
      <c r="O72" s="1003"/>
      <c r="P72" s="1004"/>
      <c r="Q72" s="1005">
        <v>147699</v>
      </c>
      <c r="R72" s="999"/>
      <c r="S72" s="999"/>
      <c r="T72" s="999"/>
      <c r="U72" s="999"/>
      <c r="V72" s="999">
        <v>142954</v>
      </c>
      <c r="W72" s="999"/>
      <c r="X72" s="999"/>
      <c r="Y72" s="999"/>
      <c r="Z72" s="999"/>
      <c r="AA72" s="999">
        <v>4745</v>
      </c>
      <c r="AB72" s="999"/>
      <c r="AC72" s="999"/>
      <c r="AD72" s="999"/>
      <c r="AE72" s="999"/>
      <c r="AF72" s="999">
        <v>4745</v>
      </c>
      <c r="AG72" s="999"/>
      <c r="AH72" s="999"/>
      <c r="AI72" s="999"/>
      <c r="AJ72" s="999"/>
      <c r="AK72" s="999">
        <v>700</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585</v>
      </c>
      <c r="C73" s="1003"/>
      <c r="D73" s="1003"/>
      <c r="E73" s="1003"/>
      <c r="F73" s="1003"/>
      <c r="G73" s="1003"/>
      <c r="H73" s="1003"/>
      <c r="I73" s="1003"/>
      <c r="J73" s="1003"/>
      <c r="K73" s="1003"/>
      <c r="L73" s="1003"/>
      <c r="M73" s="1003"/>
      <c r="N73" s="1003"/>
      <c r="O73" s="1003"/>
      <c r="P73" s="1004"/>
      <c r="Q73" s="1005">
        <v>1607</v>
      </c>
      <c r="R73" s="999"/>
      <c r="S73" s="999"/>
      <c r="T73" s="999"/>
      <c r="U73" s="999"/>
      <c r="V73" s="999">
        <v>1564</v>
      </c>
      <c r="W73" s="999"/>
      <c r="X73" s="999"/>
      <c r="Y73" s="999"/>
      <c r="Z73" s="999"/>
      <c r="AA73" s="999">
        <v>43</v>
      </c>
      <c r="AB73" s="999"/>
      <c r="AC73" s="999"/>
      <c r="AD73" s="999"/>
      <c r="AE73" s="999"/>
      <c r="AF73" s="999">
        <v>43</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586</v>
      </c>
      <c r="C74" s="1003"/>
      <c r="D74" s="1003"/>
      <c r="E74" s="1003"/>
      <c r="F74" s="1003"/>
      <c r="G74" s="1003"/>
      <c r="H74" s="1003"/>
      <c r="I74" s="1003"/>
      <c r="J74" s="1003"/>
      <c r="K74" s="1003"/>
      <c r="L74" s="1003"/>
      <c r="M74" s="1003"/>
      <c r="N74" s="1003"/>
      <c r="O74" s="1003"/>
      <c r="P74" s="1004"/>
      <c r="Q74" s="1005">
        <v>36417</v>
      </c>
      <c r="R74" s="999"/>
      <c r="S74" s="999"/>
      <c r="T74" s="999"/>
      <c r="U74" s="999"/>
      <c r="V74" s="999">
        <v>35257</v>
      </c>
      <c r="W74" s="999"/>
      <c r="X74" s="999"/>
      <c r="Y74" s="999"/>
      <c r="Z74" s="999"/>
      <c r="AA74" s="999">
        <v>1160</v>
      </c>
      <c r="AB74" s="999"/>
      <c r="AC74" s="999"/>
      <c r="AD74" s="999"/>
      <c r="AE74" s="999"/>
      <c r="AF74" s="999">
        <v>1160</v>
      </c>
      <c r="AG74" s="999"/>
      <c r="AH74" s="999"/>
      <c r="AI74" s="999"/>
      <c r="AJ74" s="999"/>
      <c r="AK74" s="999">
        <v>771</v>
      </c>
      <c r="AL74" s="999"/>
      <c r="AM74" s="999"/>
      <c r="AN74" s="999"/>
      <c r="AO74" s="999"/>
      <c r="AP74" s="999">
        <v>0</v>
      </c>
      <c r="AQ74" s="999"/>
      <c r="AR74" s="999"/>
      <c r="AS74" s="999"/>
      <c r="AT74" s="999"/>
      <c r="AU74" s="999">
        <v>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587</v>
      </c>
      <c r="C75" s="1003"/>
      <c r="D75" s="1003"/>
      <c r="E75" s="1003"/>
      <c r="F75" s="1003"/>
      <c r="G75" s="1003"/>
      <c r="H75" s="1003"/>
      <c r="I75" s="1003"/>
      <c r="J75" s="1003"/>
      <c r="K75" s="1003"/>
      <c r="L75" s="1003"/>
      <c r="M75" s="1003"/>
      <c r="N75" s="1003"/>
      <c r="O75" s="1003"/>
      <c r="P75" s="1004"/>
      <c r="Q75" s="1006">
        <v>171</v>
      </c>
      <c r="R75" s="1007"/>
      <c r="S75" s="1007"/>
      <c r="T75" s="1007"/>
      <c r="U75" s="1008"/>
      <c r="V75" s="1009">
        <v>151</v>
      </c>
      <c r="W75" s="1007"/>
      <c r="X75" s="1007"/>
      <c r="Y75" s="1007"/>
      <c r="Z75" s="1008"/>
      <c r="AA75" s="1009">
        <v>20</v>
      </c>
      <c r="AB75" s="1007"/>
      <c r="AC75" s="1007"/>
      <c r="AD75" s="1007"/>
      <c r="AE75" s="1008"/>
      <c r="AF75" s="1009">
        <v>20</v>
      </c>
      <c r="AG75" s="1007"/>
      <c r="AH75" s="1007"/>
      <c r="AI75" s="1007"/>
      <c r="AJ75" s="1008"/>
      <c r="AK75" s="1009">
        <v>27</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588</v>
      </c>
      <c r="C76" s="1003"/>
      <c r="D76" s="1003"/>
      <c r="E76" s="1003"/>
      <c r="F76" s="1003"/>
      <c r="G76" s="1003"/>
      <c r="H76" s="1003"/>
      <c r="I76" s="1003"/>
      <c r="J76" s="1003"/>
      <c r="K76" s="1003"/>
      <c r="L76" s="1003"/>
      <c r="M76" s="1003"/>
      <c r="N76" s="1003"/>
      <c r="O76" s="1003"/>
      <c r="P76" s="1004"/>
      <c r="Q76" s="1006">
        <v>10</v>
      </c>
      <c r="R76" s="1007"/>
      <c r="S76" s="1007"/>
      <c r="T76" s="1007"/>
      <c r="U76" s="1008"/>
      <c r="V76" s="1009">
        <v>4</v>
      </c>
      <c r="W76" s="1007"/>
      <c r="X76" s="1007"/>
      <c r="Y76" s="1007"/>
      <c r="Z76" s="1008"/>
      <c r="AA76" s="1009">
        <v>6</v>
      </c>
      <c r="AB76" s="1007"/>
      <c r="AC76" s="1007"/>
      <c r="AD76" s="1007"/>
      <c r="AE76" s="1008"/>
      <c r="AF76" s="1009">
        <v>6</v>
      </c>
      <c r="AG76" s="1007"/>
      <c r="AH76" s="1007"/>
      <c r="AI76" s="1007"/>
      <c r="AJ76" s="1008"/>
      <c r="AK76" s="1009">
        <v>0</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400</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315</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315</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315</v>
      </c>
      <c r="DR109" s="924"/>
      <c r="DS109" s="924"/>
      <c r="DT109" s="924"/>
      <c r="DU109" s="925"/>
      <c r="DV109" s="926" t="s">
        <v>437</v>
      </c>
      <c r="DW109" s="924"/>
      <c r="DX109" s="924"/>
      <c r="DY109" s="924"/>
      <c r="DZ109" s="957"/>
    </row>
    <row r="110" spans="1:131" s="233" customFormat="1" ht="26.25" customHeight="1" x14ac:dyDescent="0.15">
      <c r="A110" s="837" t="s">
        <v>439</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340390</v>
      </c>
      <c r="AB110" s="917"/>
      <c r="AC110" s="917"/>
      <c r="AD110" s="917"/>
      <c r="AE110" s="918"/>
      <c r="AF110" s="919">
        <v>330097</v>
      </c>
      <c r="AG110" s="917"/>
      <c r="AH110" s="917"/>
      <c r="AI110" s="917"/>
      <c r="AJ110" s="918"/>
      <c r="AK110" s="919">
        <v>310487</v>
      </c>
      <c r="AL110" s="917"/>
      <c r="AM110" s="917"/>
      <c r="AN110" s="917"/>
      <c r="AO110" s="918"/>
      <c r="AP110" s="920">
        <v>13.2</v>
      </c>
      <c r="AQ110" s="921"/>
      <c r="AR110" s="921"/>
      <c r="AS110" s="921"/>
      <c r="AT110" s="922"/>
      <c r="AU110" s="958" t="s">
        <v>75</v>
      </c>
      <c r="AV110" s="959"/>
      <c r="AW110" s="959"/>
      <c r="AX110" s="959"/>
      <c r="AY110" s="959"/>
      <c r="AZ110" s="888" t="s">
        <v>440</v>
      </c>
      <c r="BA110" s="838"/>
      <c r="BB110" s="838"/>
      <c r="BC110" s="838"/>
      <c r="BD110" s="838"/>
      <c r="BE110" s="838"/>
      <c r="BF110" s="838"/>
      <c r="BG110" s="838"/>
      <c r="BH110" s="838"/>
      <c r="BI110" s="838"/>
      <c r="BJ110" s="838"/>
      <c r="BK110" s="838"/>
      <c r="BL110" s="838"/>
      <c r="BM110" s="838"/>
      <c r="BN110" s="838"/>
      <c r="BO110" s="838"/>
      <c r="BP110" s="839"/>
      <c r="BQ110" s="889">
        <v>3095818</v>
      </c>
      <c r="BR110" s="870"/>
      <c r="BS110" s="870"/>
      <c r="BT110" s="870"/>
      <c r="BU110" s="870"/>
      <c r="BV110" s="870">
        <v>3030913</v>
      </c>
      <c r="BW110" s="870"/>
      <c r="BX110" s="870"/>
      <c r="BY110" s="870"/>
      <c r="BZ110" s="870"/>
      <c r="CA110" s="870">
        <v>3368258</v>
      </c>
      <c r="CB110" s="870"/>
      <c r="CC110" s="870"/>
      <c r="CD110" s="870"/>
      <c r="CE110" s="870"/>
      <c r="CF110" s="894">
        <v>142.80000000000001</v>
      </c>
      <c r="CG110" s="895"/>
      <c r="CH110" s="895"/>
      <c r="CI110" s="895"/>
      <c r="CJ110" s="895"/>
      <c r="CK110" s="954" t="s">
        <v>441</v>
      </c>
      <c r="CL110" s="847"/>
      <c r="CM110" s="888" t="s">
        <v>442</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131</v>
      </c>
      <c r="DH110" s="870"/>
      <c r="DI110" s="870"/>
      <c r="DJ110" s="870"/>
      <c r="DK110" s="870"/>
      <c r="DL110" s="870" t="s">
        <v>131</v>
      </c>
      <c r="DM110" s="870"/>
      <c r="DN110" s="870"/>
      <c r="DO110" s="870"/>
      <c r="DP110" s="870"/>
      <c r="DQ110" s="870" t="s">
        <v>443</v>
      </c>
      <c r="DR110" s="870"/>
      <c r="DS110" s="870"/>
      <c r="DT110" s="870"/>
      <c r="DU110" s="870"/>
      <c r="DV110" s="871" t="s">
        <v>443</v>
      </c>
      <c r="DW110" s="871"/>
      <c r="DX110" s="871"/>
      <c r="DY110" s="871"/>
      <c r="DZ110" s="872"/>
    </row>
    <row r="111" spans="1:131" s="233"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5" t="s">
        <v>445</v>
      </c>
      <c r="BA111" s="780"/>
      <c r="BB111" s="780"/>
      <c r="BC111" s="780"/>
      <c r="BD111" s="780"/>
      <c r="BE111" s="780"/>
      <c r="BF111" s="780"/>
      <c r="BG111" s="780"/>
      <c r="BH111" s="780"/>
      <c r="BI111" s="780"/>
      <c r="BJ111" s="780"/>
      <c r="BK111" s="780"/>
      <c r="BL111" s="780"/>
      <c r="BM111" s="780"/>
      <c r="BN111" s="780"/>
      <c r="BO111" s="780"/>
      <c r="BP111" s="781"/>
      <c r="BQ111" s="817">
        <v>323527</v>
      </c>
      <c r="BR111" s="818"/>
      <c r="BS111" s="818"/>
      <c r="BT111" s="818"/>
      <c r="BU111" s="818"/>
      <c r="BV111" s="818">
        <v>288195</v>
      </c>
      <c r="BW111" s="818"/>
      <c r="BX111" s="818"/>
      <c r="BY111" s="818"/>
      <c r="BZ111" s="818"/>
      <c r="CA111" s="818">
        <v>252864</v>
      </c>
      <c r="CB111" s="818"/>
      <c r="CC111" s="818"/>
      <c r="CD111" s="818"/>
      <c r="CE111" s="818"/>
      <c r="CF111" s="903">
        <v>10.7</v>
      </c>
      <c r="CG111" s="904"/>
      <c r="CH111" s="904"/>
      <c r="CI111" s="904"/>
      <c r="CJ111" s="904"/>
      <c r="CK111" s="955"/>
      <c r="CL111" s="849"/>
      <c r="CM111" s="845"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131</v>
      </c>
      <c r="DH111" s="818"/>
      <c r="DI111" s="818"/>
      <c r="DJ111" s="818"/>
      <c r="DK111" s="818"/>
      <c r="DL111" s="818" t="s">
        <v>447</v>
      </c>
      <c r="DM111" s="818"/>
      <c r="DN111" s="818"/>
      <c r="DO111" s="818"/>
      <c r="DP111" s="818"/>
      <c r="DQ111" s="818" t="s">
        <v>131</v>
      </c>
      <c r="DR111" s="818"/>
      <c r="DS111" s="818"/>
      <c r="DT111" s="818"/>
      <c r="DU111" s="818"/>
      <c r="DV111" s="824" t="s">
        <v>131</v>
      </c>
      <c r="DW111" s="824"/>
      <c r="DX111" s="824"/>
      <c r="DY111" s="824"/>
      <c r="DZ111" s="825"/>
    </row>
    <row r="112" spans="1:131" s="233"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131</v>
      </c>
      <c r="AB112" s="808"/>
      <c r="AC112" s="808"/>
      <c r="AD112" s="808"/>
      <c r="AE112" s="809"/>
      <c r="AF112" s="810" t="s">
        <v>131</v>
      </c>
      <c r="AG112" s="808"/>
      <c r="AH112" s="808"/>
      <c r="AI112" s="808"/>
      <c r="AJ112" s="809"/>
      <c r="AK112" s="810" t="s">
        <v>131</v>
      </c>
      <c r="AL112" s="808"/>
      <c r="AM112" s="808"/>
      <c r="AN112" s="808"/>
      <c r="AO112" s="809"/>
      <c r="AP112" s="852" t="s">
        <v>131</v>
      </c>
      <c r="AQ112" s="853"/>
      <c r="AR112" s="853"/>
      <c r="AS112" s="853"/>
      <c r="AT112" s="854"/>
      <c r="AU112" s="960"/>
      <c r="AV112" s="961"/>
      <c r="AW112" s="961"/>
      <c r="AX112" s="961"/>
      <c r="AY112" s="961"/>
      <c r="AZ112" s="845" t="s">
        <v>450</v>
      </c>
      <c r="BA112" s="780"/>
      <c r="BB112" s="780"/>
      <c r="BC112" s="780"/>
      <c r="BD112" s="780"/>
      <c r="BE112" s="780"/>
      <c r="BF112" s="780"/>
      <c r="BG112" s="780"/>
      <c r="BH112" s="780"/>
      <c r="BI112" s="780"/>
      <c r="BJ112" s="780"/>
      <c r="BK112" s="780"/>
      <c r="BL112" s="780"/>
      <c r="BM112" s="780"/>
      <c r="BN112" s="780"/>
      <c r="BO112" s="780"/>
      <c r="BP112" s="781"/>
      <c r="BQ112" s="817">
        <v>283920</v>
      </c>
      <c r="BR112" s="818"/>
      <c r="BS112" s="818"/>
      <c r="BT112" s="818"/>
      <c r="BU112" s="818"/>
      <c r="BV112" s="818">
        <v>342192</v>
      </c>
      <c r="BW112" s="818"/>
      <c r="BX112" s="818"/>
      <c r="BY112" s="818"/>
      <c r="BZ112" s="818"/>
      <c r="CA112" s="818">
        <v>370471</v>
      </c>
      <c r="CB112" s="818"/>
      <c r="CC112" s="818"/>
      <c r="CD112" s="818"/>
      <c r="CE112" s="818"/>
      <c r="CF112" s="903">
        <v>15.7</v>
      </c>
      <c r="CG112" s="904"/>
      <c r="CH112" s="904"/>
      <c r="CI112" s="904"/>
      <c r="CJ112" s="904"/>
      <c r="CK112" s="955"/>
      <c r="CL112" s="849"/>
      <c r="CM112" s="845" t="s">
        <v>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131</v>
      </c>
      <c r="DH112" s="818"/>
      <c r="DI112" s="818"/>
      <c r="DJ112" s="818"/>
      <c r="DK112" s="818"/>
      <c r="DL112" s="818" t="s">
        <v>131</v>
      </c>
      <c r="DM112" s="818"/>
      <c r="DN112" s="818"/>
      <c r="DO112" s="818"/>
      <c r="DP112" s="818"/>
      <c r="DQ112" s="818" t="s">
        <v>443</v>
      </c>
      <c r="DR112" s="818"/>
      <c r="DS112" s="818"/>
      <c r="DT112" s="818"/>
      <c r="DU112" s="818"/>
      <c r="DV112" s="824" t="s">
        <v>131</v>
      </c>
      <c r="DW112" s="824"/>
      <c r="DX112" s="824"/>
      <c r="DY112" s="824"/>
      <c r="DZ112" s="825"/>
    </row>
    <row r="113" spans="1:130" s="233"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48166</v>
      </c>
      <c r="AB113" s="947"/>
      <c r="AC113" s="947"/>
      <c r="AD113" s="947"/>
      <c r="AE113" s="948"/>
      <c r="AF113" s="949">
        <v>58502</v>
      </c>
      <c r="AG113" s="947"/>
      <c r="AH113" s="947"/>
      <c r="AI113" s="947"/>
      <c r="AJ113" s="948"/>
      <c r="AK113" s="949">
        <v>64656</v>
      </c>
      <c r="AL113" s="947"/>
      <c r="AM113" s="947"/>
      <c r="AN113" s="947"/>
      <c r="AO113" s="948"/>
      <c r="AP113" s="950">
        <v>2.7</v>
      </c>
      <c r="AQ113" s="951"/>
      <c r="AR113" s="951"/>
      <c r="AS113" s="951"/>
      <c r="AT113" s="952"/>
      <c r="AU113" s="960"/>
      <c r="AV113" s="961"/>
      <c r="AW113" s="961"/>
      <c r="AX113" s="961"/>
      <c r="AY113" s="961"/>
      <c r="AZ113" s="845" t="s">
        <v>453</v>
      </c>
      <c r="BA113" s="780"/>
      <c r="BB113" s="780"/>
      <c r="BC113" s="780"/>
      <c r="BD113" s="780"/>
      <c r="BE113" s="780"/>
      <c r="BF113" s="780"/>
      <c r="BG113" s="780"/>
      <c r="BH113" s="780"/>
      <c r="BI113" s="780"/>
      <c r="BJ113" s="780"/>
      <c r="BK113" s="780"/>
      <c r="BL113" s="780"/>
      <c r="BM113" s="780"/>
      <c r="BN113" s="780"/>
      <c r="BO113" s="780"/>
      <c r="BP113" s="781"/>
      <c r="BQ113" s="817">
        <v>554155</v>
      </c>
      <c r="BR113" s="818"/>
      <c r="BS113" s="818"/>
      <c r="BT113" s="818"/>
      <c r="BU113" s="818"/>
      <c r="BV113" s="818">
        <v>662941</v>
      </c>
      <c r="BW113" s="818"/>
      <c r="BX113" s="818"/>
      <c r="BY113" s="818"/>
      <c r="BZ113" s="818"/>
      <c r="CA113" s="818">
        <v>648538</v>
      </c>
      <c r="CB113" s="818"/>
      <c r="CC113" s="818"/>
      <c r="CD113" s="818"/>
      <c r="CE113" s="818"/>
      <c r="CF113" s="903">
        <v>27.5</v>
      </c>
      <c r="CG113" s="904"/>
      <c r="CH113" s="904"/>
      <c r="CI113" s="904"/>
      <c r="CJ113" s="904"/>
      <c r="CK113" s="955"/>
      <c r="CL113" s="849"/>
      <c r="CM113" s="845"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443</v>
      </c>
      <c r="DM113" s="808"/>
      <c r="DN113" s="808"/>
      <c r="DO113" s="808"/>
      <c r="DP113" s="809"/>
      <c r="DQ113" s="810" t="s">
        <v>131</v>
      </c>
      <c r="DR113" s="808"/>
      <c r="DS113" s="808"/>
      <c r="DT113" s="808"/>
      <c r="DU113" s="809"/>
      <c r="DV113" s="852" t="s">
        <v>447</v>
      </c>
      <c r="DW113" s="853"/>
      <c r="DX113" s="853"/>
      <c r="DY113" s="853"/>
      <c r="DZ113" s="854"/>
    </row>
    <row r="114" spans="1:130" s="233"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20078</v>
      </c>
      <c r="AB114" s="808"/>
      <c r="AC114" s="808"/>
      <c r="AD114" s="808"/>
      <c r="AE114" s="809"/>
      <c r="AF114" s="810">
        <v>23528</v>
      </c>
      <c r="AG114" s="808"/>
      <c r="AH114" s="808"/>
      <c r="AI114" s="808"/>
      <c r="AJ114" s="809"/>
      <c r="AK114" s="810">
        <v>25536</v>
      </c>
      <c r="AL114" s="808"/>
      <c r="AM114" s="808"/>
      <c r="AN114" s="808"/>
      <c r="AO114" s="809"/>
      <c r="AP114" s="852">
        <v>1.1000000000000001</v>
      </c>
      <c r="AQ114" s="853"/>
      <c r="AR114" s="853"/>
      <c r="AS114" s="853"/>
      <c r="AT114" s="854"/>
      <c r="AU114" s="960"/>
      <c r="AV114" s="961"/>
      <c r="AW114" s="961"/>
      <c r="AX114" s="961"/>
      <c r="AY114" s="961"/>
      <c r="AZ114" s="845" t="s">
        <v>456</v>
      </c>
      <c r="BA114" s="780"/>
      <c r="BB114" s="780"/>
      <c r="BC114" s="780"/>
      <c r="BD114" s="780"/>
      <c r="BE114" s="780"/>
      <c r="BF114" s="780"/>
      <c r="BG114" s="780"/>
      <c r="BH114" s="780"/>
      <c r="BI114" s="780"/>
      <c r="BJ114" s="780"/>
      <c r="BK114" s="780"/>
      <c r="BL114" s="780"/>
      <c r="BM114" s="780"/>
      <c r="BN114" s="780"/>
      <c r="BO114" s="780"/>
      <c r="BP114" s="781"/>
      <c r="BQ114" s="817">
        <v>55211</v>
      </c>
      <c r="BR114" s="818"/>
      <c r="BS114" s="818"/>
      <c r="BT114" s="818"/>
      <c r="BU114" s="818"/>
      <c r="BV114" s="818">
        <v>48956</v>
      </c>
      <c r="BW114" s="818"/>
      <c r="BX114" s="818"/>
      <c r="BY114" s="818"/>
      <c r="BZ114" s="818"/>
      <c r="CA114" s="818" t="s">
        <v>131</v>
      </c>
      <c r="CB114" s="818"/>
      <c r="CC114" s="818"/>
      <c r="CD114" s="818"/>
      <c r="CE114" s="818"/>
      <c r="CF114" s="903" t="s">
        <v>443</v>
      </c>
      <c r="CG114" s="904"/>
      <c r="CH114" s="904"/>
      <c r="CI114" s="904"/>
      <c r="CJ114" s="904"/>
      <c r="CK114" s="955"/>
      <c r="CL114" s="849"/>
      <c r="CM114" s="845"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447</v>
      </c>
      <c r="DH114" s="808"/>
      <c r="DI114" s="808"/>
      <c r="DJ114" s="808"/>
      <c r="DK114" s="809"/>
      <c r="DL114" s="810" t="s">
        <v>131</v>
      </c>
      <c r="DM114" s="808"/>
      <c r="DN114" s="808"/>
      <c r="DO114" s="808"/>
      <c r="DP114" s="809"/>
      <c r="DQ114" s="810" t="s">
        <v>131</v>
      </c>
      <c r="DR114" s="808"/>
      <c r="DS114" s="808"/>
      <c r="DT114" s="808"/>
      <c r="DU114" s="809"/>
      <c r="DV114" s="852" t="s">
        <v>443</v>
      </c>
      <c r="DW114" s="853"/>
      <c r="DX114" s="853"/>
      <c r="DY114" s="853"/>
      <c r="DZ114" s="854"/>
    </row>
    <row r="115" spans="1:130" s="233"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35332</v>
      </c>
      <c r="AB115" s="947"/>
      <c r="AC115" s="947"/>
      <c r="AD115" s="947"/>
      <c r="AE115" s="948"/>
      <c r="AF115" s="949">
        <v>35332</v>
      </c>
      <c r="AG115" s="947"/>
      <c r="AH115" s="947"/>
      <c r="AI115" s="947"/>
      <c r="AJ115" s="948"/>
      <c r="AK115" s="949">
        <v>35332</v>
      </c>
      <c r="AL115" s="947"/>
      <c r="AM115" s="947"/>
      <c r="AN115" s="947"/>
      <c r="AO115" s="948"/>
      <c r="AP115" s="950">
        <v>1.5</v>
      </c>
      <c r="AQ115" s="951"/>
      <c r="AR115" s="951"/>
      <c r="AS115" s="951"/>
      <c r="AT115" s="952"/>
      <c r="AU115" s="960"/>
      <c r="AV115" s="961"/>
      <c r="AW115" s="961"/>
      <c r="AX115" s="961"/>
      <c r="AY115" s="961"/>
      <c r="AZ115" s="845" t="s">
        <v>459</v>
      </c>
      <c r="BA115" s="780"/>
      <c r="BB115" s="780"/>
      <c r="BC115" s="780"/>
      <c r="BD115" s="780"/>
      <c r="BE115" s="780"/>
      <c r="BF115" s="780"/>
      <c r="BG115" s="780"/>
      <c r="BH115" s="780"/>
      <c r="BI115" s="780"/>
      <c r="BJ115" s="780"/>
      <c r="BK115" s="780"/>
      <c r="BL115" s="780"/>
      <c r="BM115" s="780"/>
      <c r="BN115" s="780"/>
      <c r="BO115" s="780"/>
      <c r="BP115" s="781"/>
      <c r="BQ115" s="817" t="s">
        <v>443</v>
      </c>
      <c r="BR115" s="818"/>
      <c r="BS115" s="818"/>
      <c r="BT115" s="818"/>
      <c r="BU115" s="818"/>
      <c r="BV115" s="818" t="s">
        <v>131</v>
      </c>
      <c r="BW115" s="818"/>
      <c r="BX115" s="818"/>
      <c r="BY115" s="818"/>
      <c r="BZ115" s="818"/>
      <c r="CA115" s="818" t="s">
        <v>131</v>
      </c>
      <c r="CB115" s="818"/>
      <c r="CC115" s="818"/>
      <c r="CD115" s="818"/>
      <c r="CE115" s="818"/>
      <c r="CF115" s="903" t="s">
        <v>443</v>
      </c>
      <c r="CG115" s="904"/>
      <c r="CH115" s="904"/>
      <c r="CI115" s="904"/>
      <c r="CJ115" s="904"/>
      <c r="CK115" s="955"/>
      <c r="CL115" s="849"/>
      <c r="CM115" s="845"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131</v>
      </c>
      <c r="DR115" s="808"/>
      <c r="DS115" s="808"/>
      <c r="DT115" s="808"/>
      <c r="DU115" s="809"/>
      <c r="DV115" s="852" t="s">
        <v>131</v>
      </c>
      <c r="DW115" s="853"/>
      <c r="DX115" s="853"/>
      <c r="DY115" s="853"/>
      <c r="DZ115" s="854"/>
    </row>
    <row r="116" spans="1:130" s="233"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131</v>
      </c>
      <c r="AB116" s="808"/>
      <c r="AC116" s="808"/>
      <c r="AD116" s="808"/>
      <c r="AE116" s="809"/>
      <c r="AF116" s="810" t="s">
        <v>131</v>
      </c>
      <c r="AG116" s="808"/>
      <c r="AH116" s="808"/>
      <c r="AI116" s="808"/>
      <c r="AJ116" s="809"/>
      <c r="AK116" s="810" t="s">
        <v>131</v>
      </c>
      <c r="AL116" s="808"/>
      <c r="AM116" s="808"/>
      <c r="AN116" s="808"/>
      <c r="AO116" s="809"/>
      <c r="AP116" s="852" t="s">
        <v>443</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17" t="s">
        <v>131</v>
      </c>
      <c r="BR116" s="818"/>
      <c r="BS116" s="818"/>
      <c r="BT116" s="818"/>
      <c r="BU116" s="818"/>
      <c r="BV116" s="818" t="s">
        <v>131</v>
      </c>
      <c r="BW116" s="818"/>
      <c r="BX116" s="818"/>
      <c r="BY116" s="818"/>
      <c r="BZ116" s="818"/>
      <c r="CA116" s="818" t="s">
        <v>447</v>
      </c>
      <c r="CB116" s="818"/>
      <c r="CC116" s="818"/>
      <c r="CD116" s="818"/>
      <c r="CE116" s="818"/>
      <c r="CF116" s="903" t="s">
        <v>131</v>
      </c>
      <c r="CG116" s="904"/>
      <c r="CH116" s="904"/>
      <c r="CI116" s="904"/>
      <c r="CJ116" s="904"/>
      <c r="CK116" s="955"/>
      <c r="CL116" s="849"/>
      <c r="CM116" s="845"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447</v>
      </c>
      <c r="DH116" s="808"/>
      <c r="DI116" s="808"/>
      <c r="DJ116" s="808"/>
      <c r="DK116" s="809"/>
      <c r="DL116" s="810" t="s">
        <v>447</v>
      </c>
      <c r="DM116" s="808"/>
      <c r="DN116" s="808"/>
      <c r="DO116" s="808"/>
      <c r="DP116" s="809"/>
      <c r="DQ116" s="810" t="s">
        <v>131</v>
      </c>
      <c r="DR116" s="808"/>
      <c r="DS116" s="808"/>
      <c r="DT116" s="808"/>
      <c r="DU116" s="809"/>
      <c r="DV116" s="852" t="s">
        <v>131</v>
      </c>
      <c r="DW116" s="853"/>
      <c r="DX116" s="853"/>
      <c r="DY116" s="853"/>
      <c r="DZ116" s="854"/>
    </row>
    <row r="117" spans="1:130" s="233" customFormat="1" ht="26.25" customHeight="1" x14ac:dyDescent="0.15">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443966</v>
      </c>
      <c r="AB117" s="931"/>
      <c r="AC117" s="931"/>
      <c r="AD117" s="931"/>
      <c r="AE117" s="932"/>
      <c r="AF117" s="933">
        <v>447459</v>
      </c>
      <c r="AG117" s="931"/>
      <c r="AH117" s="931"/>
      <c r="AI117" s="931"/>
      <c r="AJ117" s="932"/>
      <c r="AK117" s="933">
        <v>436011</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17" t="s">
        <v>443</v>
      </c>
      <c r="BR117" s="818"/>
      <c r="BS117" s="818"/>
      <c r="BT117" s="818"/>
      <c r="BU117" s="818"/>
      <c r="BV117" s="818" t="s">
        <v>131</v>
      </c>
      <c r="BW117" s="818"/>
      <c r="BX117" s="818"/>
      <c r="BY117" s="818"/>
      <c r="BZ117" s="818"/>
      <c r="CA117" s="818" t="s">
        <v>131</v>
      </c>
      <c r="CB117" s="818"/>
      <c r="CC117" s="818"/>
      <c r="CD117" s="818"/>
      <c r="CE117" s="818"/>
      <c r="CF117" s="903" t="s">
        <v>131</v>
      </c>
      <c r="CG117" s="904"/>
      <c r="CH117" s="904"/>
      <c r="CI117" s="904"/>
      <c r="CJ117" s="904"/>
      <c r="CK117" s="955"/>
      <c r="CL117" s="849"/>
      <c r="CM117" s="845"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443</v>
      </c>
      <c r="DR117" s="808"/>
      <c r="DS117" s="808"/>
      <c r="DT117" s="808"/>
      <c r="DU117" s="809"/>
      <c r="DV117" s="852" t="s">
        <v>131</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315</v>
      </c>
      <c r="AL118" s="924"/>
      <c r="AM118" s="924"/>
      <c r="AN118" s="924"/>
      <c r="AO118" s="925"/>
      <c r="AP118" s="927" t="s">
        <v>437</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443</v>
      </c>
      <c r="BW118" s="873"/>
      <c r="BX118" s="873"/>
      <c r="BY118" s="873"/>
      <c r="BZ118" s="873"/>
      <c r="CA118" s="873" t="s">
        <v>131</v>
      </c>
      <c r="CB118" s="873"/>
      <c r="CC118" s="873"/>
      <c r="CD118" s="873"/>
      <c r="CE118" s="873"/>
      <c r="CF118" s="903" t="s">
        <v>131</v>
      </c>
      <c r="CG118" s="904"/>
      <c r="CH118" s="904"/>
      <c r="CI118" s="904"/>
      <c r="CJ118" s="904"/>
      <c r="CK118" s="955"/>
      <c r="CL118" s="849"/>
      <c r="CM118" s="845"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443</v>
      </c>
      <c r="DH118" s="808"/>
      <c r="DI118" s="808"/>
      <c r="DJ118" s="808"/>
      <c r="DK118" s="809"/>
      <c r="DL118" s="810" t="s">
        <v>443</v>
      </c>
      <c r="DM118" s="808"/>
      <c r="DN118" s="808"/>
      <c r="DO118" s="808"/>
      <c r="DP118" s="809"/>
      <c r="DQ118" s="810" t="s">
        <v>131</v>
      </c>
      <c r="DR118" s="808"/>
      <c r="DS118" s="808"/>
      <c r="DT118" s="808"/>
      <c r="DU118" s="809"/>
      <c r="DV118" s="852" t="s">
        <v>131</v>
      </c>
      <c r="DW118" s="853"/>
      <c r="DX118" s="853"/>
      <c r="DY118" s="853"/>
      <c r="DZ118" s="854"/>
    </row>
    <row r="119" spans="1:130" s="233" customFormat="1" ht="26.25" customHeight="1" x14ac:dyDescent="0.15">
      <c r="A119" s="846" t="s">
        <v>441</v>
      </c>
      <c r="B119" s="847"/>
      <c r="C119" s="888" t="s">
        <v>442</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131</v>
      </c>
      <c r="AB119" s="917"/>
      <c r="AC119" s="917"/>
      <c r="AD119" s="917"/>
      <c r="AE119" s="918"/>
      <c r="AF119" s="919" t="s">
        <v>131</v>
      </c>
      <c r="AG119" s="917"/>
      <c r="AH119" s="917"/>
      <c r="AI119" s="917"/>
      <c r="AJ119" s="918"/>
      <c r="AK119" s="919" t="s">
        <v>443</v>
      </c>
      <c r="AL119" s="917"/>
      <c r="AM119" s="917"/>
      <c r="AN119" s="917"/>
      <c r="AO119" s="918"/>
      <c r="AP119" s="920" t="s">
        <v>131</v>
      </c>
      <c r="AQ119" s="921"/>
      <c r="AR119" s="921"/>
      <c r="AS119" s="921"/>
      <c r="AT119" s="922"/>
      <c r="AU119" s="962"/>
      <c r="AV119" s="963"/>
      <c r="AW119" s="963"/>
      <c r="AX119" s="963"/>
      <c r="AY119" s="963"/>
      <c r="AZ119" s="254" t="s">
        <v>193</v>
      </c>
      <c r="BA119" s="254"/>
      <c r="BB119" s="254"/>
      <c r="BC119" s="254"/>
      <c r="BD119" s="254"/>
      <c r="BE119" s="254"/>
      <c r="BF119" s="254"/>
      <c r="BG119" s="254"/>
      <c r="BH119" s="254"/>
      <c r="BI119" s="254"/>
      <c r="BJ119" s="254"/>
      <c r="BK119" s="254"/>
      <c r="BL119" s="254"/>
      <c r="BM119" s="254"/>
      <c r="BN119" s="254"/>
      <c r="BO119" s="905" t="s">
        <v>469</v>
      </c>
      <c r="BP119" s="906"/>
      <c r="BQ119" s="907">
        <v>4312631</v>
      </c>
      <c r="BR119" s="873"/>
      <c r="BS119" s="873"/>
      <c r="BT119" s="873"/>
      <c r="BU119" s="873"/>
      <c r="BV119" s="873">
        <v>4373197</v>
      </c>
      <c r="BW119" s="873"/>
      <c r="BX119" s="873"/>
      <c r="BY119" s="873"/>
      <c r="BZ119" s="873"/>
      <c r="CA119" s="873">
        <v>4640131</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323527</v>
      </c>
      <c r="DH119" s="792"/>
      <c r="DI119" s="792"/>
      <c r="DJ119" s="792"/>
      <c r="DK119" s="793"/>
      <c r="DL119" s="794">
        <v>288195</v>
      </c>
      <c r="DM119" s="792"/>
      <c r="DN119" s="792"/>
      <c r="DO119" s="792"/>
      <c r="DP119" s="793"/>
      <c r="DQ119" s="794">
        <v>252864</v>
      </c>
      <c r="DR119" s="792"/>
      <c r="DS119" s="792"/>
      <c r="DT119" s="792"/>
      <c r="DU119" s="793"/>
      <c r="DV119" s="876">
        <v>10.7</v>
      </c>
      <c r="DW119" s="877"/>
      <c r="DX119" s="877"/>
      <c r="DY119" s="877"/>
      <c r="DZ119" s="878"/>
    </row>
    <row r="120" spans="1:130" s="233" customFormat="1" ht="26.25" customHeight="1" x14ac:dyDescent="0.15">
      <c r="A120" s="848"/>
      <c r="B120" s="849"/>
      <c r="C120" s="845"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443</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471</v>
      </c>
      <c r="AV120" s="909"/>
      <c r="AW120" s="909"/>
      <c r="AX120" s="909"/>
      <c r="AY120" s="910"/>
      <c r="AZ120" s="888" t="s">
        <v>472</v>
      </c>
      <c r="BA120" s="838"/>
      <c r="BB120" s="838"/>
      <c r="BC120" s="838"/>
      <c r="BD120" s="838"/>
      <c r="BE120" s="838"/>
      <c r="BF120" s="838"/>
      <c r="BG120" s="838"/>
      <c r="BH120" s="838"/>
      <c r="BI120" s="838"/>
      <c r="BJ120" s="838"/>
      <c r="BK120" s="838"/>
      <c r="BL120" s="838"/>
      <c r="BM120" s="838"/>
      <c r="BN120" s="838"/>
      <c r="BO120" s="838"/>
      <c r="BP120" s="839"/>
      <c r="BQ120" s="889">
        <v>2770630</v>
      </c>
      <c r="BR120" s="870"/>
      <c r="BS120" s="870"/>
      <c r="BT120" s="870"/>
      <c r="BU120" s="870"/>
      <c r="BV120" s="870">
        <v>2683063</v>
      </c>
      <c r="BW120" s="870"/>
      <c r="BX120" s="870"/>
      <c r="BY120" s="870"/>
      <c r="BZ120" s="870"/>
      <c r="CA120" s="870">
        <v>3392327</v>
      </c>
      <c r="CB120" s="870"/>
      <c r="CC120" s="870"/>
      <c r="CD120" s="870"/>
      <c r="CE120" s="870"/>
      <c r="CF120" s="894">
        <v>143.80000000000001</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v>283920</v>
      </c>
      <c r="DH120" s="870"/>
      <c r="DI120" s="870"/>
      <c r="DJ120" s="870"/>
      <c r="DK120" s="870"/>
      <c r="DL120" s="870">
        <v>342192</v>
      </c>
      <c r="DM120" s="870"/>
      <c r="DN120" s="870"/>
      <c r="DO120" s="870"/>
      <c r="DP120" s="870"/>
      <c r="DQ120" s="870">
        <v>355725</v>
      </c>
      <c r="DR120" s="870"/>
      <c r="DS120" s="870"/>
      <c r="DT120" s="870"/>
      <c r="DU120" s="870"/>
      <c r="DV120" s="871">
        <v>15.1</v>
      </c>
      <c r="DW120" s="871"/>
      <c r="DX120" s="871"/>
      <c r="DY120" s="871"/>
      <c r="DZ120" s="872"/>
    </row>
    <row r="121" spans="1:130" s="233"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131</v>
      </c>
      <c r="AG121" s="808"/>
      <c r="AH121" s="808"/>
      <c r="AI121" s="808"/>
      <c r="AJ121" s="809"/>
      <c r="AK121" s="810" t="s">
        <v>443</v>
      </c>
      <c r="AL121" s="808"/>
      <c r="AM121" s="808"/>
      <c r="AN121" s="808"/>
      <c r="AO121" s="809"/>
      <c r="AP121" s="852" t="s">
        <v>131</v>
      </c>
      <c r="AQ121" s="853"/>
      <c r="AR121" s="853"/>
      <c r="AS121" s="853"/>
      <c r="AT121" s="854"/>
      <c r="AU121" s="911"/>
      <c r="AV121" s="912"/>
      <c r="AW121" s="912"/>
      <c r="AX121" s="912"/>
      <c r="AY121" s="913"/>
      <c r="AZ121" s="845" t="s">
        <v>476</v>
      </c>
      <c r="BA121" s="780"/>
      <c r="BB121" s="780"/>
      <c r="BC121" s="780"/>
      <c r="BD121" s="780"/>
      <c r="BE121" s="780"/>
      <c r="BF121" s="780"/>
      <c r="BG121" s="780"/>
      <c r="BH121" s="780"/>
      <c r="BI121" s="780"/>
      <c r="BJ121" s="780"/>
      <c r="BK121" s="780"/>
      <c r="BL121" s="780"/>
      <c r="BM121" s="780"/>
      <c r="BN121" s="780"/>
      <c r="BO121" s="780"/>
      <c r="BP121" s="781"/>
      <c r="BQ121" s="817">
        <v>35972</v>
      </c>
      <c r="BR121" s="818"/>
      <c r="BS121" s="818"/>
      <c r="BT121" s="818"/>
      <c r="BU121" s="818"/>
      <c r="BV121" s="818">
        <v>31627</v>
      </c>
      <c r="BW121" s="818"/>
      <c r="BX121" s="818"/>
      <c r="BY121" s="818"/>
      <c r="BZ121" s="818"/>
      <c r="CA121" s="818">
        <v>29512</v>
      </c>
      <c r="CB121" s="818"/>
      <c r="CC121" s="818"/>
      <c r="CD121" s="818"/>
      <c r="CE121" s="818"/>
      <c r="CF121" s="903">
        <v>1.3</v>
      </c>
      <c r="CG121" s="904"/>
      <c r="CH121" s="904"/>
      <c r="CI121" s="904"/>
      <c r="CJ121" s="904"/>
      <c r="CK121" s="897"/>
      <c r="CL121" s="883"/>
      <c r="CM121" s="883"/>
      <c r="CN121" s="883"/>
      <c r="CO121" s="884"/>
      <c r="CP121" s="863" t="s">
        <v>415</v>
      </c>
      <c r="CQ121" s="864"/>
      <c r="CR121" s="864"/>
      <c r="CS121" s="864"/>
      <c r="CT121" s="864"/>
      <c r="CU121" s="864"/>
      <c r="CV121" s="864"/>
      <c r="CW121" s="864"/>
      <c r="CX121" s="864"/>
      <c r="CY121" s="864"/>
      <c r="CZ121" s="864"/>
      <c r="DA121" s="864"/>
      <c r="DB121" s="864"/>
      <c r="DC121" s="864"/>
      <c r="DD121" s="864"/>
      <c r="DE121" s="864"/>
      <c r="DF121" s="865"/>
      <c r="DG121" s="817" t="s">
        <v>131</v>
      </c>
      <c r="DH121" s="818"/>
      <c r="DI121" s="818"/>
      <c r="DJ121" s="818"/>
      <c r="DK121" s="818"/>
      <c r="DL121" s="818" t="s">
        <v>131</v>
      </c>
      <c r="DM121" s="818"/>
      <c r="DN121" s="818"/>
      <c r="DO121" s="818"/>
      <c r="DP121" s="818"/>
      <c r="DQ121" s="818">
        <v>14746</v>
      </c>
      <c r="DR121" s="818"/>
      <c r="DS121" s="818"/>
      <c r="DT121" s="818"/>
      <c r="DU121" s="818"/>
      <c r="DV121" s="824">
        <v>0.6</v>
      </c>
      <c r="DW121" s="824"/>
      <c r="DX121" s="824"/>
      <c r="DY121" s="824"/>
      <c r="DZ121" s="825"/>
    </row>
    <row r="122" spans="1:130" s="233" customFormat="1" ht="26.25" customHeight="1" x14ac:dyDescent="0.15">
      <c r="A122" s="848"/>
      <c r="B122" s="849"/>
      <c r="C122" s="845"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131</v>
      </c>
      <c r="AG122" s="808"/>
      <c r="AH122" s="808"/>
      <c r="AI122" s="808"/>
      <c r="AJ122" s="809"/>
      <c r="AK122" s="810" t="s">
        <v>131</v>
      </c>
      <c r="AL122" s="808"/>
      <c r="AM122" s="808"/>
      <c r="AN122" s="808"/>
      <c r="AO122" s="809"/>
      <c r="AP122" s="852" t="s">
        <v>131</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2191462</v>
      </c>
      <c r="BR122" s="873"/>
      <c r="BS122" s="873"/>
      <c r="BT122" s="873"/>
      <c r="BU122" s="873"/>
      <c r="BV122" s="873">
        <v>2486745</v>
      </c>
      <c r="BW122" s="873"/>
      <c r="BX122" s="873"/>
      <c r="BY122" s="873"/>
      <c r="BZ122" s="873"/>
      <c r="CA122" s="873">
        <v>2393308</v>
      </c>
      <c r="CB122" s="873"/>
      <c r="CC122" s="873"/>
      <c r="CD122" s="873"/>
      <c r="CE122" s="873"/>
      <c r="CF122" s="874">
        <v>101.5</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17" t="s">
        <v>443</v>
      </c>
      <c r="DH122" s="818"/>
      <c r="DI122" s="818"/>
      <c r="DJ122" s="818"/>
      <c r="DK122" s="818"/>
      <c r="DL122" s="818" t="s">
        <v>443</v>
      </c>
      <c r="DM122" s="818"/>
      <c r="DN122" s="818"/>
      <c r="DO122" s="818"/>
      <c r="DP122" s="818"/>
      <c r="DQ122" s="818" t="s">
        <v>131</v>
      </c>
      <c r="DR122" s="818"/>
      <c r="DS122" s="818"/>
      <c r="DT122" s="818"/>
      <c r="DU122" s="818"/>
      <c r="DV122" s="824" t="s">
        <v>131</v>
      </c>
      <c r="DW122" s="824"/>
      <c r="DX122" s="824"/>
      <c r="DY122" s="824"/>
      <c r="DZ122" s="825"/>
    </row>
    <row r="123" spans="1:130" s="233" customFormat="1" ht="26.25" customHeight="1" x14ac:dyDescent="0.15">
      <c r="A123" s="848"/>
      <c r="B123" s="849"/>
      <c r="C123" s="845"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443</v>
      </c>
      <c r="AB123" s="808"/>
      <c r="AC123" s="808"/>
      <c r="AD123" s="808"/>
      <c r="AE123" s="809"/>
      <c r="AF123" s="810" t="s">
        <v>131</v>
      </c>
      <c r="AG123" s="808"/>
      <c r="AH123" s="808"/>
      <c r="AI123" s="808"/>
      <c r="AJ123" s="809"/>
      <c r="AK123" s="810" t="s">
        <v>131</v>
      </c>
      <c r="AL123" s="808"/>
      <c r="AM123" s="808"/>
      <c r="AN123" s="808"/>
      <c r="AO123" s="809"/>
      <c r="AP123" s="852" t="s">
        <v>443</v>
      </c>
      <c r="AQ123" s="853"/>
      <c r="AR123" s="853"/>
      <c r="AS123" s="853"/>
      <c r="AT123" s="854"/>
      <c r="AU123" s="914"/>
      <c r="AV123" s="915"/>
      <c r="AW123" s="915"/>
      <c r="AX123" s="915"/>
      <c r="AY123" s="915"/>
      <c r="AZ123" s="254" t="s">
        <v>193</v>
      </c>
      <c r="BA123" s="254"/>
      <c r="BB123" s="254"/>
      <c r="BC123" s="254"/>
      <c r="BD123" s="254"/>
      <c r="BE123" s="254"/>
      <c r="BF123" s="254"/>
      <c r="BG123" s="254"/>
      <c r="BH123" s="254"/>
      <c r="BI123" s="254"/>
      <c r="BJ123" s="254"/>
      <c r="BK123" s="254"/>
      <c r="BL123" s="254"/>
      <c r="BM123" s="254"/>
      <c r="BN123" s="254"/>
      <c r="BO123" s="905" t="s">
        <v>479</v>
      </c>
      <c r="BP123" s="906"/>
      <c r="BQ123" s="860">
        <v>4998064</v>
      </c>
      <c r="BR123" s="861"/>
      <c r="BS123" s="861"/>
      <c r="BT123" s="861"/>
      <c r="BU123" s="861"/>
      <c r="BV123" s="861">
        <v>5201435</v>
      </c>
      <c r="BW123" s="861"/>
      <c r="BX123" s="861"/>
      <c r="BY123" s="861"/>
      <c r="BZ123" s="861"/>
      <c r="CA123" s="861">
        <v>5815147</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443</v>
      </c>
      <c r="DR123" s="808"/>
      <c r="DS123" s="808"/>
      <c r="DT123" s="808"/>
      <c r="DU123" s="809"/>
      <c r="DV123" s="852" t="s">
        <v>131</v>
      </c>
      <c r="DW123" s="853"/>
      <c r="DX123" s="853"/>
      <c r="DY123" s="853"/>
      <c r="DZ123" s="854"/>
    </row>
    <row r="124" spans="1:130" s="233" customFormat="1" ht="26.25" customHeight="1" thickBot="1" x14ac:dyDescent="0.2">
      <c r="A124" s="848"/>
      <c r="B124" s="849"/>
      <c r="C124" s="845"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443</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131</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t="s">
        <v>443</v>
      </c>
      <c r="DH124" s="792"/>
      <c r="DI124" s="792"/>
      <c r="DJ124" s="792"/>
      <c r="DK124" s="793"/>
      <c r="DL124" s="794" t="s">
        <v>131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5"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483</v>
      </c>
      <c r="CL125" s="880"/>
      <c r="CM125" s="880"/>
      <c r="CN125" s="880"/>
      <c r="CO125" s="881"/>
      <c r="CP125" s="888" t="s">
        <v>484</v>
      </c>
      <c r="CQ125" s="838"/>
      <c r="CR125" s="838"/>
      <c r="CS125" s="838"/>
      <c r="CT125" s="838"/>
      <c r="CU125" s="838"/>
      <c r="CV125" s="838"/>
      <c r="CW125" s="838"/>
      <c r="CX125" s="838"/>
      <c r="CY125" s="838"/>
      <c r="CZ125" s="838"/>
      <c r="DA125" s="838"/>
      <c r="DB125" s="838"/>
      <c r="DC125" s="838"/>
      <c r="DD125" s="838"/>
      <c r="DE125" s="838"/>
      <c r="DF125" s="839"/>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5"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35332</v>
      </c>
      <c r="AB126" s="808"/>
      <c r="AC126" s="808"/>
      <c r="AD126" s="808"/>
      <c r="AE126" s="809"/>
      <c r="AF126" s="810">
        <v>35332</v>
      </c>
      <c r="AG126" s="808"/>
      <c r="AH126" s="808"/>
      <c r="AI126" s="808"/>
      <c r="AJ126" s="809"/>
      <c r="AK126" s="810">
        <v>35332</v>
      </c>
      <c r="AL126" s="808"/>
      <c r="AM126" s="808"/>
      <c r="AN126" s="808"/>
      <c r="AO126" s="809"/>
      <c r="AP126" s="852">
        <v>1.5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485</v>
      </c>
      <c r="CQ126" s="780"/>
      <c r="CR126" s="780"/>
      <c r="CS126" s="780"/>
      <c r="CT126" s="780"/>
      <c r="CU126" s="780"/>
      <c r="CV126" s="780"/>
      <c r="CW126" s="780"/>
      <c r="CX126" s="780"/>
      <c r="CY126" s="780"/>
      <c r="CZ126" s="780"/>
      <c r="DA126" s="780"/>
      <c r="DB126" s="780"/>
      <c r="DC126" s="780"/>
      <c r="DD126" s="780"/>
      <c r="DE126" s="780"/>
      <c r="DF126" s="781"/>
      <c r="DG126" s="817" t="s">
        <v>131</v>
      </c>
      <c r="DH126" s="818"/>
      <c r="DI126" s="818"/>
      <c r="DJ126" s="818"/>
      <c r="DK126" s="818"/>
      <c r="DL126" s="818" t="s">
        <v>131</v>
      </c>
      <c r="DM126" s="818"/>
      <c r="DN126" s="818"/>
      <c r="DO126" s="818"/>
      <c r="DP126" s="818"/>
      <c r="DQ126" s="818" t="s">
        <v>131</v>
      </c>
      <c r="DR126" s="818"/>
      <c r="DS126" s="818"/>
      <c r="DT126" s="818"/>
      <c r="DU126" s="818"/>
      <c r="DV126" s="824" t="s">
        <v>131</v>
      </c>
      <c r="DW126" s="824"/>
      <c r="DX126" s="824"/>
      <c r="DY126" s="824"/>
      <c r="DZ126" s="825"/>
    </row>
    <row r="127" spans="1:130" s="233" customFormat="1" ht="26.25" customHeight="1" x14ac:dyDescent="0.15">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131</v>
      </c>
      <c r="AG127" s="808"/>
      <c r="AH127" s="808"/>
      <c r="AI127" s="808"/>
      <c r="AJ127" s="809"/>
      <c r="AK127" s="810" t="s">
        <v>131</v>
      </c>
      <c r="AL127" s="808"/>
      <c r="AM127" s="808"/>
      <c r="AN127" s="808"/>
      <c r="AO127" s="809"/>
      <c r="AP127" s="852" t="s">
        <v>131</v>
      </c>
      <c r="AQ127" s="853"/>
      <c r="AR127" s="853"/>
      <c r="AS127" s="853"/>
      <c r="AT127" s="854"/>
      <c r="AU127" s="235"/>
      <c r="AV127" s="235"/>
      <c r="AW127" s="235"/>
      <c r="AX127" s="869" t="s">
        <v>487</v>
      </c>
      <c r="AY127" s="842"/>
      <c r="AZ127" s="842"/>
      <c r="BA127" s="842"/>
      <c r="BB127" s="842"/>
      <c r="BC127" s="842"/>
      <c r="BD127" s="842"/>
      <c r="BE127" s="843"/>
      <c r="BF127" s="841" t="s">
        <v>488</v>
      </c>
      <c r="BG127" s="842"/>
      <c r="BH127" s="842"/>
      <c r="BI127" s="842"/>
      <c r="BJ127" s="842"/>
      <c r="BK127" s="842"/>
      <c r="BL127" s="843"/>
      <c r="BM127" s="841" t="s">
        <v>489</v>
      </c>
      <c r="BN127" s="842"/>
      <c r="BO127" s="842"/>
      <c r="BP127" s="842"/>
      <c r="BQ127" s="842"/>
      <c r="BR127" s="842"/>
      <c r="BS127" s="843"/>
      <c r="BT127" s="841" t="s">
        <v>490</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491</v>
      </c>
      <c r="CQ127" s="780"/>
      <c r="CR127" s="780"/>
      <c r="CS127" s="780"/>
      <c r="CT127" s="780"/>
      <c r="CU127" s="780"/>
      <c r="CV127" s="780"/>
      <c r="CW127" s="780"/>
      <c r="CX127" s="780"/>
      <c r="CY127" s="780"/>
      <c r="CZ127" s="780"/>
      <c r="DA127" s="780"/>
      <c r="DB127" s="780"/>
      <c r="DC127" s="780"/>
      <c r="DD127" s="780"/>
      <c r="DE127" s="780"/>
      <c r="DF127" s="781"/>
      <c r="DG127" s="817" t="s">
        <v>131</v>
      </c>
      <c r="DH127" s="818"/>
      <c r="DI127" s="818"/>
      <c r="DJ127" s="818"/>
      <c r="DK127" s="818"/>
      <c r="DL127" s="818" t="s">
        <v>131</v>
      </c>
      <c r="DM127" s="818"/>
      <c r="DN127" s="818"/>
      <c r="DO127" s="818"/>
      <c r="DP127" s="818"/>
      <c r="DQ127" s="818" t="s">
        <v>131</v>
      </c>
      <c r="DR127" s="818"/>
      <c r="DS127" s="818"/>
      <c r="DT127" s="818"/>
      <c r="DU127" s="818"/>
      <c r="DV127" s="824" t="s">
        <v>131</v>
      </c>
      <c r="DW127" s="824"/>
      <c r="DX127" s="824"/>
      <c r="DY127" s="824"/>
      <c r="DZ127" s="825"/>
    </row>
    <row r="128" spans="1:130" s="233" customFormat="1" ht="26.25" customHeight="1" thickBot="1" x14ac:dyDescent="0.2">
      <c r="A128" s="826" t="s">
        <v>492</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493</v>
      </c>
      <c r="X128" s="828"/>
      <c r="Y128" s="828"/>
      <c r="Z128" s="829"/>
      <c r="AA128" s="830">
        <v>35332</v>
      </c>
      <c r="AB128" s="831"/>
      <c r="AC128" s="831"/>
      <c r="AD128" s="831"/>
      <c r="AE128" s="832"/>
      <c r="AF128" s="833">
        <v>41571</v>
      </c>
      <c r="AG128" s="831"/>
      <c r="AH128" s="831"/>
      <c r="AI128" s="831"/>
      <c r="AJ128" s="832"/>
      <c r="AK128" s="833">
        <v>35332</v>
      </c>
      <c r="AL128" s="831"/>
      <c r="AM128" s="831"/>
      <c r="AN128" s="831"/>
      <c r="AO128" s="832"/>
      <c r="AP128" s="834"/>
      <c r="AQ128" s="835"/>
      <c r="AR128" s="835"/>
      <c r="AS128" s="835"/>
      <c r="AT128" s="836"/>
      <c r="AU128" s="235"/>
      <c r="AV128" s="235"/>
      <c r="AW128" s="235"/>
      <c r="AX128" s="837" t="s">
        <v>494</v>
      </c>
      <c r="AY128" s="838"/>
      <c r="AZ128" s="838"/>
      <c r="BA128" s="838"/>
      <c r="BB128" s="838"/>
      <c r="BC128" s="838"/>
      <c r="BD128" s="838"/>
      <c r="BE128" s="839"/>
      <c r="BF128" s="814" t="s">
        <v>443</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495</v>
      </c>
      <c r="CQ128" s="758"/>
      <c r="CR128" s="758"/>
      <c r="CS128" s="758"/>
      <c r="CT128" s="758"/>
      <c r="CU128" s="758"/>
      <c r="CV128" s="758"/>
      <c r="CW128" s="758"/>
      <c r="CX128" s="758"/>
      <c r="CY128" s="758"/>
      <c r="CZ128" s="758"/>
      <c r="DA128" s="758"/>
      <c r="DB128" s="758"/>
      <c r="DC128" s="758"/>
      <c r="DD128" s="758"/>
      <c r="DE128" s="758"/>
      <c r="DF128" s="759"/>
      <c r="DG128" s="820" t="s">
        <v>131</v>
      </c>
      <c r="DH128" s="821"/>
      <c r="DI128" s="821"/>
      <c r="DJ128" s="821"/>
      <c r="DK128" s="821"/>
      <c r="DL128" s="821" t="s">
        <v>443</v>
      </c>
      <c r="DM128" s="821"/>
      <c r="DN128" s="821"/>
      <c r="DO128" s="821"/>
      <c r="DP128" s="821"/>
      <c r="DQ128" s="821" t="s">
        <v>131</v>
      </c>
      <c r="DR128" s="821"/>
      <c r="DS128" s="821"/>
      <c r="DT128" s="821"/>
      <c r="DU128" s="821"/>
      <c r="DV128" s="822" t="s">
        <v>443</v>
      </c>
      <c r="DW128" s="822"/>
      <c r="DX128" s="822"/>
      <c r="DY128" s="822"/>
      <c r="DZ128" s="823"/>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2205622</v>
      </c>
      <c r="AB129" s="808"/>
      <c r="AC129" s="808"/>
      <c r="AD129" s="808"/>
      <c r="AE129" s="809"/>
      <c r="AF129" s="810">
        <v>2339177</v>
      </c>
      <c r="AG129" s="808"/>
      <c r="AH129" s="808"/>
      <c r="AI129" s="808"/>
      <c r="AJ129" s="809"/>
      <c r="AK129" s="810">
        <v>2567500</v>
      </c>
      <c r="AL129" s="808"/>
      <c r="AM129" s="808"/>
      <c r="AN129" s="808"/>
      <c r="AO129" s="809"/>
      <c r="AP129" s="811"/>
      <c r="AQ129" s="812"/>
      <c r="AR129" s="812"/>
      <c r="AS129" s="812"/>
      <c r="AT129" s="813"/>
      <c r="AU129" s="236"/>
      <c r="AV129" s="236"/>
      <c r="AW129" s="236"/>
      <c r="AX129" s="779" t="s">
        <v>497</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227243</v>
      </c>
      <c r="AB130" s="808"/>
      <c r="AC130" s="808"/>
      <c r="AD130" s="808"/>
      <c r="AE130" s="809"/>
      <c r="AF130" s="810">
        <v>227593</v>
      </c>
      <c r="AG130" s="808"/>
      <c r="AH130" s="808"/>
      <c r="AI130" s="808"/>
      <c r="AJ130" s="809"/>
      <c r="AK130" s="810">
        <v>208814</v>
      </c>
      <c r="AL130" s="808"/>
      <c r="AM130" s="808"/>
      <c r="AN130" s="808"/>
      <c r="AO130" s="809"/>
      <c r="AP130" s="811"/>
      <c r="AQ130" s="812"/>
      <c r="AR130" s="812"/>
      <c r="AS130" s="812"/>
      <c r="AT130" s="813"/>
      <c r="AU130" s="236"/>
      <c r="AV130" s="236"/>
      <c r="AW130" s="236"/>
      <c r="AX130" s="779" t="s">
        <v>500</v>
      </c>
      <c r="AY130" s="780"/>
      <c r="AZ130" s="780"/>
      <c r="BA130" s="780"/>
      <c r="BB130" s="780"/>
      <c r="BC130" s="780"/>
      <c r="BD130" s="780"/>
      <c r="BE130" s="781"/>
      <c r="BF130" s="782">
        <v>8.5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1978379</v>
      </c>
      <c r="AB131" s="792"/>
      <c r="AC131" s="792"/>
      <c r="AD131" s="792"/>
      <c r="AE131" s="793"/>
      <c r="AF131" s="794">
        <v>2111584</v>
      </c>
      <c r="AG131" s="792"/>
      <c r="AH131" s="792"/>
      <c r="AI131" s="792"/>
      <c r="AJ131" s="793"/>
      <c r="AK131" s="794">
        <v>2358686</v>
      </c>
      <c r="AL131" s="792"/>
      <c r="AM131" s="792"/>
      <c r="AN131" s="792"/>
      <c r="AO131" s="793"/>
      <c r="AP131" s="795"/>
      <c r="AQ131" s="796"/>
      <c r="AR131" s="796"/>
      <c r="AS131" s="796"/>
      <c r="AT131" s="797"/>
      <c r="AU131" s="236"/>
      <c r="AV131" s="236"/>
      <c r="AW131" s="236"/>
      <c r="AX131" s="757" t="s">
        <v>502</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9.1686678839999995</v>
      </c>
      <c r="AB132" s="773"/>
      <c r="AC132" s="773"/>
      <c r="AD132" s="773"/>
      <c r="AE132" s="774"/>
      <c r="AF132" s="775">
        <v>8.443661251</v>
      </c>
      <c r="AG132" s="773"/>
      <c r="AH132" s="773"/>
      <c r="AI132" s="773"/>
      <c r="AJ132" s="774"/>
      <c r="AK132" s="775">
        <v>8.1344019509999992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8.1999999999999993</v>
      </c>
      <c r="AB133" s="752"/>
      <c r="AC133" s="752"/>
      <c r="AD133" s="752"/>
      <c r="AE133" s="753"/>
      <c r="AF133" s="751">
        <v>8.6999999999999993</v>
      </c>
      <c r="AG133" s="752"/>
      <c r="AH133" s="752"/>
      <c r="AI133" s="752"/>
      <c r="AJ133" s="753"/>
      <c r="AK133" s="751">
        <v>8.5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FZaPXFh8c4xh+48t6cFREz+OyCfmAoe/SFe1aqtE8nyCsb3I1zSMYCMumycwk0terGDqvuV+8vlT4X1Sp4mHQ==" saltValue="zsvwTfaWc179vBseCvT5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L67" zoomScaleNormal="85" zoomScaleSheetLayoutView="100" workbookViewId="0">
      <selection activeCell="B21" sqref="B21:AX2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lE46bwuaNpf9CqxGUgGYXAGdDUmEDFyuzUG6wvng7pxSVM4ElwZjqlsh5kKbXVHbo7CMdidnAWzZykz560b4DQ==" saltValue="joJ6938ZduP3jLL6z12y6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D70" zoomScaleNormal="100" zoomScaleSheetLayoutView="55" workbookViewId="0">
      <selection activeCell="B21" sqref="B21:AX21"/>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isXO29LZaxTeXcX4X4q8QHNRrMlMCPBiSSGB+k5rl7CCCViNwriVGFdPkehPMOUPvwBFWWSzOZDiGotB2ow==" saltValue="D9bzCUfPrkwsHCUw5LrB8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election activeCell="B21" sqref="B21:AX21"/>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514</v>
      </c>
      <c r="AL9" s="1159"/>
      <c r="AM9" s="1159"/>
      <c r="AN9" s="1160"/>
      <c r="AO9" s="284">
        <v>1194718</v>
      </c>
      <c r="AP9" s="284">
        <v>191063</v>
      </c>
      <c r="AQ9" s="285">
        <v>138005</v>
      </c>
      <c r="AR9" s="286">
        <v>38.4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515</v>
      </c>
      <c r="AL10" s="1159"/>
      <c r="AM10" s="1159"/>
      <c r="AN10" s="1160"/>
      <c r="AO10" s="287">
        <v>147563</v>
      </c>
      <c r="AP10" s="287">
        <v>23599</v>
      </c>
      <c r="AQ10" s="288">
        <v>18944</v>
      </c>
      <c r="AR10" s="289">
        <v>24.6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516</v>
      </c>
      <c r="AL11" s="1159"/>
      <c r="AM11" s="1159"/>
      <c r="AN11" s="1160"/>
      <c r="AO11" s="287" t="s">
        <v>517</v>
      </c>
      <c r="AP11" s="287" t="s">
        <v>517</v>
      </c>
      <c r="AQ11" s="288">
        <v>1141</v>
      </c>
      <c r="AR11" s="289" t="s">
        <v>517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518</v>
      </c>
      <c r="AL12" s="1159"/>
      <c r="AM12" s="1159"/>
      <c r="AN12" s="1160"/>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519</v>
      </c>
      <c r="AL13" s="1159"/>
      <c r="AM13" s="1159"/>
      <c r="AN13" s="1160"/>
      <c r="AO13" s="287" t="s">
        <v>517</v>
      </c>
      <c r="AP13" s="287" t="s">
        <v>517</v>
      </c>
      <c r="AQ13" s="288">
        <v>5446</v>
      </c>
      <c r="AR13" s="289" t="s">
        <v>517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520</v>
      </c>
      <c r="AL14" s="1159"/>
      <c r="AM14" s="1159"/>
      <c r="AN14" s="1160"/>
      <c r="AO14" s="287">
        <v>30163</v>
      </c>
      <c r="AP14" s="287">
        <v>4824</v>
      </c>
      <c r="AQ14" s="288">
        <v>2970</v>
      </c>
      <c r="AR14" s="289">
        <v>62.4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521</v>
      </c>
      <c r="AL15" s="1162"/>
      <c r="AM15" s="1162"/>
      <c r="AN15" s="1163"/>
      <c r="AO15" s="287">
        <v>-76488</v>
      </c>
      <c r="AP15" s="287">
        <v>-12232</v>
      </c>
      <c r="AQ15" s="288">
        <v>-11906</v>
      </c>
      <c r="AR15" s="289">
        <v>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193</v>
      </c>
      <c r="AL16" s="1162"/>
      <c r="AM16" s="1162"/>
      <c r="AN16" s="1163"/>
      <c r="AO16" s="287">
        <v>1295956</v>
      </c>
      <c r="AP16" s="287">
        <v>207253</v>
      </c>
      <c r="AQ16" s="288">
        <v>154600</v>
      </c>
      <c r="AR16" s="289">
        <v>34.1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526</v>
      </c>
      <c r="AL21" s="1165"/>
      <c r="AM21" s="1165"/>
      <c r="AN21" s="1166"/>
      <c r="AO21" s="300">
        <v>14.71</v>
      </c>
      <c r="AP21" s="301">
        <v>13.81</v>
      </c>
      <c r="AQ21" s="302">
        <v>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527</v>
      </c>
      <c r="AL22" s="1165"/>
      <c r="AM22" s="1165"/>
      <c r="AN22" s="1166"/>
      <c r="AO22" s="305">
        <v>95.7</v>
      </c>
      <c r="AP22" s="306">
        <v>95.5</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531</v>
      </c>
      <c r="AL32" s="1149"/>
      <c r="AM32" s="1149"/>
      <c r="AN32" s="1150"/>
      <c r="AO32" s="315">
        <v>310487</v>
      </c>
      <c r="AP32" s="315">
        <v>49654</v>
      </c>
      <c r="AQ32" s="316">
        <v>81359</v>
      </c>
      <c r="AR32" s="317">
        <v>-39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532</v>
      </c>
      <c r="AL33" s="1149"/>
      <c r="AM33" s="1149"/>
      <c r="AN33" s="1150"/>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533</v>
      </c>
      <c r="AL34" s="1149"/>
      <c r="AM34" s="1149"/>
      <c r="AN34" s="1150"/>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534</v>
      </c>
      <c r="AL35" s="1149"/>
      <c r="AM35" s="1149"/>
      <c r="AN35" s="1150"/>
      <c r="AO35" s="315">
        <v>64656</v>
      </c>
      <c r="AP35" s="315">
        <v>10340</v>
      </c>
      <c r="AQ35" s="316">
        <v>18647</v>
      </c>
      <c r="AR35" s="317">
        <v>-44.5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535</v>
      </c>
      <c r="AL36" s="1149"/>
      <c r="AM36" s="1149"/>
      <c r="AN36" s="1150"/>
      <c r="AO36" s="315">
        <v>25536</v>
      </c>
      <c r="AP36" s="315">
        <v>4084</v>
      </c>
      <c r="AQ36" s="316">
        <v>4480</v>
      </c>
      <c r="AR36" s="317">
        <v>-8.8000000000000007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536</v>
      </c>
      <c r="AL37" s="1149"/>
      <c r="AM37" s="1149"/>
      <c r="AN37" s="1150"/>
      <c r="AO37" s="315">
        <v>35332</v>
      </c>
      <c r="AP37" s="315">
        <v>5650</v>
      </c>
      <c r="AQ37" s="316">
        <v>815</v>
      </c>
      <c r="AR37" s="317">
        <v>593.29999999999995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537</v>
      </c>
      <c r="AL38" s="1152"/>
      <c r="AM38" s="1152"/>
      <c r="AN38" s="1153"/>
      <c r="AO38" s="318" t="s">
        <v>517</v>
      </c>
      <c r="AP38" s="318" t="s">
        <v>517</v>
      </c>
      <c r="AQ38" s="319">
        <v>14</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538</v>
      </c>
      <c r="AL39" s="1152"/>
      <c r="AM39" s="1152"/>
      <c r="AN39" s="1153"/>
      <c r="AO39" s="315">
        <v>-35332</v>
      </c>
      <c r="AP39" s="315">
        <v>-5650</v>
      </c>
      <c r="AQ39" s="316">
        <v>-4008</v>
      </c>
      <c r="AR39" s="317">
        <v>41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539</v>
      </c>
      <c r="AL40" s="1149"/>
      <c r="AM40" s="1149"/>
      <c r="AN40" s="1150"/>
      <c r="AO40" s="315">
        <v>-208814</v>
      </c>
      <c r="AP40" s="315">
        <v>-33394</v>
      </c>
      <c r="AQ40" s="316">
        <v>-68941</v>
      </c>
      <c r="AR40" s="317">
        <v>-51.6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307</v>
      </c>
      <c r="AL41" s="1155"/>
      <c r="AM41" s="1155"/>
      <c r="AN41" s="1156"/>
      <c r="AO41" s="315">
        <v>191865</v>
      </c>
      <c r="AP41" s="315">
        <v>30684</v>
      </c>
      <c r="AQ41" s="316">
        <v>32367</v>
      </c>
      <c r="AR41" s="317">
        <v>-5.2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509</v>
      </c>
      <c r="AN49" s="1143" t="s">
        <v>543</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2431374</v>
      </c>
      <c r="AN51" s="337">
        <v>405297</v>
      </c>
      <c r="AO51" s="338">
        <v>42.6</v>
      </c>
      <c r="AP51" s="339">
        <v>116162</v>
      </c>
      <c r="AQ51" s="340">
        <v>-3.1</v>
      </c>
      <c r="AR51" s="341">
        <v>45.7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713263</v>
      </c>
      <c r="AN52" s="345">
        <v>118897</v>
      </c>
      <c r="AO52" s="346">
        <v>30.8</v>
      </c>
      <c r="AP52" s="347">
        <v>61562</v>
      </c>
      <c r="AQ52" s="348">
        <v>-7.4</v>
      </c>
      <c r="AR52" s="349">
        <v>38.200000000000003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1105558</v>
      </c>
      <c r="AN53" s="337">
        <v>182105</v>
      </c>
      <c r="AO53" s="338">
        <v>-55.1</v>
      </c>
      <c r="AP53" s="339">
        <v>121449</v>
      </c>
      <c r="AQ53" s="340">
        <v>4.5999999999999996</v>
      </c>
      <c r="AR53" s="341">
        <v>-59.7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175133</v>
      </c>
      <c r="AN54" s="345">
        <v>28847</v>
      </c>
      <c r="AO54" s="346">
        <v>-75.7</v>
      </c>
      <c r="AP54" s="347">
        <v>62922</v>
      </c>
      <c r="AQ54" s="348">
        <v>2.2000000000000002</v>
      </c>
      <c r="AR54" s="349">
        <v>-77.900000000000006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1134385</v>
      </c>
      <c r="AN55" s="337">
        <v>185782</v>
      </c>
      <c r="AO55" s="338">
        <v>2</v>
      </c>
      <c r="AP55" s="339">
        <v>145139</v>
      </c>
      <c r="AQ55" s="340">
        <v>19.5</v>
      </c>
      <c r="AR55" s="341">
        <v>-17.5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315940</v>
      </c>
      <c r="AN56" s="345">
        <v>51743</v>
      </c>
      <c r="AO56" s="346">
        <v>79.400000000000006</v>
      </c>
      <c r="AP56" s="347">
        <v>83762</v>
      </c>
      <c r="AQ56" s="348">
        <v>33.1</v>
      </c>
      <c r="AR56" s="349">
        <v>46.3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1842286</v>
      </c>
      <c r="AN57" s="337">
        <v>297767</v>
      </c>
      <c r="AO57" s="338">
        <v>60.3</v>
      </c>
      <c r="AP57" s="339">
        <v>125391</v>
      </c>
      <c r="AQ57" s="340">
        <v>-13.6</v>
      </c>
      <c r="AR57" s="341">
        <v>73.900000000000006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418348</v>
      </c>
      <c r="AN58" s="345">
        <v>67617</v>
      </c>
      <c r="AO58" s="346">
        <v>30.7</v>
      </c>
      <c r="AP58" s="347">
        <v>68516</v>
      </c>
      <c r="AQ58" s="348">
        <v>-18.2</v>
      </c>
      <c r="AR58" s="349">
        <v>48.9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2150796</v>
      </c>
      <c r="AN59" s="337">
        <v>343962</v>
      </c>
      <c r="AO59" s="338">
        <v>15.5</v>
      </c>
      <c r="AP59" s="339">
        <v>138402</v>
      </c>
      <c r="AQ59" s="340">
        <v>10.4</v>
      </c>
      <c r="AR59" s="341">
        <v>5.0999999999999996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710695</v>
      </c>
      <c r="AN60" s="345">
        <v>113657</v>
      </c>
      <c r="AO60" s="346">
        <v>68.099999999999994</v>
      </c>
      <c r="AP60" s="347">
        <v>70652</v>
      </c>
      <c r="AQ60" s="348">
        <v>3.1</v>
      </c>
      <c r="AR60" s="349">
        <v>65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1732880</v>
      </c>
      <c r="AN61" s="352">
        <v>282983</v>
      </c>
      <c r="AO61" s="353">
        <v>13.1</v>
      </c>
      <c r="AP61" s="354">
        <v>129309</v>
      </c>
      <c r="AQ61" s="355">
        <v>3.6</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466676</v>
      </c>
      <c r="AN62" s="345">
        <v>76152</v>
      </c>
      <c r="AO62" s="346">
        <v>26.7</v>
      </c>
      <c r="AP62" s="347">
        <v>69483</v>
      </c>
      <c r="AQ62" s="348">
        <v>2.6</v>
      </c>
      <c r="AR62" s="349">
        <v>24.1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yVVtkFguOv2wonytaAMZNAqhAsZbfV8Ka75FWJhJPYP9UqFF38P+5fnqMxRQYYRa254TpBBlCPqfAH4uqxcGg==" saltValue="sDDKWoTRwfrlbgboVo90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B21" sqref="B21:AX2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ZxLQitE8sj8qnmYzYwUzAR2hbOZoWMZ0M64KT0kX7DXDS/m4T7CxmTmwB/b+DIBpm67Zg0oEXAQK8sTB8O6CXA==" saltValue="pke6sh7aqkiSlleQePqDl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B21" sqref="B21:AX2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WO1rgTwkymFgflSL3d/x7M1CkGWqcySL5/8RERsvMPa9jA47xMiooJB1KVO+e89IMfUhUT+NlIty3FEwSpKrZw==" saltValue="0Blhc9kYcOc44DQfn4aoN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B21" sqref="B21:AX2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29.53</v>
      </c>
      <c r="G47" s="12">
        <v>31.99</v>
      </c>
      <c r="H47" s="12">
        <v>27.18</v>
      </c>
      <c r="I47" s="12">
        <v>32.44</v>
      </c>
      <c r="J47" s="13">
        <v>35.92</v>
      </c>
    </row>
    <row r="48" spans="2:10" ht="57.75" customHeight="1" x14ac:dyDescent="0.15">
      <c r="B48" s="14"/>
      <c r="C48" s="1169" t="s">
        <v>4</v>
      </c>
      <c r="D48" s="1169"/>
      <c r="E48" s="1170"/>
      <c r="F48" s="15">
        <v>9.4600000000000009</v>
      </c>
      <c r="G48" s="16">
        <v>8.7899999999999991</v>
      </c>
      <c r="H48" s="16">
        <v>6.14</v>
      </c>
      <c r="I48" s="16">
        <v>3.87</v>
      </c>
      <c r="J48" s="17">
        <v>2.0299999999999998</v>
      </c>
    </row>
    <row r="49" spans="2:10" ht="57.75" customHeight="1" thickBot="1" x14ac:dyDescent="0.2">
      <c r="B49" s="18"/>
      <c r="C49" s="1171" t="s">
        <v>5</v>
      </c>
      <c r="D49" s="1171"/>
      <c r="E49" s="1172"/>
      <c r="F49" s="19">
        <v>2.25</v>
      </c>
      <c r="G49" s="20">
        <v>2.58</v>
      </c>
      <c r="H49" s="20" t="s">
        <v>564</v>
      </c>
      <c r="I49" s="20">
        <v>4.9000000000000004</v>
      </c>
      <c r="J49" s="21">
        <v>4.8600000000000003</v>
      </c>
    </row>
    <row r="50" spans="2:10" x14ac:dyDescent="0.15"/>
  </sheetData>
  <sheetProtection algorithmName="SHA-512" hashValue="1PXnlNf78WK63Q1Pu8+BWYNOexoezU4XDhbRrABccII3vU8xfKU/vpJPIJnNebcpNktgPrNsW9rUWXj+WCCKEA==" saltValue="p/01KdUM0QKZeHU8JQIcL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2023-09-29T00:08:27Z</cp:lastPrinted>
  <dcterms:modified xsi:type="dcterms:W3CDTF">2023-09-29T00:09:36Z</dcterms:modified>
</cp:coreProperties>
</file>