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企画部\企画部_財政課\財政課専用キャビネッ\■07.【担当主査フォルダ】\公会計関連フォルダ\R5公会計関連\03 調査物（県市町村課）\08 〆切9月16日【総務省財務調査課】令和３年度財政状況資料集の作成について（2回目・地方公会計関係）①\"/>
    </mc:Choice>
  </mc:AlternateContent>
  <bookViews>
    <workbookView xWindow="0" yWindow="0" windowWidth="15360" windowHeight="7635" tabRatio="1000" firstSheet="11"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<sst xmlns="http://schemas.openxmlformats.org/spreadsheetml/2006/main" count="1130" uniqueCount="638">
  <si>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</si>
  <si>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</si>
  <si>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</si>
  <si>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</si>
  <si>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</si>
  <si>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</si>
  <si>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</si>
  <si>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</si>
  <si>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</si>
  <si>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</si>
  <si>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</si>
  <si>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</si>
  <si>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</si>
  <si>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</si>
  <si>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</si>
  <si>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</si>
  <si>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</si>
  <si>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</si>
  <si>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</si>
  <si>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</si>
  <si>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</si>
  <si>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</si>
  <si>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</si>
  <si>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</si>
  <si>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</si>
  <si>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</si>
  <si>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</si>
  <si>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</si>
  <si>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</si>
  <si>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</si>
  <si>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</si>
  <si>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</si>
  <si>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</si>
  <si>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</si>
  <si>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</si>
  <si>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</si>
  <si>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</si>
  <si>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</si>
  <si>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</si>
  <si>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</si>
  <si>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</si>
  <si>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</si>
  <si>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</si>
  <si>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</si>
  <si>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</si>
  <si>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</si>
  <si>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</si>
  <si>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</si>
  <si>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</si>
  <si>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</si>
  <si>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</si>
  <si>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</si>
  <si>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</si>
  <si>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</si>
  <si>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</si>
  <si>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</si>
  <si>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</si>
  <si>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</si>
  <si>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</si>
  <si>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</si>
  <si>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</si>
  <si>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</si>
  <si>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</si>
  <si>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</si>
  <si>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</si>
  <si>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</si>
  <si>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</si>
  <si>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</si>
  <si>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</si>
  <si>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</si>
  <si>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</si>
  <si>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</si>
  <si>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</si>
  <si>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</si>
  <si>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</si>
  <si>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</si>
  <si>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</si>
  <si>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</si>
  <si>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</si>
  <si>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</si>
  <si>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</si>
  <si>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</si>
  <si>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</si>
  <si>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</si>
  <si>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</si>
  <si>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</si>
  <si>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</si>
  <si>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</si>
  <si>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</si>
  <si>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</si>
  <si>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</si>
  <si>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</si>
  <si>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</si>
  <si>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</si>
  <si>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</si>
  <si>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</si>
  <si>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</si>
  <si>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</si>
  <si>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</si>
  <si>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</si>
  <si>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</si>
  <si>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</si>
  <si>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</si>
  <si>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</si>
  <si>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</si>
  <si>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</si>
  <si>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</si>
  <si>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</si>
  <si>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</si>
  <si>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</si>
  <si>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</si>
  <si>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</si>
  <si>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</si>
  <si>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</si>
  <si>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</si>
  <si>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</si>
  <si>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</si>
  <si>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</si>
  <si>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</si>
  <si>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</si>
  <si>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</si>
  <si>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</si>
  <si>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</si>
  <si>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</si>
  <si>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</si>
  <si>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</si>
  <si>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</si>
  <si>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</si>
  <si>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</si>
  <si>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</si>
  <si>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</si>
  <si>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</si>
  <si>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</si>
  <si>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</si>
  <si>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</si>
  <si>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</si>
  <si>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</si>
  <si>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</si>
  <si>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</si>
  <si>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</si>
  <si>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</si>
  <si>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</si>
  <si>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</si>
  <si>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</si>
  <si>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</si>
  <si>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</si>
  <si>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</si>
  <si>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</si>
  <si>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</si>
  <si>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</si>
  <si>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</si>
  <si>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</si>
  <si>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</si>
  <si>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</si>
  <si>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</si>
  <si>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</si>
  <si>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</si>
  <si>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</si>
  <si>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</si>
  <si>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</si>
  <si>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</si>
  <si>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</si>
  <si>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</si>
  <si>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</si>
  <si>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</si>
  <si>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</si>
  <si>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</si>
  <si>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</si>
  <si>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</si>
  <si>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</si>
  <si>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</si>
  <si>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</si>
  <si>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</si>
  <si>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</si>
  <si>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</si>
  <si>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</si>
  <si>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</si>
  <si>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</si>
  <si>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</si>
  <si>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</si>
  <si>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</si>
  <si>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</si>
  <si>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</si>
  <si>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</si>
  <si>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</si>
  <si>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</si>
  <si>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</si>
  <si>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</si>
  <si>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</si>
  <si>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</si>
  <si>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</si>
  <si>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</si>
  <si>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</si>
  <si>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</si>
  <si>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</si>
  <si>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</si>
  <si>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</si>
  <si>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</si>
  <si>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</si>
  <si>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</si>
  <si>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</si>
  <si>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</si>
  <si>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</si>
  <si>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</si>
  <si>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</si>
  <si>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</si>
  <si>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</si>
  <si>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</si>
  <si>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</si>
  <si>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</si>
  <si>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</si>
  <si>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</si>
  <si>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</si>
  <si>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</si>
  <si>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</si>
  <si>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</si>
  <si>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</si>
  <si>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</si>
  <si>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</si>
  <si>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</si>
  <si>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</si>
  <si>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</si>
  <si>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</si>
  <si>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</si>
  <si>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</si>
  <si>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</si>
  <si>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</si>
  <si>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</si>
  <si>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</si>
  <si>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</si>
  <si>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</si>
  <si>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</si>
  <si>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</si>
  <si>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</si>
  <si>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</si>
  <si>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</si>
  <si>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</si>
  <si>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</si>
  <si>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</si>
  <si>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</si>
  <si>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</si>
  <si>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</si>
  <si>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</si>
  <si>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</si>
  <si>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</si>
  <si>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</si>
  <si>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</si>
  <si>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</si>
  <si>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</si>
  <si>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</si>
  <si>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</si>
  <si>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</si>
  <si>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</si>
  <si>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</si>
  <si>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</si>
  <si>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</si>
  <si>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</si>
  <si>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</si>
  <si>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</si>
  <si>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</si>
  <si>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</si>
  <si>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</si>
  <si>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</si>
  <si>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</si>
  <si>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</si>
  <si>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</si>
  <si>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</si>
  <si>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</si>
  <si>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</si>
  <si>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</si>
  <si>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</si>
  <si>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</si>
  <si>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</si>
  <si>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</si>
  <si>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</si>
  <si>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</si>
  <si>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</si>
  <si>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</si>
  <si>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</si>
  <si>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</si>
  <si>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</si>
  <si>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</si>
  <si>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</si>
  <si>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</si>
  <si>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</si>
  <si>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</si>
  <si>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</si>
  <si>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</si>
  <si>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</si>
  <si>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</si>
  <si>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</si>
  <si>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</si>
  <si>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</si>
  <si>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</si>
  <si>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</si>
  <si>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国庫支出金</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</si>
  <si>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</si>
  <si>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</si>
  <si>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</si>
  <si>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</si>
  <si>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</si>
  <si>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</si>
  <si>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沖縄県宜野湾市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</si>
  <si>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</si>
  <si>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</si>
  <si>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</si>
  <si>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</si>
  <si>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</si>
  <si>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</si>
  <si>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</si>
  <si>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</si>
  <si>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</si>
  <si>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</si>
  <si>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</si>
  <si>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</si>
  <si>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</si>
  <si>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</si>
  <si>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</si>
  <si>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</si>
  <si>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</si>
  <si>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</si>
  <si>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</si>
  <si>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</si>
  <si>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</si>
  <si>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</si>
  <si>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</si>
  <si>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</si>
  <si>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</si>
  <si>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</si>
  <si>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</si>
  <si>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</si>
  <si>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</si>
  <si>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</si>
  <si>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</si>
  <si>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</si>
  <si>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</si>
  <si>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</si>
  <si>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</si>
  <si>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</si>
  <si>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</si>
  <si>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</si>
  <si>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</si>
  <si>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</si>
  <si>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</si>
  <si>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</si>
  <si>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</si>
  <si>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</si>
  <si>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</si>
  <si>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</si>
  <si>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</si>
  <si>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</si>
  <si>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</si>
  <si>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</si>
  <si>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</si>
  <si>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</si>
  <si>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</si>
  <si>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</si>
  <si>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</si>
  <si>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</si>
  <si>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</si>
  <si>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</si>
  <si>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</si>
  <si>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</si>
  <si>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</si>
  <si>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</si>
  <si>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</si>
  <si>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</si>
  <si>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</si>
  <si>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</si>
  <si>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</si>
  <si>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</si>
  <si>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</si>
  <si>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</si>
  <si>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</si>
  <si>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</si>
  <si>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</si>
  <si>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</si>
  <si>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</si>
  <si>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</si>
  <si>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</si>
  <si>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</si>
  <si>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</si>
  <si>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</si>
  <si>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</si>
  <si>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</si>
  <si>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</si>
  <si>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</si>
  <si>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</si>
  <si>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</si>
  <si>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</si>
  <si>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</si>
  <si>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</si>
  <si>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</si>
  <si>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</si>
  <si>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</si>
  <si>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</si>
  <si>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</si>
  <si>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</si>
  <si>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</si>
  <si>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</si>
  <si>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</si>
  <si>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</si>
  <si>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</si>
  <si>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</si>
  <si>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</si>
  <si>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</si>
  <si>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</si>
  <si>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</si>
  <si>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</si>
  <si>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</si>
  <si>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</si>
  <si>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</si>
  <si>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</si>
  <si>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</si>
  <si>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</si>
  <si>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</si>
  <si>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</si>
  <si>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</si>
  <si>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</si>
  <si>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</si>
  <si>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</si>
  <si>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</si>
  <si>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</si>
  <si>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</si>
  <si>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</si>
  <si>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</si>
  <si>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</si>
  <si>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</si>
  <si>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</si>
  <si>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</si>
  <si>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</si>
  <si>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</si>
  <si>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</si>
  <si>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</si>
  <si>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</si>
  <si>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</si>
  <si>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</si>
  <si>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</si>
  <si>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</si>
  <si>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</si>
  <si>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</si>
  <si>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</si>
  <si>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</si>
  <si>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</si>
  <si>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</si>
  <si>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</si>
  <si>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</si>
  <si>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</si>
  <si>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</si>
  <si>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</si>
  <si>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</si>
  <si>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</si>
  <si>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</si>
  <si>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</si>
  <si>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</si>
  <si>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</si>
  <si>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</si>
  <si>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</si>
  <si>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</si>
  <si>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</si>
  <si>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</si>
  <si>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</si>
  <si>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</si>
  <si>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</si>
  <si>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</si>
  <si>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</si>
  <si>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</si>
  <si>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</si>
  <si>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</si>
  <si>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</si>
  <si>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</si>
  <si>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</si>
  <si>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</si>
  <si>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</si>
  <si>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</si>
  <si>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</si>
  <si>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</si>
  <si>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</si>
  <si>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</si>
  <si>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</si>
  <si>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</si>
  <si>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</si>
  <si>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</si>
  <si>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</si>
  <si>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</si>
  <si>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</si>
  <si>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</si>
  <si>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</si>
  <si>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</si>
  <si>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</si>
  <si>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</si>
  <si>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</si>
  <si>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</si>
  <si>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</si>
  <si>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4.10</t>
  </si>
  <si>
    <t>国民健康保険特別会計</t>
  </si>
  <si>
    <t>▲ 1.47</t>
  </si>
  <si>
    <t>▲ 2.05</t>
  </si>
  <si>
    <t>▲ 4.61</t>
  </si>
  <si>
    <t>▲ 5.61</t>
  </si>
  <si>
    <t>▲ 2.94</t>
  </si>
  <si>
    <t>水道事業会計</t>
  </si>
  <si>
    <t>一般会計</t>
  </si>
  <si>
    <t>下水道事業会計</t>
  </si>
  <si>
    <t>介護保険特別会計</t>
  </si>
  <si>
    <t>佐真下第二土地区画整理事業特別会計</t>
  </si>
  <si>
    <t>後期高齢者医療特別会計</t>
  </si>
  <si>
    <t>西普天間住宅地区土地区画整理事業特別会計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</si>
  <si>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</si>
  <si>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</si>
  <si>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</si>
  <si>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</si>
  <si>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</si>
  <si>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</si>
  <si>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</si>
  <si>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</si>
  <si>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特定駐留軍用地内土地取得事業基金
（R03年度末現在）</t>
    <rPh sb="0" eb="2">
      <t>トクテイ</t>
    </rPh>
    <rPh sb="2" eb="5">
      <t>チュウリュウグン</t>
    </rPh>
    <rPh sb="5" eb="7">
      <t>ヨウチ</t>
    </rPh>
    <rPh sb="7" eb="8">
      <t>ナイ</t>
    </rPh>
    <rPh sb="8" eb="10">
      <t>トチ</t>
    </rPh>
    <rPh sb="10" eb="12">
      <t>シュトク</t>
    </rPh>
    <rPh sb="12" eb="14">
      <t>ジギョウ</t>
    </rPh>
    <rPh sb="14" eb="16">
      <t>キキン</t>
    </rPh>
    <rPh sb="21" eb="23">
      <t>ネンド</t>
    </rPh>
    <rPh sb="23" eb="24">
      <t>マツ</t>
    </rPh>
    <rPh sb="24" eb="26">
      <t>ゲンザイ</t>
    </rPh>
    <phoneticPr fontId="5"/>
  </si>
  <si>
    <t>公共施設等整備基金
(R03年度末現在)</t>
    <rPh sb="0" eb="2">
      <t>コウキョウ</t>
    </rPh>
    <rPh sb="2" eb="4">
      <t>シセツ</t>
    </rPh>
    <rPh sb="4" eb="5">
      <t>トウ</t>
    </rPh>
    <rPh sb="5" eb="7">
      <t>セイビ</t>
    </rPh>
    <rPh sb="7" eb="9">
      <t>キキン</t>
    </rPh>
    <phoneticPr fontId="5"/>
  </si>
  <si>
    <t>退職手当基金
(R03年度末現在)</t>
    <rPh sb="0" eb="2">
      <t>タイショク</t>
    </rPh>
    <rPh sb="2" eb="4">
      <t>テアテ</t>
    </rPh>
    <rPh sb="4" eb="6">
      <t>キキン</t>
    </rPh>
    <phoneticPr fontId="5"/>
  </si>
  <si>
    <t>市道潰地補償基金
(R03年度末現在)</t>
    <rPh sb="0" eb="2">
      <t>シドウ</t>
    </rPh>
    <rPh sb="2" eb="3">
      <t>ツブ</t>
    </rPh>
    <rPh sb="3" eb="4">
      <t>チ</t>
    </rPh>
    <rPh sb="4" eb="6">
      <t>ホショウ</t>
    </rPh>
    <rPh sb="6" eb="8">
      <t>キキン</t>
    </rPh>
    <phoneticPr fontId="5"/>
  </si>
  <si>
    <t>市営住宅整備基金
(R03年度末現在)</t>
    <rPh sb="0" eb="2">
      <t>シエイ</t>
    </rPh>
    <rPh sb="2" eb="4">
      <t>ジュウタク</t>
    </rPh>
    <rPh sb="4" eb="6">
      <t>セイビ</t>
    </rPh>
    <rPh sb="6" eb="8">
      <t>キキン</t>
    </rPh>
    <phoneticPr fontId="5"/>
  </si>
  <si>
    <t>-</t>
    <phoneticPr fontId="2"/>
  </si>
  <si>
    <t>-</t>
    <phoneticPr fontId="2"/>
  </si>
  <si>
    <t>-</t>
    <phoneticPr fontId="2"/>
  </si>
  <si>
    <t>-</t>
    <phoneticPr fontId="2"/>
  </si>
  <si>
    <t>-</t>
    <phoneticPr fontId="2"/>
  </si>
  <si>
    <t>-</t>
    <phoneticPr fontId="2"/>
  </si>
  <si>
    <t>-</t>
    <phoneticPr fontId="2"/>
  </si>
  <si>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</si>
  <si>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</si>
  <si>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</si>
  <si>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</si>
  <si>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沖縄県後期高齢者医療広域連合</t>
    <phoneticPr fontId="2"/>
  </si>
  <si>
    <t>沖縄県後期高齢者医療広域連合（事業勘定）</t>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</si>
  <si>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</si>
  <si>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</si>
  <si>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</si>
  <si>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</si>
  <si>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</si>
  <si>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株式会社ティ・エム・オ普天間</t>
    <rPh sb="0" eb="4">
      <t>カブシキガイシャ</t>
    </rPh>
    <rPh sb="11" eb="14">
      <t>フテンマ</t>
    </rPh>
    <phoneticPr fontId="2"/>
  </si>
  <si>
    <t>-</t>
    <phoneticPr fontId="2"/>
  </si>
  <si>
    <t>-</t>
    <phoneticPr fontId="2"/>
  </si>
  <si>
    <t>-</t>
    <phoneticPr fontId="2"/>
  </si>
  <si>
    <t>-</t>
    <phoneticPr fontId="2"/>
  </si>
  <si>
    <t>-</t>
    <phoneticPr fontId="2"/>
  </si>
  <si>
    <t>-</t>
    <phoneticPr fontId="2"/>
  </si>
  <si>
    <t>-</t>
    <phoneticPr fontId="2"/>
  </si>
  <si>
    <t>-</t>
    <phoneticPr fontId="2"/>
  </si>
  <si>
    <t>沖縄県宜野湾市</t>
    <phoneticPr fontId="25"/>
  </si>
  <si>
    <t>目的別歳出の状況（単位 千円・％）</t>
    <phoneticPr fontId="5"/>
  </si>
  <si>
    <t>地方譲与税</t>
    <phoneticPr fontId="5"/>
  </si>
  <si>
    <t>　法定普通税</t>
    <phoneticPr fontId="5"/>
  </si>
  <si>
    <t>-</t>
    <phoneticPr fontId="5"/>
  </si>
  <si>
    <t>　　市町村民税</t>
    <phoneticPr fontId="5"/>
  </si>
  <si>
    <t>-</t>
    <phoneticPr fontId="5"/>
  </si>
  <si>
    <t>　　　個人均等割</t>
    <phoneticPr fontId="5"/>
  </si>
  <si>
    <t>分離課税所得割交付金</t>
    <phoneticPr fontId="25"/>
  </si>
  <si>
    <t>-</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</si>
  <si>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</si>
  <si>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</si>
  <si>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</si>
  <si>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</si>
  <si>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</si>
  <si>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</si>
  <si>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　　鉱産税</t>
    <phoneticPr fontId="5"/>
  </si>
  <si>
    <t>法人事業税交付金</t>
    <phoneticPr fontId="16"/>
  </si>
  <si>
    <t>　　特別土地保有税</t>
    <phoneticPr fontId="5"/>
  </si>
  <si>
    <t>　法定外普通税</t>
    <phoneticPr fontId="5"/>
  </si>
  <si>
    <t>-</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</si>
  <si>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</si>
  <si>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</si>
  <si>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</si>
  <si>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</si>
  <si>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</si>
  <si>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</si>
  <si>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</si>
  <si>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</si>
  <si>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　普通交付税</t>
    <phoneticPr fontId="5"/>
  </si>
  <si>
    <t>　　水利地益税等</t>
    <phoneticPr fontId="5"/>
  </si>
  <si>
    <t>　特別交付税</t>
    <phoneticPr fontId="5"/>
  </si>
  <si>
    <t>　法定外目的税</t>
    <phoneticPr fontId="5"/>
  </si>
  <si>
    <t>-</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</si>
  <si>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</si>
  <si>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</si>
  <si>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</si>
  <si>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</si>
  <si>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</si>
  <si>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</si>
  <si>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</si>
  <si>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</si>
  <si>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</si>
  <si>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</si>
  <si>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</si>
  <si>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</si>
  <si>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</si>
  <si>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</si>
  <si>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</si>
  <si>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</si>
  <si>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</si>
  <si>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</si>
  <si>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</si>
  <si>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</si>
  <si>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</si>
  <si>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</si>
  <si>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</si>
  <si>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</si>
  <si>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</si>
  <si>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</si>
  <si>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</si>
  <si>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</si>
  <si>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</si>
  <si>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</si>
  <si>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</si>
  <si>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</si>
  <si>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</si>
  <si>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</si>
  <si>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</si>
  <si>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</si>
  <si>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</si>
  <si>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</si>
  <si>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</si>
  <si>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</si>
  <si>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</si>
  <si>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</si>
  <si>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</si>
  <si>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</si>
  <si>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</si>
  <si>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</si>
  <si>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</si>
  <si>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率は、元利償還金は増となったものの、公営企業債の元利償還金に対する繰入金が減少したことから、前年度より0.6ポイント減少した。将来負担比率については、公共施設等整備基金を繰替運用したことにより、充当可能財源が減少したものの、公営企業債等繰入見込額も減少したことから、ほぼ横ばいとなっている。もっとも、今後老朽化した公用・公共用施設の更新などが控えていることから、将来負担を軽減・平準化していくためにも、令和３年度に策定した個別施設計画に基づき、長期的な視野での財源の確保、計画的な事業実施を行っていく。</t>
    <rPh sb="1" eb="3">
      <t>ジッシツ</t>
    </rPh>
    <rPh sb="3" eb="6">
      <t>コウサイヒ</t>
    </rPh>
    <rPh sb="6" eb="7">
      <t>リツ</t>
    </rPh>
    <rPh sb="9" eb="14">
      <t>ガンリショウカンキン</t>
    </rPh>
    <rPh sb="15" eb="16">
      <t>ゾウ</t>
    </rPh>
    <rPh sb="24" eb="26">
      <t>コウエイ</t>
    </rPh>
    <rPh sb="26" eb="28">
      <t>キギョウ</t>
    </rPh>
    <rPh sb="28" eb="29">
      <t>サイ</t>
    </rPh>
    <rPh sb="30" eb="35">
      <t>ガンリショウカンキン</t>
    </rPh>
    <rPh sb="36" eb="37">
      <t>タイ</t>
    </rPh>
    <rPh sb="39" eb="41">
      <t>クリイレ</t>
    </rPh>
    <rPh sb="41" eb="42">
      <t>キン</t>
    </rPh>
    <rPh sb="43" eb="45">
      <t>ゲンショウ</t>
    </rPh>
    <rPh sb="52" eb="55">
      <t>ゼンネンド</t>
    </rPh>
    <rPh sb="64" eb="66">
      <t>ゲンショウ</t>
    </rPh>
    <rPh sb="69" eb="71">
      <t>ショウライ</t>
    </rPh>
    <rPh sb="71" eb="73">
      <t>フタン</t>
    </rPh>
    <rPh sb="73" eb="75">
      <t>ヒリツ</t>
    </rPh>
    <rPh sb="81" eb="83">
      <t>コウキョウ</t>
    </rPh>
    <rPh sb="83" eb="85">
      <t>シセツ</t>
    </rPh>
    <rPh sb="85" eb="86">
      <t>トウ</t>
    </rPh>
    <rPh sb="86" eb="88">
      <t>セイビ</t>
    </rPh>
    <rPh sb="88" eb="90">
      <t>キキン</t>
    </rPh>
    <rPh sb="91" eb="93">
      <t>クリカ</t>
    </rPh>
    <rPh sb="93" eb="95">
      <t>ウンヨウ</t>
    </rPh>
    <rPh sb="103" eb="109">
      <t>ジュウトウカノウザイゲン</t>
    </rPh>
    <rPh sb="110" eb="112">
      <t>ゲンショウ</t>
    </rPh>
    <rPh sb="118" eb="120">
      <t>コウエイ</t>
    </rPh>
    <rPh sb="120" eb="122">
      <t>キギョウ</t>
    </rPh>
    <rPh sb="122" eb="123">
      <t>サイ</t>
    </rPh>
    <rPh sb="123" eb="124">
      <t>トウ</t>
    </rPh>
    <rPh sb="124" eb="126">
      <t>クリイレ</t>
    </rPh>
    <rPh sb="126" eb="128">
      <t>ミコミ</t>
    </rPh>
    <rPh sb="128" eb="129">
      <t>ガク</t>
    </rPh>
    <rPh sb="130" eb="132">
      <t>ゲンショウ</t>
    </rPh>
    <rPh sb="141" eb="142">
      <t>ヨコ</t>
    </rPh>
    <rPh sb="156" eb="158">
      <t>コンゴ</t>
    </rPh>
    <rPh sb="158" eb="161">
      <t>ロウキュウカ</t>
    </rPh>
    <rPh sb="163" eb="165">
      <t>コウヨウ</t>
    </rPh>
    <rPh sb="166" eb="169">
      <t>コウキョウヨウ</t>
    </rPh>
    <rPh sb="169" eb="171">
      <t>シセツ</t>
    </rPh>
    <rPh sb="172" eb="174">
      <t>コウシン</t>
    </rPh>
    <rPh sb="177" eb="178">
      <t>ヒカ</t>
    </rPh>
    <rPh sb="187" eb="189">
      <t>ショウライ</t>
    </rPh>
    <rPh sb="189" eb="191">
      <t>フタン</t>
    </rPh>
    <rPh sb="192" eb="194">
      <t>ケイゲン</t>
    </rPh>
    <rPh sb="195" eb="198">
      <t>ヘイジュンカ</t>
    </rPh>
    <rPh sb="207" eb="209">
      <t>レイワ</t>
    </rPh>
    <rPh sb="210" eb="212">
      <t>ネンド</t>
    </rPh>
    <rPh sb="213" eb="215">
      <t>サクテイ</t>
    </rPh>
    <rPh sb="217" eb="219">
      <t>コベツ</t>
    </rPh>
    <rPh sb="219" eb="221">
      <t>シセツ</t>
    </rPh>
    <rPh sb="221" eb="223">
      <t>ケイカク</t>
    </rPh>
    <rPh sb="224" eb="225">
      <t>モト</t>
    </rPh>
    <rPh sb="228" eb="231">
      <t>チョウキテキ</t>
    </rPh>
    <rPh sb="232" eb="234">
      <t>シヤ</t>
    </rPh>
    <rPh sb="236" eb="238">
      <t>ザイゲン</t>
    </rPh>
    <rPh sb="239" eb="241">
      <t>カクホ</t>
    </rPh>
    <rPh sb="242" eb="245">
      <t>ケイカクテキ</t>
    </rPh>
    <rPh sb="246" eb="248">
      <t>ジギョウ</t>
    </rPh>
    <rPh sb="248" eb="250">
      <t>ジッシ</t>
    </rPh>
    <rPh sb="251" eb="252">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</si>
  <si>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</si>
  <si>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</si>
  <si>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</si>
  <si>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</si>
  <si>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　有形固定資産減価償却率は、市庁舎の耐震改修工事実施、消防庁舎建替えなどにより、概ね横ばいとなっている。もっとも、今後予定されている一部の老朽化した施設の長寿命化や建替えなどにより、地方債残高が増えることが予想されることから、公用・公共用施設の更新については、後世代への将来負担を軽減・平準化していく必要があり、長期的な視点で計画的に事業を実施していく。</t>
    <rPh sb="1" eb="3">
      <t>ユウケイ</t>
    </rPh>
    <rPh sb="3" eb="5">
      <t>コテイ</t>
    </rPh>
    <rPh sb="5" eb="7">
      <t>シサン</t>
    </rPh>
    <rPh sb="7" eb="9">
      <t>ゲンカ</t>
    </rPh>
    <rPh sb="9" eb="11">
      <t>ショウキャク</t>
    </rPh>
    <rPh sb="11" eb="12">
      <t>リツ</t>
    </rPh>
    <rPh sb="14" eb="17">
      <t>シチョウシャ</t>
    </rPh>
    <rPh sb="18" eb="20">
      <t>タイシン</t>
    </rPh>
    <rPh sb="20" eb="22">
      <t>カイシュウ</t>
    </rPh>
    <rPh sb="22" eb="24">
      <t>コウジ</t>
    </rPh>
    <rPh sb="24" eb="26">
      <t>ジッシ</t>
    </rPh>
    <rPh sb="27" eb="29">
      <t>ショウボウ</t>
    </rPh>
    <rPh sb="29" eb="31">
      <t>チョウシャ</t>
    </rPh>
    <rPh sb="31" eb="33">
      <t>タテカ</t>
    </rPh>
    <rPh sb="40" eb="41">
      <t>オオム</t>
    </rPh>
    <rPh sb="42" eb="43">
      <t>ヨコ</t>
    </rPh>
    <rPh sb="57" eb="59">
      <t>コンゴ</t>
    </rPh>
    <rPh sb="59" eb="61">
      <t>ヨテイ</t>
    </rPh>
    <rPh sb="66" eb="68">
      <t>イチブ</t>
    </rPh>
    <rPh sb="69" eb="72">
      <t>ロウキュウカ</t>
    </rPh>
    <rPh sb="74" eb="76">
      <t>シセツ</t>
    </rPh>
    <rPh sb="77" eb="81">
      <t>チョウジュミョウカ</t>
    </rPh>
    <rPh sb="82" eb="84">
      <t>タテカ</t>
    </rPh>
    <rPh sb="91" eb="94">
      <t>チホウサイ</t>
    </rPh>
    <rPh sb="94" eb="96">
      <t>ザンダカ</t>
    </rPh>
    <rPh sb="97" eb="98">
      <t>フ</t>
    </rPh>
    <rPh sb="103" eb="105">
      <t>ヨソウ</t>
    </rPh>
    <rPh sb="113" eb="115">
      <t>コウヨウ</t>
    </rPh>
    <rPh sb="116" eb="119">
      <t>コウキョウヨウ</t>
    </rPh>
    <rPh sb="119" eb="121">
      <t>シセツ</t>
    </rPh>
    <rPh sb="122" eb="124">
      <t>コウシン</t>
    </rPh>
    <rPh sb="130" eb="131">
      <t>ゴ</t>
    </rPh>
    <rPh sb="131" eb="133">
      <t>セダイ</t>
    </rPh>
    <rPh sb="135" eb="137">
      <t>ショウライ</t>
    </rPh>
    <rPh sb="137" eb="139">
      <t>フタン</t>
    </rPh>
    <rPh sb="140" eb="142">
      <t>ケイゲン</t>
    </rPh>
    <rPh sb="143" eb="146">
      <t>ヘイジュンカ</t>
    </rPh>
    <rPh sb="150" eb="152">
      <t>ヒツヨウ</t>
    </rPh>
    <rPh sb="156" eb="159">
      <t>チョウキテキ</t>
    </rPh>
    <rPh sb="160" eb="162">
      <t>シテン</t>
    </rPh>
    <rPh sb="163" eb="166">
      <t>ケイカクテキ</t>
    </rPh>
    <rPh sb="167" eb="169">
      <t>ジギョウ</t>
    </rPh>
    <rPh sb="170" eb="172">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</si>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</sst>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72756</c:v>
                </c:pt>
                <c:pt idx="4">
                  <c:v>43955</c:v>
                </c:pt>
              </c:numCache>
            </c:numRef>
          </c:val>
          <c:smooth val="0"/>
          <c:extLst>
            <c:ext xmlns:c16="http://schemas.microsoft.com/office/drawing/2014/chart" uri="{C3380CC4-5D6E-409C-BE32-E72D297353CC}">
              <c16:uniqueId val="{00000000-13FF-4E3A-B47A-28359E2BDD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57833</c:v>
                </c:pt>
                <c:pt idx="1">
                  <c:v>65623</c:v>
                </c:pt>
                <c:pt idx="2">
                  <c:v>77069</c:v>
                </c:pt>
                <c:pt idx="3">
                  <c:v>75849</c:v>
                </c:pt>
                <c:pt idx="4">
                  <c:v>79282</c:v>
                </c:pt>
              </c:numCache>
            </c:numRef>
          </c:val>
          <c:smooth val="0"/>
          <c:extLst>
            <c:ext xmlns:c16="http://schemas.microsoft.com/office/drawing/2014/chart" uri="{C3380CC4-5D6E-409C-BE32-E72D297353CC}">
              <c16:uniqueId val="{00000001-13FF-4E3A-B47A-28359E2BDD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2.09</c:v>
                </c:pt>
                <c:pt idx="1">
                  <c:v>4.9000000000000004</c:v>
                </c:pt>
                <c:pt idx="2">
                  <c:v>5.68</c:v>
                </c:pt>
                <c:pt idx="3">
                  <c:v>7.17</c:v>
                </c:pt>
                <c:pt idx="4">
                  <c:v>6.59</c:v>
                </c:pt>
              </c:numCache>
            </c:numRef>
          </c:val>
          <c:extLst>
            <c:ext xmlns:c16="http://schemas.microsoft.com/office/drawing/2014/chart" uri="{C3380CC4-5D6E-409C-BE32-E72D297353CC}">
              <c16:uniqueId val="{00000000-DE8C-472B-A8E3-475D4282D0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11.07</c:v>
                </c:pt>
                <c:pt idx="1">
                  <c:v>10.06</c:v>
                </c:pt>
                <c:pt idx="2">
                  <c:v>11.82</c:v>
                </c:pt>
                <c:pt idx="3">
                  <c:v>14.45</c:v>
                </c:pt>
                <c:pt idx="4">
                  <c:v>17.11</c:v>
                </c:pt>
              </c:numCache>
            </c:numRef>
          </c:val>
          <c:extLst>
            <c:ext xmlns:c16="http://schemas.microsoft.com/office/drawing/2014/chart" uri="{C3380CC4-5D6E-409C-BE32-E72D297353CC}">
              <c16:uniqueId val="{00000001-DE8C-472B-A8E3-475D4282D0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-4.0999999999999996</c:v>
                </c:pt>
                <c:pt idx="1">
                  <c:v>2.02</c:v>
                </c:pt>
                <c:pt idx="2">
                  <c:v>2.76</c:v>
                </c:pt>
                <c:pt idx="3">
                  <c:v>4.83</c:v>
                </c:pt>
                <c:pt idx="4">
                  <c:v>3.41</c:v>
                </c:pt>
              </c:numCache>
            </c:numRef>
          </c:val>
          <c:smooth val="0"/>
          <c:extLst>
            <c:ext xmlns:c16="http://schemas.microsoft.com/office/drawing/2014/chart" uri="{C3380CC4-5D6E-409C-BE32-E72D297353CC}">
              <c16:uniqueId val="{00000002-DE8C-472B-A8E3-475D4282D0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1.06</c:v>
                </c:pt>
                <c:pt idx="2">
                  <c:v>#N/A</c:v>
                </c:pt>
                <c:pt idx="3">
                  <c:v>0</c:v>
                </c:pt>
                <c:pt idx="4">
                  <c:v>#N/A</c:v>
                </c:pt>
                <c:pt idx="5">
                  <c:v>0.52</c:v>
                </c:pt>
                <c:pt idx="6">
                  <c:v>#N/A</c:v>
                </c:pt>
                <c:pt idx="7">
                  <c:v>0</c:v>
                </c:pt>
                <c:pt idx="8">
                  <c:v>#N/A</c:v>
                </c:pt>
                <c:pt idx="9">
                  <c:v>0.03</c:v>
                </c:pt>
              </c:numCache>
            </c:numRef>
          </c:val>
          <c:extLst>
            <c:ext xmlns:c16="http://schemas.microsoft.com/office/drawing/2014/chart" uri="{C3380CC4-5D6E-409C-BE32-E72D297353CC}">
              <c16:uniqueId val="{00000000-BF9D-41B7-94FA-067E18E60E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9D-41B7-94FA-067E18E60E57}"/>
            </c:ext>
          </c:extLst>
        </c:ser>
        <c:ser>
          <c:idx val="2"/>
          <c:order val="2"/>
          <c:tx>
            <c:strRef>
              <c:f>データシート!$A$29</c:f>
              <c:strCache>
                <c:ptCount val="1"/>
                <c:pt idx="0">
                  <c:v>西普天間住宅地区土地区画整理事業特別会計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2-BF9D-41B7-94FA-067E18E60E5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0.18</c:v>
                </c:pt>
                <c:pt idx="4">
                  <c:v>#N/A</c:v>
                </c:pt>
                <c:pt idx="5">
                  <c:v>0.17</c:v>
                </c:pt>
                <c:pt idx="6">
                  <c:v>#N/A</c:v>
                </c:pt>
                <c:pt idx="7">
                  <c:v>0.17</c:v>
                </c:pt>
                <c:pt idx="8">
                  <c:v>#N/A</c:v>
                </c:pt>
                <c:pt idx="9">
                  <c:v>0.15</c:v>
                </c:pt>
              </c:numCache>
            </c:numRef>
          </c:val>
          <c:extLst>
            <c:ext xmlns:c16="http://schemas.microsoft.com/office/drawing/2014/chart" uri="{C3380CC4-5D6E-409C-BE32-E72D297353CC}">
              <c16:uniqueId val="{00000003-BF9D-41B7-94FA-067E18E60E57}"/>
            </c:ext>
          </c:extLst>
        </c:ser>
        <c:ser>
          <c:idx val="4"/>
          <c:order val="4"/>
          <c:tx>
            <c:strRef>
              <c:f>データシート!$A$31</c:f>
              <c:strCache>
                <c:ptCount val="1"/>
                <c:pt idx="0">
                  <c:v>佐真下第二土地区画整理事業特別会計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0.11</c:v>
                </c:pt>
                <c:pt idx="6">
                  <c:v>#N/A</c:v>
                </c:pt>
                <c:pt idx="7">
                  <c:v>0</c:v>
                </c:pt>
                <c:pt idx="8">
                  <c:v>#N/A</c:v>
                </c:pt>
                <c:pt idx="9">
                  <c:v>0.36</c:v>
                </c:pt>
              </c:numCache>
            </c:numRef>
          </c:val>
          <c:extLst>
            <c:ext xmlns:c16="http://schemas.microsoft.com/office/drawing/2014/chart" uri="{C3380CC4-5D6E-409C-BE32-E72D297353CC}">
              <c16:uniqueId val="{00000004-BF9D-41B7-94FA-067E18E60E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1.0900000000000001</c:v>
                </c:pt>
                <c:pt idx="4">
                  <c:v>#N/A</c:v>
                </c:pt>
                <c:pt idx="5">
                  <c:v>0.66</c:v>
                </c:pt>
                <c:pt idx="6">
                  <c:v>#N/A</c:v>
                </c:pt>
                <c:pt idx="7">
                  <c:v>0.31</c:v>
                </c:pt>
                <c:pt idx="8">
                  <c:v>#N/A</c:v>
                </c:pt>
                <c:pt idx="9">
                  <c:v>1.01</c:v>
                </c:pt>
              </c:numCache>
            </c:numRef>
          </c:val>
          <c:extLst>
            <c:ext xmlns:c16="http://schemas.microsoft.com/office/drawing/2014/chart" uri="{C3380CC4-5D6E-409C-BE32-E72D297353CC}">
              <c16:uniqueId val="{00000005-BF9D-41B7-94FA-067E18E60E5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1.62</c:v>
                </c:pt>
                <c:pt idx="4">
                  <c:v>#N/A</c:v>
                </c:pt>
                <c:pt idx="5">
                  <c:v>2.56</c:v>
                </c:pt>
                <c:pt idx="6">
                  <c:v>#N/A</c:v>
                </c:pt>
                <c:pt idx="7">
                  <c:v>2.67</c:v>
                </c:pt>
                <c:pt idx="8">
                  <c:v>#N/A</c:v>
                </c:pt>
                <c:pt idx="9">
                  <c:v>2.59</c:v>
                </c:pt>
              </c:numCache>
            </c:numRef>
          </c:val>
          <c:extLst>
            <c:ext xmlns:c16="http://schemas.microsoft.com/office/drawing/2014/chart" uri="{C3380CC4-5D6E-409C-BE32-E72D297353CC}">
              <c16:uniqueId val="{00000006-BF9D-41B7-94FA-067E18E60E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2.17</c:v>
                </c:pt>
                <c:pt idx="2">
                  <c:v>#N/A</c:v>
                </c:pt>
                <c:pt idx="3">
                  <c:v>4.88</c:v>
                </c:pt>
                <c:pt idx="4">
                  <c:v>#N/A</c:v>
                </c:pt>
                <c:pt idx="5">
                  <c:v>5.55</c:v>
                </c:pt>
                <c:pt idx="6">
                  <c:v>#N/A</c:v>
                </c:pt>
                <c:pt idx="7">
                  <c:v>7.15</c:v>
                </c:pt>
                <c:pt idx="8">
                  <c:v>#N/A</c:v>
                </c:pt>
                <c:pt idx="9">
                  <c:v>6.54</c:v>
                </c:pt>
              </c:numCache>
            </c:numRef>
          </c:val>
          <c:extLst>
            <c:ext xmlns:c16="http://schemas.microsoft.com/office/drawing/2014/chart" uri="{C3380CC4-5D6E-409C-BE32-E72D297353CC}">
              <c16:uniqueId val="{00000007-BF9D-41B7-94FA-067E18E60E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11.16</c:v>
                </c:pt>
                <c:pt idx="2">
                  <c:v>#N/A</c:v>
                </c:pt>
                <c:pt idx="3">
                  <c:v>11.67</c:v>
                </c:pt>
                <c:pt idx="4">
                  <c:v>#N/A</c:v>
                </c:pt>
                <c:pt idx="5">
                  <c:v>12.3</c:v>
                </c:pt>
                <c:pt idx="6">
                  <c:v>#N/A</c:v>
                </c:pt>
                <c:pt idx="7">
                  <c:v>14.58</c:v>
                </c:pt>
                <c:pt idx="8">
                  <c:v>#N/A</c:v>
                </c:pt>
                <c:pt idx="9">
                  <c:v>13.66</c:v>
                </c:pt>
              </c:numCache>
            </c:numRef>
          </c:val>
          <c:extLst>
            <c:ext xmlns:c16="http://schemas.microsoft.com/office/drawing/2014/chart" uri="{C3380CC4-5D6E-409C-BE32-E72D297353CC}">
              <c16:uniqueId val="{00000008-BF9D-41B7-94FA-067E18E60E5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1.47</c:v>
                </c:pt>
                <c:pt idx="1">
                  <c:v>#N/A</c:v>
                </c:pt>
                <c:pt idx="2">
                  <c:v>2.0499999999999998</c:v>
                </c:pt>
                <c:pt idx="3">
                  <c:v>#N/A</c:v>
                </c:pt>
                <c:pt idx="4">
                  <c:v>4.6100000000000003</c:v>
                </c:pt>
                <c:pt idx="5">
                  <c:v>#N/A</c:v>
                </c:pt>
                <c:pt idx="6">
                  <c:v>5.61</c:v>
                </c:pt>
                <c:pt idx="7">
                  <c:v>#N/A</c:v>
                </c:pt>
                <c:pt idx="8">
                  <c:v>2.94</c:v>
                </c:pt>
                <c:pt idx="9">
                  <c:v>#N/A</c:v>
                </c:pt>
              </c:numCache>
            </c:numRef>
          </c:val>
          <c:extLst>
            <c:ext xmlns:c16="http://schemas.microsoft.com/office/drawing/2014/chart" uri="{C3380CC4-5D6E-409C-BE32-E72D297353CC}">
              <c16:uniqueId val="{00000009-BF9D-41B7-94FA-067E18E60E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1824</c:v>
                </c:pt>
                <c:pt idx="5">
                  <c:v>1848</c:v>
                </c:pt>
                <c:pt idx="8">
                  <c:v>1851</c:v>
                </c:pt>
                <c:pt idx="11">
                  <c:v>1840</c:v>
                </c:pt>
                <c:pt idx="14">
                  <c:v>1827</c:v>
                </c:pt>
              </c:numCache>
            </c:numRef>
          </c:val>
          <c:extLst>
            <c:ext xmlns:c16="http://schemas.microsoft.com/office/drawing/2014/chart" uri="{C3380CC4-5D6E-409C-BE32-E72D297353CC}">
              <c16:uniqueId val="{00000000-AF35-469E-A7A1-0D0C166FE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AF35-469E-A7A1-0D0C166FE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35-469E-A7A1-0D0C166FE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103</c:v>
                </c:pt>
                <c:pt idx="6">
                  <c:v>103</c:v>
                </c:pt>
                <c:pt idx="9">
                  <c:v>104</c:v>
                </c:pt>
                <c:pt idx="12">
                  <c:v>104</c:v>
                </c:pt>
              </c:numCache>
            </c:numRef>
          </c:val>
          <c:extLst>
            <c:ext xmlns:c16="http://schemas.microsoft.com/office/drawing/2014/chart" uri="{C3380CC4-5D6E-409C-BE32-E72D297353CC}">
              <c16:uniqueId val="{00000003-AF35-469E-A7A1-0D0C166FE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341</c:v>
                </c:pt>
                <c:pt idx="3">
                  <c:v>379</c:v>
                </c:pt>
                <c:pt idx="6">
                  <c:v>365</c:v>
                </c:pt>
                <c:pt idx="9">
                  <c:v>173</c:v>
                </c:pt>
                <c:pt idx="12">
                  <c:v>155</c:v>
                </c:pt>
              </c:numCache>
            </c:numRef>
          </c:val>
          <c:extLst>
            <c:ext xmlns:c16="http://schemas.microsoft.com/office/drawing/2014/chart" uri="{C3380CC4-5D6E-409C-BE32-E72D297353CC}">
              <c16:uniqueId val="{00000004-AF35-469E-A7A1-0D0C166FE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35-469E-A7A1-0D0C166FE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35-469E-A7A1-0D0C166FE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2708</c:v>
                </c:pt>
                <c:pt idx="3">
                  <c:v>2758</c:v>
                </c:pt>
                <c:pt idx="6">
                  <c:v>2785</c:v>
                </c:pt>
                <c:pt idx="9">
                  <c:v>2829</c:v>
                </c:pt>
                <c:pt idx="12">
                  <c:v>2821</c:v>
                </c:pt>
              </c:numCache>
            </c:numRef>
          </c:val>
          <c:extLst>
            <c:ext xmlns:c16="http://schemas.microsoft.com/office/drawing/2014/chart" uri="{C3380CC4-5D6E-409C-BE32-E72D297353CC}">
              <c16:uniqueId val="{00000007-AF35-469E-A7A1-0D0C166FEF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1330</c:v>
                </c:pt>
                <c:pt idx="2">
                  <c:v>#N/A</c:v>
                </c:pt>
                <c:pt idx="3">
                  <c:v>#N/A</c:v>
                </c:pt>
                <c:pt idx="4">
                  <c:v>1393</c:v>
                </c:pt>
                <c:pt idx="5">
                  <c:v>#N/A</c:v>
                </c:pt>
                <c:pt idx="6">
                  <c:v>#N/A</c:v>
                </c:pt>
                <c:pt idx="7">
                  <c:v>1403</c:v>
                </c:pt>
                <c:pt idx="8">
                  <c:v>#N/A</c:v>
                </c:pt>
                <c:pt idx="9">
                  <c:v>#N/A</c:v>
                </c:pt>
                <c:pt idx="10">
                  <c:v>1266</c:v>
                </c:pt>
                <c:pt idx="11">
                  <c:v>#N/A</c:v>
                </c:pt>
                <c:pt idx="12">
                  <c:v>#N/A</c:v>
                </c:pt>
                <c:pt idx="13">
                  <c:v>1253</c:v>
                </c:pt>
                <c:pt idx="14">
                  <c:v>#N/A</c:v>
                </c:pt>
              </c:numCache>
            </c:numRef>
          </c:val>
          <c:smooth val="0"/>
          <c:extLst>
            <c:ext xmlns:c16="http://schemas.microsoft.com/office/drawing/2014/chart" uri="{C3380CC4-5D6E-409C-BE32-E72D297353CC}">
              <c16:uniqueId val="{00000008-AF35-469E-A7A1-0D0C166FEF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21382</c:v>
                </c:pt>
                <c:pt idx="5">
                  <c:v>21346</c:v>
                </c:pt>
                <c:pt idx="8">
                  <c:v>20950</c:v>
                </c:pt>
                <c:pt idx="11">
                  <c:v>20753</c:v>
                </c:pt>
                <c:pt idx="14">
                  <c:v>21000</c:v>
                </c:pt>
              </c:numCache>
            </c:numRef>
          </c:val>
          <c:extLst>
            <c:ext xmlns:c16="http://schemas.microsoft.com/office/drawing/2014/chart" uri="{C3380CC4-5D6E-409C-BE32-E72D297353CC}">
              <c16:uniqueId val="{00000000-EE80-497F-8FDC-51540EF9CF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691</c:v>
                </c:pt>
                <c:pt idx="5">
                  <c:v>641</c:v>
                </c:pt>
                <c:pt idx="8">
                  <c:v>589</c:v>
                </c:pt>
                <c:pt idx="11">
                  <c:v>536</c:v>
                </c:pt>
                <c:pt idx="14">
                  <c:v>489</c:v>
                </c:pt>
              </c:numCache>
            </c:numRef>
          </c:val>
          <c:extLst>
            <c:ext xmlns:c16="http://schemas.microsoft.com/office/drawing/2014/chart" uri="{C3380CC4-5D6E-409C-BE32-E72D297353CC}">
              <c16:uniqueId val="{00000001-EE80-497F-8FDC-51540EF9CF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6099</c:v>
                </c:pt>
                <c:pt idx="5">
                  <c:v>4424</c:v>
                </c:pt>
                <c:pt idx="8">
                  <c:v>4127</c:v>
                </c:pt>
                <c:pt idx="11">
                  <c:v>4844</c:v>
                </c:pt>
                <c:pt idx="14">
                  <c:v>3829</c:v>
                </c:pt>
              </c:numCache>
            </c:numRef>
          </c:val>
          <c:extLst>
            <c:ext xmlns:c16="http://schemas.microsoft.com/office/drawing/2014/chart" uri="{C3380CC4-5D6E-409C-BE32-E72D297353CC}">
              <c16:uniqueId val="{00000002-EE80-497F-8FDC-51540EF9CF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80-497F-8FDC-51540EF9CF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80-497F-8FDC-51540EF9CF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4</c:v>
                </c:pt>
                <c:pt idx="9">
                  <c:v>3</c:v>
                </c:pt>
                <c:pt idx="12">
                  <c:v>0</c:v>
                </c:pt>
              </c:numCache>
            </c:numRef>
          </c:val>
          <c:extLst>
            <c:ext xmlns:c16="http://schemas.microsoft.com/office/drawing/2014/chart" uri="{C3380CC4-5D6E-409C-BE32-E72D297353CC}">
              <c16:uniqueId val="{00000005-EE80-497F-8FDC-51540EF9CF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3185</c:v>
                </c:pt>
                <c:pt idx="3">
                  <c:v>3278</c:v>
                </c:pt>
                <c:pt idx="6">
                  <c:v>3418</c:v>
                </c:pt>
                <c:pt idx="9">
                  <c:v>3734</c:v>
                </c:pt>
                <c:pt idx="12">
                  <c:v>3917</c:v>
                </c:pt>
              </c:numCache>
            </c:numRef>
          </c:val>
          <c:extLst>
            <c:ext xmlns:c16="http://schemas.microsoft.com/office/drawing/2014/chart" uri="{C3380CC4-5D6E-409C-BE32-E72D297353CC}">
              <c16:uniqueId val="{00000006-EE80-497F-8FDC-51540EF9CF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613</c:v>
                </c:pt>
                <c:pt idx="3">
                  <c:v>518</c:v>
                </c:pt>
                <c:pt idx="6">
                  <c:v>422</c:v>
                </c:pt>
                <c:pt idx="9">
                  <c:v>344</c:v>
                </c:pt>
                <c:pt idx="12">
                  <c:v>783</c:v>
                </c:pt>
              </c:numCache>
            </c:numRef>
          </c:val>
          <c:extLst>
            <c:ext xmlns:c16="http://schemas.microsoft.com/office/drawing/2014/chart" uri="{C3380CC4-5D6E-409C-BE32-E72D297353CC}">
              <c16:uniqueId val="{00000007-EE80-497F-8FDC-51540EF9CF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4644</c:v>
                </c:pt>
                <c:pt idx="3">
                  <c:v>4266</c:v>
                </c:pt>
                <c:pt idx="6">
                  <c:v>4030</c:v>
                </c:pt>
                <c:pt idx="9">
                  <c:v>2643</c:v>
                </c:pt>
                <c:pt idx="12">
                  <c:v>1674</c:v>
                </c:pt>
              </c:numCache>
            </c:numRef>
          </c:val>
          <c:extLst>
            <c:ext xmlns:c16="http://schemas.microsoft.com/office/drawing/2014/chart" uri="{C3380CC4-5D6E-409C-BE32-E72D297353CC}">
              <c16:uniqueId val="{00000008-EE80-497F-8FDC-51540EF9CF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80-497F-8FDC-51540EF9CF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30211</c:v>
                </c:pt>
                <c:pt idx="3">
                  <c:v>29781</c:v>
                </c:pt>
                <c:pt idx="6">
                  <c:v>30007</c:v>
                </c:pt>
                <c:pt idx="9">
                  <c:v>30127</c:v>
                </c:pt>
                <c:pt idx="12">
                  <c:v>30379</c:v>
                </c:pt>
              </c:numCache>
            </c:numRef>
          </c:val>
          <c:extLst>
            <c:ext xmlns:c16="http://schemas.microsoft.com/office/drawing/2014/chart" uri="{C3380CC4-5D6E-409C-BE32-E72D297353CC}">
              <c16:uniqueId val="{0000000A-EE80-497F-8FDC-51540EF9CF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10484</c:v>
                </c:pt>
                <c:pt idx="2">
                  <c:v>#N/A</c:v>
                </c:pt>
                <c:pt idx="3">
                  <c:v>#N/A</c:v>
                </c:pt>
                <c:pt idx="4">
                  <c:v>11436</c:v>
                </c:pt>
                <c:pt idx="5">
                  <c:v>#N/A</c:v>
                </c:pt>
                <c:pt idx="6">
                  <c:v>#N/A</c:v>
                </c:pt>
                <c:pt idx="7">
                  <c:v>12217</c:v>
                </c:pt>
                <c:pt idx="8">
                  <c:v>#N/A</c:v>
                </c:pt>
                <c:pt idx="9">
                  <c:v>#N/A</c:v>
                </c:pt>
                <c:pt idx="10">
                  <c:v>10718</c:v>
                </c:pt>
                <c:pt idx="11">
                  <c:v>#N/A</c:v>
                </c:pt>
                <c:pt idx="12">
                  <c:v>#N/A</c:v>
                </c:pt>
                <c:pt idx="13">
                  <c:v>11434</c:v>
                </c:pt>
                <c:pt idx="14">
                  <c:v>#N/A</c:v>
                </c:pt>
              </c:numCache>
            </c:numRef>
          </c:val>
          <c:smooth val="0"/>
          <c:extLst>
            <c:ext xmlns:c16="http://schemas.microsoft.com/office/drawing/2014/chart" uri="{C3380CC4-5D6E-409C-BE32-E72D297353CC}">
              <c16:uniqueId val="{0000000B-EE80-497F-8FDC-51540EF9CF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2297</c:v>
                </c:pt>
                <c:pt idx="1">
                  <c:v>2929</c:v>
                </c:pt>
                <c:pt idx="2">
                  <c:v>3696</c:v>
                </c:pt>
              </c:numCache>
            </c:numRef>
          </c:val>
          <c:extLst>
            <c:ext xmlns:c16="http://schemas.microsoft.com/office/drawing/2014/chart" uri="{C3380CC4-5D6E-409C-BE32-E72D297353CC}">
              <c16:uniqueId val="{00000000-98A6-426E-ADD9-048007CD38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160</c:v>
                </c:pt>
                <c:pt idx="2">
                  <c:v>581</c:v>
                </c:pt>
              </c:numCache>
            </c:numRef>
          </c:val>
          <c:extLst>
            <c:ext xmlns:c16="http://schemas.microsoft.com/office/drawing/2014/chart" uri="{C3380CC4-5D6E-409C-BE32-E72D297353CC}">
              <c16:uniqueId val="{00000001-98A6-426E-ADD9-048007CD38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6198</c:v>
                </c:pt>
                <c:pt idx="1">
                  <c:v>6092</c:v>
                </c:pt>
                <c:pt idx="2">
                  <c:v>4752</c:v>
                </c:pt>
              </c:numCache>
            </c:numRef>
          </c:val>
          <c:extLst>
            <c:ext xmlns:c16="http://schemas.microsoft.com/office/drawing/2014/chart" uri="{C3380CC4-5D6E-409C-BE32-E72D297353CC}">
              <c16:uniqueId val="{00000002-98A6-426E-ADD9-048007CD38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{FB54BA9C-E59A-4B7C-AA89-81D59CDF090F}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48-44D3-B109-D082CBAD3B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{AB12F486-7ADB-4E5C-8DF2-D45924AF7288}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48-44D3-B109-D082CBAD3B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{C0304D8A-4F71-4EE0-B79C-16211BF23AE9}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48-44D3-B109-D082CBAD3B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{B0316769-83D3-4463-8F1D-26D7FFCCD014}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48-44D3-B109-D082CBAD3B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{737F1F9F-6C82-4F08-A732-FB8131D99911}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48-44D3-B109-D082CBAD3BD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{F88F8499-D301-442C-B469-5C24AEE9F721}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48-44D3-B109-D082CBAD3BD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{14609F60-15E0-42BE-97F4-080BDEE22FE6}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48-44D3-B109-D082CBAD3BD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{8F5A7E75-2BA2-45E5-A433-F0BF31C11898}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48-44D3-B109-D082CBAD3BD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{2E91DC30-08F9-4B33-A2D4-39B02A17714A}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48-44D3-B109-D082CBAD3B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51.3</c:v>
                </c:pt>
                <c:pt idx="16">
                  <c:v>50</c:v>
                </c:pt>
                <c:pt idx="24">
                  <c:v>50.6</c:v>
                </c:pt>
                <c:pt idx="32">
                  <c:v>51.6</c:v>
                </c:pt>
              </c:numCache>
            </c:numRef>
          </c:xVal>
          <c:yVal>
            <c:numRef>
              <c:f>公会計指標分析・財政指標組合せ分析表!$BP$51:$DC$51</c:f>
              <c:numCache>
                <c:formatCode>#,##0.0;"▲ "#,##0.0</c:formatCode>
                <c:ptCount val="40"/>
                <c:pt idx="0">
                  <c:v>61.8</c:v>
                </c:pt>
                <c:pt idx="8">
                  <c:v>65.8</c:v>
                </c:pt>
                <c:pt idx="16">
                  <c:v>69.2</c:v>
                </c:pt>
                <c:pt idx="24">
                  <c:v>57.9</c:v>
                </c:pt>
                <c:pt idx="32">
                  <c:v>57.6</c:v>
                </c:pt>
              </c:numCache>
            </c:numRef>
          </c:yVal>
          <c:smooth val="0"/>
          <c:extLst>
            <c:ext xmlns:c16="http://schemas.microsoft.com/office/drawing/2014/chart" uri="{C3380CC4-5D6E-409C-BE32-E72D297353CC}">
              <c16:uniqueId val="{00000009-E048-44D3-B109-D082CBAD3B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{1AC16C39-7F9C-4EA0-9A6B-D0E949F37260}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48-44D3-B109-D082CBAD3B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{6624EBAC-864E-4E79-A1F8-7FFA8A5032F4}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48-44D3-B109-D082CBAD3B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{5BE4151B-B9B6-4C84-BA46-04102DD1357C}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48-44D3-B109-D082CBAD3B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{AB377E37-88D4-475E-9638-1E88EE7BBFCA}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48-44D3-B109-D082CBAD3B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{9EC431B5-E5B6-43F5-BA67-CCBFDE73F01D}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48-44D3-B109-D082CBAD3BDD}"/>
                </c:ext>
              </c:extLst>
            </c:dLbl>
            <c:dLbl>
              <c:idx val="8"/>
              <c:layout>
                <c:manualLayout>
                  <c:x val="0"/>
                  <c:y val="1.026990083020996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{27DB8D2F-1834-4B15-B032-D0D185B401E8}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48-44D3-B109-D082CBAD3BDD}"/>
                </c:ext>
              </c:extLst>
            </c:dLbl>
            <c:dLbl>
              <c:idx val="16"/>
              <c:layout>
                <c:manualLayout>
                  <c:x val="0"/>
                  <c:y val="-1.026990083021000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{01EEDA97-9056-4D8F-8CED-FA59FC2FD5CD}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48-44D3-B109-D082CBAD3BD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{038F39AF-1C78-4852-B9FD-80917DC34A21}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48-44D3-B109-D082CBAD3BD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{499BEB57-F44B-43D6-8146-FD3904405761}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48-44D3-B109-D082CBAD3B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61.2</c:v>
                </c:pt>
                <c:pt idx="32">
                  <c:v>63</c:v>
                </c:pt>
              </c:numCache>
            </c:numRef>
          </c:xVal>
          <c:yVal>
            <c:numRef>
              <c:f>公会計指標分析・財政指標組合せ分析表!$BP$55:$DC$55</c:f>
              <c:numCache>
                <c:formatCode>#,##0.0;"▲ "#,##0.0</c:formatCode>
                <c:ptCount val="40"/>
                <c:pt idx="0">
                  <c:v>30.2</c:v>
                </c:pt>
                <c:pt idx="8">
                  <c:v>25.4</c:v>
                </c:pt>
                <c:pt idx="16">
                  <c:v>23</c:v>
                </c:pt>
                <c:pt idx="24">
                  <c:v>46.9</c:v>
                </c:pt>
                <c:pt idx="32">
                  <c:v>0</c:v>
                </c:pt>
              </c:numCache>
            </c:numRef>
          </c:yVal>
          <c:smooth val="0"/>
          <c:extLst>
            <c:ext xmlns:c16="http://schemas.microsoft.com/office/drawing/2014/chart" uri="{C3380CC4-5D6E-409C-BE32-E72D297353CC}">
              <c16:uniqueId val="{00000013-E048-44D3-B109-D082CBAD3BD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{0C9722C0-AE99-4E88-B9BE-498FB67CC59D}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F2-4620-A7C3-7A10706F3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{B41CDF6F-6B28-447F-8596-F059D5A941AA}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F2-4620-A7C3-7A10706F3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{F3CB0FD3-8686-4E19-B4AD-4623C500BE5A}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F2-4620-A7C3-7A10706F3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{997955FB-2654-4E76-90C2-4D2D72B30FF4}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F2-4620-A7C3-7A10706F3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{7A0C876A-1744-427F-835F-D1B67A512442}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F2-4620-A7C3-7A10706F3908}"/>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{50855228-BE8D-40E8-B751-ADD434639C93}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F2-4620-A7C3-7A10706F390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{229E5614-F1BC-491A-BFBE-A0E810701035}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F2-4620-A7C3-7A10706F390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{7EF1D1AE-37BD-48FB-B088-9099570C8311}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F2-4620-A7C3-7A10706F390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{7E281F42-403B-4CB6-950D-F03FA1BEE1BA}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F2-4620-A7C3-7A10706F3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7.8</c:v>
                </c:pt>
                <c:pt idx="16">
                  <c:v>7.9</c:v>
                </c:pt>
                <c:pt idx="24">
                  <c:v>7.6</c:v>
                </c:pt>
                <c:pt idx="32">
                  <c:v>7</c:v>
                </c:pt>
              </c:numCache>
            </c:numRef>
          </c:xVal>
          <c:yVal>
            <c:numRef>
              <c:f>公会計指標分析・財政指標組合せ分析表!$BP$73:$DC$73</c:f>
              <c:numCache>
                <c:formatCode>#,##0.0;"▲ "#,##0.0</c:formatCode>
                <c:ptCount val="40"/>
                <c:pt idx="0">
                  <c:v>61.8</c:v>
                </c:pt>
                <c:pt idx="8">
                  <c:v>65.8</c:v>
                </c:pt>
                <c:pt idx="16">
                  <c:v>69.2</c:v>
                </c:pt>
                <c:pt idx="24">
                  <c:v>57.9</c:v>
                </c:pt>
                <c:pt idx="32">
                  <c:v>57.6</c:v>
                </c:pt>
              </c:numCache>
            </c:numRef>
          </c:yVal>
          <c:smooth val="0"/>
          <c:extLst>
            <c:ext xmlns:c16="http://schemas.microsoft.com/office/drawing/2014/chart" uri="{C3380CC4-5D6E-409C-BE32-E72D297353CC}">
              <c16:uniqueId val="{00000009-38F2-4620-A7C3-7A10706F3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{C1DB0D56-DDC8-479F-A1AE-0828F73D0564}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F2-4620-A7C3-7A10706F3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{9D18F7F5-D14D-44A7-B0D8-F7E517793259}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F2-4620-A7C3-7A10706F3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{403E137F-8451-4AF7-8F2B-67BBC1D7DF96}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F2-4620-A7C3-7A10706F3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{53C23702-0954-4CB2-8967-F9BB82D63915}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F2-4620-A7C3-7A10706F3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{D56EC97D-F6B3-4FD9-93F4-FD00E3E79E19}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F2-4620-A7C3-7A10706F3908}"/>
                </c:ext>
              </c:extLst>
            </c:dLbl>
            <c:dLbl>
              <c:idx val="8"/>
              <c:layout>
                <c:manualLayout>
                  <c:x val="-3.6621161056433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{DC7C3FCE-C838-42A8-AD2F-171E889701E1}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F2-4620-A7C3-7A10706F3908}"/>
                </c:ext>
              </c:extLst>
            </c:dLbl>
            <c:dLbl>
              <c:idx val="16"/>
              <c:layout>
                <c:manualLayout>
                  <c:x val="-2.664717328775305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{56FF5080-3D87-42A1-A684-5724F4CCE51B}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F2-4620-A7C3-7A10706F390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{4D87B6D5-1830-4048-9DE7-EA4DF19C86BF}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F2-4620-A7C3-7A10706F390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{55329CBA-86B4-4F67-947B-B245569F9586}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F2-4620-A7C3-7A10706F3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7.2</c:v>
                </c:pt>
                <c:pt idx="32">
                  <c:v>4.5</c:v>
                </c:pt>
              </c:numCache>
            </c:numRef>
          </c:xVal>
          <c:yVal>
            <c:numRef>
              <c:f>公会計指標分析・財政指標組合せ分析表!$BP$77:$DC$77</c:f>
              <c:numCache>
                <c:formatCode>#,##0.0;"▲ "#,##0.0</c:formatCode>
                <c:ptCount val="40"/>
                <c:pt idx="0">
                  <c:v>30.2</c:v>
                </c:pt>
                <c:pt idx="8">
                  <c:v>25.4</c:v>
                </c:pt>
                <c:pt idx="16">
                  <c:v>23</c:v>
                </c:pt>
                <c:pt idx="24">
                  <c:v>46.9</c:v>
                </c:pt>
                <c:pt idx="32">
                  <c:v>0</c:v>
                </c:pt>
              </c:numCache>
            </c:numRef>
          </c:yVal>
          <c:smooth val="0"/>
          <c:extLst>
            <c:ext xmlns:c16="http://schemas.microsoft.com/office/drawing/2014/chart" uri="{C3380CC4-5D6E-409C-BE32-E72D297353CC}">
              <c16:uniqueId val="{00000013-38F2-4620-A7C3-7A10706F3908}"/>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425758"/>
    <xdr:sp macro="" textlink="">
      <xdr:nvSpPr>
        <xdr:cNvPr id="35" name="テキスト ボックス 34"/>
        <xdr:cNvSpPr txBox="1"/>
      </xdr:nvSpPr>
      <xdr:spPr>
        <a:xfrm>
          <a:off x="745671" y="4675414"/>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latin typeface="ＭＳ Ｐゴシック" panose="020B0600070205080204" pitchFamily="50" charset="-128"/>
              <a:ea typeface="ＭＳ Ｐゴシック" panose="020B0600070205080204" pitchFamily="50" charset="-128"/>
            </a:rPr>
            <a:t>※</a:t>
          </a:r>
          <a:r>
            <a:rPr lang="ja-JP" altLang="en-US" sz="1000">
              <a:latin typeface="ＭＳ Ｐゴシック" panose="020B0600070205080204" pitchFamily="50" charset="-128"/>
              <a:ea typeface="ＭＳ Ｐゴシック" panose="020B0600070205080204" pitchFamily="50" charset="-128"/>
            </a:rPr>
            <a:t>「定員管理の状況」の「人口</a:t>
          </a:r>
          <a:r>
            <a:rPr lang="en-US" altLang="ja-JP" sz="1000">
              <a:latin typeface="ＭＳ Ｐゴシック" panose="020B0600070205080204" pitchFamily="50" charset="-128"/>
              <a:ea typeface="ＭＳ Ｐゴシック" panose="020B0600070205080204" pitchFamily="50" charset="-128"/>
            </a:rPr>
            <a:t>1,000</a:t>
          </a:r>
          <a:r>
            <a:rPr lang="ja-JP" altLang="en-US" sz="1000">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lang="en-US" altLang="ja-JP" sz="1000">
            <a:latin typeface="ＭＳ Ｐゴシック" panose="020B0600070205080204" pitchFamily="50" charset="-128"/>
            <a:ea typeface="ＭＳ Ｐゴシック" panose="020B0600070205080204" pitchFamily="50" charset="-128"/>
          </a:endParaRPr>
        </a:p>
        <a:p>
          <a:pPr algn="l"/>
          <a:r>
            <a:rPr lang="ja-JP" altLang="en-US" sz="1000">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年度は令和</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年度から同水準（</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ポイントの増減）となっており、令和３年度においても、扶助費が増となったものの個人住民税や固定資産税などの市税等の増により、同水準を維持している。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ただし、依然として、依存財源の割合が高い傾向にあるため、事務事業の見直し等による歳出抑制を引き続き行い、財政健全化に努める。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9" name="テキスト ボックス 78"/>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82" name="テキスト ボックス 81"/>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3" name="テキスト ボックス 92"/>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5" name="テキスト ボックス 94"/>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7" name="テキスト ボックス 96"/>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9" name="テキスト ボックス 98"/>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市民税や地方消費税交付金など一般財源となる歳入の増があるものの、扶助費や補助費等の増が要因として挙げられる。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今後も扶助費や補助費等の増は傾向として続くと見込まれるため、事務事業の見直し等による歳出抑制を引き続き行うとともに、経常的な歳入確保にも取り組む。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116840</xdr:rowOff>
    </xdr:to>
    <xdr:cxnSp macro="">
      <xdr:nvCxnSpPr>
        <xdr:cNvPr id="134" name="直線コネクタ 133"/>
        <xdr:cNvCxnSpPr/>
      </xdr:nvCxnSpPr>
      <xdr:spPr>
        <a:xfrm>
          <a:off x="4114800" y="1054565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44450</xdr:rowOff>
    </xdr:to>
    <xdr:cxnSp macro="">
      <xdr:nvCxnSpPr>
        <xdr:cNvPr id="137" name="直線コネクタ 136"/>
        <xdr:cNvCxnSpPr/>
      </xdr:nvCxnSpPr>
      <xdr:spPr>
        <a:xfrm flipV="1">
          <a:off x="3225800" y="105456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62</xdr:row>
      <xdr:rowOff>44450</xdr:rowOff>
    </xdr:to>
    <xdr:cxnSp macro="">
      <xdr:nvCxnSpPr>
        <xdr:cNvPr id="140" name="直線コネクタ 139"/>
        <xdr:cNvCxnSpPr/>
      </xdr:nvCxnSpPr>
      <xdr:spPr>
        <a:xfrm>
          <a:off x="2336800" y="105215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167640</xdr:rowOff>
    </xdr:to>
    <xdr:cxnSp macro="">
      <xdr:nvCxnSpPr>
        <xdr:cNvPr id="143" name="直線コネクタ 142"/>
        <xdr:cNvCxnSpPr/>
      </xdr:nvCxnSpPr>
      <xdr:spPr>
        <a:xfrm flipV="1">
          <a:off x="1447800" y="105215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6" name="フローチャート: 判断 145"/>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7" name="テキスト ボックス 146"/>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3" name="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4"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6" name="テキスト ボックス 155"/>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8" name="テキスト ボックス 157"/>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9" name="楕円 158"/>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60" name="テキスト ボックス 159"/>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1" name="楕円 160"/>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2" name="テキスト ボックス 161"/>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10,087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類似団体内の平均と比較すると、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4,853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円下回っており、過去５年と同様に下回った金額で推移している。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人件費としては、職員数の増や会計年度任用職員制度が施行されたことなどにより、全体として増となっている。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物件費は、新型コロナ感染症対策等に伴う委託料等の増により、全体として増となった。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今後は、老朽化した施設の維持補修などの経費増が見込まれるため、公共施設等総合管理計画に基づき、財政負担の軽減・平準化を図る。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71594</xdr:rowOff>
    </xdr:from>
    <xdr:to>
      <xdr:col>23</xdr:col>
      <xdr:colOff>133350</xdr:colOff>
      <xdr:row>84</xdr:row>
      <xdr:rowOff>74002</xdr:rowOff>
    </xdr:to>
    <xdr:cxnSp macro="">
      <xdr:nvCxnSpPr>
        <xdr:cNvPr id="199" name="直線コネクタ 198"/>
        <xdr:cNvCxnSpPr/>
      </xdr:nvCxnSpPr>
      <xdr:spPr>
        <a:xfrm>
          <a:off x="4114800" y="14301944"/>
          <a:ext cx="838200" cy="17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120413</xdr:rowOff>
    </xdr:from>
    <xdr:to>
      <xdr:col>19</xdr:col>
      <xdr:colOff>133350</xdr:colOff>
      <xdr:row>83</xdr:row>
      <xdr:rowOff>71594</xdr:rowOff>
    </xdr:to>
    <xdr:cxnSp macro="">
      <xdr:nvCxnSpPr>
        <xdr:cNvPr id="202" name="直線コネクタ 201"/>
        <xdr:cNvCxnSpPr/>
      </xdr:nvCxnSpPr>
      <xdr:spPr>
        <a:xfrm>
          <a:off x="3225800" y="14179313"/>
          <a:ext cx="8890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49797</xdr:rowOff>
    </xdr:from>
    <xdr:to>
      <xdr:col>15</xdr:col>
      <xdr:colOff>82550</xdr:colOff>
      <xdr:row>82</xdr:row>
      <xdr:rowOff>120413</xdr:rowOff>
    </xdr:to>
    <xdr:cxnSp macro="">
      <xdr:nvCxnSpPr>
        <xdr:cNvPr id="205" name="直線コネクタ 204"/>
        <xdr:cNvCxnSpPr/>
      </xdr:nvCxnSpPr>
      <xdr:spPr>
        <a:xfrm>
          <a:off x="2336800" y="14108697"/>
          <a:ext cx="889000" cy="7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31031</xdr:rowOff>
    </xdr:from>
    <xdr:to>
      <xdr:col>15</xdr:col>
      <xdr:colOff>133350</xdr:colOff>
      <xdr:row>86</xdr:row>
      <xdr:rowOff>132631</xdr:rowOff>
    </xdr:to>
    <xdr:sp macro="" textlink="">
      <xdr:nvSpPr>
        <xdr:cNvPr id="206" name="フローチャート: 判断 205"/>
        <xdr:cNvSpPr/>
      </xdr:nvSpPr>
      <xdr:spPr>
        <a:xfrm>
          <a:off x="3175000" y="147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117408</xdr:rowOff>
    </xdr:from>
    <xdr:ext cx="762000" cy="259045"/>
    <xdr:sp macro="" textlink="">
      <xdr:nvSpPr>
        <xdr:cNvPr id="207" name="テキスト ボックス 206"/>
        <xdr:cNvSpPr txBox="1"/>
      </xdr:nvSpPr>
      <xdr:spPr>
        <a:xfrm>
          <a:off x="2844800" y="148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49797</xdr:rowOff>
    </xdr:from>
    <xdr:to>
      <xdr:col>11</xdr:col>
      <xdr:colOff>31750</xdr:colOff>
      <xdr:row>82</xdr:row>
      <xdr:rowOff>146283</xdr:rowOff>
    </xdr:to>
    <xdr:cxnSp macro="">
      <xdr:nvCxnSpPr>
        <xdr:cNvPr id="208" name="直線コネクタ 207"/>
        <xdr:cNvCxnSpPr/>
      </xdr:nvCxnSpPr>
      <xdr:spPr>
        <a:xfrm flipV="1">
          <a:off x="1447800" y="14108697"/>
          <a:ext cx="8890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129315</xdr:rowOff>
    </xdr:from>
    <xdr:to>
      <xdr:col>11</xdr:col>
      <xdr:colOff>82550</xdr:colOff>
      <xdr:row>86</xdr:row>
      <xdr:rowOff>59465</xdr:rowOff>
    </xdr:to>
    <xdr:sp macro="" textlink="">
      <xdr:nvSpPr>
        <xdr:cNvPr id="209" name="フローチャート: 判断 208"/>
        <xdr:cNvSpPr/>
      </xdr:nvSpPr>
      <xdr:spPr>
        <a:xfrm>
          <a:off x="2286000" y="147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44242</xdr:rowOff>
    </xdr:from>
    <xdr:ext cx="762000" cy="259045"/>
    <xdr:sp macro="" textlink="">
      <xdr:nvSpPr>
        <xdr:cNvPr id="210" name="テキスト ボックス 209"/>
        <xdr:cNvSpPr txBox="1"/>
      </xdr:nvSpPr>
      <xdr:spPr>
        <a:xfrm>
          <a:off x="1955800" y="147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118801</xdr:rowOff>
    </xdr:from>
    <xdr:to>
      <xdr:col>7</xdr:col>
      <xdr:colOff>31750</xdr:colOff>
      <xdr:row>86</xdr:row>
      <xdr:rowOff>48951</xdr:rowOff>
    </xdr:to>
    <xdr:sp macro="" textlink="">
      <xdr:nvSpPr>
        <xdr:cNvPr id="211" name="フローチャート: 判断 210"/>
        <xdr:cNvSpPr/>
      </xdr:nvSpPr>
      <xdr:spPr>
        <a:xfrm>
          <a:off x="1397000" y="1469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33728</xdr:rowOff>
    </xdr:from>
    <xdr:ext cx="762000" cy="259045"/>
    <xdr:sp macro="" textlink="">
      <xdr:nvSpPr>
        <xdr:cNvPr id="212" name="テキスト ボックス 211"/>
        <xdr:cNvSpPr txBox="1"/>
      </xdr:nvSpPr>
      <xdr:spPr>
        <a:xfrm>
          <a:off x="1066800" y="1477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23202</xdr:rowOff>
    </xdr:from>
    <xdr:to>
      <xdr:col>23</xdr:col>
      <xdr:colOff>184150</xdr:colOff>
      <xdr:row>84</xdr:row>
      <xdr:rowOff>124802</xdr:rowOff>
    </xdr:to>
    <xdr:sp macro="" textlink="">
      <xdr:nvSpPr>
        <xdr:cNvPr id="218" name="楕円 217"/>
        <xdr:cNvSpPr/>
      </xdr:nvSpPr>
      <xdr:spPr>
        <a:xfrm>
          <a:off x="4902200" y="144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39729</xdr:rowOff>
    </xdr:from>
    <xdr:ext cx="762000" cy="259045"/>
    <xdr:sp macro="" textlink="">
      <xdr:nvSpPr>
        <xdr:cNvPr id="219" name="人件費・物件費等の状況該当値テキスト"/>
        <xdr:cNvSpPr txBox="1"/>
      </xdr:nvSpPr>
      <xdr:spPr>
        <a:xfrm>
          <a:off x="5041900" y="1427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20794</xdr:rowOff>
    </xdr:from>
    <xdr:to>
      <xdr:col>19</xdr:col>
      <xdr:colOff>184150</xdr:colOff>
      <xdr:row>83</xdr:row>
      <xdr:rowOff>122394</xdr:rowOff>
    </xdr:to>
    <xdr:sp macro="" textlink="">
      <xdr:nvSpPr>
        <xdr:cNvPr id="220" name="楕円 219"/>
        <xdr:cNvSpPr/>
      </xdr:nvSpPr>
      <xdr:spPr>
        <a:xfrm>
          <a:off x="4064000" y="14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132571</xdr:rowOff>
    </xdr:from>
    <xdr:ext cx="736600" cy="259045"/>
    <xdr:sp macro="" textlink="">
      <xdr:nvSpPr>
        <xdr:cNvPr id="221" name="テキスト ボックス 220"/>
        <xdr:cNvSpPr txBox="1"/>
      </xdr:nvSpPr>
      <xdr:spPr>
        <a:xfrm>
          <a:off x="3733800" y="1402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69613</xdr:rowOff>
    </xdr:from>
    <xdr:to>
      <xdr:col>15</xdr:col>
      <xdr:colOff>133350</xdr:colOff>
      <xdr:row>82</xdr:row>
      <xdr:rowOff>171213</xdr:rowOff>
    </xdr:to>
    <xdr:sp macro="" textlink="">
      <xdr:nvSpPr>
        <xdr:cNvPr id="222" name="楕円 221"/>
        <xdr:cNvSpPr/>
      </xdr:nvSpPr>
      <xdr:spPr>
        <a:xfrm>
          <a:off x="3175000" y="141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9940</xdr:rowOff>
    </xdr:from>
    <xdr:ext cx="762000" cy="259045"/>
    <xdr:sp macro="" textlink="">
      <xdr:nvSpPr>
        <xdr:cNvPr id="223" name="テキスト ボックス 222"/>
        <xdr:cNvSpPr txBox="1"/>
      </xdr:nvSpPr>
      <xdr:spPr>
        <a:xfrm>
          <a:off x="2844800" y="1389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170447</xdr:rowOff>
    </xdr:from>
    <xdr:to>
      <xdr:col>11</xdr:col>
      <xdr:colOff>82550</xdr:colOff>
      <xdr:row>82</xdr:row>
      <xdr:rowOff>100597</xdr:rowOff>
    </xdr:to>
    <xdr:sp macro="" textlink="">
      <xdr:nvSpPr>
        <xdr:cNvPr id="224" name="楕円 223"/>
        <xdr:cNvSpPr/>
      </xdr:nvSpPr>
      <xdr:spPr>
        <a:xfrm>
          <a:off x="2286000" y="140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110774</xdr:rowOff>
    </xdr:from>
    <xdr:ext cx="762000" cy="259045"/>
    <xdr:sp macro="" textlink="">
      <xdr:nvSpPr>
        <xdr:cNvPr id="225" name="テキスト ボックス 224"/>
        <xdr:cNvSpPr txBox="1"/>
      </xdr:nvSpPr>
      <xdr:spPr>
        <a:xfrm>
          <a:off x="1955800" y="1382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95483</xdr:rowOff>
    </xdr:from>
    <xdr:to>
      <xdr:col>7</xdr:col>
      <xdr:colOff>31750</xdr:colOff>
      <xdr:row>83</xdr:row>
      <xdr:rowOff>25633</xdr:rowOff>
    </xdr:to>
    <xdr:sp macro="" textlink="">
      <xdr:nvSpPr>
        <xdr:cNvPr id="226" name="楕円 225"/>
        <xdr:cNvSpPr/>
      </xdr:nvSpPr>
      <xdr:spPr>
        <a:xfrm>
          <a:off x="1397000" y="141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35810</xdr:rowOff>
    </xdr:from>
    <xdr:ext cx="762000" cy="259045"/>
    <xdr:sp macro="" textlink="">
      <xdr:nvSpPr>
        <xdr:cNvPr id="227" name="テキスト ボックス 226"/>
        <xdr:cNvSpPr txBox="1"/>
      </xdr:nvSpPr>
      <xdr:spPr>
        <a:xfrm>
          <a:off x="1066800" y="1392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今後も国の動向を注視しながら、適正な値を維持していく。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28121</xdr:rowOff>
    </xdr:to>
    <xdr:cxnSp macro="">
      <xdr:nvCxnSpPr>
        <xdr:cNvPr id="263" name="直線コネクタ 262"/>
        <xdr:cNvCxnSpPr/>
      </xdr:nvCxnSpPr>
      <xdr:spPr>
        <a:xfrm>
          <a:off x="16179800" y="13915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97064</xdr:rowOff>
    </xdr:to>
    <xdr:cxnSp macro="">
      <xdr:nvCxnSpPr>
        <xdr:cNvPr id="266" name="直線コネクタ 265"/>
        <xdr:cNvCxnSpPr/>
      </xdr:nvCxnSpPr>
      <xdr:spPr>
        <a:xfrm flipV="1">
          <a:off x="15290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8" name="テキスト ボックス 267"/>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97064</xdr:rowOff>
    </xdr:to>
    <xdr:cxnSp macro="">
      <xdr:nvCxnSpPr>
        <xdr:cNvPr id="269" name="直線コネクタ 268"/>
        <xdr:cNvCxnSpPr/>
      </xdr:nvCxnSpPr>
      <xdr:spPr>
        <a:xfrm>
          <a:off x="14401800" y="1398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70" name="フローチャート: 判断 269"/>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71" name="テキスト ボックス 270"/>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148771</xdr:rowOff>
    </xdr:to>
    <xdr:cxnSp macro="">
      <xdr:nvCxnSpPr>
        <xdr:cNvPr id="272" name="直線コネクタ 271"/>
        <xdr:cNvCxnSpPr/>
      </xdr:nvCxnSpPr>
      <xdr:spPr>
        <a:xfrm flipV="1">
          <a:off x="13512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3" name="フローチャート: 判断 272"/>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74" name="テキスト ボックス 273"/>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5" name="フローチャート: 判断 274"/>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6" name="テキスト ボックス 275"/>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82" name="楕円 281"/>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83"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4" name="楕円 283"/>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5" name="テキスト ボックス 284"/>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6" name="楕円 285"/>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7" name="テキスト ボックス 286"/>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8" name="楕円 287"/>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9" name="テキスト ボックス 288"/>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90" name="楕円 289"/>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91" name="テキスト ボックス 290"/>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ポイント微増となっている。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職員数の増はあるものの、人口も増加していることから、類似団体内平均人数を下回る水準で推移している。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今後も、窓口業務などの外部委託等の民間活用の推進、事務事業の見直しなどの取組みを行いながら、計画的に定員管理を行っていく。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88159</xdr:rowOff>
    </xdr:from>
    <xdr:to>
      <xdr:col>81</xdr:col>
      <xdr:colOff>44450</xdr:colOff>
      <xdr:row>63</xdr:row>
      <xdr:rowOff>90170</xdr:rowOff>
    </xdr:to>
    <xdr:cxnSp macro="">
      <xdr:nvCxnSpPr>
        <xdr:cNvPr id="326" name="直線コネクタ 325"/>
        <xdr:cNvCxnSpPr/>
      </xdr:nvCxnSpPr>
      <xdr:spPr>
        <a:xfrm>
          <a:off x="16179800" y="1088950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64029</xdr:rowOff>
    </xdr:from>
    <xdr:to>
      <xdr:col>77</xdr:col>
      <xdr:colOff>44450</xdr:colOff>
      <xdr:row>63</xdr:row>
      <xdr:rowOff>88159</xdr:rowOff>
    </xdr:to>
    <xdr:cxnSp macro="">
      <xdr:nvCxnSpPr>
        <xdr:cNvPr id="329" name="直線コネクタ 328"/>
        <xdr:cNvCxnSpPr/>
      </xdr:nvCxnSpPr>
      <xdr:spPr>
        <a:xfrm>
          <a:off x="15290800" y="108653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64029</xdr:rowOff>
    </xdr:from>
    <xdr:to>
      <xdr:col>72</xdr:col>
      <xdr:colOff>203200</xdr:colOff>
      <xdr:row>63</xdr:row>
      <xdr:rowOff>76094</xdr:rowOff>
    </xdr:to>
    <xdr:cxnSp macro="">
      <xdr:nvCxnSpPr>
        <xdr:cNvPr id="332" name="直線コネクタ 331"/>
        <xdr:cNvCxnSpPr/>
      </xdr:nvCxnSpPr>
      <xdr:spPr>
        <a:xfrm flipV="1">
          <a:off x="14401800" y="10865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50377</xdr:rowOff>
    </xdr:from>
    <xdr:to>
      <xdr:col>73</xdr:col>
      <xdr:colOff>44450</xdr:colOff>
      <xdr:row>65</xdr:row>
      <xdr:rowOff>151977</xdr:rowOff>
    </xdr:to>
    <xdr:sp macro="" textlink="">
      <xdr:nvSpPr>
        <xdr:cNvPr id="333" name="フローチャート: 判断 332"/>
        <xdr:cNvSpPr/>
      </xdr:nvSpPr>
      <xdr:spPr>
        <a:xfrm>
          <a:off x="15240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136754</xdr:rowOff>
    </xdr:from>
    <xdr:ext cx="762000" cy="259045"/>
    <xdr:sp macro="" textlink="">
      <xdr:nvSpPr>
        <xdr:cNvPr id="334" name="テキスト ボックス 333"/>
        <xdr:cNvSpPr txBox="1"/>
      </xdr:nvSpPr>
      <xdr:spPr>
        <a:xfrm>
          <a:off x="14909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76094</xdr:rowOff>
    </xdr:to>
    <xdr:cxnSp macro="">
      <xdr:nvCxnSpPr>
        <xdr:cNvPr id="335" name="直線コネクタ 334"/>
        <xdr:cNvCxnSpPr/>
      </xdr:nvCxnSpPr>
      <xdr:spPr>
        <a:xfrm>
          <a:off x="13512800" y="108714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42333</xdr:rowOff>
    </xdr:from>
    <xdr:to>
      <xdr:col>68</xdr:col>
      <xdr:colOff>203200</xdr:colOff>
      <xdr:row>65</xdr:row>
      <xdr:rowOff>143933</xdr:rowOff>
    </xdr:to>
    <xdr:sp macro="" textlink="">
      <xdr:nvSpPr>
        <xdr:cNvPr id="336" name="フローチャート: 判断 335"/>
        <xdr:cNvSpPr/>
      </xdr:nvSpPr>
      <xdr:spPr>
        <a:xfrm>
          <a:off x="14351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128710</xdr:rowOff>
    </xdr:from>
    <xdr:ext cx="762000" cy="259045"/>
    <xdr:sp macro="" textlink="">
      <xdr:nvSpPr>
        <xdr:cNvPr id="337" name="テキスト ボックス 336"/>
        <xdr:cNvSpPr txBox="1"/>
      </xdr:nvSpPr>
      <xdr:spPr>
        <a:xfrm>
          <a:off x="14020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38" name="フローチャート: 判断 337"/>
        <xdr:cNvSpPr/>
      </xdr:nvSpPr>
      <xdr:spPr>
        <a:xfrm>
          <a:off x="13462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39" name="テキスト ボックス 338"/>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5" name="楕円 344"/>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6"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37359</xdr:rowOff>
    </xdr:from>
    <xdr:to>
      <xdr:col>77</xdr:col>
      <xdr:colOff>95250</xdr:colOff>
      <xdr:row>63</xdr:row>
      <xdr:rowOff>138959</xdr:rowOff>
    </xdr:to>
    <xdr:sp macro="" textlink="">
      <xdr:nvSpPr>
        <xdr:cNvPr id="347" name="楕円 346"/>
        <xdr:cNvSpPr/>
      </xdr:nvSpPr>
      <xdr:spPr>
        <a:xfrm>
          <a:off x="16129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149136</xdr:rowOff>
    </xdr:from>
    <xdr:ext cx="736600" cy="259045"/>
    <xdr:sp macro="" textlink="">
      <xdr:nvSpPr>
        <xdr:cNvPr id="348" name="テキスト ボックス 347"/>
        <xdr:cNvSpPr txBox="1"/>
      </xdr:nvSpPr>
      <xdr:spPr>
        <a:xfrm>
          <a:off x="15798800" y="1060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13229</xdr:rowOff>
    </xdr:from>
    <xdr:to>
      <xdr:col>73</xdr:col>
      <xdr:colOff>44450</xdr:colOff>
      <xdr:row>63</xdr:row>
      <xdr:rowOff>114829</xdr:rowOff>
    </xdr:to>
    <xdr:sp macro="" textlink="">
      <xdr:nvSpPr>
        <xdr:cNvPr id="349" name="楕円 348"/>
        <xdr:cNvSpPr/>
      </xdr:nvSpPr>
      <xdr:spPr>
        <a:xfrm>
          <a:off x="15240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125006</xdr:rowOff>
    </xdr:from>
    <xdr:ext cx="762000" cy="259045"/>
    <xdr:sp macro="" textlink="">
      <xdr:nvSpPr>
        <xdr:cNvPr id="350" name="テキスト ボックス 349"/>
        <xdr:cNvSpPr txBox="1"/>
      </xdr:nvSpPr>
      <xdr:spPr>
        <a:xfrm>
          <a:off x="14909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25294</xdr:rowOff>
    </xdr:from>
    <xdr:to>
      <xdr:col>68</xdr:col>
      <xdr:colOff>203200</xdr:colOff>
      <xdr:row>63</xdr:row>
      <xdr:rowOff>126894</xdr:rowOff>
    </xdr:to>
    <xdr:sp macro="" textlink="">
      <xdr:nvSpPr>
        <xdr:cNvPr id="351" name="楕円 350"/>
        <xdr:cNvSpPr/>
      </xdr:nvSpPr>
      <xdr:spPr>
        <a:xfrm>
          <a:off x="14351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137071</xdr:rowOff>
    </xdr:from>
    <xdr:ext cx="762000" cy="259045"/>
    <xdr:sp macro="" textlink="">
      <xdr:nvSpPr>
        <xdr:cNvPr id="352" name="テキスト ボックス 351"/>
        <xdr:cNvSpPr txBox="1"/>
      </xdr:nvSpPr>
      <xdr:spPr>
        <a:xfrm>
          <a:off x="14020800" y="10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53" name="楕円 352"/>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54" name="テキスト ボックス 353"/>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しかしながら、今後も老朽化した公共施設の改築事業等が控えており、地方債発行額は増になる見込みである。これに伴う後年度負担も視野に入れ、効果的に事業実施していく。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75142</xdr:rowOff>
    </xdr:to>
    <xdr:cxnSp macro="">
      <xdr:nvCxnSpPr>
        <xdr:cNvPr id="390" name="直線コネクタ 389"/>
        <xdr:cNvCxnSpPr/>
      </xdr:nvCxnSpPr>
      <xdr:spPr>
        <a:xfrm flipV="1">
          <a:off x="16179800" y="73871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75142</xdr:rowOff>
    </xdr:from>
    <xdr:to>
      <xdr:col>77</xdr:col>
      <xdr:colOff>44450</xdr:colOff>
      <xdr:row>43</xdr:row>
      <xdr:rowOff>105304</xdr:rowOff>
    </xdr:to>
    <xdr:cxnSp macro="">
      <xdr:nvCxnSpPr>
        <xdr:cNvPr id="393" name="直線コネクタ 392"/>
        <xdr:cNvCxnSpPr/>
      </xdr:nvCxnSpPr>
      <xdr:spPr>
        <a:xfrm flipV="1">
          <a:off x="15290800" y="74474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95902</xdr:rowOff>
    </xdr:from>
    <xdr:ext cx="736600" cy="259045"/>
    <xdr:sp macro="" textlink="">
      <xdr:nvSpPr>
        <xdr:cNvPr id="395" name="テキスト ボックス 394"/>
        <xdr:cNvSpPr txBox="1"/>
      </xdr:nvSpPr>
      <xdr:spPr>
        <a:xfrm>
          <a:off x="15798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105304</xdr:rowOff>
    </xdr:to>
    <xdr:cxnSp macro="">
      <xdr:nvCxnSpPr>
        <xdr:cNvPr id="396" name="直線コネクタ 395"/>
        <xdr:cNvCxnSpPr/>
      </xdr:nvCxnSpPr>
      <xdr:spPr>
        <a:xfrm>
          <a:off x="14401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34396</xdr:rowOff>
    </xdr:from>
    <xdr:to>
      <xdr:col>73</xdr:col>
      <xdr:colOff>44450</xdr:colOff>
      <xdr:row>43</xdr:row>
      <xdr:rowOff>135996</xdr:rowOff>
    </xdr:to>
    <xdr:sp macro="" textlink="">
      <xdr:nvSpPr>
        <xdr:cNvPr id="397" name="フローチャート: 判断 396"/>
        <xdr:cNvSpPr/>
      </xdr:nvSpPr>
      <xdr:spPr>
        <a:xfrm>
          <a:off x="15240000" y="74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146173</xdr:rowOff>
    </xdr:from>
    <xdr:ext cx="762000" cy="259045"/>
    <xdr:sp macro="" textlink="">
      <xdr:nvSpPr>
        <xdr:cNvPr id="398" name="テキスト ボックス 397"/>
        <xdr:cNvSpPr txBox="1"/>
      </xdr:nvSpPr>
      <xdr:spPr>
        <a:xfrm>
          <a:off x="14909800" y="71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95250</xdr:rowOff>
    </xdr:to>
    <xdr:cxnSp macro="">
      <xdr:nvCxnSpPr>
        <xdr:cNvPr id="399" name="直線コネクタ 398"/>
        <xdr:cNvCxnSpPr/>
      </xdr:nvCxnSpPr>
      <xdr:spPr>
        <a:xfrm>
          <a:off x="13512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156227</xdr:rowOff>
    </xdr:from>
    <xdr:ext cx="762000" cy="259045"/>
    <xdr:sp macro="" textlink="">
      <xdr:nvSpPr>
        <xdr:cNvPr id="401" name="テキスト ボックス 400"/>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64558</xdr:rowOff>
    </xdr:from>
    <xdr:to>
      <xdr:col>64</xdr:col>
      <xdr:colOff>152400</xdr:colOff>
      <xdr:row>43</xdr:row>
      <xdr:rowOff>166158</xdr:rowOff>
    </xdr:to>
    <xdr:sp macro="" textlink="">
      <xdr:nvSpPr>
        <xdr:cNvPr id="402" name="フローチャート: 判断 401"/>
        <xdr:cNvSpPr/>
      </xdr:nvSpPr>
      <xdr:spPr>
        <a:xfrm>
          <a:off x="13462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150935</xdr:rowOff>
    </xdr:from>
    <xdr:ext cx="762000" cy="259045"/>
    <xdr:sp macro="" textlink="">
      <xdr:nvSpPr>
        <xdr:cNvPr id="403" name="テキスト ボックス 402"/>
        <xdr:cNvSpPr txBox="1"/>
      </xdr:nvSpPr>
      <xdr:spPr>
        <a:xfrm>
          <a:off x="13131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9" name="楕円 408"/>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10"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11" name="楕円 410"/>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12" name="テキスト ボックス 411"/>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54504</xdr:rowOff>
    </xdr:from>
    <xdr:to>
      <xdr:col>73</xdr:col>
      <xdr:colOff>44450</xdr:colOff>
      <xdr:row>43</xdr:row>
      <xdr:rowOff>156104</xdr:rowOff>
    </xdr:to>
    <xdr:sp macro="" textlink="">
      <xdr:nvSpPr>
        <xdr:cNvPr id="413" name="楕円 412"/>
        <xdr:cNvSpPr/>
      </xdr:nvSpPr>
      <xdr:spPr>
        <a:xfrm>
          <a:off x="15240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140881</xdr:rowOff>
    </xdr:from>
    <xdr:ext cx="762000" cy="259045"/>
    <xdr:sp macro="" textlink="">
      <xdr:nvSpPr>
        <xdr:cNvPr id="414" name="テキスト ボックス 413"/>
        <xdr:cNvSpPr txBox="1"/>
      </xdr:nvSpPr>
      <xdr:spPr>
        <a:xfrm>
          <a:off x="14909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5" name="楕円 414"/>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6" name="テキスト ボックス 41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7" name="楕円 41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156227</xdr:rowOff>
    </xdr:from>
    <xdr:ext cx="762000" cy="259045"/>
    <xdr:sp macro="" textlink="">
      <xdr:nvSpPr>
        <xdr:cNvPr id="418" name="テキスト ボックス 41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％の減となっている。主な要因としては、公営企業債等の繰入見込額の減に伴う将来負担額の減等が挙げられる。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今後、将来負担を軽減・平準化していくためにも、計画的な事業の執行を図るとともに、財政調整基金等の充当可能基金の残高の増額に努める。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48442</xdr:rowOff>
    </xdr:from>
    <xdr:to>
      <xdr:col>81</xdr:col>
      <xdr:colOff>44450</xdr:colOff>
      <xdr:row>19</xdr:row>
      <xdr:rowOff>53612</xdr:rowOff>
    </xdr:to>
    <xdr:cxnSp macro="">
      <xdr:nvCxnSpPr>
        <xdr:cNvPr id="454" name="直線コネクタ 453"/>
        <xdr:cNvCxnSpPr/>
      </xdr:nvCxnSpPr>
      <xdr:spPr>
        <a:xfrm flipV="1">
          <a:off x="16179800" y="3305992"/>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53612</xdr:rowOff>
    </xdr:from>
    <xdr:to>
      <xdr:col>77</xdr:col>
      <xdr:colOff>44450</xdr:colOff>
      <xdr:row>20</xdr:row>
      <xdr:rowOff>76926</xdr:rowOff>
    </xdr:to>
    <xdr:cxnSp macro="">
      <xdr:nvCxnSpPr>
        <xdr:cNvPr id="457" name="直線コネクタ 456"/>
        <xdr:cNvCxnSpPr/>
      </xdr:nvCxnSpPr>
      <xdr:spPr>
        <a:xfrm flipV="1">
          <a:off x="15290800" y="3311162"/>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96446</xdr:rowOff>
    </xdr:from>
    <xdr:ext cx="736600" cy="259045"/>
    <xdr:sp macro="" textlink="">
      <xdr:nvSpPr>
        <xdr:cNvPr id="459" name="テキスト ボックス 458"/>
        <xdr:cNvSpPr txBox="1"/>
      </xdr:nvSpPr>
      <xdr:spPr>
        <a:xfrm>
          <a:off x="15798800" y="283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18324</xdr:rowOff>
    </xdr:from>
    <xdr:to>
      <xdr:col>72</xdr:col>
      <xdr:colOff>203200</xdr:colOff>
      <xdr:row>20</xdr:row>
      <xdr:rowOff>76926</xdr:rowOff>
    </xdr:to>
    <xdr:cxnSp macro="">
      <xdr:nvCxnSpPr>
        <xdr:cNvPr id="460" name="直線コネクタ 459"/>
        <xdr:cNvCxnSpPr/>
      </xdr:nvCxnSpPr>
      <xdr:spPr>
        <a:xfrm>
          <a:off x="14401800" y="344732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87086</xdr:rowOff>
    </xdr:from>
    <xdr:to>
      <xdr:col>73</xdr:col>
      <xdr:colOff>44450</xdr:colOff>
      <xdr:row>16</xdr:row>
      <xdr:rowOff>17236</xdr:rowOff>
    </xdr:to>
    <xdr:sp macro="" textlink="">
      <xdr:nvSpPr>
        <xdr:cNvPr id="461" name="フローチャート: 判断 460"/>
        <xdr:cNvSpPr/>
      </xdr:nvSpPr>
      <xdr:spPr>
        <a:xfrm>
          <a:off x="15240000" y="265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27413</xdr:rowOff>
    </xdr:from>
    <xdr:ext cx="762000" cy="259045"/>
    <xdr:sp macro="" textlink="">
      <xdr:nvSpPr>
        <xdr:cNvPr id="462" name="テキスト ボックス 461"/>
        <xdr:cNvSpPr txBox="1"/>
      </xdr:nvSpPr>
      <xdr:spPr>
        <a:xfrm>
          <a:off x="14909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120831</xdr:rowOff>
    </xdr:from>
    <xdr:to>
      <xdr:col>68</xdr:col>
      <xdr:colOff>152400</xdr:colOff>
      <xdr:row>20</xdr:row>
      <xdr:rowOff>18324</xdr:rowOff>
    </xdr:to>
    <xdr:cxnSp macro="">
      <xdr:nvCxnSpPr>
        <xdr:cNvPr id="463" name="直線コネクタ 462"/>
        <xdr:cNvCxnSpPr/>
      </xdr:nvCxnSpPr>
      <xdr:spPr>
        <a:xfrm>
          <a:off x="13512800" y="33783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128451</xdr:rowOff>
    </xdr:from>
    <xdr:to>
      <xdr:col>68</xdr:col>
      <xdr:colOff>203200</xdr:colOff>
      <xdr:row>16</xdr:row>
      <xdr:rowOff>58601</xdr:rowOff>
    </xdr:to>
    <xdr:sp macro="" textlink="">
      <xdr:nvSpPr>
        <xdr:cNvPr id="464" name="フローチャート: 判断 463"/>
        <xdr:cNvSpPr/>
      </xdr:nvSpPr>
      <xdr:spPr>
        <a:xfrm>
          <a:off x="14351000" y="270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68778</xdr:rowOff>
    </xdr:from>
    <xdr:ext cx="762000" cy="259045"/>
    <xdr:sp macro="" textlink="">
      <xdr:nvSpPr>
        <xdr:cNvPr id="465" name="テキスト ボックス 464"/>
        <xdr:cNvSpPr txBox="1"/>
      </xdr:nvSpPr>
      <xdr:spPr>
        <a:xfrm>
          <a:off x="14020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39733</xdr:rowOff>
    </xdr:from>
    <xdr:to>
      <xdr:col>64</xdr:col>
      <xdr:colOff>152400</xdr:colOff>
      <xdr:row>16</xdr:row>
      <xdr:rowOff>141333</xdr:rowOff>
    </xdr:to>
    <xdr:sp macro="" textlink="">
      <xdr:nvSpPr>
        <xdr:cNvPr id="466" name="フローチャート: 判断 465"/>
        <xdr:cNvSpPr/>
      </xdr:nvSpPr>
      <xdr:spPr>
        <a:xfrm>
          <a:off x="13462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151510</xdr:rowOff>
    </xdr:from>
    <xdr:ext cx="762000" cy="259045"/>
    <xdr:sp macro="" textlink="">
      <xdr:nvSpPr>
        <xdr:cNvPr id="467" name="テキスト ボックス 466"/>
        <xdr:cNvSpPr txBox="1"/>
      </xdr:nvSpPr>
      <xdr:spPr>
        <a:xfrm>
          <a:off x="13131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169092</xdr:rowOff>
    </xdr:from>
    <xdr:to>
      <xdr:col>81</xdr:col>
      <xdr:colOff>95250</xdr:colOff>
      <xdr:row>19</xdr:row>
      <xdr:rowOff>99242</xdr:rowOff>
    </xdr:to>
    <xdr:sp macro="" textlink="">
      <xdr:nvSpPr>
        <xdr:cNvPr id="473" name="楕円 472"/>
        <xdr:cNvSpPr/>
      </xdr:nvSpPr>
      <xdr:spPr>
        <a:xfrm>
          <a:off x="169672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141169</xdr:rowOff>
    </xdr:from>
    <xdr:ext cx="762000" cy="259045"/>
    <xdr:sp macro="" textlink="">
      <xdr:nvSpPr>
        <xdr:cNvPr id="474" name="将来負担の状況該当値テキスト"/>
        <xdr:cNvSpPr txBox="1"/>
      </xdr:nvSpPr>
      <xdr:spPr>
        <a:xfrm>
          <a:off x="17106900" y="32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2812</xdr:rowOff>
    </xdr:from>
    <xdr:to>
      <xdr:col>77</xdr:col>
      <xdr:colOff>95250</xdr:colOff>
      <xdr:row>19</xdr:row>
      <xdr:rowOff>104412</xdr:rowOff>
    </xdr:to>
    <xdr:sp macro="" textlink="">
      <xdr:nvSpPr>
        <xdr:cNvPr id="475" name="楕円 474"/>
        <xdr:cNvSpPr/>
      </xdr:nvSpPr>
      <xdr:spPr>
        <a:xfrm>
          <a:off x="16129000" y="32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89189</xdr:rowOff>
    </xdr:from>
    <xdr:ext cx="736600" cy="259045"/>
    <xdr:sp macro="" textlink="">
      <xdr:nvSpPr>
        <xdr:cNvPr id="476" name="テキスト ボックス 475"/>
        <xdr:cNvSpPr txBox="1"/>
      </xdr:nvSpPr>
      <xdr:spPr>
        <a:xfrm>
          <a:off x="15798800" y="334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26126</xdr:rowOff>
    </xdr:from>
    <xdr:to>
      <xdr:col>73</xdr:col>
      <xdr:colOff>44450</xdr:colOff>
      <xdr:row>20</xdr:row>
      <xdr:rowOff>127726</xdr:rowOff>
    </xdr:to>
    <xdr:sp macro="" textlink="">
      <xdr:nvSpPr>
        <xdr:cNvPr id="477" name="楕円 476"/>
        <xdr:cNvSpPr/>
      </xdr:nvSpPr>
      <xdr:spPr>
        <a:xfrm>
          <a:off x="15240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78" name="テキスト ボックス 477"/>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138974</xdr:rowOff>
    </xdr:from>
    <xdr:to>
      <xdr:col>68</xdr:col>
      <xdr:colOff>203200</xdr:colOff>
      <xdr:row>20</xdr:row>
      <xdr:rowOff>69124</xdr:rowOff>
    </xdr:to>
    <xdr:sp macro="" textlink="">
      <xdr:nvSpPr>
        <xdr:cNvPr id="479" name="楕円 478"/>
        <xdr:cNvSpPr/>
      </xdr:nvSpPr>
      <xdr:spPr>
        <a:xfrm>
          <a:off x="143510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53901</xdr:rowOff>
    </xdr:from>
    <xdr:ext cx="762000" cy="259045"/>
    <xdr:sp macro="" textlink="">
      <xdr:nvSpPr>
        <xdr:cNvPr id="480" name="テキスト ボックス 479"/>
        <xdr:cNvSpPr txBox="1"/>
      </xdr:nvSpPr>
      <xdr:spPr>
        <a:xfrm>
          <a:off x="14020800" y="34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70031</xdr:rowOff>
    </xdr:from>
    <xdr:to>
      <xdr:col>64</xdr:col>
      <xdr:colOff>152400</xdr:colOff>
      <xdr:row>20</xdr:row>
      <xdr:rowOff>181</xdr:rowOff>
    </xdr:to>
    <xdr:sp macro="" textlink="">
      <xdr:nvSpPr>
        <xdr:cNvPr id="481" name="楕円 480"/>
        <xdr:cNvSpPr/>
      </xdr:nvSpPr>
      <xdr:spPr>
        <a:xfrm>
          <a:off x="13462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156408</xdr:rowOff>
    </xdr:from>
    <xdr:ext cx="762000" cy="259045"/>
    <xdr:sp macro="" textlink="">
      <xdr:nvSpPr>
        <xdr:cNvPr id="482" name="テキスト ボックス 481"/>
        <xdr:cNvSpPr txBox="1"/>
      </xdr:nvSpPr>
      <xdr:spPr>
        <a:xfrm>
          <a:off x="13131800" y="34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要因としては、分母である市税等の一般財源が増となり、分子の人件費（給料、期末手当等）相当額は増となっているものの、相対的に比率減となっている。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今後も、民間活用による外部委託等の推進や、事務事業の見直しなど、行財政改革を実施しながら、計画的な定員管理を行っていく。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69850</xdr:rowOff>
    </xdr:to>
    <xdr:cxnSp macro="">
      <xdr:nvCxnSpPr>
        <xdr:cNvPr id="64" name="直線コネクタ 63"/>
        <xdr:cNvCxnSpPr/>
      </xdr:nvCxnSpPr>
      <xdr:spPr>
        <a:xfrm flipV="1">
          <a:off x="3987800" y="6331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37</xdr:row>
      <xdr:rowOff>69850</xdr:rowOff>
    </xdr:to>
    <xdr:cxnSp macro="">
      <xdr:nvCxnSpPr>
        <xdr:cNvPr id="67" name="直線コネクタ 66"/>
        <xdr:cNvCxnSpPr/>
      </xdr:nvCxnSpPr>
      <xdr:spPr>
        <a:xfrm>
          <a:off x="3098800" y="62031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30988</xdr:rowOff>
    </xdr:to>
    <xdr:cxnSp macro="">
      <xdr:nvCxnSpPr>
        <xdr:cNvPr id="70" name="直線コネクタ 69"/>
        <xdr:cNvCxnSpPr/>
      </xdr:nvCxnSpPr>
      <xdr:spPr>
        <a:xfrm>
          <a:off x="2209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12700</xdr:rowOff>
    </xdr:to>
    <xdr:cxnSp macro="">
      <xdr:nvCxnSpPr>
        <xdr:cNvPr id="73" name="直線コネクタ 72"/>
        <xdr:cNvCxnSpPr/>
      </xdr:nvCxnSpPr>
      <xdr:spPr>
        <a:xfrm>
          <a:off x="1320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ポイントの微減となっており、類似団体よりも低い数値となった。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主な要因としては、新型コロナ感染症対策等に伴う委託料等の増が挙げられる。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今後も健全な財政状況を堅持していくために、事務事業の見直しや、既存事業の特定財源の確保に努める。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7" name="直線コネクタ 126"/>
        <xdr:cNvCxnSpPr/>
      </xdr:nvCxnSpPr>
      <xdr:spPr>
        <a:xfrm>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17</xdr:row>
      <xdr:rowOff>80736</xdr:rowOff>
    </xdr:to>
    <xdr:cxnSp macro="">
      <xdr:nvCxnSpPr>
        <xdr:cNvPr id="130" name="直線コネクタ 129"/>
        <xdr:cNvCxnSpPr/>
      </xdr:nvCxnSpPr>
      <xdr:spPr>
        <a:xfrm flipV="1">
          <a:off x="14782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91621</xdr:rowOff>
    </xdr:to>
    <xdr:cxnSp macro="">
      <xdr:nvCxnSpPr>
        <xdr:cNvPr id="133" name="直線コネクタ 132"/>
        <xdr:cNvCxnSpPr/>
      </xdr:nvCxnSpPr>
      <xdr:spPr>
        <a:xfrm flipV="1">
          <a:off x="13893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4" name="フローチャート: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91621</xdr:rowOff>
    </xdr:to>
    <xdr:cxnSp macro="">
      <xdr:nvCxnSpPr>
        <xdr:cNvPr id="136" name="直線コネクタ 135"/>
        <xdr:cNvCxnSpPr/>
      </xdr:nvCxnSpPr>
      <xdr:spPr>
        <a:xfrm>
          <a:off x="13004800" y="2799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7" name="フローチャート: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39" name="フローチャート: 判断 138"/>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0" name="テキスト ボックス 139"/>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4" name="楕円 153"/>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91820</xdr:rowOff>
    </xdr:from>
    <xdr:ext cx="762000" cy="259045"/>
    <xdr:sp macro="" textlink="">
      <xdr:nvSpPr>
        <xdr:cNvPr id="155" name="テキスト ボックス 154"/>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類似団体内平均値と比較すると、扶助費は高い値で推移している。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今後も健全な財政状況を堅持していくためにも、新たな扶助費の増加に繋がる新規事業については慎重に検討していくとともに、既存事業についても特定財源等の確保に努める。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31750</xdr:rowOff>
    </xdr:to>
    <xdr:cxnSp macro="">
      <xdr:nvCxnSpPr>
        <xdr:cNvPr id="188" name="直線コネクタ 187"/>
        <xdr:cNvCxnSpPr/>
      </xdr:nvCxnSpPr>
      <xdr:spPr>
        <a:xfrm>
          <a:off x="3987800" y="10063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187325</xdr:colOff>
      <xdr:row>59</xdr:row>
      <xdr:rowOff>107950</xdr:rowOff>
    </xdr:to>
    <xdr:cxnSp macro="">
      <xdr:nvCxnSpPr>
        <xdr:cNvPr id="191" name="直線コネクタ 190"/>
        <xdr:cNvCxnSpPr/>
      </xdr:nvCxnSpPr>
      <xdr:spPr>
        <a:xfrm flipV="1">
          <a:off x="3098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85090</xdr:rowOff>
    </xdr:from>
    <xdr:to>
      <xdr:col>15</xdr:col>
      <xdr:colOff>98425</xdr:colOff>
      <xdr:row>59</xdr:row>
      <xdr:rowOff>107950</xdr:rowOff>
    </xdr:to>
    <xdr:cxnSp macro="">
      <xdr:nvCxnSpPr>
        <xdr:cNvPr id="194" name="直線コネクタ 193"/>
        <xdr:cNvCxnSpPr/>
      </xdr:nvCxnSpPr>
      <xdr:spPr>
        <a:xfrm>
          <a:off x="2209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64770</xdr:rowOff>
    </xdr:from>
    <xdr:to>
      <xdr:col>15</xdr:col>
      <xdr:colOff>149225</xdr:colOff>
      <xdr:row>55</xdr:row>
      <xdr:rowOff>166370</xdr:rowOff>
    </xdr:to>
    <xdr:sp macro="" textlink="">
      <xdr:nvSpPr>
        <xdr:cNvPr id="195" name="フローチャート: 判断 194"/>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196" name="テキスト ボックス 195"/>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85090</xdr:rowOff>
    </xdr:from>
    <xdr:to>
      <xdr:col>11</xdr:col>
      <xdr:colOff>9525</xdr:colOff>
      <xdr:row>60</xdr:row>
      <xdr:rowOff>58420</xdr:rowOff>
    </xdr:to>
    <xdr:cxnSp macro="">
      <xdr:nvCxnSpPr>
        <xdr:cNvPr id="197" name="直線コネクタ 196"/>
        <xdr:cNvCxnSpPr/>
      </xdr:nvCxnSpPr>
      <xdr:spPr>
        <a:xfrm flipV="1">
          <a:off x="1320800" y="1020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26670</xdr:rowOff>
    </xdr:from>
    <xdr:to>
      <xdr:col>11</xdr:col>
      <xdr:colOff>60325</xdr:colOff>
      <xdr:row>55</xdr:row>
      <xdr:rowOff>128270</xdr:rowOff>
    </xdr:to>
    <xdr:sp macro="" textlink="">
      <xdr:nvSpPr>
        <xdr:cNvPr id="198" name="フローチャート: 判断 197"/>
        <xdr:cNvSpPr/>
      </xdr:nvSpPr>
      <xdr:spPr>
        <a:xfrm>
          <a:off x="2159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199" name="テキスト ボックス 198"/>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68580</xdr:rowOff>
    </xdr:from>
    <xdr:to>
      <xdr:col>20</xdr:col>
      <xdr:colOff>38100</xdr:colOff>
      <xdr:row>58</xdr:row>
      <xdr:rowOff>170180</xdr:rowOff>
    </xdr:to>
    <xdr:sp macro="" textlink="">
      <xdr:nvSpPr>
        <xdr:cNvPr id="209" name="楕円 208"/>
        <xdr:cNvSpPr/>
      </xdr:nvSpPr>
      <xdr:spPr>
        <a:xfrm>
          <a:off x="3937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154957</xdr:rowOff>
    </xdr:from>
    <xdr:ext cx="736600" cy="259045"/>
    <xdr:sp macro="" textlink="">
      <xdr:nvSpPr>
        <xdr:cNvPr id="210" name="テキスト ボックス 209"/>
        <xdr:cNvSpPr txBox="1"/>
      </xdr:nvSpPr>
      <xdr:spPr>
        <a:xfrm>
          <a:off x="3606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34290</xdr:rowOff>
    </xdr:from>
    <xdr:to>
      <xdr:col>11</xdr:col>
      <xdr:colOff>60325</xdr:colOff>
      <xdr:row>59</xdr:row>
      <xdr:rowOff>135890</xdr:rowOff>
    </xdr:to>
    <xdr:sp macro="" textlink="">
      <xdr:nvSpPr>
        <xdr:cNvPr id="213" name="楕円 212"/>
        <xdr:cNvSpPr/>
      </xdr:nvSpPr>
      <xdr:spPr>
        <a:xfrm>
          <a:off x="2159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120667</xdr:rowOff>
    </xdr:from>
    <xdr:ext cx="762000" cy="259045"/>
    <xdr:sp macro="" textlink="">
      <xdr:nvSpPr>
        <xdr:cNvPr id="214" name="テキスト ボックス 213"/>
        <xdr:cNvSpPr txBox="1"/>
      </xdr:nvSpPr>
      <xdr:spPr>
        <a:xfrm>
          <a:off x="1828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5" name="楕円 214"/>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6" name="テキスト ボックス 215"/>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主な要因としては、国民健康保険特別会計への繰出金が増となったことが挙げられる。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特別会計においては、独立採算が原則であることを踏まえ、保険料の改定による財源の確保に努め、一般会計からの繰出金の必要最小限に留めるよう努める。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48078</xdr:rowOff>
    </xdr:to>
    <xdr:cxnSp macro="">
      <xdr:nvCxnSpPr>
        <xdr:cNvPr id="251" name="直線コネクタ 250"/>
        <xdr:cNvCxnSpPr/>
      </xdr:nvCxnSpPr>
      <xdr:spPr>
        <a:xfrm>
          <a:off x="15671800" y="96139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54" name="直線コネクタ 253"/>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12700</xdr:rowOff>
    </xdr:to>
    <xdr:cxnSp macro="">
      <xdr:nvCxnSpPr>
        <xdr:cNvPr id="257" name="直線コネクタ 256"/>
        <xdr:cNvCxnSpPr/>
      </xdr:nvCxnSpPr>
      <xdr:spPr>
        <a:xfrm>
          <a:off x="13893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58" name="フローチャート: 判断 257"/>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59" name="テキスト ボックス 25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67128</xdr:rowOff>
    </xdr:to>
    <xdr:cxnSp macro="">
      <xdr:nvCxnSpPr>
        <xdr:cNvPr id="260" name="直線コネクタ 259"/>
        <xdr:cNvCxnSpPr/>
      </xdr:nvCxnSpPr>
      <xdr:spPr>
        <a:xfrm flipV="1">
          <a:off x="13004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2" name="テキスト ボックス 261"/>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3" name="フローチャート: 判断 262"/>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4" name="テキスト ボックス 263"/>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類似団体内平均値より若干低い水準となっているが、今後も各種団体への補助金について、目的が達成されたもの、補助効果が薄くなっているものについて見直しを図っていく。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30988</xdr:rowOff>
    </xdr:to>
    <xdr:cxnSp macro="">
      <xdr:nvCxnSpPr>
        <xdr:cNvPr id="310" name="直線コネクタ 309"/>
        <xdr:cNvCxnSpPr/>
      </xdr:nvCxnSpPr>
      <xdr:spPr>
        <a:xfrm>
          <a:off x="15671800" y="60934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35</xdr:row>
      <xdr:rowOff>92710</xdr:rowOff>
    </xdr:to>
    <xdr:cxnSp macro="">
      <xdr:nvCxnSpPr>
        <xdr:cNvPr id="313" name="直線コネクタ 312"/>
        <xdr:cNvCxnSpPr/>
      </xdr:nvCxnSpPr>
      <xdr:spPr>
        <a:xfrm>
          <a:off x="14782800" y="59197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90424</xdr:rowOff>
    </xdr:to>
    <xdr:cxnSp macro="">
      <xdr:nvCxnSpPr>
        <xdr:cNvPr id="316" name="直線コネクタ 315"/>
        <xdr:cNvCxnSpPr/>
      </xdr:nvCxnSpPr>
      <xdr:spPr>
        <a:xfrm>
          <a:off x="13893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35560</xdr:rowOff>
    </xdr:to>
    <xdr:cxnSp macro="">
      <xdr:nvCxnSpPr>
        <xdr:cNvPr id="319" name="直線コネクタ 318"/>
        <xdr:cNvCxnSpPr/>
      </xdr:nvCxnSpPr>
      <xdr:spPr>
        <a:xfrm>
          <a:off x="13004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142494</xdr:rowOff>
    </xdr:from>
    <xdr:to>
      <xdr:col>69</xdr:col>
      <xdr:colOff>142875</xdr:colOff>
      <xdr:row>36</xdr:row>
      <xdr:rowOff>72644</xdr:rowOff>
    </xdr:to>
    <xdr:sp macro="" textlink="">
      <xdr:nvSpPr>
        <xdr:cNvPr id="320" name="フローチャート: 判断 319"/>
        <xdr:cNvSpPr/>
      </xdr:nvSpPr>
      <xdr:spPr>
        <a:xfrm>
          <a:off x="13843000" y="614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57421</xdr:rowOff>
    </xdr:from>
    <xdr:ext cx="762000" cy="259045"/>
    <xdr:sp macro="" textlink="">
      <xdr:nvSpPr>
        <xdr:cNvPr id="321" name="テキスト ボックス 320"/>
        <xdr:cNvSpPr txBox="1"/>
      </xdr:nvSpPr>
      <xdr:spPr>
        <a:xfrm>
          <a:off x="13512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2" name="フローチャート: 判断 321"/>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3" name="テキスト ボックス 322"/>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0"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2" name="テキスト ボックス 331"/>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3" name="楕円 332"/>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4" name="テキスト ボックス 333"/>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7" name="楕円 336"/>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8" name="テキスト ボックス 337"/>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類似団体内平均値より低い水準となっている。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、学校等の教育施設をはじめとする老朽化した公共施設等の更新といった普通建設事業に係る地方債発行が今後も控えているため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これに伴う後年度負担も視野に入れ、効果的に事業実施していく必要がある。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96520</xdr:rowOff>
    </xdr:to>
    <xdr:cxnSp macro="">
      <xdr:nvCxnSpPr>
        <xdr:cNvPr id="371" name="直線コネクタ 370"/>
        <xdr:cNvCxnSpPr/>
      </xdr:nvCxnSpPr>
      <xdr:spPr>
        <a:xfrm flipV="1">
          <a:off x="3987800" y="1304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104139</xdr:rowOff>
    </xdr:to>
    <xdr:cxnSp macro="">
      <xdr:nvCxnSpPr>
        <xdr:cNvPr id="374" name="直線コネクタ 373"/>
        <xdr:cNvCxnSpPr/>
      </xdr:nvCxnSpPr>
      <xdr:spPr>
        <a:xfrm flipV="1">
          <a:off x="3098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111761</xdr:rowOff>
    </xdr:to>
    <xdr:cxnSp macro="">
      <xdr:nvCxnSpPr>
        <xdr:cNvPr id="377" name="直線コネクタ 376"/>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78" name="フローチャート: 判断 377"/>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79" name="テキスト ボックス 378"/>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119380</xdr:rowOff>
    </xdr:to>
    <xdr:cxnSp macro="">
      <xdr:nvCxnSpPr>
        <xdr:cNvPr id="380" name="直線コネクタ 379"/>
        <xdr:cNvCxnSpPr/>
      </xdr:nvCxnSpPr>
      <xdr:spPr>
        <a:xfrm flipV="1">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1" name="フローチャート: 判断 380"/>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2" name="テキスト ボックス 381"/>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3" name="フローチャート: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8" name="楕円 397"/>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9" name="テキスト ボックス 398"/>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ポイント増となり、類似団体内平均値よりも高い水準となった。これは、扶助費が高い傾向にあることや公債費が相対的に低い水準にあることが要因となっている。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扶助費等の義務的経費の増への対応や老朽化した施設・設備に対応するための維持補修費、普通建設事業費の財源確保のためにも、財政の弾力性を示す経常収支比率の改善を図る必要がある。また、税収やその他の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8128</xdr:rowOff>
    </xdr:to>
    <xdr:cxnSp macro="">
      <xdr:nvCxnSpPr>
        <xdr:cNvPr id="430" name="直線コネクタ 429"/>
        <xdr:cNvCxnSpPr/>
      </xdr:nvCxnSpPr>
      <xdr:spPr>
        <a:xfrm>
          <a:off x="15671800" y="132166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83565</xdr:rowOff>
    </xdr:to>
    <xdr:cxnSp macro="">
      <xdr:nvCxnSpPr>
        <xdr:cNvPr id="433" name="直線コネクタ 432"/>
        <xdr:cNvCxnSpPr/>
      </xdr:nvCxnSpPr>
      <xdr:spPr>
        <a:xfrm flipV="1">
          <a:off x="14782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5" name="テキスト ボックス 434"/>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83565</xdr:rowOff>
    </xdr:to>
    <xdr:cxnSp macro="">
      <xdr:nvCxnSpPr>
        <xdr:cNvPr id="436" name="直線コネクタ 435"/>
        <xdr:cNvCxnSpPr/>
      </xdr:nvCxnSpPr>
      <xdr:spPr>
        <a:xfrm>
          <a:off x="13893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7" name="フローチャート: 判断 436"/>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8" name="テキスト ボックス 437"/>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46989</xdr:rowOff>
    </xdr:to>
    <xdr:cxnSp macro="">
      <xdr:nvCxnSpPr>
        <xdr:cNvPr id="439" name="直線コネクタ 438"/>
        <xdr:cNvCxnSpPr/>
      </xdr:nvCxnSpPr>
      <xdr:spPr>
        <a:xfrm flipV="1">
          <a:off x="13004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0" name="フローチャート: 判断 439"/>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1" name="テキスト ボックス 440"/>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2" name="フローチャート: 判断 441"/>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3" name="テキスト ボックス 442"/>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9" name="楕円 448"/>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0"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1" name="楕円 450"/>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2" name="テキスト ボックス 451"/>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3" name="楕円 452"/>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4" name="テキスト ボックス 453"/>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6" name="テキスト ボックス 455"/>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149565</xdr:rowOff>
    </xdr:from>
    <xdr:to>
      <xdr:col>29</xdr:col>
      <xdr:colOff>127000</xdr:colOff>
      <xdr:row>16</xdr:row>
      <xdr:rowOff>168081</xdr:rowOff>
    </xdr:to>
    <xdr:cxnSp macro="">
      <xdr:nvCxnSpPr>
        <xdr:cNvPr id="54" name="直線コネクタ 53"/>
        <xdr:cNvCxnSpPr/>
      </xdr:nvCxnSpPr>
      <xdr:spPr bwMode="auto">
        <a:xfrm flipV="1">
          <a:off x="5003800" y="2940390"/>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168081</xdr:rowOff>
    </xdr:from>
    <xdr:to>
      <xdr:col>26</xdr:col>
      <xdr:colOff>50800</xdr:colOff>
      <xdr:row>17</xdr:row>
      <xdr:rowOff>149336</xdr:rowOff>
    </xdr:to>
    <xdr:cxnSp macro="">
      <xdr:nvCxnSpPr>
        <xdr:cNvPr id="57" name="直線コネクタ 56"/>
        <xdr:cNvCxnSpPr/>
      </xdr:nvCxnSpPr>
      <xdr:spPr bwMode="auto">
        <a:xfrm flipV="1">
          <a:off x="4305300" y="2958906"/>
          <a:ext cx="698500" cy="15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149336</xdr:rowOff>
    </xdr:from>
    <xdr:to>
      <xdr:col>22</xdr:col>
      <xdr:colOff>114300</xdr:colOff>
      <xdr:row>17</xdr:row>
      <xdr:rowOff>167967</xdr:rowOff>
    </xdr:to>
    <xdr:cxnSp macro="">
      <xdr:nvCxnSpPr>
        <xdr:cNvPr id="60" name="直線コネクタ 59"/>
        <xdr:cNvCxnSpPr/>
      </xdr:nvCxnSpPr>
      <xdr:spPr bwMode="auto">
        <a:xfrm flipV="1">
          <a:off x="3606800" y="3111611"/>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67075</xdr:rowOff>
    </xdr:from>
    <xdr:to>
      <xdr:col>22</xdr:col>
      <xdr:colOff>165100</xdr:colOff>
      <xdr:row>13</xdr:row>
      <xdr:rowOff>168675</xdr:rowOff>
    </xdr:to>
    <xdr:sp macro="" textlink="">
      <xdr:nvSpPr>
        <xdr:cNvPr id="61" name="フローチャート: 判断 60"/>
        <xdr:cNvSpPr/>
      </xdr:nvSpPr>
      <xdr:spPr bwMode="auto">
        <a:xfrm>
          <a:off x="4254500" y="2343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7402</xdr:rowOff>
    </xdr:from>
    <xdr:ext cx="762000" cy="259045"/>
    <xdr:sp macro="" textlink="">
      <xdr:nvSpPr>
        <xdr:cNvPr id="62" name="テキスト ボックス 61"/>
        <xdr:cNvSpPr txBox="1"/>
      </xdr:nvSpPr>
      <xdr:spPr>
        <a:xfrm>
          <a:off x="3924300" y="21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167967</xdr:rowOff>
    </xdr:from>
    <xdr:to>
      <xdr:col>18</xdr:col>
      <xdr:colOff>177800</xdr:colOff>
      <xdr:row>18</xdr:row>
      <xdr:rowOff>7747</xdr:rowOff>
    </xdr:to>
    <xdr:cxnSp macro="">
      <xdr:nvCxnSpPr>
        <xdr:cNvPr id="63" name="直線コネクタ 62"/>
        <xdr:cNvCxnSpPr/>
      </xdr:nvCxnSpPr>
      <xdr:spPr bwMode="auto">
        <a:xfrm flipV="1">
          <a:off x="2908300" y="3130242"/>
          <a:ext cx="698500" cy="1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99536</xdr:rowOff>
    </xdr:from>
    <xdr:to>
      <xdr:col>19</xdr:col>
      <xdr:colOff>38100</xdr:colOff>
      <xdr:row>14</xdr:row>
      <xdr:rowOff>29686</xdr:rowOff>
    </xdr:to>
    <xdr:sp macro="" textlink="">
      <xdr:nvSpPr>
        <xdr:cNvPr id="64" name="フローチャート: 判断 63"/>
        <xdr:cNvSpPr/>
      </xdr:nvSpPr>
      <xdr:spPr bwMode="auto">
        <a:xfrm>
          <a:off x="3556000" y="2376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39863</xdr:rowOff>
    </xdr:from>
    <xdr:ext cx="762000" cy="259045"/>
    <xdr:sp macro="" textlink="">
      <xdr:nvSpPr>
        <xdr:cNvPr id="65" name="テキスト ボックス 64"/>
        <xdr:cNvSpPr txBox="1"/>
      </xdr:nvSpPr>
      <xdr:spPr>
        <a:xfrm>
          <a:off x="3225800" y="21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98222</xdr:rowOff>
    </xdr:from>
    <xdr:to>
      <xdr:col>15</xdr:col>
      <xdr:colOff>101600</xdr:colOff>
      <xdr:row>14</xdr:row>
      <xdr:rowOff>28372</xdr:rowOff>
    </xdr:to>
    <xdr:sp macro="" textlink="">
      <xdr:nvSpPr>
        <xdr:cNvPr id="66" name="フローチャート: 判断 65"/>
        <xdr:cNvSpPr/>
      </xdr:nvSpPr>
      <xdr:spPr bwMode="auto">
        <a:xfrm>
          <a:off x="2857500" y="2374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38549</xdr:rowOff>
    </xdr:from>
    <xdr:ext cx="762000" cy="259045"/>
    <xdr:sp macro="" textlink="">
      <xdr:nvSpPr>
        <xdr:cNvPr id="67" name="テキスト ボックス 66"/>
        <xdr:cNvSpPr txBox="1"/>
      </xdr:nvSpPr>
      <xdr:spPr>
        <a:xfrm>
          <a:off x="2527300" y="214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98765</xdr:rowOff>
    </xdr:from>
    <xdr:to>
      <xdr:col>29</xdr:col>
      <xdr:colOff>177800</xdr:colOff>
      <xdr:row>17</xdr:row>
      <xdr:rowOff>28915</xdr:rowOff>
    </xdr:to>
    <xdr:sp macro="" textlink="">
      <xdr:nvSpPr>
        <xdr:cNvPr id="73" name="楕円 72"/>
        <xdr:cNvSpPr/>
      </xdr:nvSpPr>
      <xdr:spPr bwMode="auto">
        <a:xfrm>
          <a:off x="5600700" y="288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70842</xdr:rowOff>
    </xdr:from>
    <xdr:ext cx="762000" cy="259045"/>
    <xdr:sp macro="" textlink="">
      <xdr:nvSpPr>
        <xdr:cNvPr id="74" name="人口1人当たり決算額の推移該当値テキスト130"/>
        <xdr:cNvSpPr txBox="1"/>
      </xdr:nvSpPr>
      <xdr:spPr>
        <a:xfrm>
          <a:off x="5740400" y="28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117281</xdr:rowOff>
    </xdr:from>
    <xdr:to>
      <xdr:col>26</xdr:col>
      <xdr:colOff>101600</xdr:colOff>
      <xdr:row>17</xdr:row>
      <xdr:rowOff>47431</xdr:rowOff>
    </xdr:to>
    <xdr:sp macro="" textlink="">
      <xdr:nvSpPr>
        <xdr:cNvPr id="75" name="楕円 74"/>
        <xdr:cNvSpPr/>
      </xdr:nvSpPr>
      <xdr:spPr bwMode="auto">
        <a:xfrm>
          <a:off x="4953000" y="290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32208</xdr:rowOff>
    </xdr:from>
    <xdr:ext cx="736600" cy="259045"/>
    <xdr:sp macro="" textlink="">
      <xdr:nvSpPr>
        <xdr:cNvPr id="76" name="テキスト ボックス 75"/>
        <xdr:cNvSpPr txBox="1"/>
      </xdr:nvSpPr>
      <xdr:spPr>
        <a:xfrm>
          <a:off x="4622800" y="299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98536</xdr:rowOff>
    </xdr:from>
    <xdr:to>
      <xdr:col>22</xdr:col>
      <xdr:colOff>165100</xdr:colOff>
      <xdr:row>18</xdr:row>
      <xdr:rowOff>28686</xdr:rowOff>
    </xdr:to>
    <xdr:sp macro="" textlink="">
      <xdr:nvSpPr>
        <xdr:cNvPr id="77" name="楕円 76"/>
        <xdr:cNvSpPr/>
      </xdr:nvSpPr>
      <xdr:spPr bwMode="auto">
        <a:xfrm>
          <a:off x="4254500" y="306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13463</xdr:rowOff>
    </xdr:from>
    <xdr:ext cx="762000" cy="259045"/>
    <xdr:sp macro="" textlink="">
      <xdr:nvSpPr>
        <xdr:cNvPr id="78" name="テキスト ボックス 77"/>
        <xdr:cNvSpPr txBox="1"/>
      </xdr:nvSpPr>
      <xdr:spPr>
        <a:xfrm>
          <a:off x="3924300" y="314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117167</xdr:rowOff>
    </xdr:from>
    <xdr:to>
      <xdr:col>19</xdr:col>
      <xdr:colOff>38100</xdr:colOff>
      <xdr:row>18</xdr:row>
      <xdr:rowOff>47317</xdr:rowOff>
    </xdr:to>
    <xdr:sp macro="" textlink="">
      <xdr:nvSpPr>
        <xdr:cNvPr id="79" name="楕円 78"/>
        <xdr:cNvSpPr/>
      </xdr:nvSpPr>
      <xdr:spPr bwMode="auto">
        <a:xfrm>
          <a:off x="3556000" y="307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32094</xdr:rowOff>
    </xdr:from>
    <xdr:ext cx="762000" cy="259045"/>
    <xdr:sp macro="" textlink="">
      <xdr:nvSpPr>
        <xdr:cNvPr id="80" name="テキスト ボックス 79"/>
        <xdr:cNvSpPr txBox="1"/>
      </xdr:nvSpPr>
      <xdr:spPr>
        <a:xfrm>
          <a:off x="3225800" y="316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128397</xdr:rowOff>
    </xdr:from>
    <xdr:to>
      <xdr:col>15</xdr:col>
      <xdr:colOff>101600</xdr:colOff>
      <xdr:row>18</xdr:row>
      <xdr:rowOff>58547</xdr:rowOff>
    </xdr:to>
    <xdr:sp macro="" textlink="">
      <xdr:nvSpPr>
        <xdr:cNvPr id="81" name="楕円 80"/>
        <xdr:cNvSpPr/>
      </xdr:nvSpPr>
      <xdr:spPr bwMode="auto">
        <a:xfrm>
          <a:off x="2857500" y="309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43324</xdr:rowOff>
    </xdr:from>
    <xdr:ext cx="762000" cy="259045"/>
    <xdr:sp macro="" textlink="">
      <xdr:nvSpPr>
        <xdr:cNvPr id="82" name="テキスト ボックス 81"/>
        <xdr:cNvSpPr txBox="1"/>
      </xdr:nvSpPr>
      <xdr:spPr>
        <a:xfrm>
          <a:off x="2527300" y="31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85357</xdr:rowOff>
    </xdr:from>
    <xdr:to>
      <xdr:col>29</xdr:col>
      <xdr:colOff>127000</xdr:colOff>
      <xdr:row>35</xdr:row>
      <xdr:rowOff>89776</xdr:rowOff>
    </xdr:to>
    <xdr:cxnSp macro="">
      <xdr:nvCxnSpPr>
        <xdr:cNvPr id="115" name="直線コネクタ 114"/>
        <xdr:cNvCxnSpPr/>
      </xdr:nvCxnSpPr>
      <xdr:spPr bwMode="auto">
        <a:xfrm>
          <a:off x="5003800" y="6695707"/>
          <a:ext cx="6477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28549</xdr:rowOff>
    </xdr:from>
    <xdr:to>
      <xdr:col>26</xdr:col>
      <xdr:colOff>50800</xdr:colOff>
      <xdr:row>35</xdr:row>
      <xdr:rowOff>85357</xdr:rowOff>
    </xdr:to>
    <xdr:cxnSp macro="">
      <xdr:nvCxnSpPr>
        <xdr:cNvPr id="118" name="直線コネクタ 117"/>
        <xdr:cNvCxnSpPr/>
      </xdr:nvCxnSpPr>
      <xdr:spPr bwMode="auto">
        <a:xfrm>
          <a:off x="4305300" y="6638899"/>
          <a:ext cx="698500" cy="5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27787</xdr:rowOff>
    </xdr:from>
    <xdr:to>
      <xdr:col>22</xdr:col>
      <xdr:colOff>114300</xdr:colOff>
      <xdr:row>35</xdr:row>
      <xdr:rowOff>28549</xdr:rowOff>
    </xdr:to>
    <xdr:cxnSp macro="">
      <xdr:nvCxnSpPr>
        <xdr:cNvPr id="121" name="直線コネクタ 120"/>
        <xdr:cNvCxnSpPr/>
      </xdr:nvCxnSpPr>
      <xdr:spPr bwMode="auto">
        <a:xfrm>
          <a:off x="3606800" y="6638137"/>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183985</xdr:rowOff>
    </xdr:from>
    <xdr:to>
      <xdr:col>22</xdr:col>
      <xdr:colOff>165100</xdr:colOff>
      <xdr:row>34</xdr:row>
      <xdr:rowOff>285585</xdr:rowOff>
    </xdr:to>
    <xdr:sp macro="" textlink="">
      <xdr:nvSpPr>
        <xdr:cNvPr id="122" name="フローチャート: 判断 121"/>
        <xdr:cNvSpPr/>
      </xdr:nvSpPr>
      <xdr:spPr bwMode="auto">
        <a:xfrm>
          <a:off x="4254500" y="645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295762</xdr:rowOff>
    </xdr:from>
    <xdr:ext cx="762000" cy="259045"/>
    <xdr:sp macro="" textlink="">
      <xdr:nvSpPr>
        <xdr:cNvPr id="123" name="テキスト ボックス 122"/>
        <xdr:cNvSpPr txBox="1"/>
      </xdr:nvSpPr>
      <xdr:spPr>
        <a:xfrm>
          <a:off x="3924300" y="6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27787</xdr:rowOff>
    </xdr:from>
    <xdr:to>
      <xdr:col>18</xdr:col>
      <xdr:colOff>177800</xdr:colOff>
      <xdr:row>35</xdr:row>
      <xdr:rowOff>50305</xdr:rowOff>
    </xdr:to>
    <xdr:cxnSp macro="">
      <xdr:nvCxnSpPr>
        <xdr:cNvPr id="124" name="直線コネクタ 123"/>
        <xdr:cNvCxnSpPr/>
      </xdr:nvCxnSpPr>
      <xdr:spPr bwMode="auto">
        <a:xfrm flipV="1">
          <a:off x="2908300" y="6638137"/>
          <a:ext cx="698500" cy="2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200597</xdr:rowOff>
    </xdr:from>
    <xdr:to>
      <xdr:col>19</xdr:col>
      <xdr:colOff>38100</xdr:colOff>
      <xdr:row>34</xdr:row>
      <xdr:rowOff>302197</xdr:rowOff>
    </xdr:to>
    <xdr:sp macro="" textlink="">
      <xdr:nvSpPr>
        <xdr:cNvPr id="125" name="フローチャート: 判断 124"/>
        <xdr:cNvSpPr/>
      </xdr:nvSpPr>
      <xdr:spPr bwMode="auto">
        <a:xfrm>
          <a:off x="3556000" y="6468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312374</xdr:rowOff>
    </xdr:from>
    <xdr:ext cx="762000" cy="259045"/>
    <xdr:sp macro="" textlink="">
      <xdr:nvSpPr>
        <xdr:cNvPr id="126" name="テキスト ボックス 125"/>
        <xdr:cNvSpPr txBox="1"/>
      </xdr:nvSpPr>
      <xdr:spPr>
        <a:xfrm>
          <a:off x="3225800" y="623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160591</xdr:rowOff>
    </xdr:from>
    <xdr:to>
      <xdr:col>15</xdr:col>
      <xdr:colOff>101600</xdr:colOff>
      <xdr:row>34</xdr:row>
      <xdr:rowOff>262192</xdr:rowOff>
    </xdr:to>
    <xdr:sp macro="" textlink="">
      <xdr:nvSpPr>
        <xdr:cNvPr id="127" name="フローチャート: 判断 126"/>
        <xdr:cNvSpPr/>
      </xdr:nvSpPr>
      <xdr:spPr bwMode="auto">
        <a:xfrm>
          <a:off x="2857500" y="6428041"/>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272368</xdr:rowOff>
    </xdr:from>
    <xdr:ext cx="762000" cy="259045"/>
    <xdr:sp macro="" textlink="">
      <xdr:nvSpPr>
        <xdr:cNvPr id="128" name="テキスト ボックス 127"/>
        <xdr:cNvSpPr txBox="1"/>
      </xdr:nvSpPr>
      <xdr:spPr>
        <a:xfrm>
          <a:off x="2527300" y="619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38976</xdr:rowOff>
    </xdr:from>
    <xdr:to>
      <xdr:col>29</xdr:col>
      <xdr:colOff>177800</xdr:colOff>
      <xdr:row>35</xdr:row>
      <xdr:rowOff>140576</xdr:rowOff>
    </xdr:to>
    <xdr:sp macro="" textlink="">
      <xdr:nvSpPr>
        <xdr:cNvPr id="134" name="楕円 133"/>
        <xdr:cNvSpPr/>
      </xdr:nvSpPr>
      <xdr:spPr bwMode="auto">
        <a:xfrm>
          <a:off x="56007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226953</xdr:rowOff>
    </xdr:from>
    <xdr:ext cx="762000" cy="259045"/>
    <xdr:sp macro="" textlink="">
      <xdr:nvSpPr>
        <xdr:cNvPr id="135" name="人口1人当たり決算額の推移該当値テキスト445"/>
        <xdr:cNvSpPr txBox="1"/>
      </xdr:nvSpPr>
      <xdr:spPr>
        <a:xfrm>
          <a:off x="5740400" y="64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34557</xdr:rowOff>
    </xdr:from>
    <xdr:to>
      <xdr:col>26</xdr:col>
      <xdr:colOff>101600</xdr:colOff>
      <xdr:row>35</xdr:row>
      <xdr:rowOff>136157</xdr:rowOff>
    </xdr:to>
    <xdr:sp macro="" textlink="">
      <xdr:nvSpPr>
        <xdr:cNvPr id="136" name="楕円 135"/>
        <xdr:cNvSpPr/>
      </xdr:nvSpPr>
      <xdr:spPr bwMode="auto">
        <a:xfrm>
          <a:off x="4953000" y="664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120934</xdr:rowOff>
    </xdr:from>
    <xdr:ext cx="736600" cy="259045"/>
    <xdr:sp macro="" textlink="">
      <xdr:nvSpPr>
        <xdr:cNvPr id="137" name="テキスト ボックス 136"/>
        <xdr:cNvSpPr txBox="1"/>
      </xdr:nvSpPr>
      <xdr:spPr>
        <a:xfrm>
          <a:off x="4622800" y="673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320649</xdr:rowOff>
    </xdr:from>
    <xdr:to>
      <xdr:col>22</xdr:col>
      <xdr:colOff>165100</xdr:colOff>
      <xdr:row>35</xdr:row>
      <xdr:rowOff>79349</xdr:rowOff>
    </xdr:to>
    <xdr:sp macro="" textlink="">
      <xdr:nvSpPr>
        <xdr:cNvPr id="138" name="楕円 137"/>
        <xdr:cNvSpPr/>
      </xdr:nvSpPr>
      <xdr:spPr bwMode="auto">
        <a:xfrm>
          <a:off x="42545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64126</xdr:rowOff>
    </xdr:from>
    <xdr:ext cx="762000" cy="259045"/>
    <xdr:sp macro="" textlink="">
      <xdr:nvSpPr>
        <xdr:cNvPr id="139" name="テキスト ボックス 138"/>
        <xdr:cNvSpPr txBox="1"/>
      </xdr:nvSpPr>
      <xdr:spPr>
        <a:xfrm>
          <a:off x="39243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319887</xdr:rowOff>
    </xdr:from>
    <xdr:to>
      <xdr:col>19</xdr:col>
      <xdr:colOff>38100</xdr:colOff>
      <xdr:row>35</xdr:row>
      <xdr:rowOff>78587</xdr:rowOff>
    </xdr:to>
    <xdr:sp macro="" textlink="">
      <xdr:nvSpPr>
        <xdr:cNvPr id="140" name="楕円 139"/>
        <xdr:cNvSpPr/>
      </xdr:nvSpPr>
      <xdr:spPr bwMode="auto">
        <a:xfrm>
          <a:off x="3556000" y="658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63364</xdr:rowOff>
    </xdr:from>
    <xdr:ext cx="762000" cy="259045"/>
    <xdr:sp macro="" textlink="">
      <xdr:nvSpPr>
        <xdr:cNvPr id="141" name="テキスト ボックス 140"/>
        <xdr:cNvSpPr txBox="1"/>
      </xdr:nvSpPr>
      <xdr:spPr>
        <a:xfrm>
          <a:off x="3225800" y="66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342405</xdr:rowOff>
    </xdr:from>
    <xdr:to>
      <xdr:col>15</xdr:col>
      <xdr:colOff>101600</xdr:colOff>
      <xdr:row>35</xdr:row>
      <xdr:rowOff>101105</xdr:rowOff>
    </xdr:to>
    <xdr:sp macro="" textlink="">
      <xdr:nvSpPr>
        <xdr:cNvPr id="142" name="楕円 141"/>
        <xdr:cNvSpPr/>
      </xdr:nvSpPr>
      <xdr:spPr bwMode="auto">
        <a:xfrm>
          <a:off x="28575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85882</xdr:rowOff>
    </xdr:from>
    <xdr:ext cx="762000" cy="259045"/>
    <xdr:sp macro="" textlink="">
      <xdr:nvSpPr>
        <xdr:cNvPr id="143" name="テキスト ボックス 142"/>
        <xdr:cNvSpPr txBox="1"/>
      </xdr:nvSpPr>
      <xdr:spPr>
        <a:xfrm>
          <a:off x="2527300" y="66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39939</xdr:rowOff>
    </xdr:from>
    <xdr:to>
      <xdr:col>24</xdr:col>
      <xdr:colOff>63500</xdr:colOff>
      <xdr:row>36</xdr:row>
      <xdr:rowOff>106050</xdr:rowOff>
    </xdr:to>
    <xdr:cxnSp macro="">
      <xdr:nvCxnSpPr>
        <xdr:cNvPr id="59" name="直線コネクタ 58"/>
        <xdr:cNvCxnSpPr/>
      </xdr:nvCxnSpPr>
      <xdr:spPr>
        <a:xfrm flipV="1">
          <a:off x="3797300" y="6212139"/>
          <a:ext cx="8382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106050</xdr:rowOff>
    </xdr:from>
    <xdr:to>
      <xdr:col>19</xdr:col>
      <xdr:colOff>177800</xdr:colOff>
      <xdr:row>37</xdr:row>
      <xdr:rowOff>135196</xdr:rowOff>
    </xdr:to>
    <xdr:cxnSp macro="">
      <xdr:nvCxnSpPr>
        <xdr:cNvPr id="62" name="直線コネクタ 61"/>
        <xdr:cNvCxnSpPr/>
      </xdr:nvCxnSpPr>
      <xdr:spPr>
        <a:xfrm flipV="1">
          <a:off x="2908300" y="6278250"/>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135196</xdr:rowOff>
    </xdr:from>
    <xdr:to>
      <xdr:col>15</xdr:col>
      <xdr:colOff>50800</xdr:colOff>
      <xdr:row>37</xdr:row>
      <xdr:rowOff>160114</xdr:rowOff>
    </xdr:to>
    <xdr:cxnSp macro="">
      <xdr:nvCxnSpPr>
        <xdr:cNvPr id="65" name="直線コネクタ 64"/>
        <xdr:cNvCxnSpPr/>
      </xdr:nvCxnSpPr>
      <xdr:spPr>
        <a:xfrm flipV="1">
          <a:off x="2019300" y="647884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17645</xdr:rowOff>
    </xdr:from>
    <xdr:to>
      <xdr:col>15</xdr:col>
      <xdr:colOff>101600</xdr:colOff>
      <xdr:row>34</xdr:row>
      <xdr:rowOff>119245</xdr:rowOff>
    </xdr:to>
    <xdr:sp macro="" textlink="">
      <xdr:nvSpPr>
        <xdr:cNvPr id="66" name="フローチャート: 判断 65"/>
        <xdr:cNvSpPr/>
      </xdr:nvSpPr>
      <xdr:spPr>
        <a:xfrm>
          <a:off x="2857500" y="58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135772</xdr:rowOff>
    </xdr:from>
    <xdr:ext cx="534377" cy="259045"/>
    <xdr:sp macro="" textlink="">
      <xdr:nvSpPr>
        <xdr:cNvPr id="67" name="テキスト ボックス 66"/>
        <xdr:cNvSpPr txBox="1"/>
      </xdr:nvSpPr>
      <xdr:spPr>
        <a:xfrm>
          <a:off x="2641111" y="5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136408</xdr:rowOff>
    </xdr:from>
    <xdr:to>
      <xdr:col>10</xdr:col>
      <xdr:colOff>114300</xdr:colOff>
      <xdr:row>37</xdr:row>
      <xdr:rowOff>160114</xdr:rowOff>
    </xdr:to>
    <xdr:cxnSp macro="">
      <xdr:nvCxnSpPr>
        <xdr:cNvPr id="68" name="直線コネクタ 67"/>
        <xdr:cNvCxnSpPr/>
      </xdr:nvCxnSpPr>
      <xdr:spPr>
        <a:xfrm>
          <a:off x="1130300" y="6480058"/>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23703</xdr:rowOff>
    </xdr:from>
    <xdr:to>
      <xdr:col>10</xdr:col>
      <xdr:colOff>165100</xdr:colOff>
      <xdr:row>34</xdr:row>
      <xdr:rowOff>125303</xdr:rowOff>
    </xdr:to>
    <xdr:sp macro="" textlink="">
      <xdr:nvSpPr>
        <xdr:cNvPr id="69" name="フローチャート: 判断 68"/>
        <xdr:cNvSpPr/>
      </xdr:nvSpPr>
      <xdr:spPr>
        <a:xfrm>
          <a:off x="1968500" y="585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141830</xdr:rowOff>
    </xdr:from>
    <xdr:ext cx="534377" cy="259045"/>
    <xdr:sp macro="" textlink="">
      <xdr:nvSpPr>
        <xdr:cNvPr id="70" name="テキスト ボックス 69"/>
        <xdr:cNvSpPr txBox="1"/>
      </xdr:nvSpPr>
      <xdr:spPr>
        <a:xfrm>
          <a:off x="1752111" y="56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24252</xdr:rowOff>
    </xdr:from>
    <xdr:to>
      <xdr:col>6</xdr:col>
      <xdr:colOff>38100</xdr:colOff>
      <xdr:row>34</xdr:row>
      <xdr:rowOff>125852</xdr:rowOff>
    </xdr:to>
    <xdr:sp macro="" textlink="">
      <xdr:nvSpPr>
        <xdr:cNvPr id="71" name="フローチャート: 判断 70"/>
        <xdr:cNvSpPr/>
      </xdr:nvSpPr>
      <xdr:spPr>
        <a:xfrm>
          <a:off x="1079500" y="585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142379</xdr:rowOff>
    </xdr:from>
    <xdr:ext cx="534377" cy="259045"/>
    <xdr:sp macro="" textlink="">
      <xdr:nvSpPr>
        <xdr:cNvPr id="72" name="テキスト ボックス 71"/>
        <xdr:cNvSpPr txBox="1"/>
      </xdr:nvSpPr>
      <xdr:spPr>
        <a:xfrm>
          <a:off x="863111" y="56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160589</xdr:rowOff>
    </xdr:from>
    <xdr:to>
      <xdr:col>24</xdr:col>
      <xdr:colOff>114300</xdr:colOff>
      <xdr:row>36</xdr:row>
      <xdr:rowOff>90739</xdr:rowOff>
    </xdr:to>
    <xdr:sp macro="" textlink="">
      <xdr:nvSpPr>
        <xdr:cNvPr id="78" name="楕円 77"/>
        <xdr:cNvSpPr/>
      </xdr:nvSpPr>
      <xdr:spPr>
        <a:xfrm>
          <a:off x="45847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139016</xdr:rowOff>
    </xdr:from>
    <xdr:ext cx="534377" cy="259045"/>
    <xdr:sp macro="" textlink="">
      <xdr:nvSpPr>
        <xdr:cNvPr id="79" name="人件費該当値テキスト"/>
        <xdr:cNvSpPr txBox="1"/>
      </xdr:nvSpPr>
      <xdr:spPr>
        <a:xfrm>
          <a:off x="4686300" y="61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55250</xdr:rowOff>
    </xdr:from>
    <xdr:to>
      <xdr:col>20</xdr:col>
      <xdr:colOff>38100</xdr:colOff>
      <xdr:row>36</xdr:row>
      <xdr:rowOff>156850</xdr:rowOff>
    </xdr:to>
    <xdr:sp macro="" textlink="">
      <xdr:nvSpPr>
        <xdr:cNvPr id="80" name="楕円 79"/>
        <xdr:cNvSpPr/>
      </xdr:nvSpPr>
      <xdr:spPr>
        <a:xfrm>
          <a:off x="3746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147977</xdr:rowOff>
    </xdr:from>
    <xdr:ext cx="534377" cy="259045"/>
    <xdr:sp macro="" textlink="">
      <xdr:nvSpPr>
        <xdr:cNvPr id="81" name="テキスト ボックス 80"/>
        <xdr:cNvSpPr txBox="1"/>
      </xdr:nvSpPr>
      <xdr:spPr>
        <a:xfrm>
          <a:off x="3530111" y="6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84396</xdr:rowOff>
    </xdr:from>
    <xdr:to>
      <xdr:col>15</xdr:col>
      <xdr:colOff>101600</xdr:colOff>
      <xdr:row>38</xdr:row>
      <xdr:rowOff>14546</xdr:rowOff>
    </xdr:to>
    <xdr:sp macro="" textlink="">
      <xdr:nvSpPr>
        <xdr:cNvPr id="82" name="楕円 81"/>
        <xdr:cNvSpPr/>
      </xdr:nvSpPr>
      <xdr:spPr>
        <a:xfrm>
          <a:off x="2857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5673</xdr:rowOff>
    </xdr:from>
    <xdr:ext cx="534377" cy="259045"/>
    <xdr:sp macro="" textlink="">
      <xdr:nvSpPr>
        <xdr:cNvPr id="83" name="テキスト ボックス 82"/>
        <xdr:cNvSpPr txBox="1"/>
      </xdr:nvSpPr>
      <xdr:spPr>
        <a:xfrm>
          <a:off x="2641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109314</xdr:rowOff>
    </xdr:from>
    <xdr:to>
      <xdr:col>10</xdr:col>
      <xdr:colOff>165100</xdr:colOff>
      <xdr:row>38</xdr:row>
      <xdr:rowOff>39464</xdr:rowOff>
    </xdr:to>
    <xdr:sp macro="" textlink="">
      <xdr:nvSpPr>
        <xdr:cNvPr id="84" name="楕円 83"/>
        <xdr:cNvSpPr/>
      </xdr:nvSpPr>
      <xdr:spPr>
        <a:xfrm>
          <a:off x="1968500" y="64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30591</xdr:rowOff>
    </xdr:from>
    <xdr:ext cx="534377" cy="259045"/>
    <xdr:sp macro="" textlink="">
      <xdr:nvSpPr>
        <xdr:cNvPr id="85" name="テキスト ボックス 84"/>
        <xdr:cNvSpPr txBox="1"/>
      </xdr:nvSpPr>
      <xdr:spPr>
        <a:xfrm>
          <a:off x="1752111" y="65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85608</xdr:rowOff>
    </xdr:from>
    <xdr:to>
      <xdr:col>6</xdr:col>
      <xdr:colOff>38100</xdr:colOff>
      <xdr:row>38</xdr:row>
      <xdr:rowOff>15759</xdr:rowOff>
    </xdr:to>
    <xdr:sp macro="" textlink="">
      <xdr:nvSpPr>
        <xdr:cNvPr id="86" name="楕円 85"/>
        <xdr:cNvSpPr/>
      </xdr:nvSpPr>
      <xdr:spPr>
        <a:xfrm>
          <a:off x="1079500" y="6429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6885</xdr:rowOff>
    </xdr:from>
    <xdr:ext cx="534377" cy="259045"/>
    <xdr:sp macro="" textlink="">
      <xdr:nvSpPr>
        <xdr:cNvPr id="87" name="テキスト ボックス 86"/>
        <xdr:cNvSpPr txBox="1"/>
      </xdr:nvSpPr>
      <xdr:spPr>
        <a:xfrm>
          <a:off x="863111" y="65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13722</xdr:rowOff>
    </xdr:from>
    <xdr:to>
      <xdr:col>24</xdr:col>
      <xdr:colOff>63500</xdr:colOff>
      <xdr:row>58</xdr:row>
      <xdr:rowOff>5055</xdr:rowOff>
    </xdr:to>
    <xdr:cxnSp macro="">
      <xdr:nvCxnSpPr>
        <xdr:cNvPr id="117" name="直線コネクタ 116"/>
        <xdr:cNvCxnSpPr/>
      </xdr:nvCxnSpPr>
      <xdr:spPr>
        <a:xfrm flipV="1">
          <a:off x="3797300" y="9786372"/>
          <a:ext cx="838200" cy="1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116421</xdr:rowOff>
    </xdr:from>
    <xdr:to>
      <xdr:col>19</xdr:col>
      <xdr:colOff>177800</xdr:colOff>
      <xdr:row>58</xdr:row>
      <xdr:rowOff>5055</xdr:rowOff>
    </xdr:to>
    <xdr:cxnSp macro="">
      <xdr:nvCxnSpPr>
        <xdr:cNvPr id="120" name="直線コネクタ 119"/>
        <xdr:cNvCxnSpPr/>
      </xdr:nvCxnSpPr>
      <xdr:spPr>
        <a:xfrm>
          <a:off x="2908300" y="9889071"/>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116421</xdr:rowOff>
    </xdr:from>
    <xdr:to>
      <xdr:col>15</xdr:col>
      <xdr:colOff>50800</xdr:colOff>
      <xdr:row>58</xdr:row>
      <xdr:rowOff>1568</xdr:rowOff>
    </xdr:to>
    <xdr:cxnSp macro="">
      <xdr:nvCxnSpPr>
        <xdr:cNvPr id="123" name="直線コネクタ 122"/>
        <xdr:cNvCxnSpPr/>
      </xdr:nvCxnSpPr>
      <xdr:spPr>
        <a:xfrm flipV="1">
          <a:off x="2019300" y="9889071"/>
          <a:ext cx="889000" cy="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136334</xdr:rowOff>
    </xdr:from>
    <xdr:to>
      <xdr:col>15</xdr:col>
      <xdr:colOff>101600</xdr:colOff>
      <xdr:row>56</xdr:row>
      <xdr:rowOff>66484</xdr:rowOff>
    </xdr:to>
    <xdr:sp macro="" textlink="">
      <xdr:nvSpPr>
        <xdr:cNvPr id="124" name="フローチャート: 判断 123"/>
        <xdr:cNvSpPr/>
      </xdr:nvSpPr>
      <xdr:spPr>
        <a:xfrm>
          <a:off x="2857500" y="956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83011</xdr:rowOff>
    </xdr:from>
    <xdr:ext cx="534377" cy="259045"/>
    <xdr:sp macro="" textlink="">
      <xdr:nvSpPr>
        <xdr:cNvPr id="125" name="テキスト ボックス 124"/>
        <xdr:cNvSpPr txBox="1"/>
      </xdr:nvSpPr>
      <xdr:spPr>
        <a:xfrm>
          <a:off x="2641111" y="93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55575</xdr:rowOff>
    </xdr:from>
    <xdr:to>
      <xdr:col>10</xdr:col>
      <xdr:colOff>114300</xdr:colOff>
      <xdr:row>58</xdr:row>
      <xdr:rowOff>1568</xdr:rowOff>
    </xdr:to>
    <xdr:cxnSp macro="">
      <xdr:nvCxnSpPr>
        <xdr:cNvPr id="126" name="直線コネクタ 125"/>
        <xdr:cNvCxnSpPr/>
      </xdr:nvCxnSpPr>
      <xdr:spPr>
        <a:xfrm>
          <a:off x="1130300" y="9828225"/>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51695</xdr:rowOff>
    </xdr:from>
    <xdr:to>
      <xdr:col>10</xdr:col>
      <xdr:colOff>165100</xdr:colOff>
      <xdr:row>56</xdr:row>
      <xdr:rowOff>153295</xdr:rowOff>
    </xdr:to>
    <xdr:sp macro="" textlink="">
      <xdr:nvSpPr>
        <xdr:cNvPr id="127" name="フローチャート: 判断 126"/>
        <xdr:cNvSpPr/>
      </xdr:nvSpPr>
      <xdr:spPr>
        <a:xfrm>
          <a:off x="1968500" y="9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169822</xdr:rowOff>
    </xdr:from>
    <xdr:ext cx="534377" cy="259045"/>
    <xdr:sp macro="" textlink="">
      <xdr:nvSpPr>
        <xdr:cNvPr id="128" name="テキスト ボックス 127"/>
        <xdr:cNvSpPr txBox="1"/>
      </xdr:nvSpPr>
      <xdr:spPr>
        <a:xfrm>
          <a:off x="1752111" y="9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81432</xdr:rowOff>
    </xdr:from>
    <xdr:to>
      <xdr:col>6</xdr:col>
      <xdr:colOff>38100</xdr:colOff>
      <xdr:row>57</xdr:row>
      <xdr:rowOff>11582</xdr:rowOff>
    </xdr:to>
    <xdr:sp macro="" textlink="">
      <xdr:nvSpPr>
        <xdr:cNvPr id="129" name="フローチャート: 判断 128"/>
        <xdr:cNvSpPr/>
      </xdr:nvSpPr>
      <xdr:spPr>
        <a:xfrm>
          <a:off x="1079500" y="968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28109</xdr:rowOff>
    </xdr:from>
    <xdr:ext cx="534377" cy="259045"/>
    <xdr:sp macro="" textlink="">
      <xdr:nvSpPr>
        <xdr:cNvPr id="130" name="テキスト ボックス 129"/>
        <xdr:cNvSpPr txBox="1"/>
      </xdr:nvSpPr>
      <xdr:spPr>
        <a:xfrm>
          <a:off x="863111" y="94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134372</xdr:rowOff>
    </xdr:from>
    <xdr:to>
      <xdr:col>24</xdr:col>
      <xdr:colOff>114300</xdr:colOff>
      <xdr:row>57</xdr:row>
      <xdr:rowOff>64522</xdr:rowOff>
    </xdr:to>
    <xdr:sp macro="" textlink="">
      <xdr:nvSpPr>
        <xdr:cNvPr id="136" name="楕円 135"/>
        <xdr:cNvSpPr/>
      </xdr:nvSpPr>
      <xdr:spPr>
        <a:xfrm>
          <a:off x="4584700" y="9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112799</xdr:rowOff>
    </xdr:from>
    <xdr:ext cx="534377" cy="259045"/>
    <xdr:sp macro="" textlink="">
      <xdr:nvSpPr>
        <xdr:cNvPr id="137" name="物件費該当値テキスト"/>
        <xdr:cNvSpPr txBox="1"/>
      </xdr:nvSpPr>
      <xdr:spPr>
        <a:xfrm>
          <a:off x="4686300" y="97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125705</xdr:rowOff>
    </xdr:from>
    <xdr:to>
      <xdr:col>20</xdr:col>
      <xdr:colOff>38100</xdr:colOff>
      <xdr:row>58</xdr:row>
      <xdr:rowOff>55855</xdr:rowOff>
    </xdr:to>
    <xdr:sp macro="" textlink="">
      <xdr:nvSpPr>
        <xdr:cNvPr id="138" name="楕円 137"/>
        <xdr:cNvSpPr/>
      </xdr:nvSpPr>
      <xdr:spPr>
        <a:xfrm>
          <a:off x="3746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46982</xdr:rowOff>
    </xdr:from>
    <xdr:ext cx="534377" cy="259045"/>
    <xdr:sp macro="" textlink="">
      <xdr:nvSpPr>
        <xdr:cNvPr id="139" name="テキスト ボックス 138"/>
        <xdr:cNvSpPr txBox="1"/>
      </xdr:nvSpPr>
      <xdr:spPr>
        <a:xfrm>
          <a:off x="3530111" y="99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65621</xdr:rowOff>
    </xdr:from>
    <xdr:to>
      <xdr:col>15</xdr:col>
      <xdr:colOff>101600</xdr:colOff>
      <xdr:row>57</xdr:row>
      <xdr:rowOff>167221</xdr:rowOff>
    </xdr:to>
    <xdr:sp macro="" textlink="">
      <xdr:nvSpPr>
        <xdr:cNvPr id="140" name="楕円 139"/>
        <xdr:cNvSpPr/>
      </xdr:nvSpPr>
      <xdr:spPr>
        <a:xfrm>
          <a:off x="2857500" y="98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158348</xdr:rowOff>
    </xdr:from>
    <xdr:ext cx="534377" cy="259045"/>
    <xdr:sp macro="" textlink="">
      <xdr:nvSpPr>
        <xdr:cNvPr id="141" name="テキスト ボックス 140"/>
        <xdr:cNvSpPr txBox="1"/>
      </xdr:nvSpPr>
      <xdr:spPr>
        <a:xfrm>
          <a:off x="2641111" y="99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122218</xdr:rowOff>
    </xdr:from>
    <xdr:to>
      <xdr:col>10</xdr:col>
      <xdr:colOff>165100</xdr:colOff>
      <xdr:row>58</xdr:row>
      <xdr:rowOff>52368</xdr:rowOff>
    </xdr:to>
    <xdr:sp macro="" textlink="">
      <xdr:nvSpPr>
        <xdr:cNvPr id="142" name="楕円 141"/>
        <xdr:cNvSpPr/>
      </xdr:nvSpPr>
      <xdr:spPr>
        <a:xfrm>
          <a:off x="1968500" y="98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43495</xdr:rowOff>
    </xdr:from>
    <xdr:ext cx="534377" cy="259045"/>
    <xdr:sp macro="" textlink="">
      <xdr:nvSpPr>
        <xdr:cNvPr id="143" name="テキスト ボックス 142"/>
        <xdr:cNvSpPr txBox="1"/>
      </xdr:nvSpPr>
      <xdr:spPr>
        <a:xfrm>
          <a:off x="1752111" y="99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4775</xdr:rowOff>
    </xdr:from>
    <xdr:to>
      <xdr:col>6</xdr:col>
      <xdr:colOff>38100</xdr:colOff>
      <xdr:row>57</xdr:row>
      <xdr:rowOff>106375</xdr:rowOff>
    </xdr:to>
    <xdr:sp macro="" textlink="">
      <xdr:nvSpPr>
        <xdr:cNvPr id="144" name="楕円 143"/>
        <xdr:cNvSpPr/>
      </xdr:nvSpPr>
      <xdr:spPr>
        <a:xfrm>
          <a:off x="1079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97502</xdr:rowOff>
    </xdr:from>
    <xdr:ext cx="534377" cy="259045"/>
    <xdr:sp macro="" textlink="">
      <xdr:nvSpPr>
        <xdr:cNvPr id="145" name="テキスト ボックス 144"/>
        <xdr:cNvSpPr txBox="1"/>
      </xdr:nvSpPr>
      <xdr:spPr>
        <a:xfrm>
          <a:off x="863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38545</xdr:rowOff>
    </xdr:from>
    <xdr:to>
      <xdr:col>24</xdr:col>
      <xdr:colOff>63500</xdr:colOff>
      <xdr:row>77</xdr:row>
      <xdr:rowOff>49746</xdr:rowOff>
    </xdr:to>
    <xdr:cxnSp macro="">
      <xdr:nvCxnSpPr>
        <xdr:cNvPr id="170" name="直線コネクタ 169"/>
        <xdr:cNvCxnSpPr/>
      </xdr:nvCxnSpPr>
      <xdr:spPr>
        <a:xfrm>
          <a:off x="3797300" y="13240195"/>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28944</xdr:rowOff>
    </xdr:from>
    <xdr:to>
      <xdr:col>19</xdr:col>
      <xdr:colOff>177800</xdr:colOff>
      <xdr:row>77</xdr:row>
      <xdr:rowOff>38545</xdr:rowOff>
    </xdr:to>
    <xdr:cxnSp macro="">
      <xdr:nvCxnSpPr>
        <xdr:cNvPr id="173" name="直線コネクタ 172"/>
        <xdr:cNvCxnSpPr/>
      </xdr:nvCxnSpPr>
      <xdr:spPr>
        <a:xfrm>
          <a:off x="2908300" y="1323059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28944</xdr:rowOff>
    </xdr:from>
    <xdr:to>
      <xdr:col>15</xdr:col>
      <xdr:colOff>50800</xdr:colOff>
      <xdr:row>77</xdr:row>
      <xdr:rowOff>42202</xdr:rowOff>
    </xdr:to>
    <xdr:cxnSp macro="">
      <xdr:nvCxnSpPr>
        <xdr:cNvPr id="176" name="直線コネクタ 175"/>
        <xdr:cNvCxnSpPr/>
      </xdr:nvCxnSpPr>
      <xdr:spPr>
        <a:xfrm flipV="1">
          <a:off x="2019300" y="1323059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145821</xdr:rowOff>
    </xdr:from>
    <xdr:to>
      <xdr:col>15</xdr:col>
      <xdr:colOff>101600</xdr:colOff>
      <xdr:row>76</xdr:row>
      <xdr:rowOff>75971</xdr:rowOff>
    </xdr:to>
    <xdr:sp macro="" textlink="">
      <xdr:nvSpPr>
        <xdr:cNvPr id="177" name="フローチャート: 判断 176"/>
        <xdr:cNvSpPr/>
      </xdr:nvSpPr>
      <xdr:spPr>
        <a:xfrm>
          <a:off x="2857500" y="130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92498</xdr:rowOff>
    </xdr:from>
    <xdr:ext cx="469744" cy="259045"/>
    <xdr:sp macro="" textlink="">
      <xdr:nvSpPr>
        <xdr:cNvPr id="178" name="テキスト ボックス 177"/>
        <xdr:cNvSpPr txBox="1"/>
      </xdr:nvSpPr>
      <xdr:spPr>
        <a:xfrm>
          <a:off x="2673428" y="127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42202</xdr:rowOff>
    </xdr:from>
    <xdr:to>
      <xdr:col>10</xdr:col>
      <xdr:colOff>114300</xdr:colOff>
      <xdr:row>77</xdr:row>
      <xdr:rowOff>54718</xdr:rowOff>
    </xdr:to>
    <xdr:cxnSp macro="">
      <xdr:nvCxnSpPr>
        <xdr:cNvPr id="179" name="直線コネクタ 178"/>
        <xdr:cNvCxnSpPr/>
      </xdr:nvCxnSpPr>
      <xdr:spPr>
        <a:xfrm flipV="1">
          <a:off x="1130300" y="1324385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89815</xdr:rowOff>
    </xdr:from>
    <xdr:to>
      <xdr:col>10</xdr:col>
      <xdr:colOff>165100</xdr:colOff>
      <xdr:row>76</xdr:row>
      <xdr:rowOff>19965</xdr:rowOff>
    </xdr:to>
    <xdr:sp macro="" textlink="">
      <xdr:nvSpPr>
        <xdr:cNvPr id="180" name="フローチャート: 判断 179"/>
        <xdr:cNvSpPr/>
      </xdr:nvSpPr>
      <xdr:spPr>
        <a:xfrm>
          <a:off x="1968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36492</xdr:rowOff>
    </xdr:from>
    <xdr:ext cx="469744" cy="259045"/>
    <xdr:sp macro="" textlink="">
      <xdr:nvSpPr>
        <xdr:cNvPr id="181" name="テキスト ボックス 180"/>
        <xdr:cNvSpPr txBox="1"/>
      </xdr:nvSpPr>
      <xdr:spPr>
        <a:xfrm>
          <a:off x="1784428" y="127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31636</xdr:rowOff>
    </xdr:from>
    <xdr:to>
      <xdr:col>6</xdr:col>
      <xdr:colOff>38100</xdr:colOff>
      <xdr:row>75</xdr:row>
      <xdr:rowOff>133236</xdr:rowOff>
    </xdr:to>
    <xdr:sp macro="" textlink="">
      <xdr:nvSpPr>
        <xdr:cNvPr id="182" name="フローチャート: 判断 181"/>
        <xdr:cNvSpPr/>
      </xdr:nvSpPr>
      <xdr:spPr>
        <a:xfrm>
          <a:off x="1079500" y="1289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149763</xdr:rowOff>
    </xdr:from>
    <xdr:ext cx="469744" cy="259045"/>
    <xdr:sp macro="" textlink="">
      <xdr:nvSpPr>
        <xdr:cNvPr id="183" name="テキスト ボックス 182"/>
        <xdr:cNvSpPr txBox="1"/>
      </xdr:nvSpPr>
      <xdr:spPr>
        <a:xfrm>
          <a:off x="895428" y="126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170396</xdr:rowOff>
    </xdr:from>
    <xdr:to>
      <xdr:col>24</xdr:col>
      <xdr:colOff>114300</xdr:colOff>
      <xdr:row>77</xdr:row>
      <xdr:rowOff>100546</xdr:rowOff>
    </xdr:to>
    <xdr:sp macro="" textlink="">
      <xdr:nvSpPr>
        <xdr:cNvPr id="189" name="楕円 188"/>
        <xdr:cNvSpPr/>
      </xdr:nvSpPr>
      <xdr:spPr>
        <a:xfrm>
          <a:off x="45847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85323</xdr:rowOff>
    </xdr:from>
    <xdr:ext cx="469744" cy="259045"/>
    <xdr:sp macro="" textlink="">
      <xdr:nvSpPr>
        <xdr:cNvPr id="190" name="維持補修費該当値テキスト"/>
        <xdr:cNvSpPr txBox="1"/>
      </xdr:nvSpPr>
      <xdr:spPr>
        <a:xfrm>
          <a:off x="4686300" y="131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159195</xdr:rowOff>
    </xdr:from>
    <xdr:to>
      <xdr:col>20</xdr:col>
      <xdr:colOff>38100</xdr:colOff>
      <xdr:row>77</xdr:row>
      <xdr:rowOff>89345</xdr:rowOff>
    </xdr:to>
    <xdr:sp macro="" textlink="">
      <xdr:nvSpPr>
        <xdr:cNvPr id="191" name="楕円 190"/>
        <xdr:cNvSpPr/>
      </xdr:nvSpPr>
      <xdr:spPr>
        <a:xfrm>
          <a:off x="3746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80472</xdr:rowOff>
    </xdr:from>
    <xdr:ext cx="469744" cy="259045"/>
    <xdr:sp macro="" textlink="">
      <xdr:nvSpPr>
        <xdr:cNvPr id="192" name="テキスト ボックス 191"/>
        <xdr:cNvSpPr txBox="1"/>
      </xdr:nvSpPr>
      <xdr:spPr>
        <a:xfrm>
          <a:off x="3562428" y="1328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149594</xdr:rowOff>
    </xdr:from>
    <xdr:to>
      <xdr:col>15</xdr:col>
      <xdr:colOff>101600</xdr:colOff>
      <xdr:row>77</xdr:row>
      <xdr:rowOff>79744</xdr:rowOff>
    </xdr:to>
    <xdr:sp macro="" textlink="">
      <xdr:nvSpPr>
        <xdr:cNvPr id="193" name="楕円 192"/>
        <xdr:cNvSpPr/>
      </xdr:nvSpPr>
      <xdr:spPr>
        <a:xfrm>
          <a:off x="2857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70871</xdr:rowOff>
    </xdr:from>
    <xdr:ext cx="469744" cy="259045"/>
    <xdr:sp macro="" textlink="">
      <xdr:nvSpPr>
        <xdr:cNvPr id="194" name="テキスト ボックス 193"/>
        <xdr:cNvSpPr txBox="1"/>
      </xdr:nvSpPr>
      <xdr:spPr>
        <a:xfrm>
          <a:off x="2673428" y="132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162852</xdr:rowOff>
    </xdr:from>
    <xdr:to>
      <xdr:col>10</xdr:col>
      <xdr:colOff>165100</xdr:colOff>
      <xdr:row>77</xdr:row>
      <xdr:rowOff>93002</xdr:rowOff>
    </xdr:to>
    <xdr:sp macro="" textlink="">
      <xdr:nvSpPr>
        <xdr:cNvPr id="195" name="楕円 194"/>
        <xdr:cNvSpPr/>
      </xdr:nvSpPr>
      <xdr:spPr>
        <a:xfrm>
          <a:off x="1968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84129</xdr:rowOff>
    </xdr:from>
    <xdr:ext cx="469744" cy="259045"/>
    <xdr:sp macro="" textlink="">
      <xdr:nvSpPr>
        <xdr:cNvPr id="196" name="テキスト ボックス 195"/>
        <xdr:cNvSpPr txBox="1"/>
      </xdr:nvSpPr>
      <xdr:spPr>
        <a:xfrm>
          <a:off x="1784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3918</xdr:rowOff>
    </xdr:from>
    <xdr:to>
      <xdr:col>6</xdr:col>
      <xdr:colOff>38100</xdr:colOff>
      <xdr:row>77</xdr:row>
      <xdr:rowOff>105518</xdr:rowOff>
    </xdr:to>
    <xdr:sp macro="" textlink="">
      <xdr:nvSpPr>
        <xdr:cNvPr id="197" name="楕円 196"/>
        <xdr:cNvSpPr/>
      </xdr:nvSpPr>
      <xdr:spPr>
        <a:xfrm>
          <a:off x="1079500" y="13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96645</xdr:rowOff>
    </xdr:from>
    <xdr:ext cx="469744" cy="259045"/>
    <xdr:sp macro="" textlink="">
      <xdr:nvSpPr>
        <xdr:cNvPr id="198" name="テキスト ボックス 197"/>
        <xdr:cNvSpPr txBox="1"/>
      </xdr:nvSpPr>
      <xdr:spPr>
        <a:xfrm>
          <a:off x="895428" y="132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164416</xdr:rowOff>
    </xdr:from>
    <xdr:to>
      <xdr:col>24</xdr:col>
      <xdr:colOff>63500</xdr:colOff>
      <xdr:row>95</xdr:row>
      <xdr:rowOff>88996</xdr:rowOff>
    </xdr:to>
    <xdr:cxnSp macro="">
      <xdr:nvCxnSpPr>
        <xdr:cNvPr id="226" name="直線コネクタ 225"/>
        <xdr:cNvCxnSpPr/>
      </xdr:nvCxnSpPr>
      <xdr:spPr>
        <a:xfrm flipV="1">
          <a:off x="3797300" y="16109266"/>
          <a:ext cx="838200" cy="26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88996</xdr:rowOff>
    </xdr:from>
    <xdr:to>
      <xdr:col>19</xdr:col>
      <xdr:colOff>177800</xdr:colOff>
      <xdr:row>95</xdr:row>
      <xdr:rowOff>137359</xdr:rowOff>
    </xdr:to>
    <xdr:cxnSp macro="">
      <xdr:nvCxnSpPr>
        <xdr:cNvPr id="229" name="直線コネクタ 228"/>
        <xdr:cNvCxnSpPr/>
      </xdr:nvCxnSpPr>
      <xdr:spPr>
        <a:xfrm flipV="1">
          <a:off x="2908300" y="16376746"/>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137359</xdr:rowOff>
    </xdr:from>
    <xdr:to>
      <xdr:col>15</xdr:col>
      <xdr:colOff>50800</xdr:colOff>
      <xdr:row>96</xdr:row>
      <xdr:rowOff>37032</xdr:rowOff>
    </xdr:to>
    <xdr:cxnSp macro="">
      <xdr:nvCxnSpPr>
        <xdr:cNvPr id="232" name="直線コネクタ 231"/>
        <xdr:cNvCxnSpPr/>
      </xdr:nvCxnSpPr>
      <xdr:spPr>
        <a:xfrm flipV="1">
          <a:off x="2019300" y="16425109"/>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82637</xdr:rowOff>
    </xdr:from>
    <xdr:to>
      <xdr:col>15</xdr:col>
      <xdr:colOff>101600</xdr:colOff>
      <xdr:row>99</xdr:row>
      <xdr:rowOff>12787</xdr:rowOff>
    </xdr:to>
    <xdr:sp macro="" textlink="">
      <xdr:nvSpPr>
        <xdr:cNvPr id="233" name="フローチャート: 判断 232"/>
        <xdr:cNvSpPr/>
      </xdr:nvSpPr>
      <xdr:spPr>
        <a:xfrm>
          <a:off x="2857500" y="1688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3914</xdr:rowOff>
    </xdr:from>
    <xdr:ext cx="599010" cy="259045"/>
    <xdr:sp macro="" textlink="">
      <xdr:nvSpPr>
        <xdr:cNvPr id="234" name="テキスト ボックス 233"/>
        <xdr:cNvSpPr txBox="1"/>
      </xdr:nvSpPr>
      <xdr:spPr>
        <a:xfrm>
          <a:off x="2608795" y="169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37032</xdr:rowOff>
    </xdr:from>
    <xdr:to>
      <xdr:col>10</xdr:col>
      <xdr:colOff>114300</xdr:colOff>
      <xdr:row>96</xdr:row>
      <xdr:rowOff>89728</xdr:rowOff>
    </xdr:to>
    <xdr:cxnSp macro="">
      <xdr:nvCxnSpPr>
        <xdr:cNvPr id="235" name="直線コネクタ 234"/>
        <xdr:cNvCxnSpPr/>
      </xdr:nvCxnSpPr>
      <xdr:spPr>
        <a:xfrm flipV="1">
          <a:off x="1130300" y="16496232"/>
          <a:ext cx="889000" cy="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119066</xdr:rowOff>
    </xdr:from>
    <xdr:to>
      <xdr:col>10</xdr:col>
      <xdr:colOff>165100</xdr:colOff>
      <xdr:row>99</xdr:row>
      <xdr:rowOff>49216</xdr:rowOff>
    </xdr:to>
    <xdr:sp macro="" textlink="">
      <xdr:nvSpPr>
        <xdr:cNvPr id="236" name="フローチャート: 判断 235"/>
        <xdr:cNvSpPr/>
      </xdr:nvSpPr>
      <xdr:spPr>
        <a:xfrm>
          <a:off x="1968500" y="1692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40343</xdr:rowOff>
    </xdr:from>
    <xdr:ext cx="534377" cy="259045"/>
    <xdr:sp macro="" textlink="">
      <xdr:nvSpPr>
        <xdr:cNvPr id="237" name="テキスト ボックス 236"/>
        <xdr:cNvSpPr txBox="1"/>
      </xdr:nvSpPr>
      <xdr:spPr>
        <a:xfrm>
          <a:off x="1752111" y="170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120630</xdr:rowOff>
    </xdr:from>
    <xdr:to>
      <xdr:col>6</xdr:col>
      <xdr:colOff>38100</xdr:colOff>
      <xdr:row>99</xdr:row>
      <xdr:rowOff>50780</xdr:rowOff>
    </xdr:to>
    <xdr:sp macro="" textlink="">
      <xdr:nvSpPr>
        <xdr:cNvPr id="238" name="フローチャート: 判断 237"/>
        <xdr:cNvSpPr/>
      </xdr:nvSpPr>
      <xdr:spPr>
        <a:xfrm>
          <a:off x="1079500" y="169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41907</xdr:rowOff>
    </xdr:from>
    <xdr:ext cx="534377" cy="259045"/>
    <xdr:sp macro="" textlink="">
      <xdr:nvSpPr>
        <xdr:cNvPr id="239" name="テキスト ボックス 238"/>
        <xdr:cNvSpPr txBox="1"/>
      </xdr:nvSpPr>
      <xdr:spPr>
        <a:xfrm>
          <a:off x="863111" y="170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113616</xdr:rowOff>
    </xdr:from>
    <xdr:to>
      <xdr:col>24</xdr:col>
      <xdr:colOff>114300</xdr:colOff>
      <xdr:row>94</xdr:row>
      <xdr:rowOff>43766</xdr:rowOff>
    </xdr:to>
    <xdr:sp macro="" textlink="">
      <xdr:nvSpPr>
        <xdr:cNvPr id="245" name="楕円 244"/>
        <xdr:cNvSpPr/>
      </xdr:nvSpPr>
      <xdr:spPr>
        <a:xfrm>
          <a:off x="4584700" y="16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136493</xdr:rowOff>
    </xdr:from>
    <xdr:ext cx="599010" cy="259045"/>
    <xdr:sp macro="" textlink="">
      <xdr:nvSpPr>
        <xdr:cNvPr id="246" name="扶助費該当値テキスト"/>
        <xdr:cNvSpPr txBox="1"/>
      </xdr:nvSpPr>
      <xdr:spPr>
        <a:xfrm>
          <a:off x="4686300" y="159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38196</xdr:rowOff>
    </xdr:from>
    <xdr:to>
      <xdr:col>20</xdr:col>
      <xdr:colOff>38100</xdr:colOff>
      <xdr:row>95</xdr:row>
      <xdr:rowOff>139796</xdr:rowOff>
    </xdr:to>
    <xdr:sp macro="" textlink="">
      <xdr:nvSpPr>
        <xdr:cNvPr id="247" name="楕円 246"/>
        <xdr:cNvSpPr/>
      </xdr:nvSpPr>
      <xdr:spPr>
        <a:xfrm>
          <a:off x="3746500" y="16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156323</xdr:rowOff>
    </xdr:from>
    <xdr:ext cx="599010" cy="259045"/>
    <xdr:sp macro="" textlink="">
      <xdr:nvSpPr>
        <xdr:cNvPr id="248" name="テキスト ボックス 247"/>
        <xdr:cNvSpPr txBox="1"/>
      </xdr:nvSpPr>
      <xdr:spPr>
        <a:xfrm>
          <a:off x="3497795" y="1610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86559</xdr:rowOff>
    </xdr:from>
    <xdr:to>
      <xdr:col>15</xdr:col>
      <xdr:colOff>101600</xdr:colOff>
      <xdr:row>96</xdr:row>
      <xdr:rowOff>16709</xdr:rowOff>
    </xdr:to>
    <xdr:sp macro="" textlink="">
      <xdr:nvSpPr>
        <xdr:cNvPr id="249" name="楕円 248"/>
        <xdr:cNvSpPr/>
      </xdr:nvSpPr>
      <xdr:spPr>
        <a:xfrm>
          <a:off x="2857500" y="16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33236</xdr:rowOff>
    </xdr:from>
    <xdr:ext cx="599010" cy="259045"/>
    <xdr:sp macro="" textlink="">
      <xdr:nvSpPr>
        <xdr:cNvPr id="250" name="テキスト ボックス 249"/>
        <xdr:cNvSpPr txBox="1"/>
      </xdr:nvSpPr>
      <xdr:spPr>
        <a:xfrm>
          <a:off x="2608795" y="1614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157682</xdr:rowOff>
    </xdr:from>
    <xdr:to>
      <xdr:col>10</xdr:col>
      <xdr:colOff>165100</xdr:colOff>
      <xdr:row>96</xdr:row>
      <xdr:rowOff>87832</xdr:rowOff>
    </xdr:to>
    <xdr:sp macro="" textlink="">
      <xdr:nvSpPr>
        <xdr:cNvPr id="251" name="楕円 250"/>
        <xdr:cNvSpPr/>
      </xdr:nvSpPr>
      <xdr:spPr>
        <a:xfrm>
          <a:off x="1968500" y="164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104359</xdr:rowOff>
    </xdr:from>
    <xdr:ext cx="599010" cy="259045"/>
    <xdr:sp macro="" textlink="">
      <xdr:nvSpPr>
        <xdr:cNvPr id="252" name="テキスト ボックス 251"/>
        <xdr:cNvSpPr txBox="1"/>
      </xdr:nvSpPr>
      <xdr:spPr>
        <a:xfrm>
          <a:off x="1719795" y="1622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38928</xdr:rowOff>
    </xdr:from>
    <xdr:to>
      <xdr:col>6</xdr:col>
      <xdr:colOff>38100</xdr:colOff>
      <xdr:row>96</xdr:row>
      <xdr:rowOff>140528</xdr:rowOff>
    </xdr:to>
    <xdr:sp macro="" textlink="">
      <xdr:nvSpPr>
        <xdr:cNvPr id="253" name="楕円 252"/>
        <xdr:cNvSpPr/>
      </xdr:nvSpPr>
      <xdr:spPr>
        <a:xfrm>
          <a:off x="1079500" y="164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157055</xdr:rowOff>
    </xdr:from>
    <xdr:ext cx="599010" cy="259045"/>
    <xdr:sp macro="" textlink="">
      <xdr:nvSpPr>
        <xdr:cNvPr id="254" name="テキスト ボックス 253"/>
        <xdr:cNvSpPr txBox="1"/>
      </xdr:nvSpPr>
      <xdr:spPr>
        <a:xfrm>
          <a:off x="830795" y="1627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145062</xdr:rowOff>
    </xdr:from>
    <xdr:to>
      <xdr:col>55</xdr:col>
      <xdr:colOff>0</xdr:colOff>
      <xdr:row>37</xdr:row>
      <xdr:rowOff>16732</xdr:rowOff>
    </xdr:to>
    <xdr:cxnSp macro="">
      <xdr:nvCxnSpPr>
        <xdr:cNvPr id="287" name="直線コネクタ 286"/>
        <xdr:cNvCxnSpPr/>
      </xdr:nvCxnSpPr>
      <xdr:spPr>
        <a:xfrm>
          <a:off x="9639300" y="5460012"/>
          <a:ext cx="838200" cy="9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154052</xdr:rowOff>
    </xdr:from>
    <xdr:ext cx="534377" cy="259045"/>
    <xdr:sp macro="" textlink="">
      <xdr:nvSpPr>
        <xdr:cNvPr id="288" name="補助費等平均値テキスト"/>
        <xdr:cNvSpPr txBox="1"/>
      </xdr:nvSpPr>
      <xdr:spPr>
        <a:xfrm>
          <a:off x="10528300" y="632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145062</xdr:rowOff>
    </xdr:from>
    <xdr:to>
      <xdr:col>50</xdr:col>
      <xdr:colOff>114300</xdr:colOff>
      <xdr:row>37</xdr:row>
      <xdr:rowOff>112020</xdr:rowOff>
    </xdr:to>
    <xdr:cxnSp macro="">
      <xdr:nvCxnSpPr>
        <xdr:cNvPr id="290" name="直線コネクタ 289"/>
        <xdr:cNvCxnSpPr/>
      </xdr:nvCxnSpPr>
      <xdr:spPr>
        <a:xfrm flipV="1">
          <a:off x="8750300" y="5460012"/>
          <a:ext cx="889000" cy="9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112020</xdr:rowOff>
    </xdr:from>
    <xdr:to>
      <xdr:col>45</xdr:col>
      <xdr:colOff>177800</xdr:colOff>
      <xdr:row>37</xdr:row>
      <xdr:rowOff>152521</xdr:rowOff>
    </xdr:to>
    <xdr:cxnSp macro="">
      <xdr:nvCxnSpPr>
        <xdr:cNvPr id="293" name="直線コネクタ 292"/>
        <xdr:cNvCxnSpPr/>
      </xdr:nvCxnSpPr>
      <xdr:spPr>
        <a:xfrm flipV="1">
          <a:off x="7861300" y="6455670"/>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83290</xdr:rowOff>
    </xdr:from>
    <xdr:to>
      <xdr:col>46</xdr:col>
      <xdr:colOff>38100</xdr:colOff>
      <xdr:row>37</xdr:row>
      <xdr:rowOff>13440</xdr:rowOff>
    </xdr:to>
    <xdr:sp macro="" textlink="">
      <xdr:nvSpPr>
        <xdr:cNvPr id="294" name="フローチャート: 判断 293"/>
        <xdr:cNvSpPr/>
      </xdr:nvSpPr>
      <xdr:spPr>
        <a:xfrm>
          <a:off x="8699500" y="625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29967</xdr:rowOff>
    </xdr:from>
    <xdr:ext cx="534377" cy="259045"/>
    <xdr:sp macro="" textlink="">
      <xdr:nvSpPr>
        <xdr:cNvPr id="295" name="テキスト ボックス 294"/>
        <xdr:cNvSpPr txBox="1"/>
      </xdr:nvSpPr>
      <xdr:spPr>
        <a:xfrm>
          <a:off x="8483111" y="60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152521</xdr:rowOff>
    </xdr:from>
    <xdr:to>
      <xdr:col>41</xdr:col>
      <xdr:colOff>50800</xdr:colOff>
      <xdr:row>38</xdr:row>
      <xdr:rowOff>26648</xdr:rowOff>
    </xdr:to>
    <xdr:cxnSp macro="">
      <xdr:nvCxnSpPr>
        <xdr:cNvPr id="296" name="直線コネクタ 295"/>
        <xdr:cNvCxnSpPr/>
      </xdr:nvCxnSpPr>
      <xdr:spPr>
        <a:xfrm flipV="1">
          <a:off x="6972300" y="6496171"/>
          <a:ext cx="8890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119380</xdr:rowOff>
    </xdr:from>
    <xdr:to>
      <xdr:col>41</xdr:col>
      <xdr:colOff>101600</xdr:colOff>
      <xdr:row>37</xdr:row>
      <xdr:rowOff>49530</xdr:rowOff>
    </xdr:to>
    <xdr:sp macro="" textlink="">
      <xdr:nvSpPr>
        <xdr:cNvPr id="297" name="フローチャート: 判断 296"/>
        <xdr:cNvSpPr/>
      </xdr:nvSpPr>
      <xdr:spPr>
        <a:xfrm>
          <a:off x="7810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66057</xdr:rowOff>
    </xdr:from>
    <xdr:ext cx="534377" cy="259045"/>
    <xdr:sp macro="" textlink="">
      <xdr:nvSpPr>
        <xdr:cNvPr id="298" name="テキスト ボックス 297"/>
        <xdr:cNvSpPr txBox="1"/>
      </xdr:nvSpPr>
      <xdr:spPr>
        <a:xfrm>
          <a:off x="7594111" y="60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127810</xdr:rowOff>
    </xdr:from>
    <xdr:to>
      <xdr:col>36</xdr:col>
      <xdr:colOff>165100</xdr:colOff>
      <xdr:row>37</xdr:row>
      <xdr:rowOff>57960</xdr:rowOff>
    </xdr:to>
    <xdr:sp macro="" textlink="">
      <xdr:nvSpPr>
        <xdr:cNvPr id="299" name="フローチャート: 判断 298"/>
        <xdr:cNvSpPr/>
      </xdr:nvSpPr>
      <xdr:spPr>
        <a:xfrm>
          <a:off x="6921500" y="630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74487</xdr:rowOff>
    </xdr:from>
    <xdr:ext cx="534377" cy="259045"/>
    <xdr:sp macro="" textlink="">
      <xdr:nvSpPr>
        <xdr:cNvPr id="300" name="テキスト ボックス 299"/>
        <xdr:cNvSpPr txBox="1"/>
      </xdr:nvSpPr>
      <xdr:spPr>
        <a:xfrm>
          <a:off x="6705111" y="60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137382</xdr:rowOff>
    </xdr:from>
    <xdr:to>
      <xdr:col>55</xdr:col>
      <xdr:colOff>50800</xdr:colOff>
      <xdr:row>37</xdr:row>
      <xdr:rowOff>67532</xdr:rowOff>
    </xdr:to>
    <xdr:sp macro="" textlink="">
      <xdr:nvSpPr>
        <xdr:cNvPr id="306" name="楕円 305"/>
        <xdr:cNvSpPr/>
      </xdr:nvSpPr>
      <xdr:spPr>
        <a:xfrm>
          <a:off x="10426700" y="6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160259</xdr:rowOff>
    </xdr:from>
    <xdr:ext cx="534377" cy="259045"/>
    <xdr:sp macro="" textlink="">
      <xdr:nvSpPr>
        <xdr:cNvPr id="307" name="補助費等該当値テキスト"/>
        <xdr:cNvSpPr txBox="1"/>
      </xdr:nvSpPr>
      <xdr:spPr>
        <a:xfrm>
          <a:off x="10528300" y="61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94262</xdr:rowOff>
    </xdr:from>
    <xdr:to>
      <xdr:col>50</xdr:col>
      <xdr:colOff>165100</xdr:colOff>
      <xdr:row>32</xdr:row>
      <xdr:rowOff>24412</xdr:rowOff>
    </xdr:to>
    <xdr:sp macro="" textlink="">
      <xdr:nvSpPr>
        <xdr:cNvPr id="308" name="楕円 307"/>
        <xdr:cNvSpPr/>
      </xdr:nvSpPr>
      <xdr:spPr>
        <a:xfrm>
          <a:off x="9588500" y="5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15539</xdr:rowOff>
    </xdr:from>
    <xdr:ext cx="599010" cy="259045"/>
    <xdr:sp macro="" textlink="">
      <xdr:nvSpPr>
        <xdr:cNvPr id="309" name="テキスト ボックス 308"/>
        <xdr:cNvSpPr txBox="1"/>
      </xdr:nvSpPr>
      <xdr:spPr>
        <a:xfrm>
          <a:off x="9339795" y="550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61220</xdr:rowOff>
    </xdr:from>
    <xdr:to>
      <xdr:col>46</xdr:col>
      <xdr:colOff>38100</xdr:colOff>
      <xdr:row>37</xdr:row>
      <xdr:rowOff>162820</xdr:rowOff>
    </xdr:to>
    <xdr:sp macro="" textlink="">
      <xdr:nvSpPr>
        <xdr:cNvPr id="310" name="楕円 309"/>
        <xdr:cNvSpPr/>
      </xdr:nvSpPr>
      <xdr:spPr>
        <a:xfrm>
          <a:off x="8699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153947</xdr:rowOff>
    </xdr:from>
    <xdr:ext cx="534377" cy="259045"/>
    <xdr:sp macro="" textlink="">
      <xdr:nvSpPr>
        <xdr:cNvPr id="311" name="テキスト ボックス 310"/>
        <xdr:cNvSpPr txBox="1"/>
      </xdr:nvSpPr>
      <xdr:spPr>
        <a:xfrm>
          <a:off x="8483111" y="64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101721</xdr:rowOff>
    </xdr:from>
    <xdr:to>
      <xdr:col>41</xdr:col>
      <xdr:colOff>101600</xdr:colOff>
      <xdr:row>38</xdr:row>
      <xdr:rowOff>31871</xdr:rowOff>
    </xdr:to>
    <xdr:sp macro="" textlink="">
      <xdr:nvSpPr>
        <xdr:cNvPr id="312" name="楕円 311"/>
        <xdr:cNvSpPr/>
      </xdr:nvSpPr>
      <xdr:spPr>
        <a:xfrm>
          <a:off x="7810500" y="64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22998</xdr:rowOff>
    </xdr:from>
    <xdr:ext cx="534377" cy="259045"/>
    <xdr:sp macro="" textlink="">
      <xdr:nvSpPr>
        <xdr:cNvPr id="313" name="テキスト ボックス 312"/>
        <xdr:cNvSpPr txBox="1"/>
      </xdr:nvSpPr>
      <xdr:spPr>
        <a:xfrm>
          <a:off x="7594111" y="65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147298</xdr:rowOff>
    </xdr:from>
    <xdr:to>
      <xdr:col>36</xdr:col>
      <xdr:colOff>165100</xdr:colOff>
      <xdr:row>38</xdr:row>
      <xdr:rowOff>77448</xdr:rowOff>
    </xdr:to>
    <xdr:sp macro="" textlink="">
      <xdr:nvSpPr>
        <xdr:cNvPr id="314" name="楕円 313"/>
        <xdr:cNvSpPr/>
      </xdr:nvSpPr>
      <xdr:spPr>
        <a:xfrm>
          <a:off x="6921500" y="64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68575</xdr:rowOff>
    </xdr:from>
    <xdr:ext cx="534377" cy="259045"/>
    <xdr:sp macro="" textlink="">
      <xdr:nvSpPr>
        <xdr:cNvPr id="315" name="テキスト ボックス 314"/>
        <xdr:cNvSpPr txBox="1"/>
      </xdr:nvSpPr>
      <xdr:spPr>
        <a:xfrm>
          <a:off x="6705111" y="65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126121</xdr:rowOff>
    </xdr:from>
    <xdr:to>
      <xdr:col>55</xdr:col>
      <xdr:colOff>0</xdr:colOff>
      <xdr:row>55</xdr:row>
      <xdr:rowOff>152281</xdr:rowOff>
    </xdr:to>
    <xdr:cxnSp macro="">
      <xdr:nvCxnSpPr>
        <xdr:cNvPr id="344" name="直線コネクタ 343"/>
        <xdr:cNvCxnSpPr/>
      </xdr:nvCxnSpPr>
      <xdr:spPr>
        <a:xfrm flipV="1">
          <a:off x="9639300" y="9555871"/>
          <a:ext cx="8382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142984</xdr:rowOff>
    </xdr:from>
    <xdr:to>
      <xdr:col>50</xdr:col>
      <xdr:colOff>114300</xdr:colOff>
      <xdr:row>55</xdr:row>
      <xdr:rowOff>152281</xdr:rowOff>
    </xdr:to>
    <xdr:cxnSp macro="">
      <xdr:nvCxnSpPr>
        <xdr:cNvPr id="347" name="直線コネクタ 346"/>
        <xdr:cNvCxnSpPr/>
      </xdr:nvCxnSpPr>
      <xdr:spPr>
        <a:xfrm>
          <a:off x="8750300" y="9572734"/>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46326</xdr:rowOff>
    </xdr:from>
    <xdr:ext cx="534377" cy="259045"/>
    <xdr:sp macro="" textlink="">
      <xdr:nvSpPr>
        <xdr:cNvPr id="349" name="テキスト ボックス 348"/>
        <xdr:cNvSpPr txBox="1"/>
      </xdr:nvSpPr>
      <xdr:spPr>
        <a:xfrm>
          <a:off x="9372111" y="96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142984</xdr:rowOff>
    </xdr:from>
    <xdr:to>
      <xdr:col>45</xdr:col>
      <xdr:colOff>177800</xdr:colOff>
      <xdr:row>56</xdr:row>
      <xdr:rowOff>58753</xdr:rowOff>
    </xdr:to>
    <xdr:cxnSp macro="">
      <xdr:nvCxnSpPr>
        <xdr:cNvPr id="350" name="直線コネクタ 349"/>
        <xdr:cNvCxnSpPr/>
      </xdr:nvCxnSpPr>
      <xdr:spPr>
        <a:xfrm flipV="1">
          <a:off x="7861300" y="9572734"/>
          <a:ext cx="889000" cy="8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144785</xdr:rowOff>
    </xdr:from>
    <xdr:to>
      <xdr:col>46</xdr:col>
      <xdr:colOff>38100</xdr:colOff>
      <xdr:row>56</xdr:row>
      <xdr:rowOff>74935</xdr:rowOff>
    </xdr:to>
    <xdr:sp macro="" textlink="">
      <xdr:nvSpPr>
        <xdr:cNvPr id="351" name="フローチャート: 判断 350"/>
        <xdr:cNvSpPr/>
      </xdr:nvSpPr>
      <xdr:spPr>
        <a:xfrm>
          <a:off x="8699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66062</xdr:rowOff>
    </xdr:from>
    <xdr:ext cx="534377" cy="259045"/>
    <xdr:sp macro="" textlink="">
      <xdr:nvSpPr>
        <xdr:cNvPr id="352" name="テキスト ボックス 351"/>
        <xdr:cNvSpPr txBox="1"/>
      </xdr:nvSpPr>
      <xdr:spPr>
        <a:xfrm>
          <a:off x="8483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58753</xdr:rowOff>
    </xdr:from>
    <xdr:to>
      <xdr:col>41</xdr:col>
      <xdr:colOff>50800</xdr:colOff>
      <xdr:row>56</xdr:row>
      <xdr:rowOff>118112</xdr:rowOff>
    </xdr:to>
    <xdr:cxnSp macro="">
      <xdr:nvCxnSpPr>
        <xdr:cNvPr id="353" name="直線コネクタ 352"/>
        <xdr:cNvCxnSpPr/>
      </xdr:nvCxnSpPr>
      <xdr:spPr>
        <a:xfrm flipV="1">
          <a:off x="6972300" y="9659953"/>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152260</xdr:rowOff>
    </xdr:from>
    <xdr:to>
      <xdr:col>41</xdr:col>
      <xdr:colOff>101600</xdr:colOff>
      <xdr:row>56</xdr:row>
      <xdr:rowOff>82410</xdr:rowOff>
    </xdr:to>
    <xdr:sp macro="" textlink="">
      <xdr:nvSpPr>
        <xdr:cNvPr id="354" name="フローチャート: 判断 353"/>
        <xdr:cNvSpPr/>
      </xdr:nvSpPr>
      <xdr:spPr>
        <a:xfrm>
          <a:off x="7810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98937</xdr:rowOff>
    </xdr:from>
    <xdr:ext cx="534377" cy="259045"/>
    <xdr:sp macro="" textlink="">
      <xdr:nvSpPr>
        <xdr:cNvPr id="355" name="テキスト ボックス 354"/>
        <xdr:cNvSpPr txBox="1"/>
      </xdr:nvSpPr>
      <xdr:spPr>
        <a:xfrm>
          <a:off x="7594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141363</xdr:rowOff>
    </xdr:from>
    <xdr:to>
      <xdr:col>36</xdr:col>
      <xdr:colOff>165100</xdr:colOff>
      <xdr:row>56</xdr:row>
      <xdr:rowOff>71513</xdr:rowOff>
    </xdr:to>
    <xdr:sp macro="" textlink="">
      <xdr:nvSpPr>
        <xdr:cNvPr id="356" name="フローチャート: 判断 355"/>
        <xdr:cNvSpPr/>
      </xdr:nvSpPr>
      <xdr:spPr>
        <a:xfrm>
          <a:off x="6921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88040</xdr:rowOff>
    </xdr:from>
    <xdr:ext cx="534377" cy="259045"/>
    <xdr:sp macro="" textlink="">
      <xdr:nvSpPr>
        <xdr:cNvPr id="357" name="テキスト ボックス 356"/>
        <xdr:cNvSpPr txBox="1"/>
      </xdr:nvSpPr>
      <xdr:spPr>
        <a:xfrm>
          <a:off x="6705111" y="93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75321</xdr:rowOff>
    </xdr:from>
    <xdr:to>
      <xdr:col>55</xdr:col>
      <xdr:colOff>50800</xdr:colOff>
      <xdr:row>56</xdr:row>
      <xdr:rowOff>5471</xdr:rowOff>
    </xdr:to>
    <xdr:sp macro="" textlink="">
      <xdr:nvSpPr>
        <xdr:cNvPr id="363" name="楕円 362"/>
        <xdr:cNvSpPr/>
      </xdr:nvSpPr>
      <xdr:spPr>
        <a:xfrm>
          <a:off x="10426700" y="95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98198</xdr:rowOff>
    </xdr:from>
    <xdr:ext cx="534377" cy="259045"/>
    <xdr:sp macro="" textlink="">
      <xdr:nvSpPr>
        <xdr:cNvPr id="364" name="普通建設事業費該当値テキスト"/>
        <xdr:cNvSpPr txBox="1"/>
      </xdr:nvSpPr>
      <xdr:spPr>
        <a:xfrm>
          <a:off x="10528300" y="93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101481</xdr:rowOff>
    </xdr:from>
    <xdr:to>
      <xdr:col>50</xdr:col>
      <xdr:colOff>165100</xdr:colOff>
      <xdr:row>56</xdr:row>
      <xdr:rowOff>31631</xdr:rowOff>
    </xdr:to>
    <xdr:sp macro="" textlink="">
      <xdr:nvSpPr>
        <xdr:cNvPr id="365" name="楕円 364"/>
        <xdr:cNvSpPr/>
      </xdr:nvSpPr>
      <xdr:spPr>
        <a:xfrm>
          <a:off x="9588500" y="95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48158</xdr:rowOff>
    </xdr:from>
    <xdr:ext cx="534377" cy="259045"/>
    <xdr:sp macro="" textlink="">
      <xdr:nvSpPr>
        <xdr:cNvPr id="366" name="テキスト ボックス 365"/>
        <xdr:cNvSpPr txBox="1"/>
      </xdr:nvSpPr>
      <xdr:spPr>
        <a:xfrm>
          <a:off x="9372111" y="93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92184</xdr:rowOff>
    </xdr:from>
    <xdr:to>
      <xdr:col>46</xdr:col>
      <xdr:colOff>38100</xdr:colOff>
      <xdr:row>56</xdr:row>
      <xdr:rowOff>22334</xdr:rowOff>
    </xdr:to>
    <xdr:sp macro="" textlink="">
      <xdr:nvSpPr>
        <xdr:cNvPr id="367" name="楕円 366"/>
        <xdr:cNvSpPr/>
      </xdr:nvSpPr>
      <xdr:spPr>
        <a:xfrm>
          <a:off x="8699500" y="95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38861</xdr:rowOff>
    </xdr:from>
    <xdr:ext cx="534377" cy="259045"/>
    <xdr:sp macro="" textlink="">
      <xdr:nvSpPr>
        <xdr:cNvPr id="368" name="テキスト ボックス 367"/>
        <xdr:cNvSpPr txBox="1"/>
      </xdr:nvSpPr>
      <xdr:spPr>
        <a:xfrm>
          <a:off x="8483111" y="929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7953</xdr:rowOff>
    </xdr:from>
    <xdr:to>
      <xdr:col>41</xdr:col>
      <xdr:colOff>101600</xdr:colOff>
      <xdr:row>56</xdr:row>
      <xdr:rowOff>109553</xdr:rowOff>
    </xdr:to>
    <xdr:sp macro="" textlink="">
      <xdr:nvSpPr>
        <xdr:cNvPr id="369" name="楕円 368"/>
        <xdr:cNvSpPr/>
      </xdr:nvSpPr>
      <xdr:spPr>
        <a:xfrm>
          <a:off x="7810500" y="960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100680</xdr:rowOff>
    </xdr:from>
    <xdr:ext cx="534377" cy="259045"/>
    <xdr:sp macro="" textlink="">
      <xdr:nvSpPr>
        <xdr:cNvPr id="370" name="テキスト ボックス 369"/>
        <xdr:cNvSpPr txBox="1"/>
      </xdr:nvSpPr>
      <xdr:spPr>
        <a:xfrm>
          <a:off x="7594111" y="970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67312</xdr:rowOff>
    </xdr:from>
    <xdr:to>
      <xdr:col>36</xdr:col>
      <xdr:colOff>165100</xdr:colOff>
      <xdr:row>56</xdr:row>
      <xdr:rowOff>168912</xdr:rowOff>
    </xdr:to>
    <xdr:sp macro="" textlink="">
      <xdr:nvSpPr>
        <xdr:cNvPr id="371" name="楕円 370"/>
        <xdr:cNvSpPr/>
      </xdr:nvSpPr>
      <xdr:spPr>
        <a:xfrm>
          <a:off x="6921500" y="96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160039</xdr:rowOff>
    </xdr:from>
    <xdr:ext cx="534377" cy="259045"/>
    <xdr:sp macro="" textlink="">
      <xdr:nvSpPr>
        <xdr:cNvPr id="372" name="テキスト ボックス 371"/>
        <xdr:cNvSpPr txBox="1"/>
      </xdr:nvSpPr>
      <xdr:spPr>
        <a:xfrm>
          <a:off x="6705111" y="976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80277</xdr:rowOff>
    </xdr:from>
    <xdr:to>
      <xdr:col>55</xdr:col>
      <xdr:colOff>0</xdr:colOff>
      <xdr:row>77</xdr:row>
      <xdr:rowOff>167411</xdr:rowOff>
    </xdr:to>
    <xdr:cxnSp macro="">
      <xdr:nvCxnSpPr>
        <xdr:cNvPr id="401" name="直線コネクタ 400"/>
        <xdr:cNvCxnSpPr/>
      </xdr:nvCxnSpPr>
      <xdr:spPr>
        <a:xfrm flipV="1">
          <a:off x="9639300" y="13281927"/>
          <a:ext cx="8382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167411</xdr:rowOff>
    </xdr:from>
    <xdr:to>
      <xdr:col>50</xdr:col>
      <xdr:colOff>114300</xdr:colOff>
      <xdr:row>78</xdr:row>
      <xdr:rowOff>19532</xdr:rowOff>
    </xdr:to>
    <xdr:cxnSp macro="">
      <xdr:nvCxnSpPr>
        <xdr:cNvPr id="404" name="直線コネクタ 403"/>
        <xdr:cNvCxnSpPr/>
      </xdr:nvCxnSpPr>
      <xdr:spPr>
        <a:xfrm flipV="1">
          <a:off x="8750300" y="13369061"/>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38422</xdr:rowOff>
    </xdr:from>
    <xdr:ext cx="534377" cy="259045"/>
    <xdr:sp macro="" textlink="">
      <xdr:nvSpPr>
        <xdr:cNvPr id="406" name="テキスト ボックス 405"/>
        <xdr:cNvSpPr txBox="1"/>
      </xdr:nvSpPr>
      <xdr:spPr>
        <a:xfrm>
          <a:off x="9372111"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19532</xdr:rowOff>
    </xdr:from>
    <xdr:to>
      <xdr:col>45</xdr:col>
      <xdr:colOff>177800</xdr:colOff>
      <xdr:row>78</xdr:row>
      <xdr:rowOff>137694</xdr:rowOff>
    </xdr:to>
    <xdr:cxnSp macro="">
      <xdr:nvCxnSpPr>
        <xdr:cNvPr id="407" name="直線コネクタ 406"/>
        <xdr:cNvCxnSpPr/>
      </xdr:nvCxnSpPr>
      <xdr:spPr>
        <a:xfrm flipV="1">
          <a:off x="7861300" y="13392632"/>
          <a:ext cx="889000" cy="1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08" name="フローチャート: 判断 407"/>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09" name="テキスト ボックス 408"/>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7607</xdr:rowOff>
    </xdr:from>
    <xdr:to>
      <xdr:col>41</xdr:col>
      <xdr:colOff>50800</xdr:colOff>
      <xdr:row>78</xdr:row>
      <xdr:rowOff>137694</xdr:rowOff>
    </xdr:to>
    <xdr:cxnSp macro="">
      <xdr:nvCxnSpPr>
        <xdr:cNvPr id="410" name="直線コネクタ 409"/>
        <xdr:cNvCxnSpPr/>
      </xdr:nvCxnSpPr>
      <xdr:spPr>
        <a:xfrm>
          <a:off x="6972300" y="13380707"/>
          <a:ext cx="889000" cy="1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1" name="フローチャート: 判断 410"/>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2" name="テキスト ボックス 411"/>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3" name="フローチャート: 判断 412"/>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4" name="テキスト ボックス 413"/>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29477</xdr:rowOff>
    </xdr:from>
    <xdr:to>
      <xdr:col>55</xdr:col>
      <xdr:colOff>50800</xdr:colOff>
      <xdr:row>77</xdr:row>
      <xdr:rowOff>131077</xdr:rowOff>
    </xdr:to>
    <xdr:sp macro="" textlink="">
      <xdr:nvSpPr>
        <xdr:cNvPr id="420" name="楕円 419"/>
        <xdr:cNvSpPr/>
      </xdr:nvSpPr>
      <xdr:spPr>
        <a:xfrm>
          <a:off x="10426700" y="132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52354</xdr:rowOff>
    </xdr:from>
    <xdr:ext cx="534377" cy="259045"/>
    <xdr:sp macro="" textlink="">
      <xdr:nvSpPr>
        <xdr:cNvPr id="421" name="普通建設事業費 （ うち新規整備　）該当値テキスト"/>
        <xdr:cNvSpPr txBox="1"/>
      </xdr:nvSpPr>
      <xdr:spPr>
        <a:xfrm>
          <a:off x="10528300" y="13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116611</xdr:rowOff>
    </xdr:from>
    <xdr:to>
      <xdr:col>50</xdr:col>
      <xdr:colOff>165100</xdr:colOff>
      <xdr:row>78</xdr:row>
      <xdr:rowOff>46761</xdr:rowOff>
    </xdr:to>
    <xdr:sp macro="" textlink="">
      <xdr:nvSpPr>
        <xdr:cNvPr id="422" name="楕円 421"/>
        <xdr:cNvSpPr/>
      </xdr:nvSpPr>
      <xdr:spPr>
        <a:xfrm>
          <a:off x="9588500" y="133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37888</xdr:rowOff>
    </xdr:from>
    <xdr:ext cx="534377" cy="259045"/>
    <xdr:sp macro="" textlink="">
      <xdr:nvSpPr>
        <xdr:cNvPr id="423" name="テキスト ボックス 422"/>
        <xdr:cNvSpPr txBox="1"/>
      </xdr:nvSpPr>
      <xdr:spPr>
        <a:xfrm>
          <a:off x="9372111" y="134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140182</xdr:rowOff>
    </xdr:from>
    <xdr:to>
      <xdr:col>46</xdr:col>
      <xdr:colOff>38100</xdr:colOff>
      <xdr:row>78</xdr:row>
      <xdr:rowOff>70332</xdr:rowOff>
    </xdr:to>
    <xdr:sp macro="" textlink="">
      <xdr:nvSpPr>
        <xdr:cNvPr id="424" name="楕円 423"/>
        <xdr:cNvSpPr/>
      </xdr:nvSpPr>
      <xdr:spPr>
        <a:xfrm>
          <a:off x="86995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61459</xdr:rowOff>
    </xdr:from>
    <xdr:ext cx="534377" cy="259045"/>
    <xdr:sp macro="" textlink="">
      <xdr:nvSpPr>
        <xdr:cNvPr id="425" name="テキスト ボックス 424"/>
        <xdr:cNvSpPr txBox="1"/>
      </xdr:nvSpPr>
      <xdr:spPr>
        <a:xfrm>
          <a:off x="8483111" y="134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86894</xdr:rowOff>
    </xdr:from>
    <xdr:to>
      <xdr:col>41</xdr:col>
      <xdr:colOff>101600</xdr:colOff>
      <xdr:row>79</xdr:row>
      <xdr:rowOff>17044</xdr:rowOff>
    </xdr:to>
    <xdr:sp macro="" textlink="">
      <xdr:nvSpPr>
        <xdr:cNvPr id="426" name="楕円 425"/>
        <xdr:cNvSpPr/>
      </xdr:nvSpPr>
      <xdr:spPr>
        <a:xfrm>
          <a:off x="7810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8171</xdr:rowOff>
    </xdr:from>
    <xdr:ext cx="469744" cy="259045"/>
    <xdr:sp macro="" textlink="">
      <xdr:nvSpPr>
        <xdr:cNvPr id="427" name="テキスト ボックス 426"/>
        <xdr:cNvSpPr txBox="1"/>
      </xdr:nvSpPr>
      <xdr:spPr>
        <a:xfrm>
          <a:off x="7626428" y="135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128257</xdr:rowOff>
    </xdr:from>
    <xdr:to>
      <xdr:col>36</xdr:col>
      <xdr:colOff>165100</xdr:colOff>
      <xdr:row>78</xdr:row>
      <xdr:rowOff>58407</xdr:rowOff>
    </xdr:to>
    <xdr:sp macro="" textlink="">
      <xdr:nvSpPr>
        <xdr:cNvPr id="428" name="楕円 427"/>
        <xdr:cNvSpPr/>
      </xdr:nvSpPr>
      <xdr:spPr>
        <a:xfrm>
          <a:off x="6921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49534</xdr:rowOff>
    </xdr:from>
    <xdr:ext cx="534377" cy="259045"/>
    <xdr:sp macro="" textlink="">
      <xdr:nvSpPr>
        <xdr:cNvPr id="429" name="テキスト ボックス 428"/>
        <xdr:cNvSpPr txBox="1"/>
      </xdr:nvSpPr>
      <xdr:spPr>
        <a:xfrm>
          <a:off x="6705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104381</xdr:rowOff>
    </xdr:from>
    <xdr:to>
      <xdr:col>55</xdr:col>
      <xdr:colOff>0</xdr:colOff>
      <xdr:row>94</xdr:row>
      <xdr:rowOff>59689</xdr:rowOff>
    </xdr:to>
    <xdr:cxnSp macro="">
      <xdr:nvCxnSpPr>
        <xdr:cNvPr id="456" name="直線コネクタ 455"/>
        <xdr:cNvCxnSpPr/>
      </xdr:nvCxnSpPr>
      <xdr:spPr>
        <a:xfrm>
          <a:off x="9639300" y="16049231"/>
          <a:ext cx="8382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161372</xdr:rowOff>
    </xdr:from>
    <xdr:to>
      <xdr:col>50</xdr:col>
      <xdr:colOff>114300</xdr:colOff>
      <xdr:row>93</xdr:row>
      <xdr:rowOff>104381</xdr:rowOff>
    </xdr:to>
    <xdr:cxnSp macro="">
      <xdr:nvCxnSpPr>
        <xdr:cNvPr id="459" name="直線コネクタ 458"/>
        <xdr:cNvCxnSpPr/>
      </xdr:nvCxnSpPr>
      <xdr:spPr>
        <a:xfrm>
          <a:off x="8750300" y="15763322"/>
          <a:ext cx="889000" cy="28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165144</xdr:rowOff>
    </xdr:from>
    <xdr:ext cx="534377" cy="259045"/>
    <xdr:sp macro="" textlink="">
      <xdr:nvSpPr>
        <xdr:cNvPr id="461" name="テキスト ボックス 460"/>
        <xdr:cNvSpPr txBox="1"/>
      </xdr:nvSpPr>
      <xdr:spPr>
        <a:xfrm>
          <a:off x="9372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161372</xdr:rowOff>
    </xdr:from>
    <xdr:to>
      <xdr:col>45</xdr:col>
      <xdr:colOff>177800</xdr:colOff>
      <xdr:row>93</xdr:row>
      <xdr:rowOff>26634</xdr:rowOff>
    </xdr:to>
    <xdr:cxnSp macro="">
      <xdr:nvCxnSpPr>
        <xdr:cNvPr id="462" name="直線コネクタ 461"/>
        <xdr:cNvCxnSpPr/>
      </xdr:nvCxnSpPr>
      <xdr:spPr>
        <a:xfrm flipV="1">
          <a:off x="7861300" y="15763322"/>
          <a:ext cx="889000" cy="20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26012</xdr:rowOff>
    </xdr:from>
    <xdr:to>
      <xdr:col>46</xdr:col>
      <xdr:colOff>38100</xdr:colOff>
      <xdr:row>93</xdr:row>
      <xdr:rowOff>127612</xdr:rowOff>
    </xdr:to>
    <xdr:sp macro="" textlink="">
      <xdr:nvSpPr>
        <xdr:cNvPr id="463" name="フローチャート: 判断 462"/>
        <xdr:cNvSpPr/>
      </xdr:nvSpPr>
      <xdr:spPr>
        <a:xfrm>
          <a:off x="8699500" y="159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118739</xdr:rowOff>
    </xdr:from>
    <xdr:ext cx="534377" cy="259045"/>
    <xdr:sp macro="" textlink="">
      <xdr:nvSpPr>
        <xdr:cNvPr id="464" name="テキスト ボックス 463"/>
        <xdr:cNvSpPr txBox="1"/>
      </xdr:nvSpPr>
      <xdr:spPr>
        <a:xfrm>
          <a:off x="8483111" y="160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26634</xdr:rowOff>
    </xdr:from>
    <xdr:to>
      <xdr:col>41</xdr:col>
      <xdr:colOff>50800</xdr:colOff>
      <xdr:row>95</xdr:row>
      <xdr:rowOff>43436</xdr:rowOff>
    </xdr:to>
    <xdr:cxnSp macro="">
      <xdr:nvCxnSpPr>
        <xdr:cNvPr id="465" name="直線コネクタ 464"/>
        <xdr:cNvCxnSpPr/>
      </xdr:nvCxnSpPr>
      <xdr:spPr>
        <a:xfrm flipV="1">
          <a:off x="6972300" y="15971484"/>
          <a:ext cx="889000" cy="3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103896</xdr:rowOff>
    </xdr:from>
    <xdr:to>
      <xdr:col>41</xdr:col>
      <xdr:colOff>101600</xdr:colOff>
      <xdr:row>94</xdr:row>
      <xdr:rowOff>34046</xdr:rowOff>
    </xdr:to>
    <xdr:sp macro="" textlink="">
      <xdr:nvSpPr>
        <xdr:cNvPr id="466" name="フローチャート: 判断 465"/>
        <xdr:cNvSpPr/>
      </xdr:nvSpPr>
      <xdr:spPr>
        <a:xfrm>
          <a:off x="7810500" y="1604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25173</xdr:rowOff>
    </xdr:from>
    <xdr:ext cx="534377" cy="259045"/>
    <xdr:sp macro="" textlink="">
      <xdr:nvSpPr>
        <xdr:cNvPr id="467" name="テキスト ボックス 466"/>
        <xdr:cNvSpPr txBox="1"/>
      </xdr:nvSpPr>
      <xdr:spPr>
        <a:xfrm>
          <a:off x="7594111" y="161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56347</xdr:rowOff>
    </xdr:from>
    <xdr:to>
      <xdr:col>36</xdr:col>
      <xdr:colOff>165100</xdr:colOff>
      <xdr:row>93</xdr:row>
      <xdr:rowOff>157947</xdr:rowOff>
    </xdr:to>
    <xdr:sp macro="" textlink="">
      <xdr:nvSpPr>
        <xdr:cNvPr id="468" name="フローチャート: 判断 467"/>
        <xdr:cNvSpPr/>
      </xdr:nvSpPr>
      <xdr:spPr>
        <a:xfrm>
          <a:off x="6921500" y="1600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3024</xdr:rowOff>
    </xdr:from>
    <xdr:ext cx="534377" cy="259045"/>
    <xdr:sp macro="" textlink="">
      <xdr:nvSpPr>
        <xdr:cNvPr id="469" name="テキスト ボックス 468"/>
        <xdr:cNvSpPr txBox="1"/>
      </xdr:nvSpPr>
      <xdr:spPr>
        <a:xfrm>
          <a:off x="6705111" y="1577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8889</xdr:rowOff>
    </xdr:from>
    <xdr:to>
      <xdr:col>55</xdr:col>
      <xdr:colOff>50800</xdr:colOff>
      <xdr:row>94</xdr:row>
      <xdr:rowOff>110489</xdr:rowOff>
    </xdr:to>
    <xdr:sp macro="" textlink="">
      <xdr:nvSpPr>
        <xdr:cNvPr id="475" name="楕円 474"/>
        <xdr:cNvSpPr/>
      </xdr:nvSpPr>
      <xdr:spPr>
        <a:xfrm>
          <a:off x="104267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31766</xdr:rowOff>
    </xdr:from>
    <xdr:ext cx="534377" cy="259045"/>
    <xdr:sp macro="" textlink="">
      <xdr:nvSpPr>
        <xdr:cNvPr id="476" name="普通建設事業費 （ うち更新整備　）該当値テキスト"/>
        <xdr:cNvSpPr txBox="1"/>
      </xdr:nvSpPr>
      <xdr:spPr>
        <a:xfrm>
          <a:off x="10528300" y="159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53581</xdr:rowOff>
    </xdr:from>
    <xdr:to>
      <xdr:col>50</xdr:col>
      <xdr:colOff>165100</xdr:colOff>
      <xdr:row>93</xdr:row>
      <xdr:rowOff>155181</xdr:rowOff>
    </xdr:to>
    <xdr:sp macro="" textlink="">
      <xdr:nvSpPr>
        <xdr:cNvPr id="477" name="楕円 476"/>
        <xdr:cNvSpPr/>
      </xdr:nvSpPr>
      <xdr:spPr>
        <a:xfrm>
          <a:off x="9588500" y="159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258</xdr:rowOff>
    </xdr:from>
    <xdr:ext cx="534377" cy="259045"/>
    <xdr:sp macro="" textlink="">
      <xdr:nvSpPr>
        <xdr:cNvPr id="478" name="テキスト ボックス 477"/>
        <xdr:cNvSpPr txBox="1"/>
      </xdr:nvSpPr>
      <xdr:spPr>
        <a:xfrm>
          <a:off x="9372111" y="15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110572</xdr:rowOff>
    </xdr:from>
    <xdr:to>
      <xdr:col>46</xdr:col>
      <xdr:colOff>38100</xdr:colOff>
      <xdr:row>92</xdr:row>
      <xdr:rowOff>40722</xdr:rowOff>
    </xdr:to>
    <xdr:sp macro="" textlink="">
      <xdr:nvSpPr>
        <xdr:cNvPr id="479" name="楕円 478"/>
        <xdr:cNvSpPr/>
      </xdr:nvSpPr>
      <xdr:spPr>
        <a:xfrm>
          <a:off x="8699500" y="15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57249</xdr:rowOff>
    </xdr:from>
    <xdr:ext cx="534377" cy="259045"/>
    <xdr:sp macro="" textlink="">
      <xdr:nvSpPr>
        <xdr:cNvPr id="480" name="テキスト ボックス 479"/>
        <xdr:cNvSpPr txBox="1"/>
      </xdr:nvSpPr>
      <xdr:spPr>
        <a:xfrm>
          <a:off x="8483111" y="154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147284</xdr:rowOff>
    </xdr:from>
    <xdr:to>
      <xdr:col>41</xdr:col>
      <xdr:colOff>101600</xdr:colOff>
      <xdr:row>93</xdr:row>
      <xdr:rowOff>77434</xdr:rowOff>
    </xdr:to>
    <xdr:sp macro="" textlink="">
      <xdr:nvSpPr>
        <xdr:cNvPr id="481" name="楕円 480"/>
        <xdr:cNvSpPr/>
      </xdr:nvSpPr>
      <xdr:spPr>
        <a:xfrm>
          <a:off x="7810500" y="159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93961</xdr:rowOff>
    </xdr:from>
    <xdr:ext cx="534377" cy="259045"/>
    <xdr:sp macro="" textlink="">
      <xdr:nvSpPr>
        <xdr:cNvPr id="482" name="テキスト ボックス 481"/>
        <xdr:cNvSpPr txBox="1"/>
      </xdr:nvSpPr>
      <xdr:spPr>
        <a:xfrm>
          <a:off x="7594111" y="156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164086</xdr:rowOff>
    </xdr:from>
    <xdr:to>
      <xdr:col>36</xdr:col>
      <xdr:colOff>165100</xdr:colOff>
      <xdr:row>95</xdr:row>
      <xdr:rowOff>94236</xdr:rowOff>
    </xdr:to>
    <xdr:sp macro="" textlink="">
      <xdr:nvSpPr>
        <xdr:cNvPr id="483" name="楕円 482"/>
        <xdr:cNvSpPr/>
      </xdr:nvSpPr>
      <xdr:spPr>
        <a:xfrm>
          <a:off x="6921500" y="162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85363</xdr:rowOff>
    </xdr:from>
    <xdr:ext cx="534377" cy="259045"/>
    <xdr:sp macro="" textlink="">
      <xdr:nvSpPr>
        <xdr:cNvPr id="484" name="テキスト ボックス 483"/>
        <xdr:cNvSpPr txBox="1"/>
      </xdr:nvSpPr>
      <xdr:spPr>
        <a:xfrm>
          <a:off x="6705111" y="163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36957</xdr:rowOff>
    </xdr:from>
    <xdr:to>
      <xdr:col>76</xdr:col>
      <xdr:colOff>165100</xdr:colOff>
      <xdr:row>33</xdr:row>
      <xdr:rowOff>138557</xdr:rowOff>
    </xdr:to>
    <xdr:sp macro="" textlink="">
      <xdr:nvSpPr>
        <xdr:cNvPr id="520" name="フローチャート: 判断 519"/>
        <xdr:cNvSpPr/>
      </xdr:nvSpPr>
      <xdr:spPr>
        <a:xfrm>
          <a:off x="14541500" y="569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155084</xdr:rowOff>
    </xdr:from>
    <xdr:ext cx="469744" cy="259045"/>
    <xdr:sp macro="" textlink="">
      <xdr:nvSpPr>
        <xdr:cNvPr id="521" name="テキスト ボックス 520"/>
        <xdr:cNvSpPr txBox="1"/>
      </xdr:nvSpPr>
      <xdr:spPr>
        <a:xfrm>
          <a:off x="14357428" y="54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103124</xdr:rowOff>
    </xdr:from>
    <xdr:to>
      <xdr:col>72</xdr:col>
      <xdr:colOff>38100</xdr:colOff>
      <xdr:row>35</xdr:row>
      <xdr:rowOff>33274</xdr:rowOff>
    </xdr:to>
    <xdr:sp macro="" textlink="">
      <xdr:nvSpPr>
        <xdr:cNvPr id="523" name="フローチャート: 判断 522"/>
        <xdr:cNvSpPr/>
      </xdr:nvSpPr>
      <xdr:spPr>
        <a:xfrm>
          <a:off x="13652500" y="59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49801</xdr:rowOff>
    </xdr:from>
    <xdr:ext cx="469744" cy="259045"/>
    <xdr:sp macro="" textlink="">
      <xdr:nvSpPr>
        <xdr:cNvPr id="524" name="テキスト ボックス 523"/>
        <xdr:cNvSpPr txBox="1"/>
      </xdr:nvSpPr>
      <xdr:spPr>
        <a:xfrm>
          <a:off x="13468428"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39497</xdr:rowOff>
    </xdr:from>
    <xdr:to>
      <xdr:col>67</xdr:col>
      <xdr:colOff>101600</xdr:colOff>
      <xdr:row>36</xdr:row>
      <xdr:rowOff>141097</xdr:rowOff>
    </xdr:to>
    <xdr:sp macro="" textlink="">
      <xdr:nvSpPr>
        <xdr:cNvPr id="525" name="フローチャート: 判断 524"/>
        <xdr:cNvSpPr/>
      </xdr:nvSpPr>
      <xdr:spPr>
        <a:xfrm>
          <a:off x="12763500" y="621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157624</xdr:rowOff>
    </xdr:from>
    <xdr:ext cx="469744" cy="259045"/>
    <xdr:sp macro="" textlink="">
      <xdr:nvSpPr>
        <xdr:cNvPr id="526" name="テキスト ボックス 525"/>
        <xdr:cNvSpPr txBox="1"/>
      </xdr:nvSpPr>
      <xdr:spPr>
        <a:xfrm>
          <a:off x="12579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22389</xdr:rowOff>
    </xdr:from>
    <xdr:to>
      <xdr:col>85</xdr:col>
      <xdr:colOff>127000</xdr:colOff>
      <xdr:row>76</xdr:row>
      <xdr:rowOff>23171</xdr:rowOff>
    </xdr:to>
    <xdr:cxnSp macro="">
      <xdr:nvCxnSpPr>
        <xdr:cNvPr id="619" name="直線コネクタ 618"/>
        <xdr:cNvCxnSpPr/>
      </xdr:nvCxnSpPr>
      <xdr:spPr>
        <a:xfrm>
          <a:off x="15481300" y="13052589"/>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22389</xdr:rowOff>
    </xdr:from>
    <xdr:to>
      <xdr:col>81</xdr:col>
      <xdr:colOff>50800</xdr:colOff>
      <xdr:row>76</xdr:row>
      <xdr:rowOff>26296</xdr:rowOff>
    </xdr:to>
    <xdr:cxnSp macro="">
      <xdr:nvCxnSpPr>
        <xdr:cNvPr id="622" name="直線コネクタ 621"/>
        <xdr:cNvCxnSpPr/>
      </xdr:nvCxnSpPr>
      <xdr:spPr>
        <a:xfrm flipV="1">
          <a:off x="14592300" y="13052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26296</xdr:rowOff>
    </xdr:from>
    <xdr:to>
      <xdr:col>76</xdr:col>
      <xdr:colOff>114300</xdr:colOff>
      <xdr:row>76</xdr:row>
      <xdr:rowOff>26391</xdr:rowOff>
    </xdr:to>
    <xdr:cxnSp macro="">
      <xdr:nvCxnSpPr>
        <xdr:cNvPr id="625" name="直線コネクタ 624"/>
        <xdr:cNvCxnSpPr/>
      </xdr:nvCxnSpPr>
      <xdr:spPr>
        <a:xfrm flipV="1">
          <a:off x="13703300" y="13056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154584</xdr:rowOff>
    </xdr:from>
    <xdr:to>
      <xdr:col>76</xdr:col>
      <xdr:colOff>165100</xdr:colOff>
      <xdr:row>73</xdr:row>
      <xdr:rowOff>84734</xdr:rowOff>
    </xdr:to>
    <xdr:sp macro="" textlink="">
      <xdr:nvSpPr>
        <xdr:cNvPr id="626" name="フローチャート: 判断 625"/>
        <xdr:cNvSpPr/>
      </xdr:nvSpPr>
      <xdr:spPr>
        <a:xfrm>
          <a:off x="14541500" y="1249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101261</xdr:rowOff>
    </xdr:from>
    <xdr:ext cx="534377" cy="259045"/>
    <xdr:sp macro="" textlink="">
      <xdr:nvSpPr>
        <xdr:cNvPr id="627" name="テキスト ボックス 626"/>
        <xdr:cNvSpPr txBox="1"/>
      </xdr:nvSpPr>
      <xdr:spPr>
        <a:xfrm>
          <a:off x="14325111" y="122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26391</xdr:rowOff>
    </xdr:from>
    <xdr:to>
      <xdr:col>71</xdr:col>
      <xdr:colOff>177800</xdr:colOff>
      <xdr:row>76</xdr:row>
      <xdr:rowOff>34201</xdr:rowOff>
    </xdr:to>
    <xdr:cxnSp macro="">
      <xdr:nvCxnSpPr>
        <xdr:cNvPr id="628" name="直線コネクタ 627"/>
        <xdr:cNvCxnSpPr/>
      </xdr:nvCxnSpPr>
      <xdr:spPr>
        <a:xfrm flipV="1">
          <a:off x="12814300" y="1305659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160966</xdr:rowOff>
    </xdr:from>
    <xdr:to>
      <xdr:col>72</xdr:col>
      <xdr:colOff>38100</xdr:colOff>
      <xdr:row>73</xdr:row>
      <xdr:rowOff>91116</xdr:rowOff>
    </xdr:to>
    <xdr:sp macro="" textlink="">
      <xdr:nvSpPr>
        <xdr:cNvPr id="629" name="フローチャート: 判断 628"/>
        <xdr:cNvSpPr/>
      </xdr:nvSpPr>
      <xdr:spPr>
        <a:xfrm>
          <a:off x="13652500" y="1250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107643</xdr:rowOff>
    </xdr:from>
    <xdr:ext cx="534377" cy="259045"/>
    <xdr:sp macro="" textlink="">
      <xdr:nvSpPr>
        <xdr:cNvPr id="630" name="テキスト ボックス 629"/>
        <xdr:cNvSpPr txBox="1"/>
      </xdr:nvSpPr>
      <xdr:spPr>
        <a:xfrm>
          <a:off x="13436111" y="122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142240</xdr:rowOff>
    </xdr:from>
    <xdr:to>
      <xdr:col>67</xdr:col>
      <xdr:colOff>101600</xdr:colOff>
      <xdr:row>73</xdr:row>
      <xdr:rowOff>72390</xdr:rowOff>
    </xdr:to>
    <xdr:sp macro="" textlink="">
      <xdr:nvSpPr>
        <xdr:cNvPr id="631" name="フローチャート: 判断 630"/>
        <xdr:cNvSpPr/>
      </xdr:nvSpPr>
      <xdr:spPr>
        <a:xfrm>
          <a:off x="12763500" y="1248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88917</xdr:rowOff>
    </xdr:from>
    <xdr:ext cx="534377" cy="259045"/>
    <xdr:sp macro="" textlink="">
      <xdr:nvSpPr>
        <xdr:cNvPr id="632" name="テキスト ボックス 631"/>
        <xdr:cNvSpPr txBox="1"/>
      </xdr:nvSpPr>
      <xdr:spPr>
        <a:xfrm>
          <a:off x="12547111" y="12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143821</xdr:rowOff>
    </xdr:from>
    <xdr:to>
      <xdr:col>85</xdr:col>
      <xdr:colOff>177800</xdr:colOff>
      <xdr:row>76</xdr:row>
      <xdr:rowOff>73971</xdr:rowOff>
    </xdr:to>
    <xdr:sp macro="" textlink="">
      <xdr:nvSpPr>
        <xdr:cNvPr id="638" name="楕円 637"/>
        <xdr:cNvSpPr/>
      </xdr:nvSpPr>
      <xdr:spPr>
        <a:xfrm>
          <a:off x="16268700" y="130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122248</xdr:rowOff>
    </xdr:from>
    <xdr:ext cx="534377" cy="259045"/>
    <xdr:sp macro="" textlink="">
      <xdr:nvSpPr>
        <xdr:cNvPr id="639" name="公債費該当値テキスト"/>
        <xdr:cNvSpPr txBox="1"/>
      </xdr:nvSpPr>
      <xdr:spPr>
        <a:xfrm>
          <a:off x="16370300" y="129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143040</xdr:rowOff>
    </xdr:from>
    <xdr:to>
      <xdr:col>81</xdr:col>
      <xdr:colOff>101600</xdr:colOff>
      <xdr:row>76</xdr:row>
      <xdr:rowOff>73189</xdr:rowOff>
    </xdr:to>
    <xdr:sp macro="" textlink="">
      <xdr:nvSpPr>
        <xdr:cNvPr id="640" name="楕円 639"/>
        <xdr:cNvSpPr/>
      </xdr:nvSpPr>
      <xdr:spPr>
        <a:xfrm>
          <a:off x="154305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64316</xdr:rowOff>
    </xdr:from>
    <xdr:ext cx="534377" cy="259045"/>
    <xdr:sp macro="" textlink="">
      <xdr:nvSpPr>
        <xdr:cNvPr id="641" name="テキスト ボックス 640"/>
        <xdr:cNvSpPr txBox="1"/>
      </xdr:nvSpPr>
      <xdr:spPr>
        <a:xfrm>
          <a:off x="15214111" y="13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146946</xdr:rowOff>
    </xdr:from>
    <xdr:to>
      <xdr:col>76</xdr:col>
      <xdr:colOff>165100</xdr:colOff>
      <xdr:row>76</xdr:row>
      <xdr:rowOff>77096</xdr:rowOff>
    </xdr:to>
    <xdr:sp macro="" textlink="">
      <xdr:nvSpPr>
        <xdr:cNvPr id="642" name="楕円 641"/>
        <xdr:cNvSpPr/>
      </xdr:nvSpPr>
      <xdr:spPr>
        <a:xfrm>
          <a:off x="14541500" y="130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68223</xdr:rowOff>
    </xdr:from>
    <xdr:ext cx="534377" cy="259045"/>
    <xdr:sp macro="" textlink="">
      <xdr:nvSpPr>
        <xdr:cNvPr id="643" name="テキスト ボックス 642"/>
        <xdr:cNvSpPr txBox="1"/>
      </xdr:nvSpPr>
      <xdr:spPr>
        <a:xfrm>
          <a:off x="14325111" y="13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147041</xdr:rowOff>
    </xdr:from>
    <xdr:to>
      <xdr:col>72</xdr:col>
      <xdr:colOff>38100</xdr:colOff>
      <xdr:row>76</xdr:row>
      <xdr:rowOff>77191</xdr:rowOff>
    </xdr:to>
    <xdr:sp macro="" textlink="">
      <xdr:nvSpPr>
        <xdr:cNvPr id="644" name="楕円 643"/>
        <xdr:cNvSpPr/>
      </xdr:nvSpPr>
      <xdr:spPr>
        <a:xfrm>
          <a:off x="136525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68318</xdr:rowOff>
    </xdr:from>
    <xdr:ext cx="534377" cy="259045"/>
    <xdr:sp macro="" textlink="">
      <xdr:nvSpPr>
        <xdr:cNvPr id="645" name="テキスト ボックス 644"/>
        <xdr:cNvSpPr txBox="1"/>
      </xdr:nvSpPr>
      <xdr:spPr>
        <a:xfrm>
          <a:off x="13436111" y="130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154851</xdr:rowOff>
    </xdr:from>
    <xdr:to>
      <xdr:col>67</xdr:col>
      <xdr:colOff>101600</xdr:colOff>
      <xdr:row>76</xdr:row>
      <xdr:rowOff>85001</xdr:rowOff>
    </xdr:to>
    <xdr:sp macro="" textlink="">
      <xdr:nvSpPr>
        <xdr:cNvPr id="646" name="楕円 645"/>
        <xdr:cNvSpPr/>
      </xdr:nvSpPr>
      <xdr:spPr>
        <a:xfrm>
          <a:off x="12763500" y="130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76128</xdr:rowOff>
    </xdr:from>
    <xdr:ext cx="534377" cy="259045"/>
    <xdr:sp macro="" textlink="">
      <xdr:nvSpPr>
        <xdr:cNvPr id="647" name="テキスト ボックス 646"/>
        <xdr:cNvSpPr txBox="1"/>
      </xdr:nvSpPr>
      <xdr:spPr>
        <a:xfrm>
          <a:off x="12547111" y="131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149174</xdr:rowOff>
    </xdr:from>
    <xdr:to>
      <xdr:col>85</xdr:col>
      <xdr:colOff>127000</xdr:colOff>
      <xdr:row>98</xdr:row>
      <xdr:rowOff>12928</xdr:rowOff>
    </xdr:to>
    <xdr:cxnSp macro="">
      <xdr:nvCxnSpPr>
        <xdr:cNvPr id="676" name="直線コネクタ 675"/>
        <xdr:cNvCxnSpPr/>
      </xdr:nvCxnSpPr>
      <xdr:spPr>
        <a:xfrm flipV="1">
          <a:off x="15481300" y="16779824"/>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12928</xdr:rowOff>
    </xdr:from>
    <xdr:to>
      <xdr:col>81</xdr:col>
      <xdr:colOff>50800</xdr:colOff>
      <xdr:row>98</xdr:row>
      <xdr:rowOff>23546</xdr:rowOff>
    </xdr:to>
    <xdr:cxnSp macro="">
      <xdr:nvCxnSpPr>
        <xdr:cNvPr id="679" name="直線コネクタ 678"/>
        <xdr:cNvCxnSpPr/>
      </xdr:nvCxnSpPr>
      <xdr:spPr>
        <a:xfrm flipV="1">
          <a:off x="14592300" y="16815028"/>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54932</xdr:rowOff>
    </xdr:from>
    <xdr:ext cx="534377" cy="259045"/>
    <xdr:sp macro="" textlink="">
      <xdr:nvSpPr>
        <xdr:cNvPr id="681" name="テキスト ボックス 680"/>
        <xdr:cNvSpPr txBox="1"/>
      </xdr:nvSpPr>
      <xdr:spPr>
        <a:xfrm>
          <a:off x="15214111"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109246</xdr:rowOff>
    </xdr:from>
    <xdr:to>
      <xdr:col>76</xdr:col>
      <xdr:colOff>114300</xdr:colOff>
      <xdr:row>98</xdr:row>
      <xdr:rowOff>23546</xdr:rowOff>
    </xdr:to>
    <xdr:cxnSp macro="">
      <xdr:nvCxnSpPr>
        <xdr:cNvPr id="682" name="直線コネクタ 681"/>
        <xdr:cNvCxnSpPr/>
      </xdr:nvCxnSpPr>
      <xdr:spPr>
        <a:xfrm>
          <a:off x="13703300" y="16739896"/>
          <a:ext cx="889000" cy="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3" name="フローチャート: 判断 682"/>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4" name="テキスト ボックス 683"/>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109246</xdr:rowOff>
    </xdr:from>
    <xdr:to>
      <xdr:col>71</xdr:col>
      <xdr:colOff>177800</xdr:colOff>
      <xdr:row>97</xdr:row>
      <xdr:rowOff>132105</xdr:rowOff>
    </xdr:to>
    <xdr:cxnSp macro="">
      <xdr:nvCxnSpPr>
        <xdr:cNvPr id="685" name="直線コネクタ 684"/>
        <xdr:cNvCxnSpPr/>
      </xdr:nvCxnSpPr>
      <xdr:spPr>
        <a:xfrm flipV="1">
          <a:off x="12814300" y="1673989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86" name="フローチャート: 判断 685"/>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87" name="テキスト ボックス 686"/>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88" name="フローチャート: 判断 687"/>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89" name="テキスト ボックス 688"/>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98374</xdr:rowOff>
    </xdr:from>
    <xdr:to>
      <xdr:col>85</xdr:col>
      <xdr:colOff>177800</xdr:colOff>
      <xdr:row>98</xdr:row>
      <xdr:rowOff>28524</xdr:rowOff>
    </xdr:to>
    <xdr:sp macro="" textlink="">
      <xdr:nvSpPr>
        <xdr:cNvPr id="695" name="楕円 694"/>
        <xdr:cNvSpPr/>
      </xdr:nvSpPr>
      <xdr:spPr>
        <a:xfrm>
          <a:off x="16268700" y="167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76801</xdr:rowOff>
    </xdr:from>
    <xdr:ext cx="534377" cy="259045"/>
    <xdr:sp macro="" textlink="">
      <xdr:nvSpPr>
        <xdr:cNvPr id="696" name="積立金該当値テキスト"/>
        <xdr:cNvSpPr txBox="1"/>
      </xdr:nvSpPr>
      <xdr:spPr>
        <a:xfrm>
          <a:off x="16370300" y="167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133578</xdr:rowOff>
    </xdr:from>
    <xdr:to>
      <xdr:col>81</xdr:col>
      <xdr:colOff>101600</xdr:colOff>
      <xdr:row>98</xdr:row>
      <xdr:rowOff>63728</xdr:rowOff>
    </xdr:to>
    <xdr:sp macro="" textlink="">
      <xdr:nvSpPr>
        <xdr:cNvPr id="697" name="楕円 696"/>
        <xdr:cNvSpPr/>
      </xdr:nvSpPr>
      <xdr:spPr>
        <a:xfrm>
          <a:off x="15430500" y="167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80255</xdr:rowOff>
    </xdr:from>
    <xdr:ext cx="534377" cy="259045"/>
    <xdr:sp macro="" textlink="">
      <xdr:nvSpPr>
        <xdr:cNvPr id="698" name="テキスト ボックス 697"/>
        <xdr:cNvSpPr txBox="1"/>
      </xdr:nvSpPr>
      <xdr:spPr>
        <a:xfrm>
          <a:off x="15214111" y="165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144196</xdr:rowOff>
    </xdr:from>
    <xdr:to>
      <xdr:col>76</xdr:col>
      <xdr:colOff>165100</xdr:colOff>
      <xdr:row>98</xdr:row>
      <xdr:rowOff>74346</xdr:rowOff>
    </xdr:to>
    <xdr:sp macro="" textlink="">
      <xdr:nvSpPr>
        <xdr:cNvPr id="699" name="楕円 698"/>
        <xdr:cNvSpPr/>
      </xdr:nvSpPr>
      <xdr:spPr>
        <a:xfrm>
          <a:off x="14541500" y="167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90873</xdr:rowOff>
    </xdr:from>
    <xdr:ext cx="534377" cy="259045"/>
    <xdr:sp macro="" textlink="">
      <xdr:nvSpPr>
        <xdr:cNvPr id="700" name="テキスト ボックス 699"/>
        <xdr:cNvSpPr txBox="1"/>
      </xdr:nvSpPr>
      <xdr:spPr>
        <a:xfrm>
          <a:off x="14325111" y="165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58446</xdr:rowOff>
    </xdr:from>
    <xdr:to>
      <xdr:col>72</xdr:col>
      <xdr:colOff>38100</xdr:colOff>
      <xdr:row>97</xdr:row>
      <xdr:rowOff>160046</xdr:rowOff>
    </xdr:to>
    <xdr:sp macro="" textlink="">
      <xdr:nvSpPr>
        <xdr:cNvPr id="701" name="楕円 700"/>
        <xdr:cNvSpPr/>
      </xdr:nvSpPr>
      <xdr:spPr>
        <a:xfrm>
          <a:off x="13652500" y="1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5123</xdr:rowOff>
    </xdr:from>
    <xdr:ext cx="534377" cy="259045"/>
    <xdr:sp macro="" textlink="">
      <xdr:nvSpPr>
        <xdr:cNvPr id="702" name="テキスト ボックス 701"/>
        <xdr:cNvSpPr txBox="1"/>
      </xdr:nvSpPr>
      <xdr:spPr>
        <a:xfrm>
          <a:off x="13436111" y="164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81305</xdr:rowOff>
    </xdr:from>
    <xdr:to>
      <xdr:col>67</xdr:col>
      <xdr:colOff>101600</xdr:colOff>
      <xdr:row>98</xdr:row>
      <xdr:rowOff>11455</xdr:rowOff>
    </xdr:to>
    <xdr:sp macro="" textlink="">
      <xdr:nvSpPr>
        <xdr:cNvPr id="703" name="楕円 702"/>
        <xdr:cNvSpPr/>
      </xdr:nvSpPr>
      <xdr:spPr>
        <a:xfrm>
          <a:off x="12763500" y="167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27982</xdr:rowOff>
    </xdr:from>
    <xdr:ext cx="534377" cy="259045"/>
    <xdr:sp macro="" textlink="">
      <xdr:nvSpPr>
        <xdr:cNvPr id="704" name="テキスト ボックス 703"/>
        <xdr:cNvSpPr txBox="1"/>
      </xdr:nvSpPr>
      <xdr:spPr>
        <a:xfrm>
          <a:off x="12547111" y="164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55563</xdr:rowOff>
    </xdr:from>
    <xdr:to>
      <xdr:col>107</xdr:col>
      <xdr:colOff>101600</xdr:colOff>
      <xdr:row>36</xdr:row>
      <xdr:rowOff>157163</xdr:rowOff>
    </xdr:to>
    <xdr:sp macro="" textlink="">
      <xdr:nvSpPr>
        <xdr:cNvPr id="740" name="フローチャート: 判断 739"/>
        <xdr:cNvSpPr/>
      </xdr:nvSpPr>
      <xdr:spPr>
        <a:xfrm>
          <a:off x="20383500" y="62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2240</xdr:rowOff>
    </xdr:from>
    <xdr:ext cx="469744" cy="259045"/>
    <xdr:sp macro="" textlink="">
      <xdr:nvSpPr>
        <xdr:cNvPr id="741" name="テキスト ボックス 740"/>
        <xdr:cNvSpPr txBox="1"/>
      </xdr:nvSpPr>
      <xdr:spPr>
        <a:xfrm>
          <a:off x="20199428" y="60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115760</xdr:rowOff>
    </xdr:from>
    <xdr:to>
      <xdr:col>102</xdr:col>
      <xdr:colOff>165100</xdr:colOff>
      <xdr:row>37</xdr:row>
      <xdr:rowOff>45910</xdr:rowOff>
    </xdr:to>
    <xdr:sp macro="" textlink="">
      <xdr:nvSpPr>
        <xdr:cNvPr id="743" name="フローチャート: 判断 742"/>
        <xdr:cNvSpPr/>
      </xdr:nvSpPr>
      <xdr:spPr>
        <a:xfrm>
          <a:off x="19494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62437</xdr:rowOff>
    </xdr:from>
    <xdr:ext cx="469744" cy="259045"/>
    <xdr:sp macro="" textlink="">
      <xdr:nvSpPr>
        <xdr:cNvPr id="744" name="テキスト ボックス 743"/>
        <xdr:cNvSpPr txBox="1"/>
      </xdr:nvSpPr>
      <xdr:spPr>
        <a:xfrm>
          <a:off x="19310428"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164147</xdr:rowOff>
    </xdr:from>
    <xdr:to>
      <xdr:col>98</xdr:col>
      <xdr:colOff>38100</xdr:colOff>
      <xdr:row>37</xdr:row>
      <xdr:rowOff>94297</xdr:rowOff>
    </xdr:to>
    <xdr:sp macro="" textlink="">
      <xdr:nvSpPr>
        <xdr:cNvPr id="745" name="フローチャート: 判断 744"/>
        <xdr:cNvSpPr/>
      </xdr:nvSpPr>
      <xdr:spPr>
        <a:xfrm>
          <a:off x="18605500" y="633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110824</xdr:rowOff>
    </xdr:from>
    <xdr:ext cx="469744" cy="259045"/>
    <xdr:sp macro="" textlink="">
      <xdr:nvSpPr>
        <xdr:cNvPr id="746" name="テキスト ボックス 745"/>
        <xdr:cNvSpPr txBox="1"/>
      </xdr:nvSpPr>
      <xdr:spPr>
        <a:xfrm>
          <a:off x="18421428" y="61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42717</xdr:rowOff>
    </xdr:from>
    <xdr:to>
      <xdr:col>111</xdr:col>
      <xdr:colOff>177800</xdr:colOff>
      <xdr:row>59</xdr:row>
      <xdr:rowOff>44450</xdr:rowOff>
    </xdr:to>
    <xdr:cxnSp macro="">
      <xdr:nvCxnSpPr>
        <xdr:cNvPr id="793" name="直線コネクタ 792"/>
        <xdr:cNvCxnSpPr/>
      </xdr:nvCxnSpPr>
      <xdr:spPr>
        <a:xfrm>
          <a:off x="20434300" y="1015826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42678</xdr:rowOff>
    </xdr:from>
    <xdr:to>
      <xdr:col>107</xdr:col>
      <xdr:colOff>50800</xdr:colOff>
      <xdr:row>59</xdr:row>
      <xdr:rowOff>42717</xdr:rowOff>
    </xdr:to>
    <xdr:cxnSp macro="">
      <xdr:nvCxnSpPr>
        <xdr:cNvPr id="796" name="直線コネクタ 795"/>
        <xdr:cNvCxnSpPr/>
      </xdr:nvCxnSpPr>
      <xdr:spPr>
        <a:xfrm>
          <a:off x="19545300" y="1015822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7" name="フローチャート: 判断 796"/>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8" name="テキスト ボックス 797"/>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42678</xdr:rowOff>
    </xdr:to>
    <xdr:cxnSp macro="">
      <xdr:nvCxnSpPr>
        <xdr:cNvPr id="799" name="直線コネクタ 798"/>
        <xdr:cNvCxnSpPr/>
      </xdr:nvCxnSpPr>
      <xdr:spPr>
        <a:xfrm>
          <a:off x="18656300" y="101581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800" name="フローチャート: 判断 799"/>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801" name="テキスト ボックス 800"/>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802" name="フローチャート: 判断 801"/>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803" name="テキスト ボックス 802"/>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163367</xdr:rowOff>
    </xdr:from>
    <xdr:to>
      <xdr:col>107</xdr:col>
      <xdr:colOff>101600</xdr:colOff>
      <xdr:row>59</xdr:row>
      <xdr:rowOff>93517</xdr:rowOff>
    </xdr:to>
    <xdr:sp macro="" textlink="">
      <xdr:nvSpPr>
        <xdr:cNvPr id="813" name="楕円 812"/>
        <xdr:cNvSpPr/>
      </xdr:nvSpPr>
      <xdr:spPr>
        <a:xfrm>
          <a:off x="20383500" y="10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84644</xdr:rowOff>
    </xdr:from>
    <xdr:ext cx="313932" cy="259045"/>
    <xdr:sp macro="" textlink="">
      <xdr:nvSpPr>
        <xdr:cNvPr id="814" name="テキスト ボックス 813"/>
        <xdr:cNvSpPr txBox="1"/>
      </xdr:nvSpPr>
      <xdr:spPr>
        <a:xfrm>
          <a:off x="20277333" y="10200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163328</xdr:rowOff>
    </xdr:from>
    <xdr:to>
      <xdr:col>102</xdr:col>
      <xdr:colOff>165100</xdr:colOff>
      <xdr:row>59</xdr:row>
      <xdr:rowOff>93478</xdr:rowOff>
    </xdr:to>
    <xdr:sp macro="" textlink="">
      <xdr:nvSpPr>
        <xdr:cNvPr id="815" name="楕円 814"/>
        <xdr:cNvSpPr/>
      </xdr:nvSpPr>
      <xdr:spPr>
        <a:xfrm>
          <a:off x="19494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84605</xdr:rowOff>
    </xdr:from>
    <xdr:ext cx="313932" cy="259045"/>
    <xdr:sp macro="" textlink="">
      <xdr:nvSpPr>
        <xdr:cNvPr id="816" name="テキスト ボックス 815"/>
        <xdr:cNvSpPr txBox="1"/>
      </xdr:nvSpPr>
      <xdr:spPr>
        <a:xfrm>
          <a:off x="19388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17" name="楕円 816"/>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18" name="テキスト ボックス 817"/>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92646</xdr:rowOff>
    </xdr:from>
    <xdr:to>
      <xdr:col>116</xdr:col>
      <xdr:colOff>63500</xdr:colOff>
      <xdr:row>77</xdr:row>
      <xdr:rowOff>18275</xdr:rowOff>
    </xdr:to>
    <xdr:cxnSp macro="">
      <xdr:nvCxnSpPr>
        <xdr:cNvPr id="848" name="直線コネクタ 847"/>
        <xdr:cNvCxnSpPr/>
      </xdr:nvCxnSpPr>
      <xdr:spPr>
        <a:xfrm flipV="1">
          <a:off x="21323300" y="12951396"/>
          <a:ext cx="838200" cy="2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9"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18275</xdr:rowOff>
    </xdr:from>
    <xdr:to>
      <xdr:col>111</xdr:col>
      <xdr:colOff>177800</xdr:colOff>
      <xdr:row>77</xdr:row>
      <xdr:rowOff>100876</xdr:rowOff>
    </xdr:to>
    <xdr:cxnSp macro="">
      <xdr:nvCxnSpPr>
        <xdr:cNvPr id="851" name="直線コネクタ 850"/>
        <xdr:cNvCxnSpPr/>
      </xdr:nvCxnSpPr>
      <xdr:spPr>
        <a:xfrm flipV="1">
          <a:off x="20434300" y="13219925"/>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3" name="テキスト ボックス 852"/>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111544</xdr:rowOff>
    </xdr:from>
    <xdr:to>
      <xdr:col>107</xdr:col>
      <xdr:colOff>50800</xdr:colOff>
      <xdr:row>77</xdr:row>
      <xdr:rowOff>100876</xdr:rowOff>
    </xdr:to>
    <xdr:cxnSp macro="">
      <xdr:nvCxnSpPr>
        <xdr:cNvPr id="854" name="直線コネクタ 853"/>
        <xdr:cNvCxnSpPr/>
      </xdr:nvCxnSpPr>
      <xdr:spPr>
        <a:xfrm>
          <a:off x="19545300" y="13141744"/>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105664</xdr:rowOff>
    </xdr:from>
    <xdr:to>
      <xdr:col>107</xdr:col>
      <xdr:colOff>101600</xdr:colOff>
      <xdr:row>73</xdr:row>
      <xdr:rowOff>35814</xdr:rowOff>
    </xdr:to>
    <xdr:sp macro="" textlink="">
      <xdr:nvSpPr>
        <xdr:cNvPr id="855" name="フローチャート: 判断 854"/>
        <xdr:cNvSpPr/>
      </xdr:nvSpPr>
      <xdr:spPr>
        <a:xfrm>
          <a:off x="20383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52341</xdr:rowOff>
    </xdr:from>
    <xdr:ext cx="534377" cy="259045"/>
    <xdr:sp macro="" textlink="">
      <xdr:nvSpPr>
        <xdr:cNvPr id="856" name="テキスト ボックス 855"/>
        <xdr:cNvSpPr txBox="1"/>
      </xdr:nvSpPr>
      <xdr:spPr>
        <a:xfrm>
          <a:off x="20167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132728</xdr:rowOff>
    </xdr:from>
    <xdr:to>
      <xdr:col>102</xdr:col>
      <xdr:colOff>114300</xdr:colOff>
      <xdr:row>76</xdr:row>
      <xdr:rowOff>111544</xdr:rowOff>
    </xdr:to>
    <xdr:cxnSp macro="">
      <xdr:nvCxnSpPr>
        <xdr:cNvPr id="857" name="直線コネクタ 856"/>
        <xdr:cNvCxnSpPr/>
      </xdr:nvCxnSpPr>
      <xdr:spPr>
        <a:xfrm>
          <a:off x="18656300" y="12820028"/>
          <a:ext cx="889000" cy="3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100864</xdr:rowOff>
    </xdr:from>
    <xdr:to>
      <xdr:col>102</xdr:col>
      <xdr:colOff>165100</xdr:colOff>
      <xdr:row>73</xdr:row>
      <xdr:rowOff>31014</xdr:rowOff>
    </xdr:to>
    <xdr:sp macro="" textlink="">
      <xdr:nvSpPr>
        <xdr:cNvPr id="858" name="フローチャート: 判断 857"/>
        <xdr:cNvSpPr/>
      </xdr:nvSpPr>
      <xdr:spPr>
        <a:xfrm>
          <a:off x="19494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47541</xdr:rowOff>
    </xdr:from>
    <xdr:ext cx="534377" cy="259045"/>
    <xdr:sp macro="" textlink="">
      <xdr:nvSpPr>
        <xdr:cNvPr id="859" name="テキスト ボックス 858"/>
        <xdr:cNvSpPr txBox="1"/>
      </xdr:nvSpPr>
      <xdr:spPr>
        <a:xfrm>
          <a:off x="19278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45238</xdr:rowOff>
    </xdr:from>
    <xdr:to>
      <xdr:col>98</xdr:col>
      <xdr:colOff>38100</xdr:colOff>
      <xdr:row>72</xdr:row>
      <xdr:rowOff>146838</xdr:rowOff>
    </xdr:to>
    <xdr:sp macro="" textlink="">
      <xdr:nvSpPr>
        <xdr:cNvPr id="860" name="フローチャート: 判断 859"/>
        <xdr:cNvSpPr/>
      </xdr:nvSpPr>
      <xdr:spPr>
        <a:xfrm>
          <a:off x="18605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163365</xdr:rowOff>
    </xdr:from>
    <xdr:ext cx="534377" cy="259045"/>
    <xdr:sp macro="" textlink="">
      <xdr:nvSpPr>
        <xdr:cNvPr id="861" name="テキスト ボックス 860"/>
        <xdr:cNvSpPr txBox="1"/>
      </xdr:nvSpPr>
      <xdr:spPr>
        <a:xfrm>
          <a:off x="18389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41846</xdr:rowOff>
    </xdr:from>
    <xdr:to>
      <xdr:col>116</xdr:col>
      <xdr:colOff>114300</xdr:colOff>
      <xdr:row>75</xdr:row>
      <xdr:rowOff>143446</xdr:rowOff>
    </xdr:to>
    <xdr:sp macro="" textlink="">
      <xdr:nvSpPr>
        <xdr:cNvPr id="867" name="楕円 866"/>
        <xdr:cNvSpPr/>
      </xdr:nvSpPr>
      <xdr:spPr>
        <a:xfrm>
          <a:off x="22110700" y="129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64723</xdr:rowOff>
    </xdr:from>
    <xdr:ext cx="534377" cy="259045"/>
    <xdr:sp macro="" textlink="">
      <xdr:nvSpPr>
        <xdr:cNvPr id="868" name="繰出金該当値テキスト"/>
        <xdr:cNvSpPr txBox="1"/>
      </xdr:nvSpPr>
      <xdr:spPr>
        <a:xfrm>
          <a:off x="22212300"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138925</xdr:rowOff>
    </xdr:from>
    <xdr:to>
      <xdr:col>112</xdr:col>
      <xdr:colOff>38100</xdr:colOff>
      <xdr:row>77</xdr:row>
      <xdr:rowOff>69075</xdr:rowOff>
    </xdr:to>
    <xdr:sp macro="" textlink="">
      <xdr:nvSpPr>
        <xdr:cNvPr id="869" name="楕円 868"/>
        <xdr:cNvSpPr/>
      </xdr:nvSpPr>
      <xdr:spPr>
        <a:xfrm>
          <a:off x="21272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60202</xdr:rowOff>
    </xdr:from>
    <xdr:ext cx="534377" cy="259045"/>
    <xdr:sp macro="" textlink="">
      <xdr:nvSpPr>
        <xdr:cNvPr id="870" name="テキスト ボックス 869"/>
        <xdr:cNvSpPr txBox="1"/>
      </xdr:nvSpPr>
      <xdr:spPr>
        <a:xfrm>
          <a:off x="21056111" y="132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50076</xdr:rowOff>
    </xdr:from>
    <xdr:to>
      <xdr:col>107</xdr:col>
      <xdr:colOff>101600</xdr:colOff>
      <xdr:row>77</xdr:row>
      <xdr:rowOff>151676</xdr:rowOff>
    </xdr:to>
    <xdr:sp macro="" textlink="">
      <xdr:nvSpPr>
        <xdr:cNvPr id="871" name="楕円 870"/>
        <xdr:cNvSpPr/>
      </xdr:nvSpPr>
      <xdr:spPr>
        <a:xfrm>
          <a:off x="20383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142803</xdr:rowOff>
    </xdr:from>
    <xdr:ext cx="534377" cy="259045"/>
    <xdr:sp macro="" textlink="">
      <xdr:nvSpPr>
        <xdr:cNvPr id="872" name="テキスト ボックス 871"/>
        <xdr:cNvSpPr txBox="1"/>
      </xdr:nvSpPr>
      <xdr:spPr>
        <a:xfrm>
          <a:off x="20167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60744</xdr:rowOff>
    </xdr:from>
    <xdr:to>
      <xdr:col>102</xdr:col>
      <xdr:colOff>165100</xdr:colOff>
      <xdr:row>76</xdr:row>
      <xdr:rowOff>162344</xdr:rowOff>
    </xdr:to>
    <xdr:sp macro="" textlink="">
      <xdr:nvSpPr>
        <xdr:cNvPr id="873" name="楕円 872"/>
        <xdr:cNvSpPr/>
      </xdr:nvSpPr>
      <xdr:spPr>
        <a:xfrm>
          <a:off x="19494500" y="130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153471</xdr:rowOff>
    </xdr:from>
    <xdr:ext cx="534377" cy="259045"/>
    <xdr:sp macro="" textlink="">
      <xdr:nvSpPr>
        <xdr:cNvPr id="874" name="テキスト ボックス 873"/>
        <xdr:cNvSpPr txBox="1"/>
      </xdr:nvSpPr>
      <xdr:spPr>
        <a:xfrm>
          <a:off x="19278111" y="131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81928</xdr:rowOff>
    </xdr:from>
    <xdr:to>
      <xdr:col>98</xdr:col>
      <xdr:colOff>38100</xdr:colOff>
      <xdr:row>75</xdr:row>
      <xdr:rowOff>12078</xdr:rowOff>
    </xdr:to>
    <xdr:sp macro="" textlink="">
      <xdr:nvSpPr>
        <xdr:cNvPr id="875" name="楕円 874"/>
        <xdr:cNvSpPr/>
      </xdr:nvSpPr>
      <xdr:spPr>
        <a:xfrm>
          <a:off x="18605500" y="127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xdr:rowOff>
    </xdr:from>
    <xdr:ext cx="534377" cy="259045"/>
    <xdr:sp macro="" textlink="">
      <xdr:nvSpPr>
        <xdr:cNvPr id="876" name="テキスト ボックス 875"/>
        <xdr:cNvSpPr txBox="1"/>
      </xdr:nvSpPr>
      <xdr:spPr>
        <a:xfrm>
          <a:off x="18389111" y="128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歳出額／人口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となっている。全体的に見ると、概ね類似団体平均値及び沖縄県平均値よりも下回っているが、扶助費については類似団体内平均値よりも高く、平成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年度以降常に高い水準で推移し続けている状況にある。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を含む沖縄県においては、全国よりも出生率が高い一方で、高齢化も進んでおり、子ども子育て支援施策や高齢化等の影響により社会保障関係経費は今後も増加傾向が続くと見込まれる。また、今後は、学校教育施設をはじめ老朽化した公共施設の更新整備が続くことが予測されるため、普通建設事業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財政基盤の強化のためにも、引き続き歳出の抑制に努めるほか、市税の徴収率向上や、普天間未来基金やふるさと納税制度の活用、有料広告掲載や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160274</xdr:rowOff>
    </xdr:from>
    <xdr:to>
      <xdr:col>24</xdr:col>
      <xdr:colOff>63500</xdr:colOff>
      <xdr:row>34</xdr:row>
      <xdr:rowOff>16256</xdr:rowOff>
    </xdr:to>
    <xdr:cxnSp macro="">
      <xdr:nvCxnSpPr>
        <xdr:cNvPr id="59" name="直線コネクタ 58"/>
        <xdr:cNvCxnSpPr/>
      </xdr:nvCxnSpPr>
      <xdr:spPr>
        <a:xfrm>
          <a:off x="3797300" y="58181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36830</xdr:rowOff>
    </xdr:from>
    <xdr:to>
      <xdr:col>19</xdr:col>
      <xdr:colOff>177800</xdr:colOff>
      <xdr:row>33</xdr:row>
      <xdr:rowOff>160274</xdr:rowOff>
    </xdr:to>
    <xdr:cxnSp macro="">
      <xdr:nvCxnSpPr>
        <xdr:cNvPr id="62" name="直線コネクタ 61"/>
        <xdr:cNvCxnSpPr/>
      </xdr:nvCxnSpPr>
      <xdr:spPr>
        <a:xfrm>
          <a:off x="2908300" y="56946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36830</xdr:rowOff>
    </xdr:from>
    <xdr:to>
      <xdr:col>15</xdr:col>
      <xdr:colOff>50800</xdr:colOff>
      <xdr:row>33</xdr:row>
      <xdr:rowOff>129184</xdr:rowOff>
    </xdr:to>
    <xdr:cxnSp macro="">
      <xdr:nvCxnSpPr>
        <xdr:cNvPr id="65" name="直線コネクタ 64"/>
        <xdr:cNvCxnSpPr/>
      </xdr:nvCxnSpPr>
      <xdr:spPr>
        <a:xfrm flipV="1">
          <a:off x="2019300" y="569468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99873</xdr:rowOff>
    </xdr:from>
    <xdr:to>
      <xdr:col>15</xdr:col>
      <xdr:colOff>101600</xdr:colOff>
      <xdr:row>31</xdr:row>
      <xdr:rowOff>30023</xdr:rowOff>
    </xdr:to>
    <xdr:sp macro="" textlink="">
      <xdr:nvSpPr>
        <xdr:cNvPr id="66" name="フローチャート: 判断 65"/>
        <xdr:cNvSpPr/>
      </xdr:nvSpPr>
      <xdr:spPr>
        <a:xfrm>
          <a:off x="2857500" y="5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46550</xdr:rowOff>
    </xdr:from>
    <xdr:ext cx="469744" cy="259045"/>
    <xdr:sp macro="" textlink="">
      <xdr:nvSpPr>
        <xdr:cNvPr id="67" name="テキスト ボックス 66"/>
        <xdr:cNvSpPr txBox="1"/>
      </xdr:nvSpPr>
      <xdr:spPr>
        <a:xfrm>
          <a:off x="2673428"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90780</xdr:rowOff>
    </xdr:from>
    <xdr:to>
      <xdr:col>10</xdr:col>
      <xdr:colOff>114300</xdr:colOff>
      <xdr:row>33</xdr:row>
      <xdr:rowOff>129184</xdr:rowOff>
    </xdr:to>
    <xdr:cxnSp macro="">
      <xdr:nvCxnSpPr>
        <xdr:cNvPr id="68" name="直線コネクタ 67"/>
        <xdr:cNvCxnSpPr/>
      </xdr:nvCxnSpPr>
      <xdr:spPr>
        <a:xfrm>
          <a:off x="1130300" y="5748630"/>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78842</xdr:rowOff>
    </xdr:from>
    <xdr:to>
      <xdr:col>10</xdr:col>
      <xdr:colOff>165100</xdr:colOff>
      <xdr:row>31</xdr:row>
      <xdr:rowOff>8992</xdr:rowOff>
    </xdr:to>
    <xdr:sp macro="" textlink="">
      <xdr:nvSpPr>
        <xdr:cNvPr id="69" name="フローチャート: 判断 68"/>
        <xdr:cNvSpPr/>
      </xdr:nvSpPr>
      <xdr:spPr>
        <a:xfrm>
          <a:off x="1968500" y="52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25519</xdr:rowOff>
    </xdr:from>
    <xdr:ext cx="469744" cy="259045"/>
    <xdr:sp macro="" textlink="">
      <xdr:nvSpPr>
        <xdr:cNvPr id="70" name="テキスト ボックス 69"/>
        <xdr:cNvSpPr txBox="1"/>
      </xdr:nvSpPr>
      <xdr:spPr>
        <a:xfrm>
          <a:off x="1784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55067</xdr:rowOff>
    </xdr:from>
    <xdr:to>
      <xdr:col>6</xdr:col>
      <xdr:colOff>38100</xdr:colOff>
      <xdr:row>30</xdr:row>
      <xdr:rowOff>156667</xdr:rowOff>
    </xdr:to>
    <xdr:sp macro="" textlink="">
      <xdr:nvSpPr>
        <xdr:cNvPr id="71" name="フローチャート: 判断 70"/>
        <xdr:cNvSpPr/>
      </xdr:nvSpPr>
      <xdr:spPr>
        <a:xfrm>
          <a:off x="1079500" y="51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1744</xdr:rowOff>
    </xdr:from>
    <xdr:ext cx="469744" cy="259045"/>
    <xdr:sp macro="" textlink="">
      <xdr:nvSpPr>
        <xdr:cNvPr id="72" name="テキスト ボックス 71"/>
        <xdr:cNvSpPr txBox="1"/>
      </xdr:nvSpPr>
      <xdr:spPr>
        <a:xfrm>
          <a:off x="895428" y="497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109474</xdr:rowOff>
    </xdr:from>
    <xdr:to>
      <xdr:col>20</xdr:col>
      <xdr:colOff>38100</xdr:colOff>
      <xdr:row>34</xdr:row>
      <xdr:rowOff>39624</xdr:rowOff>
    </xdr:to>
    <xdr:sp macro="" textlink="">
      <xdr:nvSpPr>
        <xdr:cNvPr id="80" name="楕円 79"/>
        <xdr:cNvSpPr/>
      </xdr:nvSpPr>
      <xdr:spPr>
        <a:xfrm>
          <a:off x="3746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56151</xdr:rowOff>
    </xdr:from>
    <xdr:ext cx="469744" cy="259045"/>
    <xdr:sp macro="" textlink="">
      <xdr:nvSpPr>
        <xdr:cNvPr id="81" name="テキスト ボックス 80"/>
        <xdr:cNvSpPr txBox="1"/>
      </xdr:nvSpPr>
      <xdr:spPr>
        <a:xfrm>
          <a:off x="3562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157480</xdr:rowOff>
    </xdr:from>
    <xdr:to>
      <xdr:col>15</xdr:col>
      <xdr:colOff>101600</xdr:colOff>
      <xdr:row>33</xdr:row>
      <xdr:rowOff>87630</xdr:rowOff>
    </xdr:to>
    <xdr:sp macro="" textlink="">
      <xdr:nvSpPr>
        <xdr:cNvPr id="82" name="楕円 81"/>
        <xdr:cNvSpPr/>
      </xdr:nvSpPr>
      <xdr:spPr>
        <a:xfrm>
          <a:off x="2857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78757</xdr:rowOff>
    </xdr:from>
    <xdr:ext cx="469744" cy="259045"/>
    <xdr:sp macro="" textlink="">
      <xdr:nvSpPr>
        <xdr:cNvPr id="83" name="テキスト ボックス 82"/>
        <xdr:cNvSpPr txBox="1"/>
      </xdr:nvSpPr>
      <xdr:spPr>
        <a:xfrm>
          <a:off x="2673428"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78384</xdr:rowOff>
    </xdr:from>
    <xdr:to>
      <xdr:col>10</xdr:col>
      <xdr:colOff>165100</xdr:colOff>
      <xdr:row>34</xdr:row>
      <xdr:rowOff>8534</xdr:rowOff>
    </xdr:to>
    <xdr:sp macro="" textlink="">
      <xdr:nvSpPr>
        <xdr:cNvPr id="84" name="楕円 83"/>
        <xdr:cNvSpPr/>
      </xdr:nvSpPr>
      <xdr:spPr>
        <a:xfrm>
          <a:off x="1968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85" name="テキスト ボックス 84"/>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39980</xdr:rowOff>
    </xdr:from>
    <xdr:to>
      <xdr:col>6</xdr:col>
      <xdr:colOff>38100</xdr:colOff>
      <xdr:row>33</xdr:row>
      <xdr:rowOff>141580</xdr:rowOff>
    </xdr:to>
    <xdr:sp macro="" textlink="">
      <xdr:nvSpPr>
        <xdr:cNvPr id="86" name="楕円 85"/>
        <xdr:cNvSpPr/>
      </xdr:nvSpPr>
      <xdr:spPr>
        <a:xfrm>
          <a:off x="10795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132707</xdr:rowOff>
    </xdr:from>
    <xdr:ext cx="469744" cy="259045"/>
    <xdr:sp macro="" textlink="">
      <xdr:nvSpPr>
        <xdr:cNvPr id="87" name="テキスト ボックス 86"/>
        <xdr:cNvSpPr txBox="1"/>
      </xdr:nvSpPr>
      <xdr:spPr>
        <a:xfrm>
          <a:off x="895428" y="57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24888</xdr:rowOff>
    </xdr:from>
    <xdr:to>
      <xdr:col>24</xdr:col>
      <xdr:colOff>63500</xdr:colOff>
      <xdr:row>56</xdr:row>
      <xdr:rowOff>145428</xdr:rowOff>
    </xdr:to>
    <xdr:cxnSp macro="">
      <xdr:nvCxnSpPr>
        <xdr:cNvPr id="114" name="直線コネクタ 113"/>
        <xdr:cNvCxnSpPr/>
      </xdr:nvCxnSpPr>
      <xdr:spPr>
        <a:xfrm>
          <a:off x="3797300" y="9283188"/>
          <a:ext cx="838200" cy="46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24888</xdr:rowOff>
    </xdr:from>
    <xdr:to>
      <xdr:col>19</xdr:col>
      <xdr:colOff>177800</xdr:colOff>
      <xdr:row>56</xdr:row>
      <xdr:rowOff>168687</xdr:rowOff>
    </xdr:to>
    <xdr:cxnSp macro="">
      <xdr:nvCxnSpPr>
        <xdr:cNvPr id="117" name="直線コネクタ 116"/>
        <xdr:cNvCxnSpPr/>
      </xdr:nvCxnSpPr>
      <xdr:spPr>
        <a:xfrm flipV="1">
          <a:off x="2908300" y="9283188"/>
          <a:ext cx="889000" cy="4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113312</xdr:rowOff>
    </xdr:from>
    <xdr:ext cx="599010" cy="259045"/>
    <xdr:sp macro="" textlink="">
      <xdr:nvSpPr>
        <xdr:cNvPr id="119" name="テキスト ボックス 118"/>
        <xdr:cNvSpPr txBox="1"/>
      </xdr:nvSpPr>
      <xdr:spPr>
        <a:xfrm>
          <a:off x="3497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168687</xdr:rowOff>
    </xdr:from>
    <xdr:to>
      <xdr:col>15</xdr:col>
      <xdr:colOff>50800</xdr:colOff>
      <xdr:row>57</xdr:row>
      <xdr:rowOff>40771</xdr:rowOff>
    </xdr:to>
    <xdr:cxnSp macro="">
      <xdr:nvCxnSpPr>
        <xdr:cNvPr id="120" name="直線コネクタ 119"/>
        <xdr:cNvCxnSpPr/>
      </xdr:nvCxnSpPr>
      <xdr:spPr>
        <a:xfrm flipV="1">
          <a:off x="2019300" y="9769887"/>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29863</xdr:rowOff>
    </xdr:from>
    <xdr:to>
      <xdr:col>10</xdr:col>
      <xdr:colOff>114300</xdr:colOff>
      <xdr:row>57</xdr:row>
      <xdr:rowOff>40771</xdr:rowOff>
    </xdr:to>
    <xdr:cxnSp macro="">
      <xdr:nvCxnSpPr>
        <xdr:cNvPr id="123" name="直線コネクタ 122"/>
        <xdr:cNvCxnSpPr/>
      </xdr:nvCxnSpPr>
      <xdr:spPr>
        <a:xfrm>
          <a:off x="1130300" y="9802513"/>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94628</xdr:rowOff>
    </xdr:from>
    <xdr:to>
      <xdr:col>24</xdr:col>
      <xdr:colOff>114300</xdr:colOff>
      <xdr:row>57</xdr:row>
      <xdr:rowOff>24778</xdr:rowOff>
    </xdr:to>
    <xdr:sp macro="" textlink="">
      <xdr:nvSpPr>
        <xdr:cNvPr id="133" name="楕円 132"/>
        <xdr:cNvSpPr/>
      </xdr:nvSpPr>
      <xdr:spPr>
        <a:xfrm>
          <a:off x="4584700" y="96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117505</xdr:rowOff>
    </xdr:from>
    <xdr:ext cx="534377" cy="259045"/>
    <xdr:sp macro="" textlink="">
      <xdr:nvSpPr>
        <xdr:cNvPr id="134" name="総務費該当値テキスト"/>
        <xdr:cNvSpPr txBox="1"/>
      </xdr:nvSpPr>
      <xdr:spPr>
        <a:xfrm>
          <a:off x="4686300" y="95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145538</xdr:rowOff>
    </xdr:from>
    <xdr:to>
      <xdr:col>20</xdr:col>
      <xdr:colOff>38100</xdr:colOff>
      <xdr:row>54</xdr:row>
      <xdr:rowOff>75688</xdr:rowOff>
    </xdr:to>
    <xdr:sp macro="" textlink="">
      <xdr:nvSpPr>
        <xdr:cNvPr id="135" name="楕円 134"/>
        <xdr:cNvSpPr/>
      </xdr:nvSpPr>
      <xdr:spPr>
        <a:xfrm>
          <a:off x="3746500" y="92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92215</xdr:rowOff>
    </xdr:from>
    <xdr:ext cx="599010" cy="259045"/>
    <xdr:sp macro="" textlink="">
      <xdr:nvSpPr>
        <xdr:cNvPr id="136" name="テキスト ボックス 135"/>
        <xdr:cNvSpPr txBox="1"/>
      </xdr:nvSpPr>
      <xdr:spPr>
        <a:xfrm>
          <a:off x="3497795" y="90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117887</xdr:rowOff>
    </xdr:from>
    <xdr:to>
      <xdr:col>15</xdr:col>
      <xdr:colOff>101600</xdr:colOff>
      <xdr:row>57</xdr:row>
      <xdr:rowOff>48037</xdr:rowOff>
    </xdr:to>
    <xdr:sp macro="" textlink="">
      <xdr:nvSpPr>
        <xdr:cNvPr id="137" name="楕円 136"/>
        <xdr:cNvSpPr/>
      </xdr:nvSpPr>
      <xdr:spPr>
        <a:xfrm>
          <a:off x="2857500" y="97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39164</xdr:rowOff>
    </xdr:from>
    <xdr:ext cx="534377" cy="259045"/>
    <xdr:sp macro="" textlink="">
      <xdr:nvSpPr>
        <xdr:cNvPr id="138" name="テキスト ボックス 137"/>
        <xdr:cNvSpPr txBox="1"/>
      </xdr:nvSpPr>
      <xdr:spPr>
        <a:xfrm>
          <a:off x="2641111" y="98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161421</xdr:rowOff>
    </xdr:from>
    <xdr:to>
      <xdr:col>10</xdr:col>
      <xdr:colOff>165100</xdr:colOff>
      <xdr:row>57</xdr:row>
      <xdr:rowOff>91571</xdr:rowOff>
    </xdr:to>
    <xdr:sp macro="" textlink="">
      <xdr:nvSpPr>
        <xdr:cNvPr id="139" name="楕円 138"/>
        <xdr:cNvSpPr/>
      </xdr:nvSpPr>
      <xdr:spPr>
        <a:xfrm>
          <a:off x="1968500" y="97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82698</xdr:rowOff>
    </xdr:from>
    <xdr:ext cx="534377" cy="259045"/>
    <xdr:sp macro="" textlink="">
      <xdr:nvSpPr>
        <xdr:cNvPr id="140" name="テキスト ボックス 139"/>
        <xdr:cNvSpPr txBox="1"/>
      </xdr:nvSpPr>
      <xdr:spPr>
        <a:xfrm>
          <a:off x="1752111" y="98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150513</xdr:rowOff>
    </xdr:from>
    <xdr:to>
      <xdr:col>6</xdr:col>
      <xdr:colOff>38100</xdr:colOff>
      <xdr:row>57</xdr:row>
      <xdr:rowOff>80663</xdr:rowOff>
    </xdr:to>
    <xdr:sp macro="" textlink="">
      <xdr:nvSpPr>
        <xdr:cNvPr id="141" name="楕円 140"/>
        <xdr:cNvSpPr/>
      </xdr:nvSpPr>
      <xdr:spPr>
        <a:xfrm>
          <a:off x="1079500" y="97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71790</xdr:rowOff>
    </xdr:from>
    <xdr:ext cx="534377" cy="259045"/>
    <xdr:sp macro="" textlink="">
      <xdr:nvSpPr>
        <xdr:cNvPr id="142" name="テキスト ボックス 141"/>
        <xdr:cNvSpPr txBox="1"/>
      </xdr:nvSpPr>
      <xdr:spPr>
        <a:xfrm>
          <a:off x="863111" y="98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48382</xdr:rowOff>
    </xdr:from>
    <xdr:to>
      <xdr:col>24</xdr:col>
      <xdr:colOff>63500</xdr:colOff>
      <xdr:row>75</xdr:row>
      <xdr:rowOff>160015</xdr:rowOff>
    </xdr:to>
    <xdr:cxnSp macro="">
      <xdr:nvCxnSpPr>
        <xdr:cNvPr id="172" name="直線コネクタ 171"/>
        <xdr:cNvCxnSpPr/>
      </xdr:nvCxnSpPr>
      <xdr:spPr>
        <a:xfrm flipV="1">
          <a:off x="3797300" y="12735682"/>
          <a:ext cx="8382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160015</xdr:rowOff>
    </xdr:from>
    <xdr:to>
      <xdr:col>19</xdr:col>
      <xdr:colOff>177800</xdr:colOff>
      <xdr:row>76</xdr:row>
      <xdr:rowOff>69276</xdr:rowOff>
    </xdr:to>
    <xdr:cxnSp macro="">
      <xdr:nvCxnSpPr>
        <xdr:cNvPr id="175" name="直線コネクタ 174"/>
        <xdr:cNvCxnSpPr/>
      </xdr:nvCxnSpPr>
      <xdr:spPr>
        <a:xfrm flipV="1">
          <a:off x="2908300" y="13018765"/>
          <a:ext cx="889000" cy="8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69276</xdr:rowOff>
    </xdr:from>
    <xdr:to>
      <xdr:col>15</xdr:col>
      <xdr:colOff>50800</xdr:colOff>
      <xdr:row>76</xdr:row>
      <xdr:rowOff>86756</xdr:rowOff>
    </xdr:to>
    <xdr:cxnSp macro="">
      <xdr:nvCxnSpPr>
        <xdr:cNvPr id="178" name="直線コネクタ 177"/>
        <xdr:cNvCxnSpPr/>
      </xdr:nvCxnSpPr>
      <xdr:spPr>
        <a:xfrm flipV="1">
          <a:off x="2019300" y="13099476"/>
          <a:ext cx="8890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10771</xdr:rowOff>
    </xdr:from>
    <xdr:to>
      <xdr:col>15</xdr:col>
      <xdr:colOff>101600</xdr:colOff>
      <xdr:row>78</xdr:row>
      <xdr:rowOff>112371</xdr:rowOff>
    </xdr:to>
    <xdr:sp macro="" textlink="">
      <xdr:nvSpPr>
        <xdr:cNvPr id="179" name="フローチャート: 判断 178"/>
        <xdr:cNvSpPr/>
      </xdr:nvSpPr>
      <xdr:spPr>
        <a:xfrm>
          <a:off x="2857500" y="1338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103498</xdr:rowOff>
    </xdr:from>
    <xdr:ext cx="599010" cy="259045"/>
    <xdr:sp macro="" textlink="">
      <xdr:nvSpPr>
        <xdr:cNvPr id="180" name="テキスト ボックス 179"/>
        <xdr:cNvSpPr txBox="1"/>
      </xdr:nvSpPr>
      <xdr:spPr>
        <a:xfrm>
          <a:off x="2608795" y="134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51521</xdr:rowOff>
    </xdr:from>
    <xdr:to>
      <xdr:col>10</xdr:col>
      <xdr:colOff>114300</xdr:colOff>
      <xdr:row>76</xdr:row>
      <xdr:rowOff>86756</xdr:rowOff>
    </xdr:to>
    <xdr:cxnSp macro="">
      <xdr:nvCxnSpPr>
        <xdr:cNvPr id="181" name="直線コネクタ 180"/>
        <xdr:cNvCxnSpPr/>
      </xdr:nvCxnSpPr>
      <xdr:spPr>
        <a:xfrm>
          <a:off x="1130300" y="13081721"/>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52849</xdr:rowOff>
    </xdr:from>
    <xdr:to>
      <xdr:col>10</xdr:col>
      <xdr:colOff>165100</xdr:colOff>
      <xdr:row>78</xdr:row>
      <xdr:rowOff>154449</xdr:rowOff>
    </xdr:to>
    <xdr:sp macro="" textlink="">
      <xdr:nvSpPr>
        <xdr:cNvPr id="182" name="フローチャート: 判断 181"/>
        <xdr:cNvSpPr/>
      </xdr:nvSpPr>
      <xdr:spPr>
        <a:xfrm>
          <a:off x="1968500" y="1342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145576</xdr:rowOff>
    </xdr:from>
    <xdr:ext cx="599010" cy="259045"/>
    <xdr:sp macro="" textlink="">
      <xdr:nvSpPr>
        <xdr:cNvPr id="183" name="テキスト ボックス 182"/>
        <xdr:cNvSpPr txBox="1"/>
      </xdr:nvSpPr>
      <xdr:spPr>
        <a:xfrm>
          <a:off x="1719795" y="135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52164</xdr:rowOff>
    </xdr:from>
    <xdr:to>
      <xdr:col>6</xdr:col>
      <xdr:colOff>38100</xdr:colOff>
      <xdr:row>78</xdr:row>
      <xdr:rowOff>153764</xdr:rowOff>
    </xdr:to>
    <xdr:sp macro="" textlink="">
      <xdr:nvSpPr>
        <xdr:cNvPr id="184" name="フローチャート: 判断 183"/>
        <xdr:cNvSpPr/>
      </xdr:nvSpPr>
      <xdr:spPr>
        <a:xfrm>
          <a:off x="1079500" y="1342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144891</xdr:rowOff>
    </xdr:from>
    <xdr:ext cx="599010" cy="259045"/>
    <xdr:sp macro="" textlink="">
      <xdr:nvSpPr>
        <xdr:cNvPr id="185" name="テキスト ボックス 184"/>
        <xdr:cNvSpPr txBox="1"/>
      </xdr:nvSpPr>
      <xdr:spPr>
        <a:xfrm>
          <a:off x="830795" y="135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169032</xdr:rowOff>
    </xdr:from>
    <xdr:to>
      <xdr:col>24</xdr:col>
      <xdr:colOff>114300</xdr:colOff>
      <xdr:row>74</xdr:row>
      <xdr:rowOff>99182</xdr:rowOff>
    </xdr:to>
    <xdr:sp macro="" textlink="">
      <xdr:nvSpPr>
        <xdr:cNvPr id="191" name="楕円 190"/>
        <xdr:cNvSpPr/>
      </xdr:nvSpPr>
      <xdr:spPr>
        <a:xfrm>
          <a:off x="4584700" y="126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20459</xdr:rowOff>
    </xdr:from>
    <xdr:ext cx="599010" cy="259045"/>
    <xdr:sp macro="" textlink="">
      <xdr:nvSpPr>
        <xdr:cNvPr id="192" name="民生費該当値テキスト"/>
        <xdr:cNvSpPr txBox="1"/>
      </xdr:nvSpPr>
      <xdr:spPr>
        <a:xfrm>
          <a:off x="4686300" y="125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109215</xdr:rowOff>
    </xdr:from>
    <xdr:to>
      <xdr:col>20</xdr:col>
      <xdr:colOff>38100</xdr:colOff>
      <xdr:row>76</xdr:row>
      <xdr:rowOff>39365</xdr:rowOff>
    </xdr:to>
    <xdr:sp macro="" textlink="">
      <xdr:nvSpPr>
        <xdr:cNvPr id="193" name="楕円 192"/>
        <xdr:cNvSpPr/>
      </xdr:nvSpPr>
      <xdr:spPr>
        <a:xfrm>
          <a:off x="3746500" y="129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55892</xdr:rowOff>
    </xdr:from>
    <xdr:ext cx="599010" cy="259045"/>
    <xdr:sp macro="" textlink="">
      <xdr:nvSpPr>
        <xdr:cNvPr id="194" name="テキスト ボックス 193"/>
        <xdr:cNvSpPr txBox="1"/>
      </xdr:nvSpPr>
      <xdr:spPr>
        <a:xfrm>
          <a:off x="3497795" y="127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18476</xdr:rowOff>
    </xdr:from>
    <xdr:to>
      <xdr:col>15</xdr:col>
      <xdr:colOff>101600</xdr:colOff>
      <xdr:row>76</xdr:row>
      <xdr:rowOff>120076</xdr:rowOff>
    </xdr:to>
    <xdr:sp macro="" textlink="">
      <xdr:nvSpPr>
        <xdr:cNvPr id="195" name="楕円 194"/>
        <xdr:cNvSpPr/>
      </xdr:nvSpPr>
      <xdr:spPr>
        <a:xfrm>
          <a:off x="2857500" y="130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136603</xdr:rowOff>
    </xdr:from>
    <xdr:ext cx="599010" cy="259045"/>
    <xdr:sp macro="" textlink="">
      <xdr:nvSpPr>
        <xdr:cNvPr id="196" name="テキスト ボックス 195"/>
        <xdr:cNvSpPr txBox="1"/>
      </xdr:nvSpPr>
      <xdr:spPr>
        <a:xfrm>
          <a:off x="2608795" y="128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35956</xdr:rowOff>
    </xdr:from>
    <xdr:to>
      <xdr:col>10</xdr:col>
      <xdr:colOff>165100</xdr:colOff>
      <xdr:row>76</xdr:row>
      <xdr:rowOff>137556</xdr:rowOff>
    </xdr:to>
    <xdr:sp macro="" textlink="">
      <xdr:nvSpPr>
        <xdr:cNvPr id="197" name="楕円 196"/>
        <xdr:cNvSpPr/>
      </xdr:nvSpPr>
      <xdr:spPr>
        <a:xfrm>
          <a:off x="1968500" y="130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154083</xdr:rowOff>
    </xdr:from>
    <xdr:ext cx="599010" cy="259045"/>
    <xdr:sp macro="" textlink="">
      <xdr:nvSpPr>
        <xdr:cNvPr id="198" name="テキスト ボックス 197"/>
        <xdr:cNvSpPr txBox="1"/>
      </xdr:nvSpPr>
      <xdr:spPr>
        <a:xfrm>
          <a:off x="1719795" y="128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721</xdr:rowOff>
    </xdr:from>
    <xdr:to>
      <xdr:col>6</xdr:col>
      <xdr:colOff>38100</xdr:colOff>
      <xdr:row>76</xdr:row>
      <xdr:rowOff>102321</xdr:rowOff>
    </xdr:to>
    <xdr:sp macro="" textlink="">
      <xdr:nvSpPr>
        <xdr:cNvPr id="199" name="楕円 198"/>
        <xdr:cNvSpPr/>
      </xdr:nvSpPr>
      <xdr:spPr>
        <a:xfrm>
          <a:off x="1079500" y="130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118849</xdr:rowOff>
    </xdr:from>
    <xdr:ext cx="599010" cy="259045"/>
    <xdr:sp macro="" textlink="">
      <xdr:nvSpPr>
        <xdr:cNvPr id="200" name="テキスト ボックス 199"/>
        <xdr:cNvSpPr txBox="1"/>
      </xdr:nvSpPr>
      <xdr:spPr>
        <a:xfrm>
          <a:off x="830795" y="1280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92677</xdr:rowOff>
    </xdr:from>
    <xdr:to>
      <xdr:col>24</xdr:col>
      <xdr:colOff>63500</xdr:colOff>
      <xdr:row>98</xdr:row>
      <xdr:rowOff>61657</xdr:rowOff>
    </xdr:to>
    <xdr:cxnSp macro="">
      <xdr:nvCxnSpPr>
        <xdr:cNvPr id="228" name="直線コネクタ 227"/>
        <xdr:cNvCxnSpPr/>
      </xdr:nvCxnSpPr>
      <xdr:spPr>
        <a:xfrm flipV="1">
          <a:off x="3797300" y="16723327"/>
          <a:ext cx="838200" cy="1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61657</xdr:rowOff>
    </xdr:from>
    <xdr:to>
      <xdr:col>19</xdr:col>
      <xdr:colOff>177800</xdr:colOff>
      <xdr:row>98</xdr:row>
      <xdr:rowOff>132682</xdr:rowOff>
    </xdr:to>
    <xdr:cxnSp macro="">
      <xdr:nvCxnSpPr>
        <xdr:cNvPr id="231" name="直線コネクタ 230"/>
        <xdr:cNvCxnSpPr/>
      </xdr:nvCxnSpPr>
      <xdr:spPr>
        <a:xfrm flipV="1">
          <a:off x="2908300" y="1686375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130031</xdr:rowOff>
    </xdr:from>
    <xdr:to>
      <xdr:col>15</xdr:col>
      <xdr:colOff>50800</xdr:colOff>
      <xdr:row>98</xdr:row>
      <xdr:rowOff>132682</xdr:rowOff>
    </xdr:to>
    <xdr:cxnSp macro="">
      <xdr:nvCxnSpPr>
        <xdr:cNvPr id="234" name="直線コネクタ 233"/>
        <xdr:cNvCxnSpPr/>
      </xdr:nvCxnSpPr>
      <xdr:spPr>
        <a:xfrm>
          <a:off x="2019300" y="1693213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81014</xdr:rowOff>
    </xdr:from>
    <xdr:to>
      <xdr:col>15</xdr:col>
      <xdr:colOff>101600</xdr:colOff>
      <xdr:row>96</xdr:row>
      <xdr:rowOff>11164</xdr:rowOff>
    </xdr:to>
    <xdr:sp macro="" textlink="">
      <xdr:nvSpPr>
        <xdr:cNvPr id="235" name="フローチャート: 判断 234"/>
        <xdr:cNvSpPr/>
      </xdr:nvSpPr>
      <xdr:spPr>
        <a:xfrm>
          <a:off x="2857500" y="1636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27691</xdr:rowOff>
    </xdr:from>
    <xdr:ext cx="534377" cy="259045"/>
    <xdr:sp macro="" textlink="">
      <xdr:nvSpPr>
        <xdr:cNvPr id="236" name="テキスト ボックス 235"/>
        <xdr:cNvSpPr txBox="1"/>
      </xdr:nvSpPr>
      <xdr:spPr>
        <a:xfrm>
          <a:off x="2641111" y="161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130031</xdr:rowOff>
    </xdr:from>
    <xdr:to>
      <xdr:col>10</xdr:col>
      <xdr:colOff>114300</xdr:colOff>
      <xdr:row>98</xdr:row>
      <xdr:rowOff>137940</xdr:rowOff>
    </xdr:to>
    <xdr:cxnSp macro="">
      <xdr:nvCxnSpPr>
        <xdr:cNvPr id="237" name="直線コネクタ 236"/>
        <xdr:cNvCxnSpPr/>
      </xdr:nvCxnSpPr>
      <xdr:spPr>
        <a:xfrm flipV="1">
          <a:off x="1130300" y="1693213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126665</xdr:rowOff>
    </xdr:from>
    <xdr:to>
      <xdr:col>10</xdr:col>
      <xdr:colOff>165100</xdr:colOff>
      <xdr:row>96</xdr:row>
      <xdr:rowOff>56815</xdr:rowOff>
    </xdr:to>
    <xdr:sp macro="" textlink="">
      <xdr:nvSpPr>
        <xdr:cNvPr id="238" name="フローチャート: 判断 237"/>
        <xdr:cNvSpPr/>
      </xdr:nvSpPr>
      <xdr:spPr>
        <a:xfrm>
          <a:off x="1968500" y="164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73342</xdr:rowOff>
    </xdr:from>
    <xdr:ext cx="534377" cy="259045"/>
    <xdr:sp macro="" textlink="">
      <xdr:nvSpPr>
        <xdr:cNvPr id="239" name="テキスト ボックス 238"/>
        <xdr:cNvSpPr txBox="1"/>
      </xdr:nvSpPr>
      <xdr:spPr>
        <a:xfrm>
          <a:off x="1752111" y="161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166258</xdr:rowOff>
    </xdr:from>
    <xdr:to>
      <xdr:col>6</xdr:col>
      <xdr:colOff>38100</xdr:colOff>
      <xdr:row>96</xdr:row>
      <xdr:rowOff>96408</xdr:rowOff>
    </xdr:to>
    <xdr:sp macro="" textlink="">
      <xdr:nvSpPr>
        <xdr:cNvPr id="240" name="フローチャート: 判断 239"/>
        <xdr:cNvSpPr/>
      </xdr:nvSpPr>
      <xdr:spPr>
        <a:xfrm>
          <a:off x="1079500" y="164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112935</xdr:rowOff>
    </xdr:from>
    <xdr:ext cx="534377" cy="259045"/>
    <xdr:sp macro="" textlink="">
      <xdr:nvSpPr>
        <xdr:cNvPr id="241" name="テキスト ボックス 240"/>
        <xdr:cNvSpPr txBox="1"/>
      </xdr:nvSpPr>
      <xdr:spPr>
        <a:xfrm>
          <a:off x="863111" y="162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41877</xdr:rowOff>
    </xdr:from>
    <xdr:to>
      <xdr:col>24</xdr:col>
      <xdr:colOff>114300</xdr:colOff>
      <xdr:row>97</xdr:row>
      <xdr:rowOff>143477</xdr:rowOff>
    </xdr:to>
    <xdr:sp macro="" textlink="">
      <xdr:nvSpPr>
        <xdr:cNvPr id="247" name="楕円 246"/>
        <xdr:cNvSpPr/>
      </xdr:nvSpPr>
      <xdr:spPr>
        <a:xfrm>
          <a:off x="45847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128254</xdr:rowOff>
    </xdr:from>
    <xdr:ext cx="534377" cy="259045"/>
    <xdr:sp macro="" textlink="">
      <xdr:nvSpPr>
        <xdr:cNvPr id="248" name="衛生費該当値テキスト"/>
        <xdr:cNvSpPr txBox="1"/>
      </xdr:nvSpPr>
      <xdr:spPr>
        <a:xfrm>
          <a:off x="4686300" y="1658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10857</xdr:rowOff>
    </xdr:from>
    <xdr:to>
      <xdr:col>20</xdr:col>
      <xdr:colOff>38100</xdr:colOff>
      <xdr:row>98</xdr:row>
      <xdr:rowOff>112457</xdr:rowOff>
    </xdr:to>
    <xdr:sp macro="" textlink="">
      <xdr:nvSpPr>
        <xdr:cNvPr id="249" name="楕円 248"/>
        <xdr:cNvSpPr/>
      </xdr:nvSpPr>
      <xdr:spPr>
        <a:xfrm>
          <a:off x="3746500" y="168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103584</xdr:rowOff>
    </xdr:from>
    <xdr:ext cx="534377" cy="259045"/>
    <xdr:sp macro="" textlink="">
      <xdr:nvSpPr>
        <xdr:cNvPr id="250" name="テキスト ボックス 249"/>
        <xdr:cNvSpPr txBox="1"/>
      </xdr:nvSpPr>
      <xdr:spPr>
        <a:xfrm>
          <a:off x="3530111" y="169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81882</xdr:rowOff>
    </xdr:from>
    <xdr:to>
      <xdr:col>15</xdr:col>
      <xdr:colOff>101600</xdr:colOff>
      <xdr:row>99</xdr:row>
      <xdr:rowOff>12032</xdr:rowOff>
    </xdr:to>
    <xdr:sp macro="" textlink="">
      <xdr:nvSpPr>
        <xdr:cNvPr id="251" name="楕円 250"/>
        <xdr:cNvSpPr/>
      </xdr:nvSpPr>
      <xdr:spPr>
        <a:xfrm>
          <a:off x="2857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3159</xdr:rowOff>
    </xdr:from>
    <xdr:ext cx="534377" cy="259045"/>
    <xdr:sp macro="" textlink="">
      <xdr:nvSpPr>
        <xdr:cNvPr id="252" name="テキスト ボックス 251"/>
        <xdr:cNvSpPr txBox="1"/>
      </xdr:nvSpPr>
      <xdr:spPr>
        <a:xfrm>
          <a:off x="2641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79231</xdr:rowOff>
    </xdr:from>
    <xdr:to>
      <xdr:col>10</xdr:col>
      <xdr:colOff>165100</xdr:colOff>
      <xdr:row>99</xdr:row>
      <xdr:rowOff>9381</xdr:rowOff>
    </xdr:to>
    <xdr:sp macro="" textlink="">
      <xdr:nvSpPr>
        <xdr:cNvPr id="253" name="楕円 252"/>
        <xdr:cNvSpPr/>
      </xdr:nvSpPr>
      <xdr:spPr>
        <a:xfrm>
          <a:off x="1968500" y="168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508</xdr:rowOff>
    </xdr:from>
    <xdr:ext cx="534377" cy="259045"/>
    <xdr:sp macro="" textlink="">
      <xdr:nvSpPr>
        <xdr:cNvPr id="254" name="テキスト ボックス 253"/>
        <xdr:cNvSpPr txBox="1"/>
      </xdr:nvSpPr>
      <xdr:spPr>
        <a:xfrm>
          <a:off x="1752111" y="169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87140</xdr:rowOff>
    </xdr:from>
    <xdr:to>
      <xdr:col>6</xdr:col>
      <xdr:colOff>38100</xdr:colOff>
      <xdr:row>99</xdr:row>
      <xdr:rowOff>17290</xdr:rowOff>
    </xdr:to>
    <xdr:sp macro="" textlink="">
      <xdr:nvSpPr>
        <xdr:cNvPr id="255" name="楕円 254"/>
        <xdr:cNvSpPr/>
      </xdr:nvSpPr>
      <xdr:spPr>
        <a:xfrm>
          <a:off x="1079500" y="16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8417</xdr:rowOff>
    </xdr:from>
    <xdr:ext cx="534377" cy="259045"/>
    <xdr:sp macro="" textlink="">
      <xdr:nvSpPr>
        <xdr:cNvPr id="256" name="テキスト ボックス 255"/>
        <xdr:cNvSpPr txBox="1"/>
      </xdr:nvSpPr>
      <xdr:spPr>
        <a:xfrm>
          <a:off x="863111" y="16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35</xdr:row>
      <xdr:rowOff>154331</xdr:rowOff>
    </xdr:to>
    <xdr:cxnSp macro="">
      <xdr:nvCxnSpPr>
        <xdr:cNvPr id="283" name="直線コネクタ 282"/>
        <xdr:cNvCxnSpPr/>
      </xdr:nvCxnSpPr>
      <xdr:spPr>
        <a:xfrm flipV="1">
          <a:off x="9639300" y="5934710"/>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71120</xdr:rowOff>
    </xdr:from>
    <xdr:to>
      <xdr:col>50</xdr:col>
      <xdr:colOff>114300</xdr:colOff>
      <xdr:row>35</xdr:row>
      <xdr:rowOff>154331</xdr:rowOff>
    </xdr:to>
    <xdr:cxnSp macro="">
      <xdr:nvCxnSpPr>
        <xdr:cNvPr id="286" name="直線コネクタ 285"/>
        <xdr:cNvCxnSpPr/>
      </xdr:nvCxnSpPr>
      <xdr:spPr>
        <a:xfrm>
          <a:off x="8750300" y="6071870"/>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88" name="テキスト ボックス 287"/>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71120</xdr:rowOff>
    </xdr:from>
    <xdr:to>
      <xdr:col>45</xdr:col>
      <xdr:colOff>177800</xdr:colOff>
      <xdr:row>35</xdr:row>
      <xdr:rowOff>92608</xdr:rowOff>
    </xdr:to>
    <xdr:cxnSp macro="">
      <xdr:nvCxnSpPr>
        <xdr:cNvPr id="289" name="直線コネクタ 288"/>
        <xdr:cNvCxnSpPr/>
      </xdr:nvCxnSpPr>
      <xdr:spPr>
        <a:xfrm flipV="1">
          <a:off x="7861300" y="607187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0" name="フローチャート: 判断 289"/>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28922</xdr:rowOff>
    </xdr:from>
    <xdr:ext cx="378565" cy="259045"/>
    <xdr:sp macro="" textlink="">
      <xdr:nvSpPr>
        <xdr:cNvPr id="291" name="テキスト ボックス 290"/>
        <xdr:cNvSpPr txBox="1"/>
      </xdr:nvSpPr>
      <xdr:spPr>
        <a:xfrm>
          <a:off x="8561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63348</xdr:rowOff>
    </xdr:from>
    <xdr:to>
      <xdr:col>41</xdr:col>
      <xdr:colOff>50800</xdr:colOff>
      <xdr:row>35</xdr:row>
      <xdr:rowOff>92608</xdr:rowOff>
    </xdr:to>
    <xdr:cxnSp macro="">
      <xdr:nvCxnSpPr>
        <xdr:cNvPr id="292" name="直線コネクタ 291"/>
        <xdr:cNvCxnSpPr/>
      </xdr:nvCxnSpPr>
      <xdr:spPr>
        <a:xfrm>
          <a:off x="6972300" y="6064098"/>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120447</xdr:rowOff>
    </xdr:from>
    <xdr:to>
      <xdr:col>41</xdr:col>
      <xdr:colOff>101600</xdr:colOff>
      <xdr:row>37</xdr:row>
      <xdr:rowOff>50597</xdr:rowOff>
    </xdr:to>
    <xdr:sp macro="" textlink="">
      <xdr:nvSpPr>
        <xdr:cNvPr id="293" name="フローチャート: 判断 292"/>
        <xdr:cNvSpPr/>
      </xdr:nvSpPr>
      <xdr:spPr>
        <a:xfrm>
          <a:off x="7810500" y="62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41724</xdr:rowOff>
    </xdr:from>
    <xdr:ext cx="378565" cy="259045"/>
    <xdr:sp macro="" textlink="">
      <xdr:nvSpPr>
        <xdr:cNvPr id="294" name="テキスト ボックス 293"/>
        <xdr:cNvSpPr txBox="1"/>
      </xdr:nvSpPr>
      <xdr:spPr>
        <a:xfrm>
          <a:off x="7672017"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295" name="フローチャート: 判断 294"/>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296" name="テキスト ボックス 295"/>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54610</xdr:rowOff>
    </xdr:from>
    <xdr:to>
      <xdr:col>55</xdr:col>
      <xdr:colOff>50800</xdr:colOff>
      <xdr:row>34</xdr:row>
      <xdr:rowOff>156210</xdr:rowOff>
    </xdr:to>
    <xdr:sp macro="" textlink="">
      <xdr:nvSpPr>
        <xdr:cNvPr id="302" name="楕円 301"/>
        <xdr:cNvSpPr/>
      </xdr:nvSpPr>
      <xdr:spPr>
        <a:xfrm>
          <a:off x="10426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77487</xdr:rowOff>
    </xdr:from>
    <xdr:ext cx="469744" cy="259045"/>
    <xdr:sp macro="" textlink="">
      <xdr:nvSpPr>
        <xdr:cNvPr id="303" name="労働費該当値テキスト"/>
        <xdr:cNvSpPr txBox="1"/>
      </xdr:nvSpPr>
      <xdr:spPr>
        <a:xfrm>
          <a:off x="10528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103531</xdr:rowOff>
    </xdr:from>
    <xdr:to>
      <xdr:col>50</xdr:col>
      <xdr:colOff>165100</xdr:colOff>
      <xdr:row>36</xdr:row>
      <xdr:rowOff>33681</xdr:rowOff>
    </xdr:to>
    <xdr:sp macro="" textlink="">
      <xdr:nvSpPr>
        <xdr:cNvPr id="304" name="楕円 303"/>
        <xdr:cNvSpPr/>
      </xdr:nvSpPr>
      <xdr:spPr>
        <a:xfrm>
          <a:off x="9588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24808</xdr:rowOff>
    </xdr:from>
    <xdr:ext cx="469744" cy="259045"/>
    <xdr:sp macro="" textlink="">
      <xdr:nvSpPr>
        <xdr:cNvPr id="305" name="テキスト ボックス 304"/>
        <xdr:cNvSpPr txBox="1"/>
      </xdr:nvSpPr>
      <xdr:spPr>
        <a:xfrm>
          <a:off x="9404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20320</xdr:rowOff>
    </xdr:from>
    <xdr:to>
      <xdr:col>46</xdr:col>
      <xdr:colOff>38100</xdr:colOff>
      <xdr:row>35</xdr:row>
      <xdr:rowOff>121920</xdr:rowOff>
    </xdr:to>
    <xdr:sp macro="" textlink="">
      <xdr:nvSpPr>
        <xdr:cNvPr id="306" name="楕円 305"/>
        <xdr:cNvSpPr/>
      </xdr:nvSpPr>
      <xdr:spPr>
        <a:xfrm>
          <a:off x="869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138447</xdr:rowOff>
    </xdr:from>
    <xdr:ext cx="469744" cy="259045"/>
    <xdr:sp macro="" textlink="">
      <xdr:nvSpPr>
        <xdr:cNvPr id="307" name="テキスト ボックス 306"/>
        <xdr:cNvSpPr txBox="1"/>
      </xdr:nvSpPr>
      <xdr:spPr>
        <a:xfrm>
          <a:off x="8515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41808</xdr:rowOff>
    </xdr:from>
    <xdr:to>
      <xdr:col>41</xdr:col>
      <xdr:colOff>101600</xdr:colOff>
      <xdr:row>35</xdr:row>
      <xdr:rowOff>143408</xdr:rowOff>
    </xdr:to>
    <xdr:sp macro="" textlink="">
      <xdr:nvSpPr>
        <xdr:cNvPr id="308" name="楕円 307"/>
        <xdr:cNvSpPr/>
      </xdr:nvSpPr>
      <xdr:spPr>
        <a:xfrm>
          <a:off x="7810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159935</xdr:rowOff>
    </xdr:from>
    <xdr:ext cx="469744" cy="259045"/>
    <xdr:sp macro="" textlink="">
      <xdr:nvSpPr>
        <xdr:cNvPr id="309" name="テキスト ボックス 308"/>
        <xdr:cNvSpPr txBox="1"/>
      </xdr:nvSpPr>
      <xdr:spPr>
        <a:xfrm>
          <a:off x="7626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12548</xdr:rowOff>
    </xdr:from>
    <xdr:to>
      <xdr:col>36</xdr:col>
      <xdr:colOff>165100</xdr:colOff>
      <xdr:row>35</xdr:row>
      <xdr:rowOff>114148</xdr:rowOff>
    </xdr:to>
    <xdr:sp macro="" textlink="">
      <xdr:nvSpPr>
        <xdr:cNvPr id="310" name="楕円 309"/>
        <xdr:cNvSpPr/>
      </xdr:nvSpPr>
      <xdr:spPr>
        <a:xfrm>
          <a:off x="6921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130675</xdr:rowOff>
    </xdr:from>
    <xdr:ext cx="469744" cy="259045"/>
    <xdr:sp macro="" textlink="">
      <xdr:nvSpPr>
        <xdr:cNvPr id="311" name="テキスト ボックス 310"/>
        <xdr:cNvSpPr txBox="1"/>
      </xdr:nvSpPr>
      <xdr:spPr>
        <a:xfrm>
          <a:off x="6737428" y="57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109251</xdr:rowOff>
    </xdr:from>
    <xdr:to>
      <xdr:col>55</xdr:col>
      <xdr:colOff>0</xdr:colOff>
      <xdr:row>58</xdr:row>
      <xdr:rowOff>113319</xdr:rowOff>
    </xdr:to>
    <xdr:cxnSp macro="">
      <xdr:nvCxnSpPr>
        <xdr:cNvPr id="338" name="直線コネクタ 337"/>
        <xdr:cNvCxnSpPr/>
      </xdr:nvCxnSpPr>
      <xdr:spPr>
        <a:xfrm>
          <a:off x="9639300" y="10053351"/>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109251</xdr:rowOff>
    </xdr:from>
    <xdr:to>
      <xdr:col>50</xdr:col>
      <xdr:colOff>114300</xdr:colOff>
      <xdr:row>58</xdr:row>
      <xdr:rowOff>122007</xdr:rowOff>
    </xdr:to>
    <xdr:cxnSp macro="">
      <xdr:nvCxnSpPr>
        <xdr:cNvPr id="341" name="直線コネクタ 340"/>
        <xdr:cNvCxnSpPr/>
      </xdr:nvCxnSpPr>
      <xdr:spPr>
        <a:xfrm flipV="1">
          <a:off x="8750300" y="1005335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121092</xdr:rowOff>
    </xdr:from>
    <xdr:to>
      <xdr:col>45</xdr:col>
      <xdr:colOff>177800</xdr:colOff>
      <xdr:row>58</xdr:row>
      <xdr:rowOff>122007</xdr:rowOff>
    </xdr:to>
    <xdr:cxnSp macro="">
      <xdr:nvCxnSpPr>
        <xdr:cNvPr id="344" name="直線コネクタ 343"/>
        <xdr:cNvCxnSpPr/>
      </xdr:nvCxnSpPr>
      <xdr:spPr>
        <a:xfrm>
          <a:off x="7861300" y="100651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51364</xdr:rowOff>
    </xdr:from>
    <xdr:to>
      <xdr:col>46</xdr:col>
      <xdr:colOff>38100</xdr:colOff>
      <xdr:row>52</xdr:row>
      <xdr:rowOff>152964</xdr:rowOff>
    </xdr:to>
    <xdr:sp macro="" textlink="">
      <xdr:nvSpPr>
        <xdr:cNvPr id="345" name="フローチャート: 判断 344"/>
        <xdr:cNvSpPr/>
      </xdr:nvSpPr>
      <xdr:spPr>
        <a:xfrm>
          <a:off x="8699500" y="89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169491</xdr:rowOff>
    </xdr:from>
    <xdr:ext cx="534377" cy="259045"/>
    <xdr:sp macro="" textlink="">
      <xdr:nvSpPr>
        <xdr:cNvPr id="346" name="テキスト ボックス 345"/>
        <xdr:cNvSpPr txBox="1"/>
      </xdr:nvSpPr>
      <xdr:spPr>
        <a:xfrm>
          <a:off x="8483111" y="8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116063</xdr:rowOff>
    </xdr:from>
    <xdr:to>
      <xdr:col>41</xdr:col>
      <xdr:colOff>50800</xdr:colOff>
      <xdr:row>58</xdr:row>
      <xdr:rowOff>121092</xdr:rowOff>
    </xdr:to>
    <xdr:cxnSp macro="">
      <xdr:nvCxnSpPr>
        <xdr:cNvPr id="347" name="直線コネクタ 346"/>
        <xdr:cNvCxnSpPr/>
      </xdr:nvCxnSpPr>
      <xdr:spPr>
        <a:xfrm>
          <a:off x="6972300" y="100601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41900</xdr:rowOff>
    </xdr:from>
    <xdr:to>
      <xdr:col>41</xdr:col>
      <xdr:colOff>101600</xdr:colOff>
      <xdr:row>52</xdr:row>
      <xdr:rowOff>143500</xdr:rowOff>
    </xdr:to>
    <xdr:sp macro="" textlink="">
      <xdr:nvSpPr>
        <xdr:cNvPr id="348" name="フローチャート: 判断 347"/>
        <xdr:cNvSpPr/>
      </xdr:nvSpPr>
      <xdr:spPr>
        <a:xfrm>
          <a:off x="7810500" y="8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160027</xdr:rowOff>
    </xdr:from>
    <xdr:ext cx="534377" cy="259045"/>
    <xdr:sp macro="" textlink="">
      <xdr:nvSpPr>
        <xdr:cNvPr id="349" name="テキスト ボックス 348"/>
        <xdr:cNvSpPr txBox="1"/>
      </xdr:nvSpPr>
      <xdr:spPr>
        <a:xfrm>
          <a:off x="7594111" y="87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157069</xdr:rowOff>
    </xdr:from>
    <xdr:to>
      <xdr:col>36</xdr:col>
      <xdr:colOff>165100</xdr:colOff>
      <xdr:row>52</xdr:row>
      <xdr:rowOff>87219</xdr:rowOff>
    </xdr:to>
    <xdr:sp macro="" textlink="">
      <xdr:nvSpPr>
        <xdr:cNvPr id="350" name="フローチャート: 判断 349"/>
        <xdr:cNvSpPr/>
      </xdr:nvSpPr>
      <xdr:spPr>
        <a:xfrm>
          <a:off x="6921500" y="890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103746</xdr:rowOff>
    </xdr:from>
    <xdr:ext cx="534377" cy="259045"/>
    <xdr:sp macro="" textlink="">
      <xdr:nvSpPr>
        <xdr:cNvPr id="351" name="テキスト ボックス 350"/>
        <xdr:cNvSpPr txBox="1"/>
      </xdr:nvSpPr>
      <xdr:spPr>
        <a:xfrm>
          <a:off x="6705111" y="867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62519</xdr:rowOff>
    </xdr:from>
    <xdr:to>
      <xdr:col>55</xdr:col>
      <xdr:colOff>50800</xdr:colOff>
      <xdr:row>58</xdr:row>
      <xdr:rowOff>164119</xdr:rowOff>
    </xdr:to>
    <xdr:sp macro="" textlink="">
      <xdr:nvSpPr>
        <xdr:cNvPr id="357" name="楕円 356"/>
        <xdr:cNvSpPr/>
      </xdr:nvSpPr>
      <xdr:spPr>
        <a:xfrm>
          <a:off x="104267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148896</xdr:rowOff>
    </xdr:from>
    <xdr:ext cx="378565" cy="259045"/>
    <xdr:sp macro="" textlink="">
      <xdr:nvSpPr>
        <xdr:cNvPr id="358" name="農林水産業費該当値テキスト"/>
        <xdr:cNvSpPr txBox="1"/>
      </xdr:nvSpPr>
      <xdr:spPr>
        <a:xfrm>
          <a:off x="10528300" y="99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58451</xdr:rowOff>
    </xdr:from>
    <xdr:to>
      <xdr:col>50</xdr:col>
      <xdr:colOff>165100</xdr:colOff>
      <xdr:row>58</xdr:row>
      <xdr:rowOff>160051</xdr:rowOff>
    </xdr:to>
    <xdr:sp macro="" textlink="">
      <xdr:nvSpPr>
        <xdr:cNvPr id="359" name="楕円 358"/>
        <xdr:cNvSpPr/>
      </xdr:nvSpPr>
      <xdr:spPr>
        <a:xfrm>
          <a:off x="9588500" y="10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151178</xdr:rowOff>
    </xdr:from>
    <xdr:ext cx="378565" cy="259045"/>
    <xdr:sp macro="" textlink="">
      <xdr:nvSpPr>
        <xdr:cNvPr id="360" name="テキスト ボックス 359"/>
        <xdr:cNvSpPr txBox="1"/>
      </xdr:nvSpPr>
      <xdr:spPr>
        <a:xfrm>
          <a:off x="9450017" y="1009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71207</xdr:rowOff>
    </xdr:from>
    <xdr:to>
      <xdr:col>46</xdr:col>
      <xdr:colOff>38100</xdr:colOff>
      <xdr:row>59</xdr:row>
      <xdr:rowOff>1357</xdr:rowOff>
    </xdr:to>
    <xdr:sp macro="" textlink="">
      <xdr:nvSpPr>
        <xdr:cNvPr id="361" name="楕円 360"/>
        <xdr:cNvSpPr/>
      </xdr:nvSpPr>
      <xdr:spPr>
        <a:xfrm>
          <a:off x="8699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163934</xdr:rowOff>
    </xdr:from>
    <xdr:ext cx="378565" cy="259045"/>
    <xdr:sp macro="" textlink="">
      <xdr:nvSpPr>
        <xdr:cNvPr id="362" name="テキスト ボックス 361"/>
        <xdr:cNvSpPr txBox="1"/>
      </xdr:nvSpPr>
      <xdr:spPr>
        <a:xfrm>
          <a:off x="8561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70292</xdr:rowOff>
    </xdr:from>
    <xdr:to>
      <xdr:col>41</xdr:col>
      <xdr:colOff>101600</xdr:colOff>
      <xdr:row>59</xdr:row>
      <xdr:rowOff>442</xdr:rowOff>
    </xdr:to>
    <xdr:sp macro="" textlink="">
      <xdr:nvSpPr>
        <xdr:cNvPr id="363" name="楕円 362"/>
        <xdr:cNvSpPr/>
      </xdr:nvSpPr>
      <xdr:spPr>
        <a:xfrm>
          <a:off x="7810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163019</xdr:rowOff>
    </xdr:from>
    <xdr:ext cx="378565" cy="259045"/>
    <xdr:sp macro="" textlink="">
      <xdr:nvSpPr>
        <xdr:cNvPr id="364" name="テキスト ボックス 363"/>
        <xdr:cNvSpPr txBox="1"/>
      </xdr:nvSpPr>
      <xdr:spPr>
        <a:xfrm>
          <a:off x="7672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65263</xdr:rowOff>
    </xdr:from>
    <xdr:to>
      <xdr:col>36</xdr:col>
      <xdr:colOff>165100</xdr:colOff>
      <xdr:row>58</xdr:row>
      <xdr:rowOff>166863</xdr:rowOff>
    </xdr:to>
    <xdr:sp macro="" textlink="">
      <xdr:nvSpPr>
        <xdr:cNvPr id="365" name="楕円 364"/>
        <xdr:cNvSpPr/>
      </xdr:nvSpPr>
      <xdr:spPr>
        <a:xfrm>
          <a:off x="6921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157990</xdr:rowOff>
    </xdr:from>
    <xdr:ext cx="378565" cy="259045"/>
    <xdr:sp macro="" textlink="">
      <xdr:nvSpPr>
        <xdr:cNvPr id="366" name="テキスト ボックス 365"/>
        <xdr:cNvSpPr txBox="1"/>
      </xdr:nvSpPr>
      <xdr:spPr>
        <a:xfrm>
          <a:off x="6783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145219</xdr:rowOff>
    </xdr:from>
    <xdr:to>
      <xdr:col>55</xdr:col>
      <xdr:colOff>0</xdr:colOff>
      <xdr:row>79</xdr:row>
      <xdr:rowOff>2394</xdr:rowOff>
    </xdr:to>
    <xdr:cxnSp macro="">
      <xdr:nvCxnSpPr>
        <xdr:cNvPr id="397" name="直線コネクタ 396"/>
        <xdr:cNvCxnSpPr/>
      </xdr:nvCxnSpPr>
      <xdr:spPr>
        <a:xfrm flipV="1">
          <a:off x="9639300" y="13518319"/>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2394</xdr:rowOff>
    </xdr:from>
    <xdr:to>
      <xdr:col>50</xdr:col>
      <xdr:colOff>114300</xdr:colOff>
      <xdr:row>79</xdr:row>
      <xdr:rowOff>7635</xdr:rowOff>
    </xdr:to>
    <xdr:cxnSp macro="">
      <xdr:nvCxnSpPr>
        <xdr:cNvPr id="400" name="直線コネクタ 399"/>
        <xdr:cNvCxnSpPr/>
      </xdr:nvCxnSpPr>
      <xdr:spPr>
        <a:xfrm flipV="1">
          <a:off x="8750300" y="1354694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7635</xdr:rowOff>
    </xdr:from>
    <xdr:to>
      <xdr:col>45</xdr:col>
      <xdr:colOff>177800</xdr:colOff>
      <xdr:row>79</xdr:row>
      <xdr:rowOff>69405</xdr:rowOff>
    </xdr:to>
    <xdr:cxnSp macro="">
      <xdr:nvCxnSpPr>
        <xdr:cNvPr id="403" name="直線コネクタ 402"/>
        <xdr:cNvCxnSpPr/>
      </xdr:nvCxnSpPr>
      <xdr:spPr>
        <a:xfrm flipV="1">
          <a:off x="7861300" y="1355218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11339</xdr:rowOff>
    </xdr:from>
    <xdr:to>
      <xdr:col>46</xdr:col>
      <xdr:colOff>38100</xdr:colOff>
      <xdr:row>78</xdr:row>
      <xdr:rowOff>112939</xdr:rowOff>
    </xdr:to>
    <xdr:sp macro="" textlink="">
      <xdr:nvSpPr>
        <xdr:cNvPr id="404" name="フローチャート: 判断 403"/>
        <xdr:cNvSpPr/>
      </xdr:nvSpPr>
      <xdr:spPr>
        <a:xfrm>
          <a:off x="8699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129466</xdr:rowOff>
    </xdr:from>
    <xdr:ext cx="534377" cy="259045"/>
    <xdr:sp macro="" textlink="">
      <xdr:nvSpPr>
        <xdr:cNvPr id="405" name="テキスト ボックス 404"/>
        <xdr:cNvSpPr txBox="1"/>
      </xdr:nvSpPr>
      <xdr:spPr>
        <a:xfrm>
          <a:off x="8483111"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69405</xdr:rowOff>
    </xdr:from>
    <xdr:to>
      <xdr:col>41</xdr:col>
      <xdr:colOff>50800</xdr:colOff>
      <xdr:row>79</xdr:row>
      <xdr:rowOff>70662</xdr:rowOff>
    </xdr:to>
    <xdr:cxnSp macro="">
      <xdr:nvCxnSpPr>
        <xdr:cNvPr id="406" name="直線コネクタ 405"/>
        <xdr:cNvCxnSpPr/>
      </xdr:nvCxnSpPr>
      <xdr:spPr>
        <a:xfrm flipV="1">
          <a:off x="6972300" y="136139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9951</xdr:rowOff>
    </xdr:from>
    <xdr:to>
      <xdr:col>41</xdr:col>
      <xdr:colOff>101600</xdr:colOff>
      <xdr:row>78</xdr:row>
      <xdr:rowOff>111551</xdr:rowOff>
    </xdr:to>
    <xdr:sp macro="" textlink="">
      <xdr:nvSpPr>
        <xdr:cNvPr id="407" name="フローチャート: 判断 406"/>
        <xdr:cNvSpPr/>
      </xdr:nvSpPr>
      <xdr:spPr>
        <a:xfrm>
          <a:off x="7810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128078</xdr:rowOff>
    </xdr:from>
    <xdr:ext cx="534377" cy="259045"/>
    <xdr:sp macro="" textlink="">
      <xdr:nvSpPr>
        <xdr:cNvPr id="408" name="テキスト ボックス 407"/>
        <xdr:cNvSpPr txBox="1"/>
      </xdr:nvSpPr>
      <xdr:spPr>
        <a:xfrm>
          <a:off x="7594111" y="13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3910</xdr:rowOff>
    </xdr:from>
    <xdr:to>
      <xdr:col>36</xdr:col>
      <xdr:colOff>165100</xdr:colOff>
      <xdr:row>78</xdr:row>
      <xdr:rowOff>105510</xdr:rowOff>
    </xdr:to>
    <xdr:sp macro="" textlink="">
      <xdr:nvSpPr>
        <xdr:cNvPr id="409" name="フローチャート: 判断 408"/>
        <xdr:cNvSpPr/>
      </xdr:nvSpPr>
      <xdr:spPr>
        <a:xfrm>
          <a:off x="6921500" y="133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122037</xdr:rowOff>
    </xdr:from>
    <xdr:ext cx="534377" cy="259045"/>
    <xdr:sp macro="" textlink="">
      <xdr:nvSpPr>
        <xdr:cNvPr id="410" name="テキスト ボックス 409"/>
        <xdr:cNvSpPr txBox="1"/>
      </xdr:nvSpPr>
      <xdr:spPr>
        <a:xfrm>
          <a:off x="6705111" y="131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94419</xdr:rowOff>
    </xdr:from>
    <xdr:to>
      <xdr:col>55</xdr:col>
      <xdr:colOff>50800</xdr:colOff>
      <xdr:row>79</xdr:row>
      <xdr:rowOff>24569</xdr:rowOff>
    </xdr:to>
    <xdr:sp macro="" textlink="">
      <xdr:nvSpPr>
        <xdr:cNvPr id="416" name="楕円 415"/>
        <xdr:cNvSpPr/>
      </xdr:nvSpPr>
      <xdr:spPr>
        <a:xfrm>
          <a:off x="10426700" y="13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9346</xdr:rowOff>
    </xdr:from>
    <xdr:ext cx="469744" cy="259045"/>
    <xdr:sp macro="" textlink="">
      <xdr:nvSpPr>
        <xdr:cNvPr id="417" name="商工費該当値テキスト"/>
        <xdr:cNvSpPr txBox="1"/>
      </xdr:nvSpPr>
      <xdr:spPr>
        <a:xfrm>
          <a:off x="10528300" y="133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123044</xdr:rowOff>
    </xdr:from>
    <xdr:to>
      <xdr:col>50</xdr:col>
      <xdr:colOff>165100</xdr:colOff>
      <xdr:row>79</xdr:row>
      <xdr:rowOff>53194</xdr:rowOff>
    </xdr:to>
    <xdr:sp macro="" textlink="">
      <xdr:nvSpPr>
        <xdr:cNvPr id="418" name="楕円 417"/>
        <xdr:cNvSpPr/>
      </xdr:nvSpPr>
      <xdr:spPr>
        <a:xfrm>
          <a:off x="9588500" y="134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44321</xdr:rowOff>
    </xdr:from>
    <xdr:ext cx="469744" cy="259045"/>
    <xdr:sp macro="" textlink="">
      <xdr:nvSpPr>
        <xdr:cNvPr id="419" name="テキスト ボックス 418"/>
        <xdr:cNvSpPr txBox="1"/>
      </xdr:nvSpPr>
      <xdr:spPr>
        <a:xfrm>
          <a:off x="9404428" y="13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128285</xdr:rowOff>
    </xdr:from>
    <xdr:to>
      <xdr:col>46</xdr:col>
      <xdr:colOff>38100</xdr:colOff>
      <xdr:row>79</xdr:row>
      <xdr:rowOff>58435</xdr:rowOff>
    </xdr:to>
    <xdr:sp macro="" textlink="">
      <xdr:nvSpPr>
        <xdr:cNvPr id="420" name="楕円 419"/>
        <xdr:cNvSpPr/>
      </xdr:nvSpPr>
      <xdr:spPr>
        <a:xfrm>
          <a:off x="8699500" y="13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49562</xdr:rowOff>
    </xdr:from>
    <xdr:ext cx="469744" cy="259045"/>
    <xdr:sp macro="" textlink="">
      <xdr:nvSpPr>
        <xdr:cNvPr id="421" name="テキスト ボックス 420"/>
        <xdr:cNvSpPr txBox="1"/>
      </xdr:nvSpPr>
      <xdr:spPr>
        <a:xfrm>
          <a:off x="8515428" y="135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18605</xdr:rowOff>
    </xdr:from>
    <xdr:to>
      <xdr:col>41</xdr:col>
      <xdr:colOff>101600</xdr:colOff>
      <xdr:row>79</xdr:row>
      <xdr:rowOff>120205</xdr:rowOff>
    </xdr:to>
    <xdr:sp macro="" textlink="">
      <xdr:nvSpPr>
        <xdr:cNvPr id="422" name="楕円 421"/>
        <xdr:cNvSpPr/>
      </xdr:nvSpPr>
      <xdr:spPr>
        <a:xfrm>
          <a:off x="7810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111332</xdr:rowOff>
    </xdr:from>
    <xdr:ext cx="469744" cy="259045"/>
    <xdr:sp macro="" textlink="">
      <xdr:nvSpPr>
        <xdr:cNvPr id="423" name="テキスト ボックス 422"/>
        <xdr:cNvSpPr txBox="1"/>
      </xdr:nvSpPr>
      <xdr:spPr>
        <a:xfrm>
          <a:off x="7626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19862</xdr:rowOff>
    </xdr:from>
    <xdr:to>
      <xdr:col>36</xdr:col>
      <xdr:colOff>165100</xdr:colOff>
      <xdr:row>79</xdr:row>
      <xdr:rowOff>121462</xdr:rowOff>
    </xdr:to>
    <xdr:sp macro="" textlink="">
      <xdr:nvSpPr>
        <xdr:cNvPr id="424" name="楕円 423"/>
        <xdr:cNvSpPr/>
      </xdr:nvSpPr>
      <xdr:spPr>
        <a:xfrm>
          <a:off x="6921500" y="13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112589</xdr:rowOff>
    </xdr:from>
    <xdr:ext cx="469744" cy="259045"/>
    <xdr:sp macro="" textlink="">
      <xdr:nvSpPr>
        <xdr:cNvPr id="425" name="テキスト ボックス 424"/>
        <xdr:cNvSpPr txBox="1"/>
      </xdr:nvSpPr>
      <xdr:spPr>
        <a:xfrm>
          <a:off x="6737428" y="136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39123</xdr:rowOff>
    </xdr:from>
    <xdr:to>
      <xdr:col>55</xdr:col>
      <xdr:colOff>0</xdr:colOff>
      <xdr:row>97</xdr:row>
      <xdr:rowOff>125740</xdr:rowOff>
    </xdr:to>
    <xdr:cxnSp macro="">
      <xdr:nvCxnSpPr>
        <xdr:cNvPr id="454" name="直線コネクタ 453"/>
        <xdr:cNvCxnSpPr/>
      </xdr:nvCxnSpPr>
      <xdr:spPr>
        <a:xfrm flipV="1">
          <a:off x="9639300" y="16669773"/>
          <a:ext cx="8382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118920</xdr:rowOff>
    </xdr:from>
    <xdr:to>
      <xdr:col>50</xdr:col>
      <xdr:colOff>114300</xdr:colOff>
      <xdr:row>97</xdr:row>
      <xdr:rowOff>125740</xdr:rowOff>
    </xdr:to>
    <xdr:cxnSp macro="">
      <xdr:nvCxnSpPr>
        <xdr:cNvPr id="457" name="直線コネクタ 456"/>
        <xdr:cNvCxnSpPr/>
      </xdr:nvCxnSpPr>
      <xdr:spPr>
        <a:xfrm>
          <a:off x="8750300" y="16749570"/>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59" name="テキスト ボックス 458"/>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99642</xdr:rowOff>
    </xdr:from>
    <xdr:to>
      <xdr:col>45</xdr:col>
      <xdr:colOff>177800</xdr:colOff>
      <xdr:row>97</xdr:row>
      <xdr:rowOff>118920</xdr:rowOff>
    </xdr:to>
    <xdr:cxnSp macro="">
      <xdr:nvCxnSpPr>
        <xdr:cNvPr id="460" name="直線コネクタ 459"/>
        <xdr:cNvCxnSpPr/>
      </xdr:nvCxnSpPr>
      <xdr:spPr>
        <a:xfrm>
          <a:off x="7861300" y="16730292"/>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1" name="フローチャート: 判断 460"/>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2" name="テキスト ボックス 461"/>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99642</xdr:rowOff>
    </xdr:from>
    <xdr:to>
      <xdr:col>41</xdr:col>
      <xdr:colOff>50800</xdr:colOff>
      <xdr:row>98</xdr:row>
      <xdr:rowOff>20348</xdr:rowOff>
    </xdr:to>
    <xdr:cxnSp macro="">
      <xdr:nvCxnSpPr>
        <xdr:cNvPr id="463" name="直線コネクタ 462"/>
        <xdr:cNvCxnSpPr/>
      </xdr:nvCxnSpPr>
      <xdr:spPr>
        <a:xfrm flipV="1">
          <a:off x="6972300" y="16730292"/>
          <a:ext cx="889000" cy="9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4" name="フローチャート: 判断 463"/>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65" name="テキスト ボックス 464"/>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66" name="フローチャート: 判断 465"/>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67" name="テキスト ボックス 466"/>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159773</xdr:rowOff>
    </xdr:from>
    <xdr:to>
      <xdr:col>55</xdr:col>
      <xdr:colOff>50800</xdr:colOff>
      <xdr:row>97</xdr:row>
      <xdr:rowOff>89923</xdr:rowOff>
    </xdr:to>
    <xdr:sp macro="" textlink="">
      <xdr:nvSpPr>
        <xdr:cNvPr id="473" name="楕円 472"/>
        <xdr:cNvSpPr/>
      </xdr:nvSpPr>
      <xdr:spPr>
        <a:xfrm>
          <a:off x="10426700" y="166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11200</xdr:rowOff>
    </xdr:from>
    <xdr:ext cx="534377" cy="259045"/>
    <xdr:sp macro="" textlink="">
      <xdr:nvSpPr>
        <xdr:cNvPr id="474" name="土木費該当値テキスト"/>
        <xdr:cNvSpPr txBox="1"/>
      </xdr:nvSpPr>
      <xdr:spPr>
        <a:xfrm>
          <a:off x="10528300" y="164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74940</xdr:rowOff>
    </xdr:from>
    <xdr:to>
      <xdr:col>50</xdr:col>
      <xdr:colOff>165100</xdr:colOff>
      <xdr:row>98</xdr:row>
      <xdr:rowOff>5090</xdr:rowOff>
    </xdr:to>
    <xdr:sp macro="" textlink="">
      <xdr:nvSpPr>
        <xdr:cNvPr id="475" name="楕円 474"/>
        <xdr:cNvSpPr/>
      </xdr:nvSpPr>
      <xdr:spPr>
        <a:xfrm>
          <a:off x="9588500" y="1670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167667</xdr:rowOff>
    </xdr:from>
    <xdr:ext cx="534377" cy="259045"/>
    <xdr:sp macro="" textlink="">
      <xdr:nvSpPr>
        <xdr:cNvPr id="476" name="テキスト ボックス 475"/>
        <xdr:cNvSpPr txBox="1"/>
      </xdr:nvSpPr>
      <xdr:spPr>
        <a:xfrm>
          <a:off x="9372111" y="167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68120</xdr:rowOff>
    </xdr:from>
    <xdr:to>
      <xdr:col>46</xdr:col>
      <xdr:colOff>38100</xdr:colOff>
      <xdr:row>97</xdr:row>
      <xdr:rowOff>169720</xdr:rowOff>
    </xdr:to>
    <xdr:sp macro="" textlink="">
      <xdr:nvSpPr>
        <xdr:cNvPr id="477" name="楕円 476"/>
        <xdr:cNvSpPr/>
      </xdr:nvSpPr>
      <xdr:spPr>
        <a:xfrm>
          <a:off x="8699500" y="166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160847</xdr:rowOff>
    </xdr:from>
    <xdr:ext cx="534377" cy="259045"/>
    <xdr:sp macro="" textlink="">
      <xdr:nvSpPr>
        <xdr:cNvPr id="478" name="テキスト ボックス 477"/>
        <xdr:cNvSpPr txBox="1"/>
      </xdr:nvSpPr>
      <xdr:spPr>
        <a:xfrm>
          <a:off x="8483111" y="167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48842</xdr:rowOff>
    </xdr:from>
    <xdr:to>
      <xdr:col>41</xdr:col>
      <xdr:colOff>101600</xdr:colOff>
      <xdr:row>97</xdr:row>
      <xdr:rowOff>150442</xdr:rowOff>
    </xdr:to>
    <xdr:sp macro="" textlink="">
      <xdr:nvSpPr>
        <xdr:cNvPr id="479" name="楕円 478"/>
        <xdr:cNvSpPr/>
      </xdr:nvSpPr>
      <xdr:spPr>
        <a:xfrm>
          <a:off x="7810500" y="166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141569</xdr:rowOff>
    </xdr:from>
    <xdr:ext cx="534377" cy="259045"/>
    <xdr:sp macro="" textlink="">
      <xdr:nvSpPr>
        <xdr:cNvPr id="480" name="テキスト ボックス 479"/>
        <xdr:cNvSpPr txBox="1"/>
      </xdr:nvSpPr>
      <xdr:spPr>
        <a:xfrm>
          <a:off x="7594111" y="167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140998</xdr:rowOff>
    </xdr:from>
    <xdr:to>
      <xdr:col>36</xdr:col>
      <xdr:colOff>165100</xdr:colOff>
      <xdr:row>98</xdr:row>
      <xdr:rowOff>71148</xdr:rowOff>
    </xdr:to>
    <xdr:sp macro="" textlink="">
      <xdr:nvSpPr>
        <xdr:cNvPr id="481" name="楕円 480"/>
        <xdr:cNvSpPr/>
      </xdr:nvSpPr>
      <xdr:spPr>
        <a:xfrm>
          <a:off x="6921500" y="167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62275</xdr:rowOff>
    </xdr:from>
    <xdr:ext cx="534377" cy="259045"/>
    <xdr:sp macro="" textlink="">
      <xdr:nvSpPr>
        <xdr:cNvPr id="482" name="テキスト ボックス 481"/>
        <xdr:cNvSpPr txBox="1"/>
      </xdr:nvSpPr>
      <xdr:spPr>
        <a:xfrm>
          <a:off x="6705111" y="168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46863</xdr:rowOff>
    </xdr:from>
    <xdr:to>
      <xdr:col>85</xdr:col>
      <xdr:colOff>127000</xdr:colOff>
      <xdr:row>35</xdr:row>
      <xdr:rowOff>51181</xdr:rowOff>
    </xdr:to>
    <xdr:cxnSp macro="">
      <xdr:nvCxnSpPr>
        <xdr:cNvPr id="512" name="直線コネクタ 511"/>
        <xdr:cNvCxnSpPr/>
      </xdr:nvCxnSpPr>
      <xdr:spPr>
        <a:xfrm flipV="1">
          <a:off x="15481300" y="604761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51181</xdr:rowOff>
    </xdr:from>
    <xdr:to>
      <xdr:col>81</xdr:col>
      <xdr:colOff>50800</xdr:colOff>
      <xdr:row>37</xdr:row>
      <xdr:rowOff>127762</xdr:rowOff>
    </xdr:to>
    <xdr:cxnSp macro="">
      <xdr:nvCxnSpPr>
        <xdr:cNvPr id="515" name="直線コネクタ 514"/>
        <xdr:cNvCxnSpPr/>
      </xdr:nvCxnSpPr>
      <xdr:spPr>
        <a:xfrm flipV="1">
          <a:off x="14592300" y="6051931"/>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127762</xdr:rowOff>
    </xdr:from>
    <xdr:to>
      <xdr:col>76</xdr:col>
      <xdr:colOff>114300</xdr:colOff>
      <xdr:row>39</xdr:row>
      <xdr:rowOff>2286</xdr:rowOff>
    </xdr:to>
    <xdr:cxnSp macro="">
      <xdr:nvCxnSpPr>
        <xdr:cNvPr id="518" name="直線コネクタ 517"/>
        <xdr:cNvCxnSpPr/>
      </xdr:nvCxnSpPr>
      <xdr:spPr>
        <a:xfrm flipV="1">
          <a:off x="13703300" y="6471412"/>
          <a:ext cx="889000" cy="2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31</xdr:row>
      <xdr:rowOff>55118</xdr:rowOff>
    </xdr:from>
    <xdr:to>
      <xdr:col>76</xdr:col>
      <xdr:colOff>165100</xdr:colOff>
      <xdr:row>31</xdr:row>
      <xdr:rowOff>156718</xdr:rowOff>
    </xdr:to>
    <xdr:sp macro="" textlink="">
      <xdr:nvSpPr>
        <xdr:cNvPr id="519" name="フローチャート: 判断 518"/>
        <xdr:cNvSpPr/>
      </xdr:nvSpPr>
      <xdr:spPr>
        <a:xfrm>
          <a:off x="14541500" y="53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1795</xdr:rowOff>
    </xdr:from>
    <xdr:ext cx="534377" cy="259045"/>
    <xdr:sp macro="" textlink="">
      <xdr:nvSpPr>
        <xdr:cNvPr id="520" name="テキスト ボックス 519"/>
        <xdr:cNvSpPr txBox="1"/>
      </xdr:nvSpPr>
      <xdr:spPr>
        <a:xfrm>
          <a:off x="14325111" y="51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2286</xdr:rowOff>
    </xdr:from>
    <xdr:to>
      <xdr:col>71</xdr:col>
      <xdr:colOff>177800</xdr:colOff>
      <xdr:row>39</xdr:row>
      <xdr:rowOff>82931</xdr:rowOff>
    </xdr:to>
    <xdr:cxnSp macro="">
      <xdr:nvCxnSpPr>
        <xdr:cNvPr id="521" name="直線コネクタ 520"/>
        <xdr:cNvCxnSpPr/>
      </xdr:nvCxnSpPr>
      <xdr:spPr>
        <a:xfrm flipV="1">
          <a:off x="12814300" y="6688836"/>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93726</xdr:rowOff>
    </xdr:from>
    <xdr:to>
      <xdr:col>72</xdr:col>
      <xdr:colOff>38100</xdr:colOff>
      <xdr:row>32</xdr:row>
      <xdr:rowOff>23876</xdr:rowOff>
    </xdr:to>
    <xdr:sp macro="" textlink="">
      <xdr:nvSpPr>
        <xdr:cNvPr id="522" name="フローチャート: 判断 521"/>
        <xdr:cNvSpPr/>
      </xdr:nvSpPr>
      <xdr:spPr>
        <a:xfrm>
          <a:off x="13652500" y="540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40403</xdr:rowOff>
    </xdr:from>
    <xdr:ext cx="534377" cy="259045"/>
    <xdr:sp macro="" textlink="">
      <xdr:nvSpPr>
        <xdr:cNvPr id="523" name="テキスト ボックス 522"/>
        <xdr:cNvSpPr txBox="1"/>
      </xdr:nvSpPr>
      <xdr:spPr>
        <a:xfrm>
          <a:off x="13436111"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126111</xdr:rowOff>
    </xdr:from>
    <xdr:to>
      <xdr:col>67</xdr:col>
      <xdr:colOff>101600</xdr:colOff>
      <xdr:row>32</xdr:row>
      <xdr:rowOff>56261</xdr:rowOff>
    </xdr:to>
    <xdr:sp macro="" textlink="">
      <xdr:nvSpPr>
        <xdr:cNvPr id="524" name="フローチャート: 判断 523"/>
        <xdr:cNvSpPr/>
      </xdr:nvSpPr>
      <xdr:spPr>
        <a:xfrm>
          <a:off x="12763500" y="54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72788</xdr:rowOff>
    </xdr:from>
    <xdr:ext cx="534377" cy="259045"/>
    <xdr:sp macro="" textlink="">
      <xdr:nvSpPr>
        <xdr:cNvPr id="525" name="テキスト ボックス 524"/>
        <xdr:cNvSpPr txBox="1"/>
      </xdr:nvSpPr>
      <xdr:spPr>
        <a:xfrm>
          <a:off x="12547111" y="52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167513</xdr:rowOff>
    </xdr:from>
    <xdr:to>
      <xdr:col>85</xdr:col>
      <xdr:colOff>177800</xdr:colOff>
      <xdr:row>35</xdr:row>
      <xdr:rowOff>97663</xdr:rowOff>
    </xdr:to>
    <xdr:sp macro="" textlink="">
      <xdr:nvSpPr>
        <xdr:cNvPr id="531" name="楕円 530"/>
        <xdr:cNvSpPr/>
      </xdr:nvSpPr>
      <xdr:spPr>
        <a:xfrm>
          <a:off x="162687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18940</xdr:rowOff>
    </xdr:from>
    <xdr:ext cx="534377" cy="259045"/>
    <xdr:sp macro="" textlink="">
      <xdr:nvSpPr>
        <xdr:cNvPr id="532" name="消防費該当値テキスト"/>
        <xdr:cNvSpPr txBox="1"/>
      </xdr:nvSpPr>
      <xdr:spPr>
        <a:xfrm>
          <a:off x="16370300" y="58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381</xdr:rowOff>
    </xdr:from>
    <xdr:to>
      <xdr:col>81</xdr:col>
      <xdr:colOff>101600</xdr:colOff>
      <xdr:row>35</xdr:row>
      <xdr:rowOff>101981</xdr:rowOff>
    </xdr:to>
    <xdr:sp macro="" textlink="">
      <xdr:nvSpPr>
        <xdr:cNvPr id="533" name="楕円 532"/>
        <xdr:cNvSpPr/>
      </xdr:nvSpPr>
      <xdr:spPr>
        <a:xfrm>
          <a:off x="154305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93108</xdr:rowOff>
    </xdr:from>
    <xdr:ext cx="534377" cy="259045"/>
    <xdr:sp macro="" textlink="">
      <xdr:nvSpPr>
        <xdr:cNvPr id="534" name="テキスト ボックス 533"/>
        <xdr:cNvSpPr txBox="1"/>
      </xdr:nvSpPr>
      <xdr:spPr>
        <a:xfrm>
          <a:off x="15214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76962</xdr:rowOff>
    </xdr:from>
    <xdr:to>
      <xdr:col>76</xdr:col>
      <xdr:colOff>165100</xdr:colOff>
      <xdr:row>38</xdr:row>
      <xdr:rowOff>7112</xdr:rowOff>
    </xdr:to>
    <xdr:sp macro="" textlink="">
      <xdr:nvSpPr>
        <xdr:cNvPr id="535" name="楕円 534"/>
        <xdr:cNvSpPr/>
      </xdr:nvSpPr>
      <xdr:spPr>
        <a:xfrm>
          <a:off x="14541500" y="6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169689</xdr:rowOff>
    </xdr:from>
    <xdr:ext cx="534377" cy="259045"/>
    <xdr:sp macro="" textlink="">
      <xdr:nvSpPr>
        <xdr:cNvPr id="536" name="テキスト ボックス 535"/>
        <xdr:cNvSpPr txBox="1"/>
      </xdr:nvSpPr>
      <xdr:spPr>
        <a:xfrm>
          <a:off x="14325111" y="65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122936</xdr:rowOff>
    </xdr:from>
    <xdr:to>
      <xdr:col>72</xdr:col>
      <xdr:colOff>38100</xdr:colOff>
      <xdr:row>39</xdr:row>
      <xdr:rowOff>53086</xdr:rowOff>
    </xdr:to>
    <xdr:sp macro="" textlink="">
      <xdr:nvSpPr>
        <xdr:cNvPr id="537" name="楕円 536"/>
        <xdr:cNvSpPr/>
      </xdr:nvSpPr>
      <xdr:spPr>
        <a:xfrm>
          <a:off x="13652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44213</xdr:rowOff>
    </xdr:from>
    <xdr:ext cx="469744" cy="259045"/>
    <xdr:sp macro="" textlink="">
      <xdr:nvSpPr>
        <xdr:cNvPr id="538" name="テキスト ボックス 537"/>
        <xdr:cNvSpPr txBox="1"/>
      </xdr:nvSpPr>
      <xdr:spPr>
        <a:xfrm>
          <a:off x="13468428" y="673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32131</xdr:rowOff>
    </xdr:from>
    <xdr:to>
      <xdr:col>67</xdr:col>
      <xdr:colOff>101600</xdr:colOff>
      <xdr:row>39</xdr:row>
      <xdr:rowOff>133731</xdr:rowOff>
    </xdr:to>
    <xdr:sp macro="" textlink="">
      <xdr:nvSpPr>
        <xdr:cNvPr id="539" name="楕円 538"/>
        <xdr:cNvSpPr/>
      </xdr:nvSpPr>
      <xdr:spPr>
        <a:xfrm>
          <a:off x="12763500" y="67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124858</xdr:rowOff>
    </xdr:from>
    <xdr:ext cx="469744" cy="259045"/>
    <xdr:sp macro="" textlink="">
      <xdr:nvSpPr>
        <xdr:cNvPr id="540" name="テキスト ボックス 539"/>
        <xdr:cNvSpPr txBox="1"/>
      </xdr:nvSpPr>
      <xdr:spPr>
        <a:xfrm>
          <a:off x="12579428" y="68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2292</xdr:rowOff>
    </xdr:from>
    <xdr:to>
      <xdr:col>85</xdr:col>
      <xdr:colOff>127000</xdr:colOff>
      <xdr:row>55</xdr:row>
      <xdr:rowOff>74187</xdr:rowOff>
    </xdr:to>
    <xdr:cxnSp macro="">
      <xdr:nvCxnSpPr>
        <xdr:cNvPr id="570" name="直線コネクタ 569"/>
        <xdr:cNvCxnSpPr/>
      </xdr:nvCxnSpPr>
      <xdr:spPr>
        <a:xfrm flipV="1">
          <a:off x="15481300" y="9432042"/>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133718</xdr:rowOff>
    </xdr:from>
    <xdr:to>
      <xdr:col>81</xdr:col>
      <xdr:colOff>50800</xdr:colOff>
      <xdr:row>55</xdr:row>
      <xdr:rowOff>74187</xdr:rowOff>
    </xdr:to>
    <xdr:cxnSp macro="">
      <xdr:nvCxnSpPr>
        <xdr:cNvPr id="573" name="直線コネクタ 572"/>
        <xdr:cNvCxnSpPr/>
      </xdr:nvCxnSpPr>
      <xdr:spPr>
        <a:xfrm>
          <a:off x="14592300" y="939201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133718</xdr:rowOff>
    </xdr:from>
    <xdr:to>
      <xdr:col>76</xdr:col>
      <xdr:colOff>114300</xdr:colOff>
      <xdr:row>55</xdr:row>
      <xdr:rowOff>406</xdr:rowOff>
    </xdr:to>
    <xdr:cxnSp macro="">
      <xdr:nvCxnSpPr>
        <xdr:cNvPr id="576" name="直線コネクタ 575"/>
        <xdr:cNvCxnSpPr/>
      </xdr:nvCxnSpPr>
      <xdr:spPr>
        <a:xfrm flipV="1">
          <a:off x="13703300" y="9392018"/>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77" name="フローチャート: 判断 576"/>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134345</xdr:rowOff>
    </xdr:from>
    <xdr:ext cx="534377" cy="259045"/>
    <xdr:sp macro="" textlink="">
      <xdr:nvSpPr>
        <xdr:cNvPr id="578" name="テキスト ボックス 577"/>
        <xdr:cNvSpPr txBox="1"/>
      </xdr:nvSpPr>
      <xdr:spPr>
        <a:xfrm>
          <a:off x="14325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148634</xdr:rowOff>
    </xdr:from>
    <xdr:to>
      <xdr:col>71</xdr:col>
      <xdr:colOff>177800</xdr:colOff>
      <xdr:row>55</xdr:row>
      <xdr:rowOff>406</xdr:rowOff>
    </xdr:to>
    <xdr:cxnSp macro="">
      <xdr:nvCxnSpPr>
        <xdr:cNvPr id="579" name="直線コネクタ 578"/>
        <xdr:cNvCxnSpPr/>
      </xdr:nvCxnSpPr>
      <xdr:spPr>
        <a:xfrm>
          <a:off x="12814300" y="9406934"/>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0" name="フローチャート: 判断 579"/>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170731</xdr:rowOff>
    </xdr:from>
    <xdr:ext cx="534377" cy="259045"/>
    <xdr:sp macro="" textlink="">
      <xdr:nvSpPr>
        <xdr:cNvPr id="581" name="テキスト ボックス 580"/>
        <xdr:cNvSpPr txBox="1"/>
      </xdr:nvSpPr>
      <xdr:spPr>
        <a:xfrm>
          <a:off x="13436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2" name="フローチャート: 判断 581"/>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3" name="テキスト ボックス 582"/>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122942</xdr:rowOff>
    </xdr:from>
    <xdr:to>
      <xdr:col>85</xdr:col>
      <xdr:colOff>177800</xdr:colOff>
      <xdr:row>55</xdr:row>
      <xdr:rowOff>53092</xdr:rowOff>
    </xdr:to>
    <xdr:sp macro="" textlink="">
      <xdr:nvSpPr>
        <xdr:cNvPr id="589" name="楕円 588"/>
        <xdr:cNvSpPr/>
      </xdr:nvSpPr>
      <xdr:spPr>
        <a:xfrm>
          <a:off x="16268700" y="9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145819</xdr:rowOff>
    </xdr:from>
    <xdr:ext cx="534377" cy="259045"/>
    <xdr:sp macro="" textlink="">
      <xdr:nvSpPr>
        <xdr:cNvPr id="590" name="教育費該当値テキスト"/>
        <xdr:cNvSpPr txBox="1"/>
      </xdr:nvSpPr>
      <xdr:spPr>
        <a:xfrm>
          <a:off x="16370300" y="9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23387</xdr:rowOff>
    </xdr:from>
    <xdr:to>
      <xdr:col>81</xdr:col>
      <xdr:colOff>101600</xdr:colOff>
      <xdr:row>55</xdr:row>
      <xdr:rowOff>124987</xdr:rowOff>
    </xdr:to>
    <xdr:sp macro="" textlink="">
      <xdr:nvSpPr>
        <xdr:cNvPr id="591" name="楕円 590"/>
        <xdr:cNvSpPr/>
      </xdr:nvSpPr>
      <xdr:spPr>
        <a:xfrm>
          <a:off x="15430500" y="94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116114</xdr:rowOff>
    </xdr:from>
    <xdr:ext cx="534377" cy="259045"/>
    <xdr:sp macro="" textlink="">
      <xdr:nvSpPr>
        <xdr:cNvPr id="592" name="テキスト ボックス 591"/>
        <xdr:cNvSpPr txBox="1"/>
      </xdr:nvSpPr>
      <xdr:spPr>
        <a:xfrm>
          <a:off x="15214111" y="95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82918</xdr:rowOff>
    </xdr:from>
    <xdr:to>
      <xdr:col>76</xdr:col>
      <xdr:colOff>165100</xdr:colOff>
      <xdr:row>55</xdr:row>
      <xdr:rowOff>13068</xdr:rowOff>
    </xdr:to>
    <xdr:sp macro="" textlink="">
      <xdr:nvSpPr>
        <xdr:cNvPr id="593" name="楕円 592"/>
        <xdr:cNvSpPr/>
      </xdr:nvSpPr>
      <xdr:spPr>
        <a:xfrm>
          <a:off x="14541500" y="93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29595</xdr:rowOff>
    </xdr:from>
    <xdr:ext cx="534377" cy="259045"/>
    <xdr:sp macro="" textlink="">
      <xdr:nvSpPr>
        <xdr:cNvPr id="594" name="テキスト ボックス 593"/>
        <xdr:cNvSpPr txBox="1"/>
      </xdr:nvSpPr>
      <xdr:spPr>
        <a:xfrm>
          <a:off x="14325111" y="91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121056</xdr:rowOff>
    </xdr:from>
    <xdr:to>
      <xdr:col>72</xdr:col>
      <xdr:colOff>38100</xdr:colOff>
      <xdr:row>55</xdr:row>
      <xdr:rowOff>51206</xdr:rowOff>
    </xdr:to>
    <xdr:sp macro="" textlink="">
      <xdr:nvSpPr>
        <xdr:cNvPr id="595" name="楕円 594"/>
        <xdr:cNvSpPr/>
      </xdr:nvSpPr>
      <xdr:spPr>
        <a:xfrm>
          <a:off x="136525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67733</xdr:rowOff>
    </xdr:from>
    <xdr:ext cx="534377" cy="259045"/>
    <xdr:sp macro="" textlink="">
      <xdr:nvSpPr>
        <xdr:cNvPr id="596" name="テキスト ボックス 595"/>
        <xdr:cNvSpPr txBox="1"/>
      </xdr:nvSpPr>
      <xdr:spPr>
        <a:xfrm>
          <a:off x="13436111" y="91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97834</xdr:rowOff>
    </xdr:from>
    <xdr:to>
      <xdr:col>67</xdr:col>
      <xdr:colOff>101600</xdr:colOff>
      <xdr:row>55</xdr:row>
      <xdr:rowOff>27984</xdr:rowOff>
    </xdr:to>
    <xdr:sp macro="" textlink="">
      <xdr:nvSpPr>
        <xdr:cNvPr id="597" name="楕円 596"/>
        <xdr:cNvSpPr/>
      </xdr:nvSpPr>
      <xdr:spPr>
        <a:xfrm>
          <a:off x="12763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44511</xdr:rowOff>
    </xdr:from>
    <xdr:ext cx="534377" cy="259045"/>
    <xdr:sp macro="" textlink="">
      <xdr:nvSpPr>
        <xdr:cNvPr id="598" name="テキスト ボックス 597"/>
        <xdr:cNvSpPr txBox="1"/>
      </xdr:nvSpPr>
      <xdr:spPr>
        <a:xfrm>
          <a:off x="12547111" y="91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36957</xdr:rowOff>
    </xdr:from>
    <xdr:to>
      <xdr:col>76</xdr:col>
      <xdr:colOff>165100</xdr:colOff>
      <xdr:row>73</xdr:row>
      <xdr:rowOff>138557</xdr:rowOff>
    </xdr:to>
    <xdr:sp macro="" textlink="">
      <xdr:nvSpPr>
        <xdr:cNvPr id="634" name="フローチャート: 判断 633"/>
        <xdr:cNvSpPr/>
      </xdr:nvSpPr>
      <xdr:spPr>
        <a:xfrm>
          <a:off x="14541500" y="1255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155084</xdr:rowOff>
    </xdr:from>
    <xdr:ext cx="469744" cy="259045"/>
    <xdr:sp macro="" textlink="">
      <xdr:nvSpPr>
        <xdr:cNvPr id="635" name="テキスト ボックス 634"/>
        <xdr:cNvSpPr txBox="1"/>
      </xdr:nvSpPr>
      <xdr:spPr>
        <a:xfrm>
          <a:off x="14357428" y="123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103124</xdr:rowOff>
    </xdr:from>
    <xdr:to>
      <xdr:col>72</xdr:col>
      <xdr:colOff>38100</xdr:colOff>
      <xdr:row>75</xdr:row>
      <xdr:rowOff>33274</xdr:rowOff>
    </xdr:to>
    <xdr:sp macro="" textlink="">
      <xdr:nvSpPr>
        <xdr:cNvPr id="637" name="フローチャート: 判断 636"/>
        <xdr:cNvSpPr/>
      </xdr:nvSpPr>
      <xdr:spPr>
        <a:xfrm>
          <a:off x="13652500" y="127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49801</xdr:rowOff>
    </xdr:from>
    <xdr:ext cx="469744" cy="259045"/>
    <xdr:sp macro="" textlink="">
      <xdr:nvSpPr>
        <xdr:cNvPr id="638" name="テキスト ボックス 637"/>
        <xdr:cNvSpPr txBox="1"/>
      </xdr:nvSpPr>
      <xdr:spPr>
        <a:xfrm>
          <a:off x="13468428" y="125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39497</xdr:rowOff>
    </xdr:from>
    <xdr:to>
      <xdr:col>67</xdr:col>
      <xdr:colOff>101600</xdr:colOff>
      <xdr:row>76</xdr:row>
      <xdr:rowOff>141097</xdr:rowOff>
    </xdr:to>
    <xdr:sp macro="" textlink="">
      <xdr:nvSpPr>
        <xdr:cNvPr id="639" name="フローチャート: 判断 638"/>
        <xdr:cNvSpPr/>
      </xdr:nvSpPr>
      <xdr:spPr>
        <a:xfrm>
          <a:off x="12763500" y="130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157624</xdr:rowOff>
    </xdr:from>
    <xdr:ext cx="469744" cy="259045"/>
    <xdr:sp macro="" textlink="">
      <xdr:nvSpPr>
        <xdr:cNvPr id="640" name="テキスト ボックス 639"/>
        <xdr:cNvSpPr txBox="1"/>
      </xdr:nvSpPr>
      <xdr:spPr>
        <a:xfrm>
          <a:off x="12579428" y="1284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22389</xdr:rowOff>
    </xdr:from>
    <xdr:to>
      <xdr:col>85</xdr:col>
      <xdr:colOff>127000</xdr:colOff>
      <xdr:row>96</xdr:row>
      <xdr:rowOff>23171</xdr:rowOff>
    </xdr:to>
    <xdr:cxnSp macro="">
      <xdr:nvCxnSpPr>
        <xdr:cNvPr id="684" name="直線コネクタ 683"/>
        <xdr:cNvCxnSpPr/>
      </xdr:nvCxnSpPr>
      <xdr:spPr>
        <a:xfrm>
          <a:off x="15481300" y="16481589"/>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22389</xdr:rowOff>
    </xdr:from>
    <xdr:to>
      <xdr:col>81</xdr:col>
      <xdr:colOff>50800</xdr:colOff>
      <xdr:row>96</xdr:row>
      <xdr:rowOff>26296</xdr:rowOff>
    </xdr:to>
    <xdr:cxnSp macro="">
      <xdr:nvCxnSpPr>
        <xdr:cNvPr id="687" name="直線コネクタ 686"/>
        <xdr:cNvCxnSpPr/>
      </xdr:nvCxnSpPr>
      <xdr:spPr>
        <a:xfrm flipV="1">
          <a:off x="14592300" y="16481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26296</xdr:rowOff>
    </xdr:from>
    <xdr:to>
      <xdr:col>76</xdr:col>
      <xdr:colOff>114300</xdr:colOff>
      <xdr:row>96</xdr:row>
      <xdr:rowOff>26391</xdr:rowOff>
    </xdr:to>
    <xdr:cxnSp macro="">
      <xdr:nvCxnSpPr>
        <xdr:cNvPr id="690" name="直線コネクタ 689"/>
        <xdr:cNvCxnSpPr/>
      </xdr:nvCxnSpPr>
      <xdr:spPr>
        <a:xfrm flipV="1">
          <a:off x="13703300" y="16485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154490</xdr:rowOff>
    </xdr:from>
    <xdr:to>
      <xdr:col>76</xdr:col>
      <xdr:colOff>165100</xdr:colOff>
      <xdr:row>93</xdr:row>
      <xdr:rowOff>84640</xdr:rowOff>
    </xdr:to>
    <xdr:sp macro="" textlink="">
      <xdr:nvSpPr>
        <xdr:cNvPr id="691" name="フローチャート: 判断 690"/>
        <xdr:cNvSpPr/>
      </xdr:nvSpPr>
      <xdr:spPr>
        <a:xfrm>
          <a:off x="14541500" y="159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101167</xdr:rowOff>
    </xdr:from>
    <xdr:ext cx="534377" cy="259045"/>
    <xdr:sp macro="" textlink="">
      <xdr:nvSpPr>
        <xdr:cNvPr id="692" name="テキスト ボックス 691"/>
        <xdr:cNvSpPr txBox="1"/>
      </xdr:nvSpPr>
      <xdr:spPr>
        <a:xfrm>
          <a:off x="14325111" y="15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26391</xdr:rowOff>
    </xdr:from>
    <xdr:to>
      <xdr:col>71</xdr:col>
      <xdr:colOff>177800</xdr:colOff>
      <xdr:row>96</xdr:row>
      <xdr:rowOff>34201</xdr:rowOff>
    </xdr:to>
    <xdr:cxnSp macro="">
      <xdr:nvCxnSpPr>
        <xdr:cNvPr id="693" name="直線コネクタ 692"/>
        <xdr:cNvCxnSpPr/>
      </xdr:nvCxnSpPr>
      <xdr:spPr>
        <a:xfrm flipV="1">
          <a:off x="12814300" y="1648559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160871</xdr:rowOff>
    </xdr:from>
    <xdr:to>
      <xdr:col>72</xdr:col>
      <xdr:colOff>38100</xdr:colOff>
      <xdr:row>93</xdr:row>
      <xdr:rowOff>91021</xdr:rowOff>
    </xdr:to>
    <xdr:sp macro="" textlink="">
      <xdr:nvSpPr>
        <xdr:cNvPr id="694" name="フローチャート: 判断 693"/>
        <xdr:cNvSpPr/>
      </xdr:nvSpPr>
      <xdr:spPr>
        <a:xfrm>
          <a:off x="13652500" y="159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107548</xdr:rowOff>
    </xdr:from>
    <xdr:ext cx="534377" cy="259045"/>
    <xdr:sp macro="" textlink="">
      <xdr:nvSpPr>
        <xdr:cNvPr id="695" name="テキスト ボックス 694"/>
        <xdr:cNvSpPr txBox="1"/>
      </xdr:nvSpPr>
      <xdr:spPr>
        <a:xfrm>
          <a:off x="13436111" y="157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142126</xdr:rowOff>
    </xdr:from>
    <xdr:to>
      <xdr:col>67</xdr:col>
      <xdr:colOff>101600</xdr:colOff>
      <xdr:row>93</xdr:row>
      <xdr:rowOff>72276</xdr:rowOff>
    </xdr:to>
    <xdr:sp macro="" textlink="">
      <xdr:nvSpPr>
        <xdr:cNvPr id="696" name="フローチャート: 判断 695"/>
        <xdr:cNvSpPr/>
      </xdr:nvSpPr>
      <xdr:spPr>
        <a:xfrm>
          <a:off x="12763500" y="15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88803</xdr:rowOff>
    </xdr:from>
    <xdr:ext cx="534377" cy="259045"/>
    <xdr:sp macro="" textlink="">
      <xdr:nvSpPr>
        <xdr:cNvPr id="697" name="テキスト ボックス 696"/>
        <xdr:cNvSpPr txBox="1"/>
      </xdr:nvSpPr>
      <xdr:spPr>
        <a:xfrm>
          <a:off x="12547111" y="15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143821</xdr:rowOff>
    </xdr:from>
    <xdr:to>
      <xdr:col>85</xdr:col>
      <xdr:colOff>177800</xdr:colOff>
      <xdr:row>96</xdr:row>
      <xdr:rowOff>73971</xdr:rowOff>
    </xdr:to>
    <xdr:sp macro="" textlink="">
      <xdr:nvSpPr>
        <xdr:cNvPr id="703" name="楕円 702"/>
        <xdr:cNvSpPr/>
      </xdr:nvSpPr>
      <xdr:spPr>
        <a:xfrm>
          <a:off x="16268700" y="164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122248</xdr:rowOff>
    </xdr:from>
    <xdr:ext cx="534377" cy="259045"/>
    <xdr:sp macro="" textlink="">
      <xdr:nvSpPr>
        <xdr:cNvPr id="704" name="公債費該当値テキスト"/>
        <xdr:cNvSpPr txBox="1"/>
      </xdr:nvSpPr>
      <xdr:spPr>
        <a:xfrm>
          <a:off x="16370300" y="164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143039</xdr:rowOff>
    </xdr:from>
    <xdr:to>
      <xdr:col>81</xdr:col>
      <xdr:colOff>101600</xdr:colOff>
      <xdr:row>96</xdr:row>
      <xdr:rowOff>73189</xdr:rowOff>
    </xdr:to>
    <xdr:sp macro="" textlink="">
      <xdr:nvSpPr>
        <xdr:cNvPr id="705" name="楕円 704"/>
        <xdr:cNvSpPr/>
      </xdr:nvSpPr>
      <xdr:spPr>
        <a:xfrm>
          <a:off x="15430500" y="164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64316</xdr:rowOff>
    </xdr:from>
    <xdr:ext cx="534377" cy="259045"/>
    <xdr:sp macro="" textlink="">
      <xdr:nvSpPr>
        <xdr:cNvPr id="706" name="テキスト ボックス 705"/>
        <xdr:cNvSpPr txBox="1"/>
      </xdr:nvSpPr>
      <xdr:spPr>
        <a:xfrm>
          <a:off x="15214111" y="165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146946</xdr:rowOff>
    </xdr:from>
    <xdr:to>
      <xdr:col>76</xdr:col>
      <xdr:colOff>165100</xdr:colOff>
      <xdr:row>96</xdr:row>
      <xdr:rowOff>77096</xdr:rowOff>
    </xdr:to>
    <xdr:sp macro="" textlink="">
      <xdr:nvSpPr>
        <xdr:cNvPr id="707" name="楕円 706"/>
        <xdr:cNvSpPr/>
      </xdr:nvSpPr>
      <xdr:spPr>
        <a:xfrm>
          <a:off x="14541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68223</xdr:rowOff>
    </xdr:from>
    <xdr:ext cx="534377" cy="259045"/>
    <xdr:sp macro="" textlink="">
      <xdr:nvSpPr>
        <xdr:cNvPr id="708" name="テキスト ボックス 707"/>
        <xdr:cNvSpPr txBox="1"/>
      </xdr:nvSpPr>
      <xdr:spPr>
        <a:xfrm>
          <a:off x="14325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147041</xdr:rowOff>
    </xdr:from>
    <xdr:to>
      <xdr:col>72</xdr:col>
      <xdr:colOff>38100</xdr:colOff>
      <xdr:row>96</xdr:row>
      <xdr:rowOff>77191</xdr:rowOff>
    </xdr:to>
    <xdr:sp macro="" textlink="">
      <xdr:nvSpPr>
        <xdr:cNvPr id="709" name="楕円 708"/>
        <xdr:cNvSpPr/>
      </xdr:nvSpPr>
      <xdr:spPr>
        <a:xfrm>
          <a:off x="13652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68318</xdr:rowOff>
    </xdr:from>
    <xdr:ext cx="534377" cy="259045"/>
    <xdr:sp macro="" textlink="">
      <xdr:nvSpPr>
        <xdr:cNvPr id="710" name="テキスト ボックス 709"/>
        <xdr:cNvSpPr txBox="1"/>
      </xdr:nvSpPr>
      <xdr:spPr>
        <a:xfrm>
          <a:off x="13436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154851</xdr:rowOff>
    </xdr:from>
    <xdr:to>
      <xdr:col>67</xdr:col>
      <xdr:colOff>101600</xdr:colOff>
      <xdr:row>96</xdr:row>
      <xdr:rowOff>85001</xdr:rowOff>
    </xdr:to>
    <xdr:sp macro="" textlink="">
      <xdr:nvSpPr>
        <xdr:cNvPr id="711" name="楕円 710"/>
        <xdr:cNvSpPr/>
      </xdr:nvSpPr>
      <xdr:spPr>
        <a:xfrm>
          <a:off x="12763500" y="16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76128</xdr:rowOff>
    </xdr:from>
    <xdr:ext cx="534377" cy="259045"/>
    <xdr:sp macro="" textlink="">
      <xdr:nvSpPr>
        <xdr:cNvPr id="712" name="テキスト ボックス 711"/>
        <xdr:cNvSpPr txBox="1"/>
      </xdr:nvSpPr>
      <xdr:spPr>
        <a:xfrm>
          <a:off x="12547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0" name="フローチャート: 判断 749"/>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1" name="テキスト ボックス 750"/>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15748</xdr:rowOff>
    </xdr:from>
    <xdr:to>
      <xdr:col>102</xdr:col>
      <xdr:colOff>165100</xdr:colOff>
      <xdr:row>39</xdr:row>
      <xdr:rowOff>117348</xdr:rowOff>
    </xdr:to>
    <xdr:sp macro="" textlink="">
      <xdr:nvSpPr>
        <xdr:cNvPr id="753" name="フローチャート: 判断 752"/>
        <xdr:cNvSpPr/>
      </xdr:nvSpPr>
      <xdr:spPr>
        <a:xfrm>
          <a:off x="19494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133875</xdr:rowOff>
    </xdr:from>
    <xdr:ext cx="313932" cy="259045"/>
    <xdr:sp macro="" textlink="">
      <xdr:nvSpPr>
        <xdr:cNvPr id="754" name="テキスト ボックス 753"/>
        <xdr:cNvSpPr txBox="1"/>
      </xdr:nvSpPr>
      <xdr:spPr>
        <a:xfrm>
          <a:off x="19388333" y="6477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153888</xdr:rowOff>
    </xdr:from>
    <xdr:to>
      <xdr:col>98</xdr:col>
      <xdr:colOff>38100</xdr:colOff>
      <xdr:row>39</xdr:row>
      <xdr:rowOff>84038</xdr:rowOff>
    </xdr:to>
    <xdr:sp macro="" textlink="">
      <xdr:nvSpPr>
        <xdr:cNvPr id="755" name="フローチャート: 判断 754"/>
        <xdr:cNvSpPr/>
      </xdr:nvSpPr>
      <xdr:spPr>
        <a:xfrm>
          <a:off x="186055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100565</xdr:rowOff>
    </xdr:from>
    <xdr:ext cx="378565" cy="259045"/>
    <xdr:sp macro="" textlink="">
      <xdr:nvSpPr>
        <xdr:cNvPr id="756" name="テキスト ボックス 755"/>
        <xdr:cNvSpPr txBox="1"/>
      </xdr:nvSpPr>
      <xdr:spPr>
        <a:xfrm>
          <a:off x="18467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歳出額／人口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目的別にみると、総務費が令和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特別定額給付金の皆減による影響により大幅減、民生費が子育て世帯への臨時特別給付事業等の新型コロナウイルス感染症対策にかかる国庫補助事業の皆増や介護給付費等事業等により増となっている。衛生費は、新型コロナウイルスワクチン接種事業（国庫補助）の増、労働費は、勤労青少年ホーム施設の解体工事に伴う増、土木費は、西普天間住宅地区土地区画整理事業等の普通建設事業による増、教育費は公立学校情報機器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今後も、民生費の大きな割合を占める扶助費は増加傾向が続くと見込まれる。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財政調整基金残高については、令和元年度より増加しており、令和３年度においても前年度繰越金の増や、市税等の自主財源の増により基金残高が増となった。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標準財政規模比についても、</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上記のような歳入の増により、</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財政調整基金残高が前年度より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ポイントの減、実質単年度収支も</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国民健康保険特別会計は、一般会計からの繰出金により赤字補填しているものの、赤字状態が続いている状況である。令和元年度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月議会において国保税率の増率改正が行われたところであるが、令和３年度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議会においても国保税率の増率改正が行われた。税率改正による財源確保とともに、医療費の抑制から赤字縮小につながるよう、特定健診受診率向上への取組みをはじめ、様々な方策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及び下水道事業会計は、後年度において経年劣化した管路更新等の経費増大が見込まれるが、宜野湾市上下水道事業経営戦略に基づき計画的に事業を実施する。下水道事業会計については、令和元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月議会において使用料の増額改正を行った。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令和３年度は、地方債元金が前年度より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百万円増となっているものの、地方債利子が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百万円の減となっており、総じて、８百万円の微減の状況となっている。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以降は、志真志小学校校舎・幼稚園園舎の増改築事業や大謝名小学校屋内運動場・水泳プール増改築事業等の学校建設に係る地方債元金償還の据置期間の終了に伴い、さらなる元金償還額の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今後も老朽化した公共施設の改築事業等に係る地方債発行が見込まれるが、計画的に地方債発行し元利償還金の額が平準化できるよう努める。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本市は、満期一括償還地方債の発行実績無し。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昨年度に引き続き退職手当負担見込額が増となっており、また、老朽化した公共施設の更新整備による普通建設事業により、地方債の現在高も増となっているが、公営企業債等繰入見込額が減となっているため、将来負担額とし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充当可能財源が減となっていることから、将来負担比率の分子となる数値は、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今後将来負担を軽減・平準化していくためにも、長期的な視野での財源確保、計画的な事業実施を行っていく必要がある。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百万円の増となっているものの、その他特定目的基金の残高が合計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・特定駐留軍用地内土地取得事業基金については、事業計画どおりの執行を行うことにより基金残高の減が見込まれる。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・財政調整基金及び公共施設等整備基金などは、今後の財政需要へ対応できるよう、残高の維持または増額に努める。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令和３年度において、基金残高が最も大きいのは特定駐留軍用地内土地取得事業基金であり、普天間飛行場の返還後に必要となる公共用地の先行買収を行う目的で積み立てている基金である。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特定駐留軍用地内土地取得事業基金については、土地購入に係る経費に充当するための取崩しにより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公共施設等整備基金についても、公共施設等の整備に係る経費に充当するための取り崩しにより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百万円の減になっている。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駐留軍用地内土地取得事業基金については、令和４年度以降、沖縄振興特別推進市町村交付金等を用いた積立を推進し、計画的な土地取得など、適正な執行により基金の取り崩しを行っていく方針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その他については、今後も各種目的に沿った運用を図り、適切に管理していく方針である。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財政調整基金残高については、前年度よりも</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百万円増え、令和元年及び令和２年度に続き、令和３年度も基金残高の増となった。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要因としては、前年度繰越金が増となったことや、市税等の自主財源が前年度よりも増となっている点が挙げられる。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百万円の大幅増となっている。これは、令和３年度中に交付された地方交付税のうち臨時財政対策債償還基金費分を積立てたことによるものである。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令和７年度より上記のとおり、積み増した臨時財政対策債償還分を毎年度取り崩すこととしている。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有形固定資産減価償却率は前年度より１ポイント増加しているが、概ね横ばいで推移しており、類似団体平均値よりも低い水準となっている。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令和元年度から令和３年度にかけて、小学校校舎増改築、児童館改築、市庁舎耐震改修、消防庁舎建替え等を実施しており、上昇を抑えることができていると考えられる。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4580890"/>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581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580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43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458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xdr:cNvSpPr/>
      </xdr:nvSpPr>
      <xdr:spPr>
        <a:xfrm>
          <a:off x="4000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35179</xdr:rowOff>
    </xdr:from>
    <xdr:to>
      <xdr:col>15</xdr:col>
      <xdr:colOff>187325</xdr:colOff>
      <xdr:row>29</xdr:row>
      <xdr:rowOff>136779</xdr:rowOff>
    </xdr:to>
    <xdr:sp macro="" textlink="">
      <xdr:nvSpPr>
        <xdr:cNvPr id="71" name="フローチャート: 判断 70"/>
        <xdr:cNvSpPr/>
      </xdr:nvSpPr>
      <xdr:spPr>
        <a:xfrm>
          <a:off x="3238500" y="50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22225</xdr:rowOff>
    </xdr:from>
    <xdr:to>
      <xdr:col>11</xdr:col>
      <xdr:colOff>187325</xdr:colOff>
      <xdr:row>29</xdr:row>
      <xdr:rowOff>123825</xdr:rowOff>
    </xdr:to>
    <xdr:sp macro="" textlink="">
      <xdr:nvSpPr>
        <xdr:cNvPr id="72" name="フローチャート: 判断 71"/>
        <xdr:cNvSpPr/>
      </xdr:nvSpPr>
      <xdr:spPr>
        <a:xfrm>
          <a:off x="2476500" y="49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169926</xdr:rowOff>
    </xdr:from>
    <xdr:to>
      <xdr:col>7</xdr:col>
      <xdr:colOff>187325</xdr:colOff>
      <xdr:row>29</xdr:row>
      <xdr:rowOff>100076</xdr:rowOff>
    </xdr:to>
    <xdr:sp macro="" textlink="">
      <xdr:nvSpPr>
        <xdr:cNvPr id="73" name="フローチャート: 判断 72"/>
        <xdr:cNvSpPr/>
      </xdr:nvSpPr>
      <xdr:spPr>
        <a:xfrm>
          <a:off x="17145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12319</xdr:rowOff>
    </xdr:from>
    <xdr:to>
      <xdr:col>23</xdr:col>
      <xdr:colOff>136525</xdr:colOff>
      <xdr:row>28</xdr:row>
      <xdr:rowOff>113919</xdr:rowOff>
    </xdr:to>
    <xdr:sp macro="" textlink="">
      <xdr:nvSpPr>
        <xdr:cNvPr id="79" name="楕円 78"/>
        <xdr:cNvSpPr/>
      </xdr:nvSpPr>
      <xdr:spPr>
        <a:xfrm>
          <a:off x="47117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35196</xdr:rowOff>
    </xdr:from>
    <xdr:ext cx="405111" cy="259045"/>
    <xdr:sp macro="" textlink="">
      <xdr:nvSpPr>
        <xdr:cNvPr id="80" name="有形固定資産減価償却率該当値テキスト"/>
        <xdr:cNvSpPr txBox="1"/>
      </xdr:nvSpPr>
      <xdr:spPr>
        <a:xfrm>
          <a:off x="4813300" y="466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81" name="楕円 80"/>
        <xdr:cNvSpPr/>
      </xdr:nvSpPr>
      <xdr:spPr>
        <a:xfrm>
          <a:off x="4000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63119</xdr:rowOff>
    </xdr:to>
    <xdr:cxnSp macro="">
      <xdr:nvCxnSpPr>
        <xdr:cNvPr id="82" name="直線コネクタ 81"/>
        <xdr:cNvCxnSpPr/>
      </xdr:nvCxnSpPr>
      <xdr:spPr>
        <a:xfrm>
          <a:off x="4051300" y="484212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3" name="楕円 82"/>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41529</xdr:rowOff>
    </xdr:to>
    <xdr:cxnSp macro="">
      <xdr:nvCxnSpPr>
        <xdr:cNvPr id="84" name="直線コネクタ 83"/>
        <xdr:cNvCxnSpPr/>
      </xdr:nvCxnSpPr>
      <xdr:spPr>
        <a:xfrm>
          <a:off x="3289300" y="482917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85" name="楕円 84"/>
        <xdr:cNvSpPr/>
      </xdr:nvSpPr>
      <xdr:spPr>
        <a:xfrm>
          <a:off x="2476500" y="4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56642</xdr:rowOff>
    </xdr:to>
    <xdr:cxnSp macro="">
      <xdr:nvCxnSpPr>
        <xdr:cNvPr id="86" name="直線コネクタ 85"/>
        <xdr:cNvCxnSpPr/>
      </xdr:nvCxnSpPr>
      <xdr:spPr>
        <a:xfrm flipV="1">
          <a:off x="2527300" y="482917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87" name="楕円 86"/>
        <xdr:cNvSpPr/>
      </xdr:nvSpPr>
      <xdr:spPr>
        <a:xfrm>
          <a:off x="1714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56642</xdr:rowOff>
    </xdr:to>
    <xdr:cxnSp macro="">
      <xdr:nvCxnSpPr>
        <xdr:cNvPr id="88" name="直線コネクタ 87"/>
        <xdr:cNvCxnSpPr/>
      </xdr:nvCxnSpPr>
      <xdr:spPr>
        <a:xfrm>
          <a:off x="1765300" y="4807585"/>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9" name="n_1aveValue有形固定資産減価償却率"/>
        <xdr:cNvSpPr txBox="1"/>
      </xdr:nvSpPr>
      <xdr:spPr>
        <a:xfrm>
          <a:off x="3836044" y="511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127906</xdr:rowOff>
    </xdr:from>
    <xdr:ext cx="405111" cy="259045"/>
    <xdr:sp macro="" textlink="">
      <xdr:nvSpPr>
        <xdr:cNvPr id="90" name="n_2aveValue有形固定資産減価償却率"/>
        <xdr:cNvSpPr txBox="1"/>
      </xdr:nvSpPr>
      <xdr:spPr>
        <a:xfrm>
          <a:off x="3086744" y="5099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114952</xdr:rowOff>
    </xdr:from>
    <xdr:ext cx="405111" cy="259045"/>
    <xdr:sp macro="" textlink="">
      <xdr:nvSpPr>
        <xdr:cNvPr id="91" name="n_3aveValue有形固定資産減価償却率"/>
        <xdr:cNvSpPr txBox="1"/>
      </xdr:nvSpPr>
      <xdr:spPr>
        <a:xfrm>
          <a:off x="2324744"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91203</xdr:rowOff>
    </xdr:from>
    <xdr:ext cx="405111" cy="259045"/>
    <xdr:sp macro="" textlink="">
      <xdr:nvSpPr>
        <xdr:cNvPr id="92" name="n_4aveValue有形固定資産減価償却率"/>
        <xdr:cNvSpPr txBox="1"/>
      </xdr:nvSpPr>
      <xdr:spPr>
        <a:xfrm>
          <a:off x="1562744" y="506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93" name="n_1mainValue有形固定資産減価償却率"/>
        <xdr:cNvSpPr txBox="1"/>
      </xdr:nvSpPr>
      <xdr:spPr>
        <a:xfrm>
          <a:off x="38360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4" name="n_2mainValue有形固定資産減価償却率"/>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95" name="n_3mainValue有形固定資産減価償却率"/>
        <xdr:cNvSpPr txBox="1"/>
      </xdr:nvSpPr>
      <xdr:spPr>
        <a:xfrm>
          <a:off x="2324744" y="45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6" name="n_4mainValue有形固定資産減価償却率"/>
        <xdr:cNvSpPr txBox="1"/>
      </xdr:nvSpPr>
      <xdr:spPr>
        <a:xfrm>
          <a:off x="1562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53.5</a:t>
          </a:r>
          <a:r>
            <a:rPr kumimoji="1" lang="ja-JP" altLang="en-US" sz="1100">
              <a:latin typeface="ＭＳ Ｐゴシック" panose="020B0600070205080204" pitchFamily="50" charset="-128"/>
              <a:ea typeface="ＭＳ Ｐゴシック" panose="020B0600070205080204" pitchFamily="50" charset="-128"/>
            </a:rPr>
            <a:t>ポイント上昇し、類似団体平均値を上回った。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地方債残高等の将来負担額が前年度から若干増加する一方、充当可能財源が減少したことが、債務償還比率上昇の要因となっている。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引き続き地方債残高の増額を抑える等、将来負担の軽減・平準化に取り組む。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4489903"/>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587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xdr:cNvSpPr txBox="1"/>
      </xdr:nvSpPr>
      <xdr:spPr>
        <a:xfrm>
          <a:off x="14846300" y="4952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10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4" name="フローチャート: 判断 133"/>
        <xdr:cNvSpPr/>
      </xdr:nvSpPr>
      <xdr:spPr>
        <a:xfrm>
          <a:off x="14033500" y="55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5" name="フローチャート: 判断 134"/>
        <xdr:cNvSpPr/>
      </xdr:nvSpPr>
      <xdr:spPr>
        <a:xfrm>
          <a:off x="13271500" y="542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6" name="フローチャート: 判断 135"/>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7" name="フローチャート: 判断 136"/>
        <xdr:cNvSpPr/>
      </xdr:nvSpPr>
      <xdr:spPr>
        <a:xfrm>
          <a:off x="11747500" y="54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72109</xdr:rowOff>
    </xdr:from>
    <xdr:to>
      <xdr:col>76</xdr:col>
      <xdr:colOff>73025</xdr:colOff>
      <xdr:row>32</xdr:row>
      <xdr:rowOff>2259</xdr:rowOff>
    </xdr:to>
    <xdr:sp macro="" textlink="">
      <xdr:nvSpPr>
        <xdr:cNvPr id="143" name="楕円 142"/>
        <xdr:cNvSpPr/>
      </xdr:nvSpPr>
      <xdr:spPr>
        <a:xfrm>
          <a:off x="14744700" y="5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50536</xdr:rowOff>
    </xdr:from>
    <xdr:ext cx="469744" cy="259045"/>
    <xdr:sp macro="" textlink="">
      <xdr:nvSpPr>
        <xdr:cNvPr id="144" name="債務償還比率該当値テキスト"/>
        <xdr:cNvSpPr txBox="1"/>
      </xdr:nvSpPr>
      <xdr:spPr>
        <a:xfrm>
          <a:off x="14846300" y="53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161054</xdr:rowOff>
    </xdr:from>
    <xdr:to>
      <xdr:col>72</xdr:col>
      <xdr:colOff>123825</xdr:colOff>
      <xdr:row>31</xdr:row>
      <xdr:rowOff>91204</xdr:rowOff>
    </xdr:to>
    <xdr:sp macro="" textlink="">
      <xdr:nvSpPr>
        <xdr:cNvPr id="145" name="楕円 144"/>
        <xdr:cNvSpPr/>
      </xdr:nvSpPr>
      <xdr:spPr>
        <a:xfrm>
          <a:off x="14033500" y="53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40404</xdr:rowOff>
    </xdr:from>
    <xdr:to>
      <xdr:col>76</xdr:col>
      <xdr:colOff>22225</xdr:colOff>
      <xdr:row>31</xdr:row>
      <xdr:rowOff>122909</xdr:rowOff>
    </xdr:to>
    <xdr:cxnSp macro="">
      <xdr:nvCxnSpPr>
        <xdr:cNvPr id="146" name="直線コネクタ 145"/>
        <xdr:cNvCxnSpPr/>
      </xdr:nvCxnSpPr>
      <xdr:spPr>
        <a:xfrm>
          <a:off x="14084300" y="5355354"/>
          <a:ext cx="7112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89072</xdr:rowOff>
    </xdr:from>
    <xdr:to>
      <xdr:col>68</xdr:col>
      <xdr:colOff>123825</xdr:colOff>
      <xdr:row>32</xdr:row>
      <xdr:rowOff>19222</xdr:rowOff>
    </xdr:to>
    <xdr:sp macro="" textlink="">
      <xdr:nvSpPr>
        <xdr:cNvPr id="147" name="楕円 146"/>
        <xdr:cNvSpPr/>
      </xdr:nvSpPr>
      <xdr:spPr>
        <a:xfrm>
          <a:off x="13271500" y="54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40404</xdr:rowOff>
    </xdr:from>
    <xdr:to>
      <xdr:col>72</xdr:col>
      <xdr:colOff>73025</xdr:colOff>
      <xdr:row>31</xdr:row>
      <xdr:rowOff>139872</xdr:rowOff>
    </xdr:to>
    <xdr:cxnSp macro="">
      <xdr:nvCxnSpPr>
        <xdr:cNvPr id="148" name="直線コネクタ 147"/>
        <xdr:cNvCxnSpPr/>
      </xdr:nvCxnSpPr>
      <xdr:spPr>
        <a:xfrm flipV="1">
          <a:off x="13322300" y="5355354"/>
          <a:ext cx="762000" cy="9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20601</xdr:rowOff>
    </xdr:from>
    <xdr:to>
      <xdr:col>64</xdr:col>
      <xdr:colOff>123825</xdr:colOff>
      <xdr:row>31</xdr:row>
      <xdr:rowOff>122201</xdr:rowOff>
    </xdr:to>
    <xdr:sp macro="" textlink="">
      <xdr:nvSpPr>
        <xdr:cNvPr id="149" name="楕円 148"/>
        <xdr:cNvSpPr/>
      </xdr:nvSpPr>
      <xdr:spPr>
        <a:xfrm>
          <a:off x="12509500" y="53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71401</xdr:rowOff>
    </xdr:from>
    <xdr:to>
      <xdr:col>68</xdr:col>
      <xdr:colOff>73025</xdr:colOff>
      <xdr:row>31</xdr:row>
      <xdr:rowOff>139872</xdr:rowOff>
    </xdr:to>
    <xdr:cxnSp macro="">
      <xdr:nvCxnSpPr>
        <xdr:cNvPr id="150" name="直線コネクタ 149"/>
        <xdr:cNvCxnSpPr/>
      </xdr:nvCxnSpPr>
      <xdr:spPr>
        <a:xfrm>
          <a:off x="12560300" y="5386351"/>
          <a:ext cx="762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81362</xdr:rowOff>
    </xdr:from>
    <xdr:to>
      <xdr:col>60</xdr:col>
      <xdr:colOff>123825</xdr:colOff>
      <xdr:row>32</xdr:row>
      <xdr:rowOff>11512</xdr:rowOff>
    </xdr:to>
    <xdr:sp macro="" textlink="">
      <xdr:nvSpPr>
        <xdr:cNvPr id="151" name="楕円 150"/>
        <xdr:cNvSpPr/>
      </xdr:nvSpPr>
      <xdr:spPr>
        <a:xfrm>
          <a:off x="11747500" y="53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71401</xdr:rowOff>
    </xdr:from>
    <xdr:to>
      <xdr:col>64</xdr:col>
      <xdr:colOff>73025</xdr:colOff>
      <xdr:row>31</xdr:row>
      <xdr:rowOff>132162</xdr:rowOff>
    </xdr:to>
    <xdr:cxnSp macro="">
      <xdr:nvCxnSpPr>
        <xdr:cNvPr id="152" name="直線コネクタ 151"/>
        <xdr:cNvCxnSpPr/>
      </xdr:nvCxnSpPr>
      <xdr:spPr>
        <a:xfrm flipV="1">
          <a:off x="11798300" y="5386351"/>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3" name="n_1aveValue債務償還比率"/>
        <xdr:cNvSpPr txBox="1"/>
      </xdr:nvSpPr>
      <xdr:spPr>
        <a:xfrm>
          <a:off x="13836727" y="56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4" name="n_2aveValue債務償還比率"/>
        <xdr:cNvSpPr txBox="1"/>
      </xdr:nvSpPr>
      <xdr:spPr>
        <a:xfrm>
          <a:off x="13087427" y="55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5" name="n_3aveValue債務償還比率"/>
        <xdr:cNvSpPr txBox="1"/>
      </xdr:nvSpPr>
      <xdr:spPr>
        <a:xfrm>
          <a:off x="12325427" y="55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6" name="n_4aveValue債務償還比率"/>
        <xdr:cNvSpPr txBox="1"/>
      </xdr:nvSpPr>
      <xdr:spPr>
        <a:xfrm>
          <a:off x="11563427" y="55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107731</xdr:rowOff>
    </xdr:from>
    <xdr:ext cx="469744" cy="259045"/>
    <xdr:sp macro="" textlink="">
      <xdr:nvSpPr>
        <xdr:cNvPr id="157" name="n_1mainValue債務償還比率"/>
        <xdr:cNvSpPr txBox="1"/>
      </xdr:nvSpPr>
      <xdr:spPr>
        <a:xfrm>
          <a:off x="13836727" y="507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35749</xdr:rowOff>
    </xdr:from>
    <xdr:ext cx="469744" cy="259045"/>
    <xdr:sp macro="" textlink="">
      <xdr:nvSpPr>
        <xdr:cNvPr id="158" name="n_2mainValue債務償還比率"/>
        <xdr:cNvSpPr txBox="1"/>
      </xdr:nvSpPr>
      <xdr:spPr>
        <a:xfrm>
          <a:off x="13087427" y="517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138728</xdr:rowOff>
    </xdr:from>
    <xdr:ext cx="469744" cy="259045"/>
    <xdr:sp macro="" textlink="">
      <xdr:nvSpPr>
        <xdr:cNvPr id="159" name="n_3mainValue債務償還比率"/>
        <xdr:cNvSpPr txBox="1"/>
      </xdr:nvSpPr>
      <xdr:spPr>
        <a:xfrm>
          <a:off x="12325427" y="51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28039</xdr:rowOff>
    </xdr:from>
    <xdr:ext cx="469744" cy="259045"/>
    <xdr:sp macro="" textlink="">
      <xdr:nvSpPr>
        <xdr:cNvPr id="160" name="n_4mainValue債務償還比率"/>
        <xdr:cNvSpPr txBox="1"/>
      </xdr:nvSpPr>
      <xdr:spPr>
        <a:xfrm>
          <a:off x="11563427" y="51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3" name="楕円 72"/>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4" name="【道路】&#10;有形固定資産減価償却率該当値テキスト"/>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163830</xdr:rowOff>
    </xdr:to>
    <xdr:cxnSp macro="">
      <xdr:nvCxnSpPr>
        <xdr:cNvPr id="76" name="直線コネクタ 75"/>
        <xdr:cNvCxnSpPr/>
      </xdr:nvCxnSpPr>
      <xdr:spPr>
        <a:xfrm>
          <a:off x="3797300" y="6299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80645</xdr:rowOff>
    </xdr:from>
    <xdr:to>
      <xdr:col>15</xdr:col>
      <xdr:colOff>101600</xdr:colOff>
      <xdr:row>37</xdr:row>
      <xdr:rowOff>10795</xdr:rowOff>
    </xdr:to>
    <xdr:sp macro="" textlink="">
      <xdr:nvSpPr>
        <xdr:cNvPr id="77" name="楕円 76"/>
        <xdr:cNvSpPr/>
      </xdr:nvSpPr>
      <xdr:spPr>
        <a:xfrm>
          <a:off x="285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131445</xdr:rowOff>
    </xdr:to>
    <xdr:cxnSp macro="">
      <xdr:nvCxnSpPr>
        <xdr:cNvPr id="78" name="直線コネクタ 77"/>
        <xdr:cNvCxnSpPr/>
      </xdr:nvCxnSpPr>
      <xdr:spPr>
        <a:xfrm flipV="1">
          <a:off x="2908300" y="6299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131445</xdr:rowOff>
    </xdr:to>
    <xdr:cxnSp macro="">
      <xdr:nvCxnSpPr>
        <xdr:cNvPr id="80" name="直線コネクタ 79"/>
        <xdr:cNvCxnSpPr/>
      </xdr:nvCxnSpPr>
      <xdr:spPr>
        <a:xfrm>
          <a:off x="2019300" y="628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81915</xdr:rowOff>
    </xdr:from>
    <xdr:to>
      <xdr:col>10</xdr:col>
      <xdr:colOff>114300</xdr:colOff>
      <xdr:row>36</xdr:row>
      <xdr:rowOff>110490</xdr:rowOff>
    </xdr:to>
    <xdr:cxnSp macro="">
      <xdr:nvCxnSpPr>
        <xdr:cNvPr id="82" name="直線コネクタ 81"/>
        <xdr:cNvCxnSpPr/>
      </xdr:nvCxnSpPr>
      <xdr:spPr>
        <a:xfrm>
          <a:off x="1130300" y="6254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8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8" name="n_2mainValue【道路】&#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66167</xdr:rowOff>
    </xdr:from>
    <xdr:to>
      <xdr:col>46</xdr:col>
      <xdr:colOff>38100</xdr:colOff>
      <xdr:row>33</xdr:row>
      <xdr:rowOff>167767</xdr:rowOff>
    </xdr:to>
    <xdr:sp macro="" textlink="">
      <xdr:nvSpPr>
        <xdr:cNvPr id="122" name="フローチャート: 判断 121"/>
        <xdr:cNvSpPr/>
      </xdr:nvSpPr>
      <xdr:spPr>
        <a:xfrm>
          <a:off x="8699500" y="572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85827</xdr:rowOff>
    </xdr:from>
    <xdr:to>
      <xdr:col>41</xdr:col>
      <xdr:colOff>101600</xdr:colOff>
      <xdr:row>34</xdr:row>
      <xdr:rowOff>15977</xdr:rowOff>
    </xdr:to>
    <xdr:sp macro="" textlink="">
      <xdr:nvSpPr>
        <xdr:cNvPr id="123" name="フローチャート: 判断 122"/>
        <xdr:cNvSpPr/>
      </xdr:nvSpPr>
      <xdr:spPr>
        <a:xfrm>
          <a:off x="7810500" y="57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153264</xdr:rowOff>
    </xdr:from>
    <xdr:to>
      <xdr:col>36</xdr:col>
      <xdr:colOff>165100</xdr:colOff>
      <xdr:row>34</xdr:row>
      <xdr:rowOff>83414</xdr:rowOff>
    </xdr:to>
    <xdr:sp macro="" textlink="">
      <xdr:nvSpPr>
        <xdr:cNvPr id="124" name="フローチャート: 判断 123"/>
        <xdr:cNvSpPr/>
      </xdr:nvSpPr>
      <xdr:spPr>
        <a:xfrm>
          <a:off x="6921500" y="58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49250</xdr:rowOff>
    </xdr:from>
    <xdr:to>
      <xdr:col>55</xdr:col>
      <xdr:colOff>50800</xdr:colOff>
      <xdr:row>41</xdr:row>
      <xdr:rowOff>150850</xdr:rowOff>
    </xdr:to>
    <xdr:sp macro="" textlink="">
      <xdr:nvSpPr>
        <xdr:cNvPr id="130" name="楕円 129"/>
        <xdr:cNvSpPr/>
      </xdr:nvSpPr>
      <xdr:spPr>
        <a:xfrm>
          <a:off x="10426700" y="7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135627</xdr:rowOff>
    </xdr:from>
    <xdr:ext cx="469744" cy="259045"/>
    <xdr:sp macro="" textlink="">
      <xdr:nvSpPr>
        <xdr:cNvPr id="131" name="【道路】&#10;一人当たり延長該当値テキスト"/>
        <xdr:cNvSpPr txBox="1"/>
      </xdr:nvSpPr>
      <xdr:spPr>
        <a:xfrm>
          <a:off x="10515600" y="69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49403</xdr:rowOff>
    </xdr:from>
    <xdr:to>
      <xdr:col>50</xdr:col>
      <xdr:colOff>165100</xdr:colOff>
      <xdr:row>41</xdr:row>
      <xdr:rowOff>151003</xdr:rowOff>
    </xdr:to>
    <xdr:sp macro="" textlink="">
      <xdr:nvSpPr>
        <xdr:cNvPr id="132" name="楕円 131"/>
        <xdr:cNvSpPr/>
      </xdr:nvSpPr>
      <xdr:spPr>
        <a:xfrm>
          <a:off x="9588500" y="70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100050</xdr:rowOff>
    </xdr:from>
    <xdr:to>
      <xdr:col>55</xdr:col>
      <xdr:colOff>0</xdr:colOff>
      <xdr:row>41</xdr:row>
      <xdr:rowOff>100203</xdr:rowOff>
    </xdr:to>
    <xdr:cxnSp macro="">
      <xdr:nvCxnSpPr>
        <xdr:cNvPr id="133" name="直線コネクタ 132"/>
        <xdr:cNvCxnSpPr/>
      </xdr:nvCxnSpPr>
      <xdr:spPr>
        <a:xfrm flipV="1">
          <a:off x="9639300" y="712950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48564</xdr:rowOff>
    </xdr:from>
    <xdr:to>
      <xdr:col>46</xdr:col>
      <xdr:colOff>38100</xdr:colOff>
      <xdr:row>41</xdr:row>
      <xdr:rowOff>150164</xdr:rowOff>
    </xdr:to>
    <xdr:sp macro="" textlink="">
      <xdr:nvSpPr>
        <xdr:cNvPr id="134" name="楕円 133"/>
        <xdr:cNvSpPr/>
      </xdr:nvSpPr>
      <xdr:spPr>
        <a:xfrm>
          <a:off x="8699500" y="70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99364</xdr:rowOff>
    </xdr:from>
    <xdr:to>
      <xdr:col>50</xdr:col>
      <xdr:colOff>114300</xdr:colOff>
      <xdr:row>41</xdr:row>
      <xdr:rowOff>100203</xdr:rowOff>
    </xdr:to>
    <xdr:cxnSp macro="">
      <xdr:nvCxnSpPr>
        <xdr:cNvPr id="135" name="直線コネクタ 134"/>
        <xdr:cNvCxnSpPr/>
      </xdr:nvCxnSpPr>
      <xdr:spPr>
        <a:xfrm>
          <a:off x="8750300" y="712881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47955</xdr:rowOff>
    </xdr:from>
    <xdr:to>
      <xdr:col>41</xdr:col>
      <xdr:colOff>101600</xdr:colOff>
      <xdr:row>41</xdr:row>
      <xdr:rowOff>149555</xdr:rowOff>
    </xdr:to>
    <xdr:sp macro="" textlink="">
      <xdr:nvSpPr>
        <xdr:cNvPr id="136" name="楕円 135"/>
        <xdr:cNvSpPr/>
      </xdr:nvSpPr>
      <xdr:spPr>
        <a:xfrm>
          <a:off x="7810500" y="70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98755</xdr:rowOff>
    </xdr:from>
    <xdr:to>
      <xdr:col>45</xdr:col>
      <xdr:colOff>177800</xdr:colOff>
      <xdr:row>41</xdr:row>
      <xdr:rowOff>99364</xdr:rowOff>
    </xdr:to>
    <xdr:cxnSp macro="">
      <xdr:nvCxnSpPr>
        <xdr:cNvPr id="137" name="直線コネクタ 136"/>
        <xdr:cNvCxnSpPr/>
      </xdr:nvCxnSpPr>
      <xdr:spPr>
        <a:xfrm>
          <a:off x="7861300" y="712820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47651</xdr:rowOff>
    </xdr:from>
    <xdr:to>
      <xdr:col>36</xdr:col>
      <xdr:colOff>165100</xdr:colOff>
      <xdr:row>41</xdr:row>
      <xdr:rowOff>149251</xdr:rowOff>
    </xdr:to>
    <xdr:sp macro="" textlink="">
      <xdr:nvSpPr>
        <xdr:cNvPr id="138" name="楕円 137"/>
        <xdr:cNvSpPr/>
      </xdr:nvSpPr>
      <xdr:spPr>
        <a:xfrm>
          <a:off x="69215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98451</xdr:rowOff>
    </xdr:from>
    <xdr:to>
      <xdr:col>41</xdr:col>
      <xdr:colOff>50800</xdr:colOff>
      <xdr:row>41</xdr:row>
      <xdr:rowOff>98755</xdr:rowOff>
    </xdr:to>
    <xdr:cxnSp macro="">
      <xdr:nvCxnSpPr>
        <xdr:cNvPr id="139" name="直線コネクタ 138"/>
        <xdr:cNvCxnSpPr/>
      </xdr:nvCxnSpPr>
      <xdr:spPr>
        <a:xfrm>
          <a:off x="6972300" y="712790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12844</xdr:rowOff>
    </xdr:from>
    <xdr:ext cx="534377" cy="259045"/>
    <xdr:sp macro="" textlink="">
      <xdr:nvSpPr>
        <xdr:cNvPr id="141" name="n_2aveValue【道路】&#10;一人当たり延長"/>
        <xdr:cNvSpPr txBox="1"/>
      </xdr:nvSpPr>
      <xdr:spPr>
        <a:xfrm>
          <a:off x="8483111" y="549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32504</xdr:rowOff>
    </xdr:from>
    <xdr:ext cx="534377" cy="259045"/>
    <xdr:sp macro="" textlink="">
      <xdr:nvSpPr>
        <xdr:cNvPr id="142" name="n_3aveValue【道路】&#10;一人当たり延長"/>
        <xdr:cNvSpPr txBox="1"/>
      </xdr:nvSpPr>
      <xdr:spPr>
        <a:xfrm>
          <a:off x="7594111" y="55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99941</xdr:rowOff>
    </xdr:from>
    <xdr:ext cx="534377" cy="259045"/>
    <xdr:sp macro="" textlink="">
      <xdr:nvSpPr>
        <xdr:cNvPr id="143" name="n_4aveValue【道路】&#10;一人当たり延長"/>
        <xdr:cNvSpPr txBox="1"/>
      </xdr:nvSpPr>
      <xdr:spPr>
        <a:xfrm>
          <a:off x="6705111" y="55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142130</xdr:rowOff>
    </xdr:from>
    <xdr:ext cx="469744" cy="259045"/>
    <xdr:sp macro="" textlink="">
      <xdr:nvSpPr>
        <xdr:cNvPr id="144" name="n_1mainValue【道路】&#10;一人当たり延長"/>
        <xdr:cNvSpPr txBox="1"/>
      </xdr:nvSpPr>
      <xdr:spPr>
        <a:xfrm>
          <a:off x="9391727" y="717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141291</xdr:rowOff>
    </xdr:from>
    <xdr:ext cx="469744" cy="259045"/>
    <xdr:sp macro="" textlink="">
      <xdr:nvSpPr>
        <xdr:cNvPr id="145" name="n_2mainValue【道路】&#10;一人当たり延長"/>
        <xdr:cNvSpPr txBox="1"/>
      </xdr:nvSpPr>
      <xdr:spPr>
        <a:xfrm>
          <a:off x="8515427"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140682</xdr:rowOff>
    </xdr:from>
    <xdr:ext cx="469744" cy="259045"/>
    <xdr:sp macro="" textlink="">
      <xdr:nvSpPr>
        <xdr:cNvPr id="146" name="n_3mainValue【道路】&#10;一人当たり延長"/>
        <xdr:cNvSpPr txBox="1"/>
      </xdr:nvSpPr>
      <xdr:spPr>
        <a:xfrm>
          <a:off x="7626427" y="717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140378</xdr:rowOff>
    </xdr:from>
    <xdr:ext cx="469744" cy="259045"/>
    <xdr:sp macro="" textlink="">
      <xdr:nvSpPr>
        <xdr:cNvPr id="147" name="n_4mainValue【道路】&#10;一人当たり延長"/>
        <xdr:cNvSpPr txBox="1"/>
      </xdr:nvSpPr>
      <xdr:spPr>
        <a:xfrm>
          <a:off x="6737427" y="71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180" name="フローチャート: 判断 179"/>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2" name="フローチャート: 判断 181"/>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xdr:rowOff>
    </xdr:from>
    <xdr:to>
      <xdr:col>24</xdr:col>
      <xdr:colOff>114300</xdr:colOff>
      <xdr:row>56</xdr:row>
      <xdr:rowOff>102235</xdr:rowOff>
    </xdr:to>
    <xdr:sp macro="" textlink="">
      <xdr:nvSpPr>
        <xdr:cNvPr id="188" name="楕円 187"/>
        <xdr:cNvSpPr/>
      </xdr:nvSpPr>
      <xdr:spPr>
        <a:xfrm>
          <a:off x="4584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125112</xdr:rowOff>
    </xdr:from>
    <xdr:ext cx="405111" cy="259045"/>
    <xdr:sp macro="" textlink="">
      <xdr:nvSpPr>
        <xdr:cNvPr id="189" name="【橋りょう・トンネル】&#10;有形固定資産減価償却率該当値テキスト"/>
        <xdr:cNvSpPr txBox="1"/>
      </xdr:nvSpPr>
      <xdr:spPr>
        <a:xfrm>
          <a:off x="4673600"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139700</xdr:rowOff>
    </xdr:from>
    <xdr:to>
      <xdr:col>20</xdr:col>
      <xdr:colOff>38100</xdr:colOff>
      <xdr:row>56</xdr:row>
      <xdr:rowOff>69850</xdr:rowOff>
    </xdr:to>
    <xdr:sp macro="" textlink="">
      <xdr:nvSpPr>
        <xdr:cNvPr id="190" name="楕円 189"/>
        <xdr:cNvSpPr/>
      </xdr:nvSpPr>
      <xdr:spPr>
        <a:xfrm>
          <a:off x="3746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19050</xdr:rowOff>
    </xdr:from>
    <xdr:to>
      <xdr:col>24</xdr:col>
      <xdr:colOff>63500</xdr:colOff>
      <xdr:row>56</xdr:row>
      <xdr:rowOff>51435</xdr:rowOff>
    </xdr:to>
    <xdr:cxnSp macro="">
      <xdr:nvCxnSpPr>
        <xdr:cNvPr id="191" name="直線コネクタ 190"/>
        <xdr:cNvCxnSpPr/>
      </xdr:nvCxnSpPr>
      <xdr:spPr>
        <a:xfrm>
          <a:off x="3797300" y="9620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39370</xdr:rowOff>
    </xdr:to>
    <xdr:sp macro="" textlink="">
      <xdr:nvSpPr>
        <xdr:cNvPr id="192" name="楕円 191"/>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19050</xdr:rowOff>
    </xdr:to>
    <xdr:cxnSp macro="">
      <xdr:nvCxnSpPr>
        <xdr:cNvPr id="193" name="直線コネクタ 192"/>
        <xdr:cNvCxnSpPr/>
      </xdr:nvCxnSpPr>
      <xdr:spPr>
        <a:xfrm>
          <a:off x="2908300" y="9589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94" name="楕円 193"/>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55</xdr:row>
      <xdr:rowOff>160020</xdr:rowOff>
    </xdr:to>
    <xdr:cxnSp macro="">
      <xdr:nvCxnSpPr>
        <xdr:cNvPr id="195" name="直線コネクタ 194"/>
        <xdr:cNvCxnSpPr/>
      </xdr:nvCxnSpPr>
      <xdr:spPr>
        <a:xfrm>
          <a:off x="2019300" y="9559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46355</xdr:rowOff>
    </xdr:from>
    <xdr:to>
      <xdr:col>6</xdr:col>
      <xdr:colOff>38100</xdr:colOff>
      <xdr:row>55</xdr:row>
      <xdr:rowOff>147955</xdr:rowOff>
    </xdr:to>
    <xdr:sp macro="" textlink="">
      <xdr:nvSpPr>
        <xdr:cNvPr id="196" name="楕円 195"/>
        <xdr:cNvSpPr/>
      </xdr:nvSpPr>
      <xdr:spPr>
        <a:xfrm>
          <a:off x="1079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97155</xdr:rowOff>
    </xdr:from>
    <xdr:to>
      <xdr:col>10</xdr:col>
      <xdr:colOff>114300</xdr:colOff>
      <xdr:row>55</xdr:row>
      <xdr:rowOff>129540</xdr:rowOff>
    </xdr:to>
    <xdr:cxnSp macro="">
      <xdr:nvCxnSpPr>
        <xdr:cNvPr id="197" name="直線コネクタ 196"/>
        <xdr:cNvCxnSpPr/>
      </xdr:nvCxnSpPr>
      <xdr:spPr>
        <a:xfrm>
          <a:off x="1130300" y="9526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99" name="n_2aveValue【橋りょう・トンネ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0" name="n_3aveValue【橋りょう・トンネ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1" name="n_4ave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86377</xdr:rowOff>
    </xdr:from>
    <xdr:ext cx="405111" cy="259045"/>
    <xdr:sp macro="" textlink="">
      <xdr:nvSpPr>
        <xdr:cNvPr id="202" name="n_1mainValue【橋りょう・トンネル】&#10;有形固定資産減価償却率"/>
        <xdr:cNvSpPr txBox="1"/>
      </xdr:nvSpPr>
      <xdr:spPr>
        <a:xfrm>
          <a:off x="35820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55897</xdr:rowOff>
    </xdr:from>
    <xdr:ext cx="405111" cy="259045"/>
    <xdr:sp macro="" textlink="">
      <xdr:nvSpPr>
        <xdr:cNvPr id="203" name="n_2mainValue【橋りょう・トンネル】&#10;有形固定資産減価償却率"/>
        <xdr:cNvSpPr txBox="1"/>
      </xdr:nvSpPr>
      <xdr:spPr>
        <a:xfrm>
          <a:off x="2705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204" name="n_3mainValue【橋りょう・トンネル】&#10;有形固定資産減価償却率"/>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164482</xdr:rowOff>
    </xdr:from>
    <xdr:ext cx="405111" cy="259045"/>
    <xdr:sp macro="" textlink="">
      <xdr:nvSpPr>
        <xdr:cNvPr id="205" name="n_4mainValue【橋りょう・トンネル】&#10;有形固定資産減価償却率"/>
        <xdr:cNvSpPr txBox="1"/>
      </xdr:nvSpPr>
      <xdr:spPr>
        <a:xfrm>
          <a:off x="927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29102</xdr:rowOff>
    </xdr:from>
    <xdr:to>
      <xdr:col>46</xdr:col>
      <xdr:colOff>38100</xdr:colOff>
      <xdr:row>58</xdr:row>
      <xdr:rowOff>130702</xdr:rowOff>
    </xdr:to>
    <xdr:sp macro="" textlink="">
      <xdr:nvSpPr>
        <xdr:cNvPr id="239" name="フローチャート: 判断 238"/>
        <xdr:cNvSpPr/>
      </xdr:nvSpPr>
      <xdr:spPr>
        <a:xfrm>
          <a:off x="8699500" y="997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22643</xdr:rowOff>
    </xdr:from>
    <xdr:to>
      <xdr:col>41</xdr:col>
      <xdr:colOff>101600</xdr:colOff>
      <xdr:row>58</xdr:row>
      <xdr:rowOff>124243</xdr:rowOff>
    </xdr:to>
    <xdr:sp macro="" textlink="">
      <xdr:nvSpPr>
        <xdr:cNvPr id="240" name="フローチャート: 判断 239"/>
        <xdr:cNvSpPr/>
      </xdr:nvSpPr>
      <xdr:spPr>
        <a:xfrm>
          <a:off x="7810500" y="996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15161</xdr:rowOff>
    </xdr:from>
    <xdr:to>
      <xdr:col>36</xdr:col>
      <xdr:colOff>165100</xdr:colOff>
      <xdr:row>58</xdr:row>
      <xdr:rowOff>116761</xdr:rowOff>
    </xdr:to>
    <xdr:sp macro="" textlink="">
      <xdr:nvSpPr>
        <xdr:cNvPr id="241" name="フローチャート: 判断 240"/>
        <xdr:cNvSpPr/>
      </xdr:nvSpPr>
      <xdr:spPr>
        <a:xfrm>
          <a:off x="6921500" y="995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99387</xdr:rowOff>
    </xdr:from>
    <xdr:to>
      <xdr:col>55</xdr:col>
      <xdr:colOff>50800</xdr:colOff>
      <xdr:row>64</xdr:row>
      <xdr:rowOff>29537</xdr:rowOff>
    </xdr:to>
    <xdr:sp macro="" textlink="">
      <xdr:nvSpPr>
        <xdr:cNvPr id="247" name="楕円 246"/>
        <xdr:cNvSpPr/>
      </xdr:nvSpPr>
      <xdr:spPr>
        <a:xfrm>
          <a:off x="10426700" y="109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77814</xdr:rowOff>
    </xdr:from>
    <xdr:ext cx="534377" cy="259045"/>
    <xdr:sp macro="" textlink="">
      <xdr:nvSpPr>
        <xdr:cNvPr id="248" name="【橋りょう・トンネル】&#10;一人当たり有形固定資産（償却資産）額該当値テキスト"/>
        <xdr:cNvSpPr txBox="1"/>
      </xdr:nvSpPr>
      <xdr:spPr>
        <a:xfrm>
          <a:off x="10515600" y="108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99606</xdr:rowOff>
    </xdr:from>
    <xdr:to>
      <xdr:col>50</xdr:col>
      <xdr:colOff>165100</xdr:colOff>
      <xdr:row>64</xdr:row>
      <xdr:rowOff>29756</xdr:rowOff>
    </xdr:to>
    <xdr:sp macro="" textlink="">
      <xdr:nvSpPr>
        <xdr:cNvPr id="249" name="楕円 248"/>
        <xdr:cNvSpPr/>
      </xdr:nvSpPr>
      <xdr:spPr>
        <a:xfrm>
          <a:off x="9588500" y="109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150187</xdr:rowOff>
    </xdr:from>
    <xdr:to>
      <xdr:col>55</xdr:col>
      <xdr:colOff>0</xdr:colOff>
      <xdr:row>63</xdr:row>
      <xdr:rowOff>150406</xdr:rowOff>
    </xdr:to>
    <xdr:cxnSp macro="">
      <xdr:nvCxnSpPr>
        <xdr:cNvPr id="250" name="直線コネクタ 249"/>
        <xdr:cNvCxnSpPr/>
      </xdr:nvCxnSpPr>
      <xdr:spPr>
        <a:xfrm flipV="1">
          <a:off x="9639300" y="1095153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99260</xdr:rowOff>
    </xdr:from>
    <xdr:to>
      <xdr:col>46</xdr:col>
      <xdr:colOff>38100</xdr:colOff>
      <xdr:row>64</xdr:row>
      <xdr:rowOff>29410</xdr:rowOff>
    </xdr:to>
    <xdr:sp macro="" textlink="">
      <xdr:nvSpPr>
        <xdr:cNvPr id="251" name="楕円 250"/>
        <xdr:cNvSpPr/>
      </xdr:nvSpPr>
      <xdr:spPr>
        <a:xfrm>
          <a:off x="8699500" y="109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150060</xdr:rowOff>
    </xdr:from>
    <xdr:to>
      <xdr:col>50</xdr:col>
      <xdr:colOff>114300</xdr:colOff>
      <xdr:row>63</xdr:row>
      <xdr:rowOff>150406</xdr:rowOff>
    </xdr:to>
    <xdr:cxnSp macro="">
      <xdr:nvCxnSpPr>
        <xdr:cNvPr id="252" name="直線コネクタ 251"/>
        <xdr:cNvCxnSpPr/>
      </xdr:nvCxnSpPr>
      <xdr:spPr>
        <a:xfrm>
          <a:off x="8750300" y="1095141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98750</xdr:rowOff>
    </xdr:from>
    <xdr:to>
      <xdr:col>41</xdr:col>
      <xdr:colOff>101600</xdr:colOff>
      <xdr:row>64</xdr:row>
      <xdr:rowOff>28900</xdr:rowOff>
    </xdr:to>
    <xdr:sp macro="" textlink="">
      <xdr:nvSpPr>
        <xdr:cNvPr id="253" name="楕円 252"/>
        <xdr:cNvSpPr/>
      </xdr:nvSpPr>
      <xdr:spPr>
        <a:xfrm>
          <a:off x="7810500" y="10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149550</xdr:rowOff>
    </xdr:from>
    <xdr:to>
      <xdr:col>45</xdr:col>
      <xdr:colOff>177800</xdr:colOff>
      <xdr:row>63</xdr:row>
      <xdr:rowOff>150060</xdr:rowOff>
    </xdr:to>
    <xdr:cxnSp macro="">
      <xdr:nvCxnSpPr>
        <xdr:cNvPr id="254" name="直線コネクタ 253"/>
        <xdr:cNvCxnSpPr/>
      </xdr:nvCxnSpPr>
      <xdr:spPr>
        <a:xfrm>
          <a:off x="7861300" y="10950900"/>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98267</xdr:rowOff>
    </xdr:from>
    <xdr:to>
      <xdr:col>36</xdr:col>
      <xdr:colOff>165100</xdr:colOff>
      <xdr:row>64</xdr:row>
      <xdr:rowOff>28417</xdr:rowOff>
    </xdr:to>
    <xdr:sp macro="" textlink="">
      <xdr:nvSpPr>
        <xdr:cNvPr id="255" name="楕円 254"/>
        <xdr:cNvSpPr/>
      </xdr:nvSpPr>
      <xdr:spPr>
        <a:xfrm>
          <a:off x="6921500" y="108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149067</xdr:rowOff>
    </xdr:from>
    <xdr:to>
      <xdr:col>41</xdr:col>
      <xdr:colOff>50800</xdr:colOff>
      <xdr:row>63</xdr:row>
      <xdr:rowOff>149550</xdr:rowOff>
    </xdr:to>
    <xdr:cxnSp macro="">
      <xdr:nvCxnSpPr>
        <xdr:cNvPr id="256" name="直線コネクタ 255"/>
        <xdr:cNvCxnSpPr/>
      </xdr:nvCxnSpPr>
      <xdr:spPr>
        <a:xfrm>
          <a:off x="6972300" y="1095041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147229</xdr:rowOff>
    </xdr:from>
    <xdr:ext cx="599010" cy="259045"/>
    <xdr:sp macro="" textlink="">
      <xdr:nvSpPr>
        <xdr:cNvPr id="258" name="n_2aveValue【橋りょう・トンネル】&#10;一人当たり有形固定資産（償却資産）額"/>
        <xdr:cNvSpPr txBox="1"/>
      </xdr:nvSpPr>
      <xdr:spPr>
        <a:xfrm>
          <a:off x="8450795" y="97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140770</xdr:rowOff>
    </xdr:from>
    <xdr:ext cx="599010" cy="259045"/>
    <xdr:sp macro="" textlink="">
      <xdr:nvSpPr>
        <xdr:cNvPr id="259" name="n_3aveValue【橋りょう・トンネル】&#10;一人当たり有形固定資産（償却資産）額"/>
        <xdr:cNvSpPr txBox="1"/>
      </xdr:nvSpPr>
      <xdr:spPr>
        <a:xfrm>
          <a:off x="7561795" y="974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133288</xdr:rowOff>
    </xdr:from>
    <xdr:ext cx="599010" cy="259045"/>
    <xdr:sp macro="" textlink="">
      <xdr:nvSpPr>
        <xdr:cNvPr id="260" name="n_4aveValue【橋りょう・トンネル】&#10;一人当たり有形固定資産（償却資産）額"/>
        <xdr:cNvSpPr txBox="1"/>
      </xdr:nvSpPr>
      <xdr:spPr>
        <a:xfrm>
          <a:off x="6672795" y="973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20883</xdr:rowOff>
    </xdr:from>
    <xdr:ext cx="534377" cy="259045"/>
    <xdr:sp macro="" textlink="">
      <xdr:nvSpPr>
        <xdr:cNvPr id="261" name="n_1mainValue【橋りょう・トンネル】&#10;一人当たり有形固定資産（償却資産）額"/>
        <xdr:cNvSpPr txBox="1"/>
      </xdr:nvSpPr>
      <xdr:spPr>
        <a:xfrm>
          <a:off x="9359411" y="109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20537</xdr:rowOff>
    </xdr:from>
    <xdr:ext cx="534377" cy="259045"/>
    <xdr:sp macro="" textlink="">
      <xdr:nvSpPr>
        <xdr:cNvPr id="262" name="n_2mainValue【橋りょう・トンネル】&#10;一人当たり有形固定資産（償却資産）額"/>
        <xdr:cNvSpPr txBox="1"/>
      </xdr:nvSpPr>
      <xdr:spPr>
        <a:xfrm>
          <a:off x="8483111" y="109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20027</xdr:rowOff>
    </xdr:from>
    <xdr:ext cx="534377" cy="259045"/>
    <xdr:sp macro="" textlink="">
      <xdr:nvSpPr>
        <xdr:cNvPr id="263" name="n_3mainValue【橋りょう・トンネル】&#10;一人当たり有形固定資産（償却資産）額"/>
        <xdr:cNvSpPr txBox="1"/>
      </xdr:nvSpPr>
      <xdr:spPr>
        <a:xfrm>
          <a:off x="7594111" y="109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19544</xdr:rowOff>
    </xdr:from>
    <xdr:ext cx="534377" cy="259045"/>
    <xdr:sp macro="" textlink="">
      <xdr:nvSpPr>
        <xdr:cNvPr id="264" name="n_4mainValue【橋りょう・トンネル】&#10;一人当たり有形固定資産（償却資産）額"/>
        <xdr:cNvSpPr txBox="1"/>
      </xdr:nvSpPr>
      <xdr:spPr>
        <a:xfrm>
          <a:off x="6705111" y="109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7" name="フローチャート: 判断 296"/>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8" name="フローチャート: 判断 297"/>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99" name="フローチャート: 判断 298"/>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29211</xdr:rowOff>
    </xdr:from>
    <xdr:to>
      <xdr:col>24</xdr:col>
      <xdr:colOff>114300</xdr:colOff>
      <xdr:row>80</xdr:row>
      <xdr:rowOff>130811</xdr:rowOff>
    </xdr:to>
    <xdr:sp macro="" textlink="">
      <xdr:nvSpPr>
        <xdr:cNvPr id="305" name="楕円 304"/>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52088</xdr:rowOff>
    </xdr:from>
    <xdr:ext cx="405111" cy="259045"/>
    <xdr:sp macro="" textlink="">
      <xdr:nvSpPr>
        <xdr:cNvPr id="306" name="【公営住宅】&#10;有形固定資産減価償却率該当値テキスト"/>
        <xdr:cNvSpPr txBox="1"/>
      </xdr:nvSpPr>
      <xdr:spPr>
        <a:xfrm>
          <a:off x="4673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307" name="楕円 306"/>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59055</xdr:rowOff>
    </xdr:from>
    <xdr:to>
      <xdr:col>24</xdr:col>
      <xdr:colOff>63500</xdr:colOff>
      <xdr:row>80</xdr:row>
      <xdr:rowOff>80011</xdr:rowOff>
    </xdr:to>
    <xdr:cxnSp macro="">
      <xdr:nvCxnSpPr>
        <xdr:cNvPr id="308" name="直線コネクタ 307"/>
        <xdr:cNvCxnSpPr/>
      </xdr:nvCxnSpPr>
      <xdr:spPr>
        <a:xfrm>
          <a:off x="3797300" y="137750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309" name="楕円 308"/>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59055</xdr:rowOff>
    </xdr:to>
    <xdr:cxnSp macro="">
      <xdr:nvCxnSpPr>
        <xdr:cNvPr id="310" name="直線コネクタ 309"/>
        <xdr:cNvCxnSpPr/>
      </xdr:nvCxnSpPr>
      <xdr:spPr>
        <a:xfrm>
          <a:off x="2908300" y="13723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11" name="楕円 310"/>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80</xdr:row>
      <xdr:rowOff>7620</xdr:rowOff>
    </xdr:to>
    <xdr:cxnSp macro="">
      <xdr:nvCxnSpPr>
        <xdr:cNvPr id="312" name="直線コネクタ 311"/>
        <xdr:cNvCxnSpPr/>
      </xdr:nvCxnSpPr>
      <xdr:spPr>
        <a:xfrm>
          <a:off x="2019300" y="13674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27305</xdr:rowOff>
    </xdr:from>
    <xdr:to>
      <xdr:col>6</xdr:col>
      <xdr:colOff>38100</xdr:colOff>
      <xdr:row>79</xdr:row>
      <xdr:rowOff>128905</xdr:rowOff>
    </xdr:to>
    <xdr:sp macro="" textlink="">
      <xdr:nvSpPr>
        <xdr:cNvPr id="313" name="楕円 312"/>
        <xdr:cNvSpPr/>
      </xdr:nvSpPr>
      <xdr:spPr>
        <a:xfrm>
          <a:off x="107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78105</xdr:rowOff>
    </xdr:from>
    <xdr:to>
      <xdr:col>10</xdr:col>
      <xdr:colOff>114300</xdr:colOff>
      <xdr:row>79</xdr:row>
      <xdr:rowOff>129539</xdr:rowOff>
    </xdr:to>
    <xdr:cxnSp macro="">
      <xdr:nvCxnSpPr>
        <xdr:cNvPr id="314" name="直線コネクタ 313"/>
        <xdr:cNvCxnSpPr/>
      </xdr:nvCxnSpPr>
      <xdr:spPr>
        <a:xfrm>
          <a:off x="1130300" y="136226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6" name="n_2aveValue【公営住宅】&#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7" name="n_3ave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8" name="n_4aveValue【公営住宅】&#10;有形固定資産減価償却率"/>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319" name="n_1mainValue【公営住宅】&#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20" name="n_2mainValue【公営住宅】&#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21" name="n_3mainValue【公営住宅】&#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145432</xdr:rowOff>
    </xdr:from>
    <xdr:ext cx="405111" cy="259045"/>
    <xdr:sp macro="" textlink="">
      <xdr:nvSpPr>
        <xdr:cNvPr id="322" name="n_4mainValue【公営住宅】&#10;有形固定資産減価償却率"/>
        <xdr:cNvSpPr txBox="1"/>
      </xdr:nvSpPr>
      <xdr:spPr>
        <a:xfrm>
          <a:off x="927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xdr:cNvSpPr/>
      </xdr:nvSpPr>
      <xdr:spPr>
        <a:xfrm>
          <a:off x="958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133032</xdr:rowOff>
    </xdr:from>
    <xdr:to>
      <xdr:col>46</xdr:col>
      <xdr:colOff>38100</xdr:colOff>
      <xdr:row>83</xdr:row>
      <xdr:rowOff>63182</xdr:rowOff>
    </xdr:to>
    <xdr:sp macro="" textlink="">
      <xdr:nvSpPr>
        <xdr:cNvPr id="350" name="フローチャート: 判断 349"/>
        <xdr:cNvSpPr/>
      </xdr:nvSpPr>
      <xdr:spPr>
        <a:xfrm>
          <a:off x="8699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135319</xdr:rowOff>
    </xdr:from>
    <xdr:to>
      <xdr:col>41</xdr:col>
      <xdr:colOff>101600</xdr:colOff>
      <xdr:row>83</xdr:row>
      <xdr:rowOff>65469</xdr:rowOff>
    </xdr:to>
    <xdr:sp macro="" textlink="">
      <xdr:nvSpPr>
        <xdr:cNvPr id="351" name="フローチャート: 判断 350"/>
        <xdr:cNvSpPr/>
      </xdr:nvSpPr>
      <xdr:spPr>
        <a:xfrm>
          <a:off x="7810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124461</xdr:rowOff>
    </xdr:from>
    <xdr:to>
      <xdr:col>36</xdr:col>
      <xdr:colOff>165100</xdr:colOff>
      <xdr:row>83</xdr:row>
      <xdr:rowOff>54611</xdr:rowOff>
    </xdr:to>
    <xdr:sp macro="" textlink="">
      <xdr:nvSpPr>
        <xdr:cNvPr id="352" name="フローチャート: 判断 351"/>
        <xdr:cNvSpPr/>
      </xdr:nvSpPr>
      <xdr:spPr>
        <a:xfrm>
          <a:off x="692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8" name="楕円 357"/>
        <xdr:cNvSpPr/>
      </xdr:nvSpPr>
      <xdr:spPr>
        <a:xfrm>
          <a:off x="104267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23449</xdr:rowOff>
    </xdr:from>
    <xdr:ext cx="469744" cy="259045"/>
    <xdr:sp macro="" textlink="">
      <xdr:nvSpPr>
        <xdr:cNvPr id="359" name="【公営住宅】&#10;一人当たり面積該当値テキスト"/>
        <xdr:cNvSpPr txBox="1"/>
      </xdr:nvSpPr>
      <xdr:spPr>
        <a:xfrm>
          <a:off x="10515600" y="144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45022</xdr:rowOff>
    </xdr:from>
    <xdr:to>
      <xdr:col>50</xdr:col>
      <xdr:colOff>165100</xdr:colOff>
      <xdr:row>84</xdr:row>
      <xdr:rowOff>146622</xdr:rowOff>
    </xdr:to>
    <xdr:sp macro="" textlink="">
      <xdr:nvSpPr>
        <xdr:cNvPr id="360" name="楕円 359"/>
        <xdr:cNvSpPr/>
      </xdr:nvSpPr>
      <xdr:spPr>
        <a:xfrm>
          <a:off x="95885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95822</xdr:rowOff>
    </xdr:from>
    <xdr:to>
      <xdr:col>55</xdr:col>
      <xdr:colOff>0</xdr:colOff>
      <xdr:row>84</xdr:row>
      <xdr:rowOff>95822</xdr:rowOff>
    </xdr:to>
    <xdr:cxnSp macro="">
      <xdr:nvCxnSpPr>
        <xdr:cNvPr id="361" name="直線コネクタ 360"/>
        <xdr:cNvCxnSpPr/>
      </xdr:nvCxnSpPr>
      <xdr:spPr>
        <a:xfrm>
          <a:off x="9639300" y="14497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43878</xdr:rowOff>
    </xdr:from>
    <xdr:to>
      <xdr:col>46</xdr:col>
      <xdr:colOff>38100</xdr:colOff>
      <xdr:row>84</xdr:row>
      <xdr:rowOff>145478</xdr:rowOff>
    </xdr:to>
    <xdr:sp macro="" textlink="">
      <xdr:nvSpPr>
        <xdr:cNvPr id="362" name="楕円 361"/>
        <xdr:cNvSpPr/>
      </xdr:nvSpPr>
      <xdr:spPr>
        <a:xfrm>
          <a:off x="8699500" y="14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94678</xdr:rowOff>
    </xdr:from>
    <xdr:to>
      <xdr:col>50</xdr:col>
      <xdr:colOff>114300</xdr:colOff>
      <xdr:row>84</xdr:row>
      <xdr:rowOff>95822</xdr:rowOff>
    </xdr:to>
    <xdr:cxnSp macro="">
      <xdr:nvCxnSpPr>
        <xdr:cNvPr id="363" name="直線コネクタ 362"/>
        <xdr:cNvCxnSpPr/>
      </xdr:nvCxnSpPr>
      <xdr:spPr>
        <a:xfrm>
          <a:off x="8750300" y="144964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4" name="楕円 363"/>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94678</xdr:rowOff>
    </xdr:to>
    <xdr:cxnSp macro="">
      <xdr:nvCxnSpPr>
        <xdr:cNvPr id="365" name="直線コネクタ 364"/>
        <xdr:cNvCxnSpPr/>
      </xdr:nvCxnSpPr>
      <xdr:spPr>
        <a:xfrm>
          <a:off x="7861300" y="1449476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41593</xdr:rowOff>
    </xdr:from>
    <xdr:to>
      <xdr:col>36</xdr:col>
      <xdr:colOff>165100</xdr:colOff>
      <xdr:row>84</xdr:row>
      <xdr:rowOff>143193</xdr:rowOff>
    </xdr:to>
    <xdr:sp macro="" textlink="">
      <xdr:nvSpPr>
        <xdr:cNvPr id="366" name="楕円 365"/>
        <xdr:cNvSpPr/>
      </xdr:nvSpPr>
      <xdr:spPr>
        <a:xfrm>
          <a:off x="69215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92393</xdr:rowOff>
    </xdr:from>
    <xdr:to>
      <xdr:col>41</xdr:col>
      <xdr:colOff>50800</xdr:colOff>
      <xdr:row>84</xdr:row>
      <xdr:rowOff>92963</xdr:rowOff>
    </xdr:to>
    <xdr:cxnSp macro="">
      <xdr:nvCxnSpPr>
        <xdr:cNvPr id="367" name="直線コネクタ 366"/>
        <xdr:cNvCxnSpPr/>
      </xdr:nvCxnSpPr>
      <xdr:spPr>
        <a:xfrm>
          <a:off x="6972300" y="1449419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68" name="n_1aveValue【公営住宅】&#10;一人当たり面積"/>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79709</xdr:rowOff>
    </xdr:from>
    <xdr:ext cx="469744" cy="259045"/>
    <xdr:sp macro="" textlink="">
      <xdr:nvSpPr>
        <xdr:cNvPr id="369" name="n_2aveValue【公営住宅】&#10;一人当たり面積"/>
        <xdr:cNvSpPr txBox="1"/>
      </xdr:nvSpPr>
      <xdr:spPr>
        <a:xfrm>
          <a:off x="85154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81996</xdr:rowOff>
    </xdr:from>
    <xdr:ext cx="469744" cy="259045"/>
    <xdr:sp macro="" textlink="">
      <xdr:nvSpPr>
        <xdr:cNvPr id="370" name="n_3aveValue【公営住宅】&#10;一人当たり面積"/>
        <xdr:cNvSpPr txBox="1"/>
      </xdr:nvSpPr>
      <xdr:spPr>
        <a:xfrm>
          <a:off x="7626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71138</xdr:rowOff>
    </xdr:from>
    <xdr:ext cx="469744" cy="259045"/>
    <xdr:sp macro="" textlink="">
      <xdr:nvSpPr>
        <xdr:cNvPr id="371" name="n_4aveValue【公営住宅】&#10;一人当たり面積"/>
        <xdr:cNvSpPr txBox="1"/>
      </xdr:nvSpPr>
      <xdr:spPr>
        <a:xfrm>
          <a:off x="6737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137749</xdr:rowOff>
    </xdr:from>
    <xdr:ext cx="469744" cy="259045"/>
    <xdr:sp macro="" textlink="">
      <xdr:nvSpPr>
        <xdr:cNvPr id="372" name="n_1mainValue【公営住宅】&#10;一人当たり面積"/>
        <xdr:cNvSpPr txBox="1"/>
      </xdr:nvSpPr>
      <xdr:spPr>
        <a:xfrm>
          <a:off x="9391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136605</xdr:rowOff>
    </xdr:from>
    <xdr:ext cx="469744" cy="259045"/>
    <xdr:sp macro="" textlink="">
      <xdr:nvSpPr>
        <xdr:cNvPr id="373" name="n_2mainValue【公営住宅】&#10;一人当たり面積"/>
        <xdr:cNvSpPr txBox="1"/>
      </xdr:nvSpPr>
      <xdr:spPr>
        <a:xfrm>
          <a:off x="8515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mainValue【公営住宅】&#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134320</xdr:rowOff>
    </xdr:from>
    <xdr:ext cx="469744" cy="259045"/>
    <xdr:sp macro="" textlink="">
      <xdr:nvSpPr>
        <xdr:cNvPr id="375" name="n_4mainValue【公営住宅】&#10;一人当たり面積"/>
        <xdr:cNvSpPr txBox="1"/>
      </xdr:nvSpPr>
      <xdr:spPr>
        <a:xfrm>
          <a:off x="6737427" y="1453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3" name="フローチャート: 判断 422"/>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4" name="フローチャート: 判断 423"/>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5" name="フローチャート: 判断 424"/>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6" name="フローチャート: 判断 4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2" name="楕円 431"/>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33" name="【認定こども園・幼稚園・保育所】&#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4" name="楕円 433"/>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7620</xdr:rowOff>
    </xdr:to>
    <xdr:cxnSp macro="">
      <xdr:nvCxnSpPr>
        <xdr:cNvPr id="435" name="直線コネクタ 434"/>
        <xdr:cNvCxnSpPr/>
      </xdr:nvCxnSpPr>
      <xdr:spPr>
        <a:xfrm>
          <a:off x="15481300" y="631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6" name="楕円 435"/>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144780</xdr:rowOff>
    </xdr:to>
    <xdr:cxnSp macro="">
      <xdr:nvCxnSpPr>
        <xdr:cNvPr id="437" name="直線コネクタ 436"/>
        <xdr:cNvCxnSpPr/>
      </xdr:nvCxnSpPr>
      <xdr:spPr>
        <a:xfrm>
          <a:off x="14592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438" name="楕円 437"/>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99060</xdr:rowOff>
    </xdr:to>
    <xdr:cxnSp macro="">
      <xdr:nvCxnSpPr>
        <xdr:cNvPr id="439" name="直線コネクタ 438"/>
        <xdr:cNvCxnSpPr/>
      </xdr:nvCxnSpPr>
      <xdr:spPr>
        <a:xfrm>
          <a:off x="13703300" y="62236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124460</xdr:rowOff>
    </xdr:from>
    <xdr:to>
      <xdr:col>67</xdr:col>
      <xdr:colOff>101600</xdr:colOff>
      <xdr:row>36</xdr:row>
      <xdr:rowOff>54610</xdr:rowOff>
    </xdr:to>
    <xdr:sp macro="" textlink="">
      <xdr:nvSpPr>
        <xdr:cNvPr id="440" name="楕円 439"/>
        <xdr:cNvSpPr/>
      </xdr:nvSpPr>
      <xdr:spPr>
        <a:xfrm>
          <a:off x="12763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xdr:rowOff>
    </xdr:from>
    <xdr:to>
      <xdr:col>71</xdr:col>
      <xdr:colOff>177800</xdr:colOff>
      <xdr:row>36</xdr:row>
      <xdr:rowOff>51435</xdr:rowOff>
    </xdr:to>
    <xdr:cxnSp macro="">
      <xdr:nvCxnSpPr>
        <xdr:cNvPr id="441" name="直線コネクタ 440"/>
        <xdr:cNvCxnSpPr/>
      </xdr:nvCxnSpPr>
      <xdr:spPr>
        <a:xfrm>
          <a:off x="12814300" y="61760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2" name="n_1aveValue【認定こども園・幼稚園・保育所】&#10;有形固定資産減価償却率"/>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43" name="n_2ave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4" name="n_3aveValue【認定こども園・幼稚園・保育所】&#10;有形固定資産減価償却率"/>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aveValue【認定こども園・幼稚園・保育所】&#10;有形固定資産減価償却率"/>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6"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7" name="n_2mainValue【認定こども園・幼稚園・保育所】&#10;有形固定資産減価償却率"/>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448" name="n_3mainValue【認定こども園・幼稚園・保育所】&#10;有形固定資産減価償却率"/>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71137</xdr:rowOff>
    </xdr:from>
    <xdr:ext cx="405111" cy="259045"/>
    <xdr:sp macro="" textlink="">
      <xdr:nvSpPr>
        <xdr:cNvPr id="449" name="n_4mainValue【認定こども園・幼稚園・保育所】&#10;有形固定資産減価償却率"/>
        <xdr:cNvSpPr txBox="1"/>
      </xdr:nvSpPr>
      <xdr:spPr>
        <a:xfrm>
          <a:off x="12611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97790</xdr:rowOff>
    </xdr:from>
    <xdr:to>
      <xdr:col>107</xdr:col>
      <xdr:colOff>101600</xdr:colOff>
      <xdr:row>36</xdr:row>
      <xdr:rowOff>27940</xdr:rowOff>
    </xdr:to>
    <xdr:sp macro="" textlink="">
      <xdr:nvSpPr>
        <xdr:cNvPr id="481" name="フローチャート: 判断 480"/>
        <xdr:cNvSpPr/>
      </xdr:nvSpPr>
      <xdr:spPr>
        <a:xfrm>
          <a:off x="20383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482" name="フローチャート: 判断 481"/>
        <xdr:cNvSpPr/>
      </xdr:nvSpPr>
      <xdr:spPr>
        <a:xfrm>
          <a:off x="19494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113030</xdr:rowOff>
    </xdr:from>
    <xdr:to>
      <xdr:col>98</xdr:col>
      <xdr:colOff>38100</xdr:colOff>
      <xdr:row>36</xdr:row>
      <xdr:rowOff>43180</xdr:rowOff>
    </xdr:to>
    <xdr:sp macro="" textlink="">
      <xdr:nvSpPr>
        <xdr:cNvPr id="483" name="フローチャート: 判断 482"/>
        <xdr:cNvSpPr/>
      </xdr:nvSpPr>
      <xdr:spPr>
        <a:xfrm>
          <a:off x="18605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89" name="楕円 488"/>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490" name="【認定こども園・幼稚園・保育所】&#10;一人当たり面積該当値テキスト"/>
        <xdr:cNvSpPr txBox="1"/>
      </xdr:nvSpPr>
      <xdr:spPr>
        <a:xfrm>
          <a:off x="22199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91" name="楕円 490"/>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38100</xdr:rowOff>
    </xdr:to>
    <xdr:cxnSp macro="">
      <xdr:nvCxnSpPr>
        <xdr:cNvPr id="492" name="直線コネクタ 491"/>
        <xdr:cNvCxnSpPr/>
      </xdr:nvCxnSpPr>
      <xdr:spPr>
        <a:xfrm flipV="1">
          <a:off x="21323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93" name="楕円 492"/>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38100</xdr:rowOff>
    </xdr:to>
    <xdr:cxnSp macro="">
      <xdr:nvCxnSpPr>
        <xdr:cNvPr id="494" name="直線コネクタ 493"/>
        <xdr:cNvCxnSpPr/>
      </xdr:nvCxnSpPr>
      <xdr:spPr>
        <a:xfrm>
          <a:off x="20434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95" name="楕円 494"/>
        <xdr:cNvSpPr/>
      </xdr:nvSpPr>
      <xdr:spPr>
        <a:xfrm>
          <a:off x="19494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22860</xdr:rowOff>
    </xdr:from>
    <xdr:to>
      <xdr:col>107</xdr:col>
      <xdr:colOff>50800</xdr:colOff>
      <xdr:row>38</xdr:row>
      <xdr:rowOff>30480</xdr:rowOff>
    </xdr:to>
    <xdr:cxnSp macro="">
      <xdr:nvCxnSpPr>
        <xdr:cNvPr id="496" name="直線コネクタ 495"/>
        <xdr:cNvCxnSpPr/>
      </xdr:nvCxnSpPr>
      <xdr:spPr>
        <a:xfrm>
          <a:off x="19545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97" name="楕円 496"/>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22860</xdr:rowOff>
    </xdr:from>
    <xdr:to>
      <xdr:col>102</xdr:col>
      <xdr:colOff>114300</xdr:colOff>
      <xdr:row>38</xdr:row>
      <xdr:rowOff>22860</xdr:rowOff>
    </xdr:to>
    <xdr:cxnSp macro="">
      <xdr:nvCxnSpPr>
        <xdr:cNvPr id="498" name="直線コネクタ 497"/>
        <xdr:cNvCxnSpPr/>
      </xdr:nvCxnSpPr>
      <xdr:spPr>
        <a:xfrm>
          <a:off x="18656300" y="653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9"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44467</xdr:rowOff>
    </xdr:from>
    <xdr:ext cx="469744" cy="259045"/>
    <xdr:sp macro="" textlink="">
      <xdr:nvSpPr>
        <xdr:cNvPr id="500" name="n_2aveValue【認定こども園・幼稚園・保育所】&#10;一人当たり面積"/>
        <xdr:cNvSpPr txBox="1"/>
      </xdr:nvSpPr>
      <xdr:spPr>
        <a:xfrm>
          <a:off x="20199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67327</xdr:rowOff>
    </xdr:from>
    <xdr:ext cx="469744" cy="259045"/>
    <xdr:sp macro="" textlink="">
      <xdr:nvSpPr>
        <xdr:cNvPr id="501" name="n_3aveValue【認定こども園・幼稚園・保育所】&#10;一人当たり面積"/>
        <xdr:cNvSpPr txBox="1"/>
      </xdr:nvSpPr>
      <xdr:spPr>
        <a:xfrm>
          <a:off x="19310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59707</xdr:rowOff>
    </xdr:from>
    <xdr:ext cx="469744" cy="259045"/>
    <xdr:sp macro="" textlink="">
      <xdr:nvSpPr>
        <xdr:cNvPr id="502" name="n_4aveValue【認定こども園・幼稚園・保育所】&#10;一人当たり面積"/>
        <xdr:cNvSpPr txBox="1"/>
      </xdr:nvSpPr>
      <xdr:spPr>
        <a:xfrm>
          <a:off x="18421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80027</xdr:rowOff>
    </xdr:from>
    <xdr:ext cx="469744" cy="259045"/>
    <xdr:sp macro="" textlink="">
      <xdr:nvSpPr>
        <xdr:cNvPr id="503" name="n_1main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504" name="n_2mainValue【認定こども園・幼稚園・保育所】&#10;一人当たり面積"/>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64787</xdr:rowOff>
    </xdr:from>
    <xdr:ext cx="469744" cy="259045"/>
    <xdr:sp macro="" textlink="">
      <xdr:nvSpPr>
        <xdr:cNvPr id="505" name="n_3mainValue【認定こども園・幼稚園・保育所】&#10;一人当たり面積"/>
        <xdr:cNvSpPr txBox="1"/>
      </xdr:nvSpPr>
      <xdr:spPr>
        <a:xfrm>
          <a:off x="19310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06" name="n_4mainValue【認定こども園・幼稚園・保育所】&#10;一人当たり面積"/>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6" name="フローチャート: 判断 535"/>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37" name="フローチャート: 判断 536"/>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136652</xdr:rowOff>
    </xdr:from>
    <xdr:to>
      <xdr:col>72</xdr:col>
      <xdr:colOff>38100</xdr:colOff>
      <xdr:row>61</xdr:row>
      <xdr:rowOff>66802</xdr:rowOff>
    </xdr:to>
    <xdr:sp macro="" textlink="">
      <xdr:nvSpPr>
        <xdr:cNvPr id="538" name="フローチャート: 判断 537"/>
        <xdr:cNvSpPr/>
      </xdr:nvSpPr>
      <xdr:spPr>
        <a:xfrm>
          <a:off x="13652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118364</xdr:rowOff>
    </xdr:from>
    <xdr:to>
      <xdr:col>67</xdr:col>
      <xdr:colOff>101600</xdr:colOff>
      <xdr:row>61</xdr:row>
      <xdr:rowOff>48514</xdr:rowOff>
    </xdr:to>
    <xdr:sp macro="" textlink="">
      <xdr:nvSpPr>
        <xdr:cNvPr id="539" name="フローチャート: 判断 538"/>
        <xdr:cNvSpPr/>
      </xdr:nvSpPr>
      <xdr:spPr>
        <a:xfrm>
          <a:off x="12763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118364</xdr:rowOff>
    </xdr:from>
    <xdr:to>
      <xdr:col>85</xdr:col>
      <xdr:colOff>177800</xdr:colOff>
      <xdr:row>60</xdr:row>
      <xdr:rowOff>48514</xdr:rowOff>
    </xdr:to>
    <xdr:sp macro="" textlink="">
      <xdr:nvSpPr>
        <xdr:cNvPr id="545" name="楕円 544"/>
        <xdr:cNvSpPr/>
      </xdr:nvSpPr>
      <xdr:spPr>
        <a:xfrm>
          <a:off x="16268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141241</xdr:rowOff>
    </xdr:from>
    <xdr:ext cx="405111" cy="259045"/>
    <xdr:sp macro="" textlink="">
      <xdr:nvSpPr>
        <xdr:cNvPr id="546" name="【学校施設】&#10;有形固定資産減価償却率該当値テキスト"/>
        <xdr:cNvSpPr txBox="1"/>
      </xdr:nvSpPr>
      <xdr:spPr>
        <a:xfrm>
          <a:off x="16357600" y="1008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47" name="楕円 546"/>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169164</xdr:rowOff>
    </xdr:to>
    <xdr:cxnSp macro="">
      <xdr:nvCxnSpPr>
        <xdr:cNvPr id="548" name="直線コネクタ 547"/>
        <xdr:cNvCxnSpPr/>
      </xdr:nvCxnSpPr>
      <xdr:spPr>
        <a:xfrm>
          <a:off x="15481300" y="1025271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49" name="楕円 548"/>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137160</xdr:rowOff>
    </xdr:to>
    <xdr:cxnSp macro="">
      <xdr:nvCxnSpPr>
        <xdr:cNvPr id="550" name="直線コネクタ 549"/>
        <xdr:cNvCxnSpPr/>
      </xdr:nvCxnSpPr>
      <xdr:spPr>
        <a:xfrm>
          <a:off x="14592300" y="1020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1" name="楕円 550"/>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160020</xdr:rowOff>
    </xdr:to>
    <xdr:cxnSp macro="">
      <xdr:nvCxnSpPr>
        <xdr:cNvPr id="552" name="直線コネクタ 551"/>
        <xdr:cNvCxnSpPr/>
      </xdr:nvCxnSpPr>
      <xdr:spPr>
        <a:xfrm flipV="1">
          <a:off x="13703300" y="102069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3" name="楕円 552"/>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160020</xdr:rowOff>
    </xdr:to>
    <xdr:cxnSp macro="">
      <xdr:nvCxnSpPr>
        <xdr:cNvPr id="554" name="直線コネクタ 553"/>
        <xdr:cNvCxnSpPr/>
      </xdr:nvCxnSpPr>
      <xdr:spPr>
        <a:xfrm>
          <a:off x="12814300" y="10218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555" name="n_1ave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56" name="n_2ave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557" name="n_3aveValue【学校施設】&#10;有形固定資産減価償却率"/>
        <xdr:cNvSpPr txBox="1"/>
      </xdr:nvSpPr>
      <xdr:spPr>
        <a:xfrm>
          <a:off x="13500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39641</xdr:rowOff>
    </xdr:from>
    <xdr:ext cx="405111" cy="259045"/>
    <xdr:sp macro="" textlink="">
      <xdr:nvSpPr>
        <xdr:cNvPr id="558" name="n_4aveValue【学校施設】&#10;有形固定資産減価償却率"/>
        <xdr:cNvSpPr txBox="1"/>
      </xdr:nvSpPr>
      <xdr:spPr>
        <a:xfrm>
          <a:off x="12611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559" name="n_1mainValue【学校施設】&#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60" name="n_2main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2" name="n_4main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96" name="フローチャート: 判断 595"/>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145143</xdr:rowOff>
    </xdr:from>
    <xdr:to>
      <xdr:col>107</xdr:col>
      <xdr:colOff>101600</xdr:colOff>
      <xdr:row>57</xdr:row>
      <xdr:rowOff>75293</xdr:rowOff>
    </xdr:to>
    <xdr:sp macro="" textlink="">
      <xdr:nvSpPr>
        <xdr:cNvPr id="597" name="フローチャート: 判断 596"/>
        <xdr:cNvSpPr/>
      </xdr:nvSpPr>
      <xdr:spPr>
        <a:xfrm>
          <a:off x="20383500" y="974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56</xdr:row>
      <xdr:rowOff>168003</xdr:rowOff>
    </xdr:from>
    <xdr:to>
      <xdr:col>102</xdr:col>
      <xdr:colOff>165100</xdr:colOff>
      <xdr:row>57</xdr:row>
      <xdr:rowOff>98153</xdr:rowOff>
    </xdr:to>
    <xdr:sp macro="" textlink="">
      <xdr:nvSpPr>
        <xdr:cNvPr id="598" name="フローチャート: 判断 597"/>
        <xdr:cNvSpPr/>
      </xdr:nvSpPr>
      <xdr:spPr>
        <a:xfrm>
          <a:off x="19494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49893</xdr:rowOff>
    </xdr:from>
    <xdr:to>
      <xdr:col>98</xdr:col>
      <xdr:colOff>38100</xdr:colOff>
      <xdr:row>57</xdr:row>
      <xdr:rowOff>151493</xdr:rowOff>
    </xdr:to>
    <xdr:sp macro="" textlink="">
      <xdr:nvSpPr>
        <xdr:cNvPr id="599" name="フローチャート: 判断 598"/>
        <xdr:cNvSpPr/>
      </xdr:nvSpPr>
      <xdr:spPr>
        <a:xfrm>
          <a:off x="18605500" y="982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125549</xdr:rowOff>
    </xdr:from>
    <xdr:to>
      <xdr:col>116</xdr:col>
      <xdr:colOff>114300</xdr:colOff>
      <xdr:row>61</xdr:row>
      <xdr:rowOff>55699</xdr:rowOff>
    </xdr:to>
    <xdr:sp macro="" textlink="">
      <xdr:nvSpPr>
        <xdr:cNvPr id="605" name="楕円 604"/>
        <xdr:cNvSpPr/>
      </xdr:nvSpPr>
      <xdr:spPr>
        <a:xfrm>
          <a:off x="22110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103976</xdr:rowOff>
    </xdr:from>
    <xdr:ext cx="469744" cy="259045"/>
    <xdr:sp macro="" textlink="">
      <xdr:nvSpPr>
        <xdr:cNvPr id="606" name="【学校施設】&#10;一人当たり面積該当値テキスト"/>
        <xdr:cNvSpPr txBox="1"/>
      </xdr:nvSpPr>
      <xdr:spPr>
        <a:xfrm>
          <a:off x="22199600"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144054</xdr:rowOff>
    </xdr:from>
    <xdr:to>
      <xdr:col>112</xdr:col>
      <xdr:colOff>38100</xdr:colOff>
      <xdr:row>61</xdr:row>
      <xdr:rowOff>74204</xdr:rowOff>
    </xdr:to>
    <xdr:sp macro="" textlink="">
      <xdr:nvSpPr>
        <xdr:cNvPr id="607" name="楕円 606"/>
        <xdr:cNvSpPr/>
      </xdr:nvSpPr>
      <xdr:spPr>
        <a:xfrm>
          <a:off x="2127250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23404</xdr:rowOff>
    </xdr:to>
    <xdr:cxnSp macro="">
      <xdr:nvCxnSpPr>
        <xdr:cNvPr id="608" name="直線コネクタ 607"/>
        <xdr:cNvCxnSpPr/>
      </xdr:nvCxnSpPr>
      <xdr:spPr>
        <a:xfrm flipV="1">
          <a:off x="21323300" y="10463349"/>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134257</xdr:rowOff>
    </xdr:from>
    <xdr:to>
      <xdr:col>107</xdr:col>
      <xdr:colOff>101600</xdr:colOff>
      <xdr:row>61</xdr:row>
      <xdr:rowOff>64407</xdr:rowOff>
    </xdr:to>
    <xdr:sp macro="" textlink="">
      <xdr:nvSpPr>
        <xdr:cNvPr id="609" name="楕円 608"/>
        <xdr:cNvSpPr/>
      </xdr:nvSpPr>
      <xdr:spPr>
        <a:xfrm>
          <a:off x="20383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13607</xdr:rowOff>
    </xdr:from>
    <xdr:to>
      <xdr:col>111</xdr:col>
      <xdr:colOff>177800</xdr:colOff>
      <xdr:row>61</xdr:row>
      <xdr:rowOff>23404</xdr:rowOff>
    </xdr:to>
    <xdr:cxnSp macro="">
      <xdr:nvCxnSpPr>
        <xdr:cNvPr id="610" name="直線コネクタ 609"/>
        <xdr:cNvCxnSpPr/>
      </xdr:nvCxnSpPr>
      <xdr:spPr>
        <a:xfrm>
          <a:off x="20434300" y="104720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108131</xdr:rowOff>
    </xdr:from>
    <xdr:to>
      <xdr:col>102</xdr:col>
      <xdr:colOff>165100</xdr:colOff>
      <xdr:row>61</xdr:row>
      <xdr:rowOff>38281</xdr:rowOff>
    </xdr:to>
    <xdr:sp macro="" textlink="">
      <xdr:nvSpPr>
        <xdr:cNvPr id="611" name="楕円 610"/>
        <xdr:cNvSpPr/>
      </xdr:nvSpPr>
      <xdr:spPr>
        <a:xfrm>
          <a:off x="19494500" y="103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158931</xdr:rowOff>
    </xdr:from>
    <xdr:to>
      <xdr:col>107</xdr:col>
      <xdr:colOff>50800</xdr:colOff>
      <xdr:row>61</xdr:row>
      <xdr:rowOff>13607</xdr:rowOff>
    </xdr:to>
    <xdr:cxnSp macro="">
      <xdr:nvCxnSpPr>
        <xdr:cNvPr id="612" name="直線コネクタ 611"/>
        <xdr:cNvCxnSpPr/>
      </xdr:nvCxnSpPr>
      <xdr:spPr>
        <a:xfrm>
          <a:off x="19545300" y="10445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103777</xdr:rowOff>
    </xdr:from>
    <xdr:to>
      <xdr:col>98</xdr:col>
      <xdr:colOff>38100</xdr:colOff>
      <xdr:row>61</xdr:row>
      <xdr:rowOff>33927</xdr:rowOff>
    </xdr:to>
    <xdr:sp macro="" textlink="">
      <xdr:nvSpPr>
        <xdr:cNvPr id="613" name="楕円 612"/>
        <xdr:cNvSpPr/>
      </xdr:nvSpPr>
      <xdr:spPr>
        <a:xfrm>
          <a:off x="18605500" y="103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154577</xdr:rowOff>
    </xdr:from>
    <xdr:to>
      <xdr:col>102</xdr:col>
      <xdr:colOff>114300</xdr:colOff>
      <xdr:row>60</xdr:row>
      <xdr:rowOff>158931</xdr:rowOff>
    </xdr:to>
    <xdr:cxnSp macro="">
      <xdr:nvCxnSpPr>
        <xdr:cNvPr id="614" name="直線コネクタ 613"/>
        <xdr:cNvCxnSpPr/>
      </xdr:nvCxnSpPr>
      <xdr:spPr>
        <a:xfrm>
          <a:off x="18656300" y="104415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615" name="n_1aveValue【学校施設】&#10;一人当たり面積"/>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91820</xdr:rowOff>
    </xdr:from>
    <xdr:ext cx="469744" cy="259045"/>
    <xdr:sp macro="" textlink="">
      <xdr:nvSpPr>
        <xdr:cNvPr id="616" name="n_2aveValue【学校施設】&#10;一人当たり面積"/>
        <xdr:cNvSpPr txBox="1"/>
      </xdr:nvSpPr>
      <xdr:spPr>
        <a:xfrm>
          <a:off x="20199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114680</xdr:rowOff>
    </xdr:from>
    <xdr:ext cx="469744" cy="259045"/>
    <xdr:sp macro="" textlink="">
      <xdr:nvSpPr>
        <xdr:cNvPr id="617" name="n_3aveValue【学校施設】&#10;一人当たり面積"/>
        <xdr:cNvSpPr txBox="1"/>
      </xdr:nvSpPr>
      <xdr:spPr>
        <a:xfrm>
          <a:off x="19310427" y="9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168020</xdr:rowOff>
    </xdr:from>
    <xdr:ext cx="469744" cy="259045"/>
    <xdr:sp macro="" textlink="">
      <xdr:nvSpPr>
        <xdr:cNvPr id="618" name="n_4aveValue【学校施設】&#10;一人当たり面積"/>
        <xdr:cNvSpPr txBox="1"/>
      </xdr:nvSpPr>
      <xdr:spPr>
        <a:xfrm>
          <a:off x="184214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65331</xdr:rowOff>
    </xdr:from>
    <xdr:ext cx="469744" cy="259045"/>
    <xdr:sp macro="" textlink="">
      <xdr:nvSpPr>
        <xdr:cNvPr id="619" name="n_1mainValue【学校施設】&#10;一人当たり面積"/>
        <xdr:cNvSpPr txBox="1"/>
      </xdr:nvSpPr>
      <xdr:spPr>
        <a:xfrm>
          <a:off x="21075727" y="105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55534</xdr:rowOff>
    </xdr:from>
    <xdr:ext cx="469744" cy="259045"/>
    <xdr:sp macro="" textlink="">
      <xdr:nvSpPr>
        <xdr:cNvPr id="620" name="n_2mainValue【学校施設】&#10;一人当たり面積"/>
        <xdr:cNvSpPr txBox="1"/>
      </xdr:nvSpPr>
      <xdr:spPr>
        <a:xfrm>
          <a:off x="201994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29408</xdr:rowOff>
    </xdr:from>
    <xdr:ext cx="469744" cy="259045"/>
    <xdr:sp macro="" textlink="">
      <xdr:nvSpPr>
        <xdr:cNvPr id="621" name="n_3mainValue【学校施設】&#10;一人当たり面積"/>
        <xdr:cNvSpPr txBox="1"/>
      </xdr:nvSpPr>
      <xdr:spPr>
        <a:xfrm>
          <a:off x="19310427" y="1048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25054</xdr:rowOff>
    </xdr:from>
    <xdr:ext cx="469744" cy="259045"/>
    <xdr:sp macro="" textlink="">
      <xdr:nvSpPr>
        <xdr:cNvPr id="622" name="n_4mainValue【学校施設】&#10;一人当たり面積"/>
        <xdr:cNvSpPr txBox="1"/>
      </xdr:nvSpPr>
      <xdr:spPr>
        <a:xfrm>
          <a:off x="18421427" y="1048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652"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654" name="フローチャート: 判断 653"/>
        <xdr:cNvSpPr/>
      </xdr:nvSpPr>
      <xdr:spPr>
        <a:xfrm>
          <a:off x="15430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55" name="フローチャート: 判断 654"/>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656" name="フローチャート: 判断 655"/>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7" name="フローチャート: 判断 656"/>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663" name="楕円 662"/>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664" name="【児童館】&#10;有形固定資産減価償却率該当値テキスト"/>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164464</xdr:rowOff>
    </xdr:from>
    <xdr:to>
      <xdr:col>81</xdr:col>
      <xdr:colOff>101600</xdr:colOff>
      <xdr:row>80</xdr:row>
      <xdr:rowOff>94614</xdr:rowOff>
    </xdr:to>
    <xdr:sp macro="" textlink="">
      <xdr:nvSpPr>
        <xdr:cNvPr id="665" name="楕円 664"/>
        <xdr:cNvSpPr/>
      </xdr:nvSpPr>
      <xdr:spPr>
        <a:xfrm>
          <a:off x="15430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80</xdr:row>
      <xdr:rowOff>97155</xdr:rowOff>
    </xdr:to>
    <xdr:cxnSp macro="">
      <xdr:nvCxnSpPr>
        <xdr:cNvPr id="666" name="直線コネクタ 665"/>
        <xdr:cNvCxnSpPr/>
      </xdr:nvCxnSpPr>
      <xdr:spPr>
        <a:xfrm>
          <a:off x="15481300" y="137598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667" name="楕円 666"/>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43814</xdr:rowOff>
    </xdr:to>
    <xdr:cxnSp macro="">
      <xdr:nvCxnSpPr>
        <xdr:cNvPr id="668" name="直線コネクタ 667"/>
        <xdr:cNvCxnSpPr/>
      </xdr:nvCxnSpPr>
      <xdr:spPr>
        <a:xfrm>
          <a:off x="14592300" y="13742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53975</xdr:rowOff>
    </xdr:from>
    <xdr:to>
      <xdr:col>72</xdr:col>
      <xdr:colOff>38100</xdr:colOff>
      <xdr:row>81</xdr:row>
      <xdr:rowOff>155575</xdr:rowOff>
    </xdr:to>
    <xdr:sp macro="" textlink="">
      <xdr:nvSpPr>
        <xdr:cNvPr id="669" name="楕円 668"/>
        <xdr:cNvSpPr/>
      </xdr:nvSpPr>
      <xdr:spPr>
        <a:xfrm>
          <a:off x="13652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104775</xdr:rowOff>
    </xdr:to>
    <xdr:cxnSp macro="">
      <xdr:nvCxnSpPr>
        <xdr:cNvPr id="670" name="直線コネクタ 669"/>
        <xdr:cNvCxnSpPr/>
      </xdr:nvCxnSpPr>
      <xdr:spPr>
        <a:xfrm flipV="1">
          <a:off x="13703300" y="1374267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71" name="楕円 670"/>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104775</xdr:rowOff>
    </xdr:to>
    <xdr:cxnSp macro="">
      <xdr:nvCxnSpPr>
        <xdr:cNvPr id="672" name="直線コネクタ 671"/>
        <xdr:cNvCxnSpPr/>
      </xdr:nvCxnSpPr>
      <xdr:spPr>
        <a:xfrm>
          <a:off x="12814300" y="13948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140988</xdr:rowOff>
    </xdr:from>
    <xdr:ext cx="405111" cy="259045"/>
    <xdr:sp macro="" textlink="">
      <xdr:nvSpPr>
        <xdr:cNvPr id="673" name="n_1aveValue【児童館】&#10;有形固定資産減価償却率"/>
        <xdr:cNvSpPr txBox="1"/>
      </xdr:nvSpPr>
      <xdr:spPr>
        <a:xfrm>
          <a:off x="152660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74" name="n_2aveValue【児童館】&#10;有形固定資産減価償却率"/>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675" name="n_3aveValue【児童館】&#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76" name="n_4aveValue【児童館】&#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111141</xdr:rowOff>
    </xdr:from>
    <xdr:ext cx="405111" cy="259045"/>
    <xdr:sp macro="" textlink="">
      <xdr:nvSpPr>
        <xdr:cNvPr id="677" name="n_1mainValue【児童館】&#10;有形固定資産減価償却率"/>
        <xdr:cNvSpPr txBox="1"/>
      </xdr:nvSpPr>
      <xdr:spPr>
        <a:xfrm>
          <a:off x="15266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678" name="n_2mainValue【児童館】&#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652</xdr:rowOff>
    </xdr:from>
    <xdr:ext cx="405111" cy="259045"/>
    <xdr:sp macro="" textlink="">
      <xdr:nvSpPr>
        <xdr:cNvPr id="679" name="n_3mainValue【児童館】&#10;有形固定資産減価償却率"/>
        <xdr:cNvSpPr txBox="1"/>
      </xdr:nvSpPr>
      <xdr:spPr>
        <a:xfrm>
          <a:off x="13500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80" name="n_4mainValue【児童館】&#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709" name="フローチャート: 判断 708"/>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0" name="フローチャート: 判断 709"/>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1" name="フローチャート: 判断 710"/>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12" name="フローチャート: 判断 711"/>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18" name="楕円 717"/>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19" name="【児童館】&#10;一人当たり面積該当値テキスト"/>
        <xdr:cNvSpPr txBox="1"/>
      </xdr:nvSpPr>
      <xdr:spPr>
        <a:xfrm>
          <a:off x="22199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20" name="楕円 719"/>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15239</xdr:rowOff>
    </xdr:to>
    <xdr:cxnSp macro="">
      <xdr:nvCxnSpPr>
        <xdr:cNvPr id="721" name="直線コネクタ 720"/>
        <xdr:cNvCxnSpPr/>
      </xdr:nvCxnSpPr>
      <xdr:spPr>
        <a:xfrm>
          <a:off x="213233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722" name="楕円 721"/>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15239</xdr:rowOff>
    </xdr:to>
    <xdr:cxnSp macro="">
      <xdr:nvCxnSpPr>
        <xdr:cNvPr id="723" name="直線コネクタ 722"/>
        <xdr:cNvCxnSpPr/>
      </xdr:nvCxnSpPr>
      <xdr:spPr>
        <a:xfrm>
          <a:off x="20434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24" name="楕円 723"/>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15239</xdr:rowOff>
    </xdr:from>
    <xdr:to>
      <xdr:col>107</xdr:col>
      <xdr:colOff>50800</xdr:colOff>
      <xdr:row>82</xdr:row>
      <xdr:rowOff>60961</xdr:rowOff>
    </xdr:to>
    <xdr:cxnSp macro="">
      <xdr:nvCxnSpPr>
        <xdr:cNvPr id="725" name="直線コネクタ 724"/>
        <xdr:cNvCxnSpPr/>
      </xdr:nvCxnSpPr>
      <xdr:spPr>
        <a:xfrm flipV="1">
          <a:off x="19545300" y="1407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6" name="楕円 725"/>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60961</xdr:rowOff>
    </xdr:to>
    <xdr:cxnSp macro="">
      <xdr:nvCxnSpPr>
        <xdr:cNvPr id="727" name="直線コネクタ 726"/>
        <xdr:cNvCxnSpPr/>
      </xdr:nvCxnSpPr>
      <xdr:spPr>
        <a:xfrm>
          <a:off x="18656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728" name="n_1ave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9"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730" name="n_3aveValue【児童館】&#10;一人当たり面積"/>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731" name="n_4aveValue【児童館】&#10;一人当たり面積"/>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32"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33" name="n_2mainValue【児童館】&#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34" name="n_3mainValue【児童館】&#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35" name="n_4mainValue【児童館】&#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767" name="フローチャート: 判断 766"/>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8" name="フローチャート: 判断 76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69" name="フローチャート: 判断 768"/>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0" name="フローチャート: 判断 769"/>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776" name="楕円 775"/>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77488</xdr:rowOff>
    </xdr:from>
    <xdr:ext cx="405111" cy="259045"/>
    <xdr:sp macro="" textlink="">
      <xdr:nvSpPr>
        <xdr:cNvPr id="777" name="【公民館】&#10;有形固定資産減価償却率該当値テキスト"/>
        <xdr:cNvSpPr txBox="1"/>
      </xdr:nvSpPr>
      <xdr:spPr>
        <a:xfrm>
          <a:off x="16357600" y="182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778" name="楕円 777"/>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5714</xdr:rowOff>
    </xdr:from>
    <xdr:to>
      <xdr:col>85</xdr:col>
      <xdr:colOff>127000</xdr:colOff>
      <xdr:row>107</xdr:row>
      <xdr:rowOff>41911</xdr:rowOff>
    </xdr:to>
    <xdr:cxnSp macro="">
      <xdr:nvCxnSpPr>
        <xdr:cNvPr id="779" name="直線コネクタ 778"/>
        <xdr:cNvCxnSpPr/>
      </xdr:nvCxnSpPr>
      <xdr:spPr>
        <a:xfrm>
          <a:off x="15481300" y="18350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92075</xdr:rowOff>
    </xdr:from>
    <xdr:to>
      <xdr:col>76</xdr:col>
      <xdr:colOff>165100</xdr:colOff>
      <xdr:row>107</xdr:row>
      <xdr:rowOff>22225</xdr:rowOff>
    </xdr:to>
    <xdr:sp macro="" textlink="">
      <xdr:nvSpPr>
        <xdr:cNvPr id="780" name="楕円 779"/>
        <xdr:cNvSpPr/>
      </xdr:nvSpPr>
      <xdr:spPr>
        <a:xfrm>
          <a:off x="14541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142875</xdr:rowOff>
    </xdr:from>
    <xdr:to>
      <xdr:col>81</xdr:col>
      <xdr:colOff>50800</xdr:colOff>
      <xdr:row>107</xdr:row>
      <xdr:rowOff>5714</xdr:rowOff>
    </xdr:to>
    <xdr:cxnSp macro="">
      <xdr:nvCxnSpPr>
        <xdr:cNvPr id="781" name="直線コネクタ 780"/>
        <xdr:cNvCxnSpPr/>
      </xdr:nvCxnSpPr>
      <xdr:spPr>
        <a:xfrm>
          <a:off x="14592300" y="1831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57786</xdr:rowOff>
    </xdr:from>
    <xdr:to>
      <xdr:col>72</xdr:col>
      <xdr:colOff>38100</xdr:colOff>
      <xdr:row>106</xdr:row>
      <xdr:rowOff>159386</xdr:rowOff>
    </xdr:to>
    <xdr:sp macro="" textlink="">
      <xdr:nvSpPr>
        <xdr:cNvPr id="782" name="楕円 781"/>
        <xdr:cNvSpPr/>
      </xdr:nvSpPr>
      <xdr:spPr>
        <a:xfrm>
          <a:off x="1365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108586</xdr:rowOff>
    </xdr:from>
    <xdr:to>
      <xdr:col>76</xdr:col>
      <xdr:colOff>114300</xdr:colOff>
      <xdr:row>106</xdr:row>
      <xdr:rowOff>142875</xdr:rowOff>
    </xdr:to>
    <xdr:cxnSp macro="">
      <xdr:nvCxnSpPr>
        <xdr:cNvPr id="783" name="直線コネクタ 782"/>
        <xdr:cNvCxnSpPr/>
      </xdr:nvCxnSpPr>
      <xdr:spPr>
        <a:xfrm>
          <a:off x="13703300" y="18282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macro="" textlink="">
      <xdr:nvSpPr>
        <xdr:cNvPr id="784" name="楕円 783"/>
        <xdr:cNvSpPr/>
      </xdr:nvSpPr>
      <xdr:spPr>
        <a:xfrm>
          <a:off x="1276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74295</xdr:rowOff>
    </xdr:from>
    <xdr:to>
      <xdr:col>71</xdr:col>
      <xdr:colOff>177800</xdr:colOff>
      <xdr:row>106</xdr:row>
      <xdr:rowOff>108586</xdr:rowOff>
    </xdr:to>
    <xdr:cxnSp macro="">
      <xdr:nvCxnSpPr>
        <xdr:cNvPr id="785" name="直線コネクタ 784"/>
        <xdr:cNvCxnSpPr/>
      </xdr:nvCxnSpPr>
      <xdr:spPr>
        <a:xfrm>
          <a:off x="12814300" y="18247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786" name="n_1ave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7"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8"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89"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790" name="n_1mainValue【公民館】&#10;有形固定資産減価償却率"/>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13352</xdr:rowOff>
    </xdr:from>
    <xdr:ext cx="405111" cy="259045"/>
    <xdr:sp macro="" textlink="">
      <xdr:nvSpPr>
        <xdr:cNvPr id="791" name="n_2mainValue【公民館】&#10;有形固定資産減価償却率"/>
        <xdr:cNvSpPr txBox="1"/>
      </xdr:nvSpPr>
      <xdr:spPr>
        <a:xfrm>
          <a:off x="14389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150513</xdr:rowOff>
    </xdr:from>
    <xdr:ext cx="405111" cy="259045"/>
    <xdr:sp macro="" textlink="">
      <xdr:nvSpPr>
        <xdr:cNvPr id="792" name="n_3mainValue【公民館】&#10;有形固定資産減価償却率"/>
        <xdr:cNvSpPr txBox="1"/>
      </xdr:nvSpPr>
      <xdr:spPr>
        <a:xfrm>
          <a:off x="13500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116222</xdr:rowOff>
    </xdr:from>
    <xdr:ext cx="405111" cy="259045"/>
    <xdr:sp macro="" textlink="">
      <xdr:nvSpPr>
        <xdr:cNvPr id="793" name="n_4mainValue【公民館】&#10;有形固定資産減価償却率"/>
        <xdr:cNvSpPr txBox="1"/>
      </xdr:nvSpPr>
      <xdr:spPr>
        <a:xfrm>
          <a:off x="12611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824" name="フローチャート: 判断 823"/>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825" name="フローチャート: 判断 824"/>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826" name="フローチャート: 判断 825"/>
        <xdr:cNvSpPr/>
      </xdr:nvSpPr>
      <xdr:spPr>
        <a:xfrm>
          <a:off x="194945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17780</xdr:rowOff>
    </xdr:from>
    <xdr:to>
      <xdr:col>98</xdr:col>
      <xdr:colOff>38100</xdr:colOff>
      <xdr:row>102</xdr:row>
      <xdr:rowOff>119380</xdr:rowOff>
    </xdr:to>
    <xdr:sp macro="" textlink="">
      <xdr:nvSpPr>
        <xdr:cNvPr id="827" name="フローチャート: 判断 826"/>
        <xdr:cNvSpPr/>
      </xdr:nvSpPr>
      <xdr:spPr>
        <a:xfrm>
          <a:off x="186055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3" name="楕円 832"/>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4"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5" name="楕円 834"/>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36" name="直線コネクタ 835"/>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837" name="楕円 836"/>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156211</xdr:rowOff>
    </xdr:to>
    <xdr:cxnSp macro="">
      <xdr:nvCxnSpPr>
        <xdr:cNvPr id="838" name="直線コネクタ 837"/>
        <xdr:cNvCxnSpPr/>
      </xdr:nvCxnSpPr>
      <xdr:spPr>
        <a:xfrm>
          <a:off x="20434300" y="18493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839" name="楕円 838"/>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148589</xdr:rowOff>
    </xdr:to>
    <xdr:cxnSp macro="">
      <xdr:nvCxnSpPr>
        <xdr:cNvPr id="840" name="直線コネクタ 839"/>
        <xdr:cNvCxnSpPr/>
      </xdr:nvCxnSpPr>
      <xdr:spPr>
        <a:xfrm>
          <a:off x="19545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41" name="楕円 840"/>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148589</xdr:rowOff>
    </xdr:to>
    <xdr:cxnSp macro="">
      <xdr:nvCxnSpPr>
        <xdr:cNvPr id="842" name="直線コネクタ 841"/>
        <xdr:cNvCxnSpPr/>
      </xdr:nvCxnSpPr>
      <xdr:spPr>
        <a:xfrm>
          <a:off x="18656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843" name="n_1ave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44" name="n_2aveValue【公民館】&#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151147</xdr:rowOff>
    </xdr:from>
    <xdr:ext cx="469744" cy="259045"/>
    <xdr:sp macro="" textlink="">
      <xdr:nvSpPr>
        <xdr:cNvPr id="845" name="n_3aveValue【公民館】&#10;一人当たり面積"/>
        <xdr:cNvSpPr txBox="1"/>
      </xdr:nvSpPr>
      <xdr:spPr>
        <a:xfrm>
          <a:off x="19310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135907</xdr:rowOff>
    </xdr:from>
    <xdr:ext cx="469744" cy="259045"/>
    <xdr:sp macro="" textlink="">
      <xdr:nvSpPr>
        <xdr:cNvPr id="846" name="n_4aveValue【公民館】&#10;一人当たり面積"/>
        <xdr:cNvSpPr txBox="1"/>
      </xdr:nvSpPr>
      <xdr:spPr>
        <a:xfrm>
          <a:off x="18421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848"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849" name="n_3mainValue【公民館】&#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50" name="n_4main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市の中心部に位置し、市総面積の約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％を占める普天間飛行場の影響により、施設の一人当たり面積が類似団体平均値を下回る傾向にあると考えられる。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分析表①については、公民館を除くほとんどの類型において、有形固定資産減価償却率は類似団体平均値を下回るか同等となっている。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公民館は、市民会館との複合施設となっており老朽化が進んでいるが、建替えが難しい状況にあるため、Ｒ６年度までに計画的に長寿命化を図っているところである。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100,317
98,748
19.80
54,387,359
52,605,916
1,423,349
21,605,510
30,378,815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xdr:cNvSpPr/>
      </xdr:nvSpPr>
      <xdr:spPr>
        <a:xfrm>
          <a:off x="3746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39</xdr:row>
      <xdr:rowOff>170906</xdr:rowOff>
    </xdr:to>
    <xdr:cxnSp macro="">
      <xdr:nvCxnSpPr>
        <xdr:cNvPr id="77" name="直線コネクタ 76"/>
        <xdr:cNvCxnSpPr/>
      </xdr:nvCxnSpPr>
      <xdr:spPr>
        <a:xfrm>
          <a:off x="3797300" y="68296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143147</xdr:rowOff>
    </xdr:to>
    <xdr:cxnSp macro="">
      <xdr:nvCxnSpPr>
        <xdr:cNvPr id="79" name="直線コネクタ 78"/>
        <xdr:cNvCxnSpPr/>
      </xdr:nvCxnSpPr>
      <xdr:spPr>
        <a:xfrm>
          <a:off x="2908300" y="68019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115388</xdr:rowOff>
    </xdr:to>
    <xdr:cxnSp macro="">
      <xdr:nvCxnSpPr>
        <xdr:cNvPr id="81" name="直線コネクタ 80"/>
        <xdr:cNvCxnSpPr/>
      </xdr:nvCxnSpPr>
      <xdr:spPr>
        <a:xfrm>
          <a:off x="2019300" y="677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82" name="楕円 81"/>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87630</xdr:rowOff>
    </xdr:to>
    <xdr:cxnSp macro="">
      <xdr:nvCxnSpPr>
        <xdr:cNvPr id="83" name="直線コネクタ 82"/>
        <xdr:cNvCxnSpPr/>
      </xdr:nvCxnSpPr>
      <xdr:spPr>
        <a:xfrm>
          <a:off x="1130300" y="674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図書館】&#10;有形固定資産減価償却率"/>
        <xdr:cNvSpPr txBox="1"/>
      </xdr:nvSpPr>
      <xdr:spPr>
        <a:xfrm>
          <a:off x="3582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図書館】&#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91" name="n_4mainValue【図書館】&#10;有形固定資産減価償却率"/>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77107</xdr:rowOff>
    </xdr:from>
    <xdr:to>
      <xdr:col>46</xdr:col>
      <xdr:colOff>38100</xdr:colOff>
      <xdr:row>40</xdr:row>
      <xdr:rowOff>7257</xdr:rowOff>
    </xdr:to>
    <xdr:sp macro="" textlink="">
      <xdr:nvSpPr>
        <xdr:cNvPr id="125" name="フローチャート: 判断 124"/>
        <xdr:cNvSpPr/>
      </xdr:nvSpPr>
      <xdr:spPr>
        <a:xfrm>
          <a:off x="8699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87993</xdr:rowOff>
    </xdr:from>
    <xdr:to>
      <xdr:col>41</xdr:col>
      <xdr:colOff>101600</xdr:colOff>
      <xdr:row>40</xdr:row>
      <xdr:rowOff>18143</xdr:rowOff>
    </xdr:to>
    <xdr:sp macro="" textlink="">
      <xdr:nvSpPr>
        <xdr:cNvPr id="126" name="フローチャート: 判断 125"/>
        <xdr:cNvSpPr/>
      </xdr:nvSpPr>
      <xdr:spPr>
        <a:xfrm>
          <a:off x="7810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109765</xdr:rowOff>
    </xdr:from>
    <xdr:to>
      <xdr:col>36</xdr:col>
      <xdr:colOff>165100</xdr:colOff>
      <xdr:row>40</xdr:row>
      <xdr:rowOff>39915</xdr:rowOff>
    </xdr:to>
    <xdr:sp macro="" textlink="">
      <xdr:nvSpPr>
        <xdr:cNvPr id="127" name="フローチャート: 判断 126"/>
        <xdr:cNvSpPr/>
      </xdr:nvSpPr>
      <xdr:spPr>
        <a:xfrm>
          <a:off x="69215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3" name="楕円 132"/>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4" name="【図書館】&#10;一人当たり面積該当値テキスト"/>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35" name="楕円 134"/>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65315</xdr:rowOff>
    </xdr:to>
    <xdr:cxnSp macro="">
      <xdr:nvCxnSpPr>
        <xdr:cNvPr id="136" name="直線コネクタ 135"/>
        <xdr:cNvCxnSpPr/>
      </xdr:nvCxnSpPr>
      <xdr:spPr>
        <a:xfrm>
          <a:off x="9639300" y="692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37" name="楕円 136"/>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65315</xdr:rowOff>
    </xdr:from>
    <xdr:to>
      <xdr:col>50</xdr:col>
      <xdr:colOff>114300</xdr:colOff>
      <xdr:row>40</xdr:row>
      <xdr:rowOff>65315</xdr:rowOff>
    </xdr:to>
    <xdr:cxnSp macro="">
      <xdr:nvCxnSpPr>
        <xdr:cNvPr id="138" name="直線コネクタ 137"/>
        <xdr:cNvCxnSpPr/>
      </xdr:nvCxnSpPr>
      <xdr:spPr>
        <a:xfrm>
          <a:off x="8750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14515</xdr:rowOff>
    </xdr:from>
    <xdr:to>
      <xdr:col>41</xdr:col>
      <xdr:colOff>101600</xdr:colOff>
      <xdr:row>40</xdr:row>
      <xdr:rowOff>116115</xdr:rowOff>
    </xdr:to>
    <xdr:sp macro="" textlink="">
      <xdr:nvSpPr>
        <xdr:cNvPr id="139" name="楕円 138"/>
        <xdr:cNvSpPr/>
      </xdr:nvSpPr>
      <xdr:spPr>
        <a:xfrm>
          <a:off x="7810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65315</xdr:rowOff>
    </xdr:from>
    <xdr:to>
      <xdr:col>45</xdr:col>
      <xdr:colOff>177800</xdr:colOff>
      <xdr:row>40</xdr:row>
      <xdr:rowOff>65315</xdr:rowOff>
    </xdr:to>
    <xdr:cxnSp macro="">
      <xdr:nvCxnSpPr>
        <xdr:cNvPr id="140" name="直線コネクタ 139"/>
        <xdr:cNvCxnSpPr/>
      </xdr:nvCxnSpPr>
      <xdr:spPr>
        <a:xfrm>
          <a:off x="7861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41" name="楕円 140"/>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65315</xdr:rowOff>
    </xdr:from>
    <xdr:to>
      <xdr:col>41</xdr:col>
      <xdr:colOff>50800</xdr:colOff>
      <xdr:row>40</xdr:row>
      <xdr:rowOff>65315</xdr:rowOff>
    </xdr:to>
    <xdr:cxnSp macro="">
      <xdr:nvCxnSpPr>
        <xdr:cNvPr id="142" name="直線コネクタ 141"/>
        <xdr:cNvCxnSpPr/>
      </xdr:nvCxnSpPr>
      <xdr:spPr>
        <a:xfrm>
          <a:off x="6972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23784</xdr:rowOff>
    </xdr:from>
    <xdr:ext cx="469744" cy="259045"/>
    <xdr:sp macro="" textlink="">
      <xdr:nvSpPr>
        <xdr:cNvPr id="144" name="n_2aveValue【図書館】&#10;一人当たり面積"/>
        <xdr:cNvSpPr txBox="1"/>
      </xdr:nvSpPr>
      <xdr:spPr>
        <a:xfrm>
          <a:off x="8515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34670</xdr:rowOff>
    </xdr:from>
    <xdr:ext cx="469744" cy="259045"/>
    <xdr:sp macro="" textlink="">
      <xdr:nvSpPr>
        <xdr:cNvPr id="145" name="n_3aveValue【図書館】&#10;一人当たり面積"/>
        <xdr:cNvSpPr txBox="1"/>
      </xdr:nvSpPr>
      <xdr:spPr>
        <a:xfrm>
          <a:off x="7626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56442</xdr:rowOff>
    </xdr:from>
    <xdr:ext cx="469744" cy="259045"/>
    <xdr:sp macro="" textlink="">
      <xdr:nvSpPr>
        <xdr:cNvPr id="146" name="n_4aveValue【図書館】&#10;一人当たり面積"/>
        <xdr:cNvSpPr txBox="1"/>
      </xdr:nvSpPr>
      <xdr:spPr>
        <a:xfrm>
          <a:off x="6737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47" name="n_1main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8" name="n_2main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9" name="n_3mainValue【図書館】&#10;一人当たり面積"/>
        <xdr:cNvSpPr txBox="1"/>
      </xdr:nvSpPr>
      <xdr:spPr>
        <a:xfrm>
          <a:off x="7626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50" name="n_4mainValue【図書館】&#10;一人当たり面積"/>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3" name="フローチャート: 判断 182"/>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4" name="フローチャート: 判断 183"/>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5" name="フローチャート: 判断 184"/>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1" name="楕円 190"/>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2" name="【体育館・プー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3" name="楕円 192"/>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137160</xdr:rowOff>
    </xdr:to>
    <xdr:cxnSp macro="">
      <xdr:nvCxnSpPr>
        <xdr:cNvPr id="194" name="直線コネクタ 193"/>
        <xdr:cNvCxnSpPr/>
      </xdr:nvCxnSpPr>
      <xdr:spPr>
        <a:xfrm>
          <a:off x="3797300" y="10553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5" name="楕円 194"/>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95250</xdr:rowOff>
    </xdr:to>
    <xdr:cxnSp macro="">
      <xdr:nvCxnSpPr>
        <xdr:cNvPr id="196" name="直線コネクタ 195"/>
        <xdr:cNvCxnSpPr/>
      </xdr:nvCxnSpPr>
      <xdr:spPr>
        <a:xfrm>
          <a:off x="2908300" y="1050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7" name="楕円 196"/>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45720</xdr:rowOff>
    </xdr:to>
    <xdr:cxnSp macro="">
      <xdr:nvCxnSpPr>
        <xdr:cNvPr id="198" name="直線コネクタ 197"/>
        <xdr:cNvCxnSpPr/>
      </xdr:nvCxnSpPr>
      <xdr:spPr>
        <a:xfrm>
          <a:off x="2019300" y="1046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9" name="楕円 198"/>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1905</xdr:rowOff>
    </xdr:to>
    <xdr:cxnSp macro="">
      <xdr:nvCxnSpPr>
        <xdr:cNvPr id="200" name="直線コネクタ 199"/>
        <xdr:cNvCxnSpPr/>
      </xdr:nvCxnSpPr>
      <xdr:spPr>
        <a:xfrm>
          <a:off x="1130300" y="10412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201" name="n_1aveValue【体育館・プー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2"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3"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5" name="n_1mainValue【体育館・プー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6" name="n_2main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7" name="n_3mainValue【体育館・プール】&#10;有形固定資産減価償却率"/>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8" name="n_4mainValue【体育館・プー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63500</xdr:rowOff>
    </xdr:from>
    <xdr:to>
      <xdr:col>46</xdr:col>
      <xdr:colOff>38100</xdr:colOff>
      <xdr:row>58</xdr:row>
      <xdr:rowOff>165100</xdr:rowOff>
    </xdr:to>
    <xdr:sp macro="" textlink="">
      <xdr:nvSpPr>
        <xdr:cNvPr id="240" name="フローチャート: 判断 239"/>
        <xdr:cNvSpPr/>
      </xdr:nvSpPr>
      <xdr:spPr>
        <a:xfrm>
          <a:off x="869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82550</xdr:rowOff>
    </xdr:from>
    <xdr:to>
      <xdr:col>41</xdr:col>
      <xdr:colOff>101600</xdr:colOff>
      <xdr:row>59</xdr:row>
      <xdr:rowOff>12700</xdr:rowOff>
    </xdr:to>
    <xdr:sp macro="" textlink="">
      <xdr:nvSpPr>
        <xdr:cNvPr id="241" name="フローチャート: 判断 240"/>
        <xdr:cNvSpPr/>
      </xdr:nvSpPr>
      <xdr:spPr>
        <a:xfrm>
          <a:off x="7810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135890</xdr:rowOff>
    </xdr:from>
    <xdr:to>
      <xdr:col>36</xdr:col>
      <xdr:colOff>165100</xdr:colOff>
      <xdr:row>59</xdr:row>
      <xdr:rowOff>66040</xdr:rowOff>
    </xdr:to>
    <xdr:sp macro="" textlink="">
      <xdr:nvSpPr>
        <xdr:cNvPr id="242" name="フローチャート: 判断 241"/>
        <xdr:cNvSpPr/>
      </xdr:nvSpPr>
      <xdr:spPr>
        <a:xfrm>
          <a:off x="692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8" name="楕円 247"/>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9"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50" name="楕円 249"/>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51" name="直線コネクタ 250"/>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52" name="楕円 251"/>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133350</xdr:rowOff>
    </xdr:to>
    <xdr:cxnSp macro="">
      <xdr:nvCxnSpPr>
        <xdr:cNvPr id="253" name="直線コネクタ 252"/>
        <xdr:cNvCxnSpPr/>
      </xdr:nvCxnSpPr>
      <xdr:spPr>
        <a:xfrm>
          <a:off x="8750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54" name="楕円 253"/>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129540</xdr:rowOff>
    </xdr:to>
    <xdr:cxnSp macro="">
      <xdr:nvCxnSpPr>
        <xdr:cNvPr id="255" name="直線コネクタ 254"/>
        <xdr:cNvCxnSpPr/>
      </xdr:nvCxnSpPr>
      <xdr:spPr>
        <a:xfrm>
          <a:off x="7861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6" name="楕円 255"/>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129540</xdr:rowOff>
    </xdr:to>
    <xdr:cxnSp macro="">
      <xdr:nvCxnSpPr>
        <xdr:cNvPr id="257" name="直線コネクタ 256"/>
        <xdr:cNvCxnSpPr/>
      </xdr:nvCxnSpPr>
      <xdr:spPr>
        <a:xfrm>
          <a:off x="6972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10177</xdr:rowOff>
    </xdr:from>
    <xdr:ext cx="469744" cy="259045"/>
    <xdr:sp macro="" textlink="">
      <xdr:nvSpPr>
        <xdr:cNvPr id="259" name="n_2ave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29227</xdr:rowOff>
    </xdr:from>
    <xdr:ext cx="469744" cy="259045"/>
    <xdr:sp macro="" textlink="">
      <xdr:nvSpPr>
        <xdr:cNvPr id="260" name="n_3aveValue【体育館・プール】&#10;一人当たり面積"/>
        <xdr:cNvSpPr txBox="1"/>
      </xdr:nvSpPr>
      <xdr:spPr>
        <a:xfrm>
          <a:off x="76264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82567</xdr:rowOff>
    </xdr:from>
    <xdr:ext cx="469744" cy="259045"/>
    <xdr:sp macro="" textlink="">
      <xdr:nvSpPr>
        <xdr:cNvPr id="261" name="n_4aveValue【体育館・プール】&#10;一人当たり面積"/>
        <xdr:cNvSpPr txBox="1"/>
      </xdr:nvSpPr>
      <xdr:spPr>
        <a:xfrm>
          <a:off x="6737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62"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63"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64"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5" name="n_4mainValue【体育館・プール】&#10;一人当たり面積"/>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8" name="フローチャート: 判断 297"/>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9" name="フローチャート: 判断 298"/>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0" name="フローチャート: 判断 299"/>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6" name="楕円 305"/>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7" name="【福祉施設】&#10;有形固定資産減価償却率該当値テキスト"/>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8" name="楕円 307"/>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93345</xdr:rowOff>
    </xdr:to>
    <xdr:cxnSp macro="">
      <xdr:nvCxnSpPr>
        <xdr:cNvPr id="309" name="直線コネクタ 308"/>
        <xdr:cNvCxnSpPr/>
      </xdr:nvCxnSpPr>
      <xdr:spPr>
        <a:xfrm>
          <a:off x="3797300" y="139274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10" name="楕円 309"/>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40005</xdr:rowOff>
    </xdr:to>
    <xdr:cxnSp macro="">
      <xdr:nvCxnSpPr>
        <xdr:cNvPr id="311" name="直線コネクタ 310"/>
        <xdr:cNvCxnSpPr/>
      </xdr:nvCxnSpPr>
      <xdr:spPr>
        <a:xfrm>
          <a:off x="2908300" y="1387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12" name="楕円 311"/>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160020</xdr:rowOff>
    </xdr:to>
    <xdr:cxnSp macro="">
      <xdr:nvCxnSpPr>
        <xdr:cNvPr id="313" name="直線コネクタ 312"/>
        <xdr:cNvCxnSpPr/>
      </xdr:nvCxnSpPr>
      <xdr:spPr>
        <a:xfrm>
          <a:off x="2019300" y="13822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314" name="楕円 313"/>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80</xdr:row>
      <xdr:rowOff>106680</xdr:rowOff>
    </xdr:to>
    <xdr:cxnSp macro="">
      <xdr:nvCxnSpPr>
        <xdr:cNvPr id="315" name="直線コネクタ 314"/>
        <xdr:cNvCxnSpPr/>
      </xdr:nvCxnSpPr>
      <xdr:spPr>
        <a:xfrm>
          <a:off x="1130300" y="13771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156227</xdr:rowOff>
    </xdr:from>
    <xdr:ext cx="405111" cy="259045"/>
    <xdr:sp macro="" textlink="">
      <xdr:nvSpPr>
        <xdr:cNvPr id="316" name="n_1aveValue【福祉施設】&#10;有形固定資産減価償却率"/>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7" name="n_2ave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8"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9"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20" name="n_1mainValue【福祉施設】&#10;有形固定資産減価償却率"/>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21"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322" name="n_3mainValue【福祉施設】&#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122572</xdr:rowOff>
    </xdr:from>
    <xdr:ext cx="405111" cy="259045"/>
    <xdr:sp macro="" textlink="">
      <xdr:nvSpPr>
        <xdr:cNvPr id="323" name="n_4mainValue【福祉施設】&#10;有形固定資産減価償却率"/>
        <xdr:cNvSpPr txBox="1"/>
      </xdr:nvSpPr>
      <xdr:spPr>
        <a:xfrm>
          <a:off x="927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131536</xdr:rowOff>
    </xdr:from>
    <xdr:to>
      <xdr:col>46</xdr:col>
      <xdr:colOff>38100</xdr:colOff>
      <xdr:row>80</xdr:row>
      <xdr:rowOff>61686</xdr:rowOff>
    </xdr:to>
    <xdr:sp macro="" textlink="">
      <xdr:nvSpPr>
        <xdr:cNvPr id="357" name="フローチャート: 判断 356"/>
        <xdr:cNvSpPr/>
      </xdr:nvSpPr>
      <xdr:spPr>
        <a:xfrm>
          <a:off x="8699500" y="1367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142421</xdr:rowOff>
    </xdr:from>
    <xdr:to>
      <xdr:col>41</xdr:col>
      <xdr:colOff>101600</xdr:colOff>
      <xdr:row>80</xdr:row>
      <xdr:rowOff>72571</xdr:rowOff>
    </xdr:to>
    <xdr:sp macro="" textlink="">
      <xdr:nvSpPr>
        <xdr:cNvPr id="358" name="フローチャート: 判断 357"/>
        <xdr:cNvSpPr/>
      </xdr:nvSpPr>
      <xdr:spPr>
        <a:xfrm>
          <a:off x="7810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22679</xdr:rowOff>
    </xdr:from>
    <xdr:to>
      <xdr:col>36</xdr:col>
      <xdr:colOff>165100</xdr:colOff>
      <xdr:row>79</xdr:row>
      <xdr:rowOff>124279</xdr:rowOff>
    </xdr:to>
    <xdr:sp macro="" textlink="">
      <xdr:nvSpPr>
        <xdr:cNvPr id="359" name="フローチャート: 判断 358"/>
        <xdr:cNvSpPr/>
      </xdr:nvSpPr>
      <xdr:spPr>
        <a:xfrm>
          <a:off x="6921500" y="1356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65" name="楕円 364"/>
        <xdr:cNvSpPr/>
      </xdr:nvSpPr>
      <xdr:spPr>
        <a:xfrm>
          <a:off x="10426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145341</xdr:rowOff>
    </xdr:from>
    <xdr:ext cx="469744" cy="259045"/>
    <xdr:sp macro="" textlink="">
      <xdr:nvSpPr>
        <xdr:cNvPr id="366" name="【福祉施設】&#10;一人当たり面積該当値テキスト"/>
        <xdr:cNvSpPr txBox="1"/>
      </xdr:nvSpPr>
      <xdr:spPr>
        <a:xfrm>
          <a:off x="10515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166914</xdr:rowOff>
    </xdr:from>
    <xdr:to>
      <xdr:col>50</xdr:col>
      <xdr:colOff>165100</xdr:colOff>
      <xdr:row>85</xdr:row>
      <xdr:rowOff>97064</xdr:rowOff>
    </xdr:to>
    <xdr:sp macro="" textlink="">
      <xdr:nvSpPr>
        <xdr:cNvPr id="367" name="楕円 366"/>
        <xdr:cNvSpPr/>
      </xdr:nvSpPr>
      <xdr:spPr>
        <a:xfrm>
          <a:off x="958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46264</xdr:rowOff>
    </xdr:from>
    <xdr:to>
      <xdr:col>55</xdr:col>
      <xdr:colOff>0</xdr:colOff>
      <xdr:row>85</xdr:row>
      <xdr:rowOff>46264</xdr:rowOff>
    </xdr:to>
    <xdr:cxnSp macro="">
      <xdr:nvCxnSpPr>
        <xdr:cNvPr id="368" name="直線コネクタ 367"/>
        <xdr:cNvCxnSpPr/>
      </xdr:nvCxnSpPr>
      <xdr:spPr>
        <a:xfrm>
          <a:off x="9639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69" name="楕円 368"/>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46264</xdr:rowOff>
    </xdr:to>
    <xdr:cxnSp macro="">
      <xdr:nvCxnSpPr>
        <xdr:cNvPr id="370" name="直線コネクタ 369"/>
        <xdr:cNvCxnSpPr/>
      </xdr:nvCxnSpPr>
      <xdr:spPr>
        <a:xfrm>
          <a:off x="8750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71" name="楕円 370"/>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46264</xdr:rowOff>
    </xdr:to>
    <xdr:cxnSp macro="">
      <xdr:nvCxnSpPr>
        <xdr:cNvPr id="372" name="直線コネクタ 371"/>
        <xdr:cNvCxnSpPr/>
      </xdr:nvCxnSpPr>
      <xdr:spPr>
        <a:xfrm>
          <a:off x="7861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373" name="楕円 372"/>
        <xdr:cNvSpPr/>
      </xdr:nvSpPr>
      <xdr:spPr>
        <a:xfrm>
          <a:off x="692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46264</xdr:rowOff>
    </xdr:from>
    <xdr:to>
      <xdr:col>41</xdr:col>
      <xdr:colOff>50800</xdr:colOff>
      <xdr:row>85</xdr:row>
      <xdr:rowOff>46264</xdr:rowOff>
    </xdr:to>
    <xdr:cxnSp macro="">
      <xdr:nvCxnSpPr>
        <xdr:cNvPr id="374" name="直線コネクタ 373"/>
        <xdr:cNvCxnSpPr/>
      </xdr:nvCxnSpPr>
      <xdr:spPr>
        <a:xfrm>
          <a:off x="6972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78213</xdr:rowOff>
    </xdr:from>
    <xdr:ext cx="469744" cy="259045"/>
    <xdr:sp macro="" textlink="">
      <xdr:nvSpPr>
        <xdr:cNvPr id="376" name="n_2aveValue【福祉施設】&#10;一人当たり面積"/>
        <xdr:cNvSpPr txBox="1"/>
      </xdr:nvSpPr>
      <xdr:spPr>
        <a:xfrm>
          <a:off x="85154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7" name="n_3ave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140806</xdr:rowOff>
    </xdr:from>
    <xdr:ext cx="469744" cy="259045"/>
    <xdr:sp macro="" textlink="">
      <xdr:nvSpPr>
        <xdr:cNvPr id="378" name="n_4aveValue【福祉施設】&#10;一人当たり面積"/>
        <xdr:cNvSpPr txBox="1"/>
      </xdr:nvSpPr>
      <xdr:spPr>
        <a:xfrm>
          <a:off x="6737427"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88191</xdr:rowOff>
    </xdr:from>
    <xdr:ext cx="469744" cy="259045"/>
    <xdr:sp macro="" textlink="">
      <xdr:nvSpPr>
        <xdr:cNvPr id="379" name="n_1mainValue【福祉施設】&#10;一人当たり面積"/>
        <xdr:cNvSpPr txBox="1"/>
      </xdr:nvSpPr>
      <xdr:spPr>
        <a:xfrm>
          <a:off x="9391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80"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81"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382" name="n_4mainValue【福祉施設】&#10;一人当たり面積"/>
        <xdr:cNvSpPr txBox="1"/>
      </xdr:nvSpPr>
      <xdr:spPr>
        <a:xfrm>
          <a:off x="6737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5" name="フローチャート: 判断 414"/>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6" name="フローチャート: 判断 415"/>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7" name="フローチャート: 判断 416"/>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23" name="楕円 422"/>
        <xdr:cNvSpPr/>
      </xdr:nvSpPr>
      <xdr:spPr>
        <a:xfrm>
          <a:off x="4584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24" name="【市民会館】&#10;有形固定資産減価償却率該当値テキスト"/>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126364</xdr:rowOff>
    </xdr:from>
    <xdr:to>
      <xdr:col>20</xdr:col>
      <xdr:colOff>38100</xdr:colOff>
      <xdr:row>107</xdr:row>
      <xdr:rowOff>56514</xdr:rowOff>
    </xdr:to>
    <xdr:sp macro="" textlink="">
      <xdr:nvSpPr>
        <xdr:cNvPr id="425" name="楕円 424"/>
        <xdr:cNvSpPr/>
      </xdr:nvSpPr>
      <xdr:spPr>
        <a:xfrm>
          <a:off x="3746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5714</xdr:rowOff>
    </xdr:from>
    <xdr:to>
      <xdr:col>24</xdr:col>
      <xdr:colOff>63500</xdr:colOff>
      <xdr:row>107</xdr:row>
      <xdr:rowOff>41911</xdr:rowOff>
    </xdr:to>
    <xdr:cxnSp macro="">
      <xdr:nvCxnSpPr>
        <xdr:cNvPr id="426" name="直線コネクタ 425"/>
        <xdr:cNvCxnSpPr/>
      </xdr:nvCxnSpPr>
      <xdr:spPr>
        <a:xfrm>
          <a:off x="3797300" y="18350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92075</xdr:rowOff>
    </xdr:from>
    <xdr:to>
      <xdr:col>15</xdr:col>
      <xdr:colOff>101600</xdr:colOff>
      <xdr:row>107</xdr:row>
      <xdr:rowOff>22225</xdr:rowOff>
    </xdr:to>
    <xdr:sp macro="" textlink="">
      <xdr:nvSpPr>
        <xdr:cNvPr id="427" name="楕円 426"/>
        <xdr:cNvSpPr/>
      </xdr:nvSpPr>
      <xdr:spPr>
        <a:xfrm>
          <a:off x="2857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142875</xdr:rowOff>
    </xdr:from>
    <xdr:to>
      <xdr:col>19</xdr:col>
      <xdr:colOff>177800</xdr:colOff>
      <xdr:row>107</xdr:row>
      <xdr:rowOff>5714</xdr:rowOff>
    </xdr:to>
    <xdr:cxnSp macro="">
      <xdr:nvCxnSpPr>
        <xdr:cNvPr id="428" name="直線コネクタ 427"/>
        <xdr:cNvCxnSpPr/>
      </xdr:nvCxnSpPr>
      <xdr:spPr>
        <a:xfrm>
          <a:off x="2908300" y="1831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57786</xdr:rowOff>
    </xdr:from>
    <xdr:to>
      <xdr:col>10</xdr:col>
      <xdr:colOff>165100</xdr:colOff>
      <xdr:row>106</xdr:row>
      <xdr:rowOff>159386</xdr:rowOff>
    </xdr:to>
    <xdr:sp macro="" textlink="">
      <xdr:nvSpPr>
        <xdr:cNvPr id="429" name="楕円 428"/>
        <xdr:cNvSpPr/>
      </xdr:nvSpPr>
      <xdr:spPr>
        <a:xfrm>
          <a:off x="1968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108586</xdr:rowOff>
    </xdr:from>
    <xdr:to>
      <xdr:col>15</xdr:col>
      <xdr:colOff>50800</xdr:colOff>
      <xdr:row>106</xdr:row>
      <xdr:rowOff>142875</xdr:rowOff>
    </xdr:to>
    <xdr:cxnSp macro="">
      <xdr:nvCxnSpPr>
        <xdr:cNvPr id="430" name="直線コネクタ 429"/>
        <xdr:cNvCxnSpPr/>
      </xdr:nvCxnSpPr>
      <xdr:spPr>
        <a:xfrm>
          <a:off x="2019300" y="18282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31" name="楕円 430"/>
        <xdr:cNvSpPr/>
      </xdr:nvSpPr>
      <xdr:spPr>
        <a:xfrm>
          <a:off x="107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74295</xdr:rowOff>
    </xdr:from>
    <xdr:to>
      <xdr:col>10</xdr:col>
      <xdr:colOff>114300</xdr:colOff>
      <xdr:row>106</xdr:row>
      <xdr:rowOff>108586</xdr:rowOff>
    </xdr:to>
    <xdr:cxnSp macro="">
      <xdr:nvCxnSpPr>
        <xdr:cNvPr id="432" name="直線コネクタ 431"/>
        <xdr:cNvCxnSpPr/>
      </xdr:nvCxnSpPr>
      <xdr:spPr>
        <a:xfrm>
          <a:off x="1130300" y="18247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33"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4"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5"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6"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47641</xdr:rowOff>
    </xdr:from>
    <xdr:ext cx="405111" cy="259045"/>
    <xdr:sp macro="" textlink="">
      <xdr:nvSpPr>
        <xdr:cNvPr id="437" name="n_1mainValue【市民会館】&#10;有形固定資産減価償却率"/>
        <xdr:cNvSpPr txBox="1"/>
      </xdr:nvSpPr>
      <xdr:spPr>
        <a:xfrm>
          <a:off x="3582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13352</xdr:rowOff>
    </xdr:from>
    <xdr:ext cx="405111" cy="259045"/>
    <xdr:sp macro="" textlink="">
      <xdr:nvSpPr>
        <xdr:cNvPr id="438" name="n_2mainValue【市民会館】&#10;有形固定資産減価償却率"/>
        <xdr:cNvSpPr txBox="1"/>
      </xdr:nvSpPr>
      <xdr:spPr>
        <a:xfrm>
          <a:off x="2705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150513</xdr:rowOff>
    </xdr:from>
    <xdr:ext cx="405111" cy="259045"/>
    <xdr:sp macro="" textlink="">
      <xdr:nvSpPr>
        <xdr:cNvPr id="439" name="n_3mainValue【市民会館】&#10;有形固定資産減価償却率"/>
        <xdr:cNvSpPr txBox="1"/>
      </xdr:nvSpPr>
      <xdr:spPr>
        <a:xfrm>
          <a:off x="1816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40" name="n_4mainValue【市民会館】&#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1" name="フローチャート: 判断 470"/>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macro="" textlink="">
      <xdr:nvSpPr>
        <xdr:cNvPr id="478" name="楕円 477"/>
        <xdr:cNvSpPr/>
      </xdr:nvSpPr>
      <xdr:spPr>
        <a:xfrm>
          <a:off x="10426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macro="" textlink="">
      <xdr:nvSpPr>
        <xdr:cNvPr id="479" name="【市民会館】&#10;一人当たり面積該当値テキスト"/>
        <xdr:cNvSpPr txBox="1"/>
      </xdr:nvSpPr>
      <xdr:spPr>
        <a:xfrm>
          <a:off x="10515600"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80" name="楕円 479"/>
        <xdr:cNvSpPr/>
      </xdr:nvSpPr>
      <xdr:spPr>
        <a:xfrm>
          <a:off x="958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78487</xdr:rowOff>
    </xdr:to>
    <xdr:cxnSp macro="">
      <xdr:nvCxnSpPr>
        <xdr:cNvPr id="481" name="直線コネクタ 480"/>
        <xdr:cNvCxnSpPr/>
      </xdr:nvCxnSpPr>
      <xdr:spPr>
        <a:xfrm>
          <a:off x="9639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82" name="楕円 481"/>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78487</xdr:rowOff>
    </xdr:to>
    <xdr:cxnSp macro="">
      <xdr:nvCxnSpPr>
        <xdr:cNvPr id="483" name="直線コネクタ 482"/>
        <xdr:cNvCxnSpPr/>
      </xdr:nvCxnSpPr>
      <xdr:spPr>
        <a:xfrm>
          <a:off x="8750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84" name="楕円 483"/>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85" name="直線コネクタ 484"/>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86" name="楕円 485"/>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87" name="直線コネクタ 486"/>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8"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9"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0"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1" name="n_4aveValue【市民会館】&#10;一人当たり面積"/>
        <xdr:cNvSpPr txBox="1"/>
      </xdr:nvSpPr>
      <xdr:spPr>
        <a:xfrm>
          <a:off x="6737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92" name="n_1mainValue【市民会館】&#10;一人当たり面積"/>
        <xdr:cNvSpPr txBox="1"/>
      </xdr:nvSpPr>
      <xdr:spPr>
        <a:xfrm>
          <a:off x="9391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93" name="n_2mainValue【市民会館】&#10;一人当たり面積"/>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94" name="n_3mainValue【市民会館】&#10;一人当たり面積"/>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95" name="n_4mainValue【市民会館】&#10;一人当たり面積"/>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7" name="直線コネクタ 536"/>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8"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9" name="直線コネクタ 538"/>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0"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1" name="直線コネクタ 540"/>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42"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3" name="フローチャート: 判断 542"/>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4" name="フローチャート: 判断 543"/>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545" name="フローチャート: 判断 544"/>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6" name="フローチャート: 判断 545"/>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7" name="フローチャート: 判断 546"/>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136978</xdr:rowOff>
    </xdr:from>
    <xdr:to>
      <xdr:col>85</xdr:col>
      <xdr:colOff>177800</xdr:colOff>
      <xdr:row>63</xdr:row>
      <xdr:rowOff>67128</xdr:rowOff>
    </xdr:to>
    <xdr:sp macro="" textlink="">
      <xdr:nvSpPr>
        <xdr:cNvPr id="553" name="楕円 552"/>
        <xdr:cNvSpPr/>
      </xdr:nvSpPr>
      <xdr:spPr>
        <a:xfrm>
          <a:off x="16268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51905</xdr:rowOff>
    </xdr:from>
    <xdr:ext cx="405111" cy="259045"/>
    <xdr:sp macro="" textlink="">
      <xdr:nvSpPr>
        <xdr:cNvPr id="554" name="【保健センター・保健所】&#10;有形固定資産減価償却率該当値テキスト"/>
        <xdr:cNvSpPr txBox="1"/>
      </xdr:nvSpPr>
      <xdr:spPr>
        <a:xfrm>
          <a:off x="16357600" y="1068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112485</xdr:rowOff>
    </xdr:from>
    <xdr:to>
      <xdr:col>81</xdr:col>
      <xdr:colOff>101600</xdr:colOff>
      <xdr:row>63</xdr:row>
      <xdr:rowOff>42635</xdr:rowOff>
    </xdr:to>
    <xdr:sp macro="" textlink="">
      <xdr:nvSpPr>
        <xdr:cNvPr id="555" name="楕円 554"/>
        <xdr:cNvSpPr/>
      </xdr:nvSpPr>
      <xdr:spPr>
        <a:xfrm>
          <a:off x="1543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16328</xdr:rowOff>
    </xdr:to>
    <xdr:cxnSp macro="">
      <xdr:nvCxnSpPr>
        <xdr:cNvPr id="556" name="直線コネクタ 555"/>
        <xdr:cNvCxnSpPr/>
      </xdr:nvCxnSpPr>
      <xdr:spPr>
        <a:xfrm>
          <a:off x="15481300" y="107931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57" name="楕円 556"/>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163285</xdr:rowOff>
    </xdr:to>
    <xdr:cxnSp macro="">
      <xdr:nvCxnSpPr>
        <xdr:cNvPr id="558" name="直線コネクタ 557"/>
        <xdr:cNvCxnSpPr/>
      </xdr:nvCxnSpPr>
      <xdr:spPr>
        <a:xfrm>
          <a:off x="14592300" y="107670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559" name="楕円 558"/>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137160</xdr:rowOff>
    </xdr:to>
    <xdr:cxnSp macro="">
      <xdr:nvCxnSpPr>
        <xdr:cNvPr id="560" name="直線コネクタ 559"/>
        <xdr:cNvCxnSpPr/>
      </xdr:nvCxnSpPr>
      <xdr:spPr>
        <a:xfrm>
          <a:off x="13703300" y="1074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61" name="楕円 560"/>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124097</xdr:rowOff>
    </xdr:to>
    <xdr:cxnSp macro="">
      <xdr:nvCxnSpPr>
        <xdr:cNvPr id="562" name="直線コネクタ 561"/>
        <xdr:cNvCxnSpPr/>
      </xdr:nvCxnSpPr>
      <xdr:spPr>
        <a:xfrm flipV="1">
          <a:off x="12814300" y="10740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3"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64"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5"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6"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33762</xdr:rowOff>
    </xdr:from>
    <xdr:ext cx="405111" cy="259045"/>
    <xdr:sp macro="" textlink="">
      <xdr:nvSpPr>
        <xdr:cNvPr id="567" name="n_1mainValue【保健センター・保健所】&#10;有形固定資産減価償却率"/>
        <xdr:cNvSpPr txBox="1"/>
      </xdr:nvSpPr>
      <xdr:spPr>
        <a:xfrm>
          <a:off x="152660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68" name="n_2mainValue【保健センター・保健所】&#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569" name="n_3mainValue【保健センター・保健所】&#10;有形固定資産減価償却率"/>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70" name="n_4mainValue【保健センター・保健所】&#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6" name="直線コネクタ 595"/>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7"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8" name="直線コネクタ 597"/>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9"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00" name="直線コネクタ 59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1"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2" name="フローチャート: 判断 60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603" name="フローチャート: 判断 602"/>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04" name="フローチャート: 判断 603"/>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71665</xdr:rowOff>
    </xdr:from>
    <xdr:to>
      <xdr:col>102</xdr:col>
      <xdr:colOff>165100</xdr:colOff>
      <xdr:row>60</xdr:row>
      <xdr:rowOff>1815</xdr:rowOff>
    </xdr:to>
    <xdr:sp macro="" textlink="">
      <xdr:nvSpPr>
        <xdr:cNvPr id="605" name="フローチャート: 判断 604"/>
        <xdr:cNvSpPr/>
      </xdr:nvSpPr>
      <xdr:spPr>
        <a:xfrm>
          <a:off x="19494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71665</xdr:rowOff>
    </xdr:from>
    <xdr:to>
      <xdr:col>98</xdr:col>
      <xdr:colOff>38100</xdr:colOff>
      <xdr:row>60</xdr:row>
      <xdr:rowOff>1815</xdr:rowOff>
    </xdr:to>
    <xdr:sp macro="" textlink="">
      <xdr:nvSpPr>
        <xdr:cNvPr id="606" name="フローチャート: 判断 605"/>
        <xdr:cNvSpPr/>
      </xdr:nvSpPr>
      <xdr:spPr>
        <a:xfrm>
          <a:off x="18605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12" name="楕円 611"/>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613" name="【保健センター・保健所】&#10;一人当たり面積該当値テキスト"/>
        <xdr:cNvSpPr txBox="1"/>
      </xdr:nvSpPr>
      <xdr:spPr>
        <a:xfrm>
          <a:off x="22199600" y="107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4" name="楕円 613"/>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615" name="直線コネクタ 614"/>
        <xdr:cNvCxnSpPr/>
      </xdr:nvCxnSpPr>
      <xdr:spPr>
        <a:xfrm>
          <a:off x="21323300" y="1092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616" name="楕円 615"/>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617" name="直線コネクタ 616"/>
        <xdr:cNvCxnSpPr/>
      </xdr:nvCxnSpPr>
      <xdr:spPr>
        <a:xfrm>
          <a:off x="20434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18" name="楕円 617"/>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619" name="直線コネクタ 618"/>
        <xdr:cNvCxnSpPr/>
      </xdr:nvCxnSpPr>
      <xdr:spPr>
        <a:xfrm>
          <a:off x="19545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620" name="楕円 619"/>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621" name="直線コネクタ 620"/>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622" name="n_1aveValue【保健センター・保健所】&#10;一人当たり面積"/>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23" name="n_2aveValue【保健センター・保健所】&#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18342</xdr:rowOff>
    </xdr:from>
    <xdr:ext cx="469744" cy="259045"/>
    <xdr:sp macro="" textlink="">
      <xdr:nvSpPr>
        <xdr:cNvPr id="624" name="n_3aveValue【保健センター・保健所】&#10;一人当たり面積"/>
        <xdr:cNvSpPr txBox="1"/>
      </xdr:nvSpPr>
      <xdr:spPr>
        <a:xfrm>
          <a:off x="19310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18342</xdr:rowOff>
    </xdr:from>
    <xdr:ext cx="469744" cy="259045"/>
    <xdr:sp macro="" textlink="">
      <xdr:nvSpPr>
        <xdr:cNvPr id="625" name="n_4aveValue【保健センター・保健所】&#10;一人当たり面積"/>
        <xdr:cNvSpPr txBox="1"/>
      </xdr:nvSpPr>
      <xdr:spPr>
        <a:xfrm>
          <a:off x="18421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6" name="n_1main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27" name="n_2main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8"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29"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4" name="直線コネクタ 653"/>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5"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6" name="直線コネクタ 655"/>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7"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8" name="直線コネクタ 657"/>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9"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0" name="フローチャート: 判断 659"/>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61" name="フローチャート: 判断 660"/>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111125</xdr:rowOff>
    </xdr:from>
    <xdr:to>
      <xdr:col>76</xdr:col>
      <xdr:colOff>165100</xdr:colOff>
      <xdr:row>82</xdr:row>
      <xdr:rowOff>41275</xdr:rowOff>
    </xdr:to>
    <xdr:sp macro="" textlink="">
      <xdr:nvSpPr>
        <xdr:cNvPr id="662" name="フローチャート: 判断 661"/>
        <xdr:cNvSpPr/>
      </xdr:nvSpPr>
      <xdr:spPr>
        <a:xfrm>
          <a:off x="14541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103505</xdr:rowOff>
    </xdr:from>
    <xdr:to>
      <xdr:col>72</xdr:col>
      <xdr:colOff>38100</xdr:colOff>
      <xdr:row>82</xdr:row>
      <xdr:rowOff>33655</xdr:rowOff>
    </xdr:to>
    <xdr:sp macro="" textlink="">
      <xdr:nvSpPr>
        <xdr:cNvPr id="663" name="フローチャート: 判断 662"/>
        <xdr:cNvSpPr/>
      </xdr:nvSpPr>
      <xdr:spPr>
        <a:xfrm>
          <a:off x="13652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4" name="フローチャート: 判断 66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670" name="楕円 669"/>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671" name="【消防施設】&#10;有形固定資産減価償却率該当値テキスト"/>
        <xdr:cNvSpPr txBox="1"/>
      </xdr:nvSpPr>
      <xdr:spPr>
        <a:xfrm>
          <a:off x="16357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72" name="楕円 671"/>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83</xdr:row>
      <xdr:rowOff>64770</xdr:rowOff>
    </xdr:to>
    <xdr:cxnSp macro="">
      <xdr:nvCxnSpPr>
        <xdr:cNvPr id="673" name="直線コネクタ 672"/>
        <xdr:cNvCxnSpPr/>
      </xdr:nvCxnSpPr>
      <xdr:spPr>
        <a:xfrm flipV="1">
          <a:off x="15481300" y="139446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674" name="楕円 673"/>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64770</xdr:rowOff>
    </xdr:to>
    <xdr:cxnSp macro="">
      <xdr:nvCxnSpPr>
        <xdr:cNvPr id="675" name="直線コネクタ 674"/>
        <xdr:cNvCxnSpPr/>
      </xdr:nvCxnSpPr>
      <xdr:spPr>
        <a:xfrm>
          <a:off x="14592300" y="1426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76" name="楕円 675"/>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30480</xdr:rowOff>
    </xdr:to>
    <xdr:cxnSp macro="">
      <xdr:nvCxnSpPr>
        <xdr:cNvPr id="677" name="直線コネクタ 676"/>
        <xdr:cNvCxnSpPr/>
      </xdr:nvCxnSpPr>
      <xdr:spPr>
        <a:xfrm>
          <a:off x="13703300" y="1421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69214</xdr:rowOff>
    </xdr:from>
    <xdr:to>
      <xdr:col>67</xdr:col>
      <xdr:colOff>101600</xdr:colOff>
      <xdr:row>82</xdr:row>
      <xdr:rowOff>170814</xdr:rowOff>
    </xdr:to>
    <xdr:sp macro="" textlink="">
      <xdr:nvSpPr>
        <xdr:cNvPr id="678" name="楕円 677"/>
        <xdr:cNvSpPr/>
      </xdr:nvSpPr>
      <xdr:spPr>
        <a:xfrm>
          <a:off x="12763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120014</xdr:rowOff>
    </xdr:from>
    <xdr:to>
      <xdr:col>71</xdr:col>
      <xdr:colOff>177800</xdr:colOff>
      <xdr:row>82</xdr:row>
      <xdr:rowOff>160020</xdr:rowOff>
    </xdr:to>
    <xdr:cxnSp macro="">
      <xdr:nvCxnSpPr>
        <xdr:cNvPr id="679" name="直線コネクタ 678"/>
        <xdr:cNvCxnSpPr/>
      </xdr:nvCxnSpPr>
      <xdr:spPr>
        <a:xfrm>
          <a:off x="12814300" y="1417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80" name="n_1aveValue【消防施設】&#10;有形固定資産減価償却率"/>
        <xdr:cNvSpPr txBox="1"/>
      </xdr:nvSpPr>
      <xdr:spPr>
        <a:xfrm>
          <a:off x="15266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681" name="n_2aveValue【消防施設】&#10;有形固定資産減価償却率"/>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50182</xdr:rowOff>
    </xdr:from>
    <xdr:ext cx="405111" cy="259045"/>
    <xdr:sp macro="" textlink="">
      <xdr:nvSpPr>
        <xdr:cNvPr id="682" name="n_3aveValue【消防施設】&#10;有形固定資産減価償却率"/>
        <xdr:cNvSpPr txBox="1"/>
      </xdr:nvSpPr>
      <xdr:spPr>
        <a:xfrm>
          <a:off x="13500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83"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84" name="n_1mainValue【消防施設】&#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685" name="n_2mainValue【消防施設】&#10;有形固定資産減価償却率"/>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686" name="n_3mainValue【消防施設】&#10;有形固定資産減価償却率"/>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161941</xdr:rowOff>
    </xdr:from>
    <xdr:ext cx="405111" cy="259045"/>
    <xdr:sp macro="" textlink="">
      <xdr:nvSpPr>
        <xdr:cNvPr id="687" name="n_4mainValue【消防施設】&#10;有形固定資産減価償却率"/>
        <xdr:cNvSpPr txBox="1"/>
      </xdr:nvSpPr>
      <xdr:spPr>
        <a:xfrm>
          <a:off x="12611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11" name="直線コネクタ 710"/>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3" name="直線コネクタ 71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4"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5" name="直線コネクタ 714"/>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6"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7" name="フローチャート: 判断 716"/>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718" name="フローチャート: 判断 717"/>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19" name="フローチャート: 判断 718"/>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720" name="フローチャート: 判断 719"/>
        <xdr:cNvSpPr/>
      </xdr:nvSpPr>
      <xdr:spPr>
        <a:xfrm>
          <a:off x="194945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21" name="フローチャート: 判断 720"/>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7" name="楕円 726"/>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68597</xdr:rowOff>
    </xdr:from>
    <xdr:ext cx="469744" cy="259045"/>
    <xdr:sp macro="" textlink="">
      <xdr:nvSpPr>
        <xdr:cNvPr id="728" name="【消防施設】&#10;一人当たり面積該当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9" name="楕円 728"/>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86</xdr:row>
      <xdr:rowOff>3811</xdr:rowOff>
    </xdr:to>
    <xdr:cxnSp macro="">
      <xdr:nvCxnSpPr>
        <xdr:cNvPr id="730" name="直線コネクタ 729"/>
        <xdr:cNvCxnSpPr/>
      </xdr:nvCxnSpPr>
      <xdr:spPr>
        <a:xfrm flipV="1">
          <a:off x="21323300" y="14714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731" name="楕円 730"/>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86</xdr:row>
      <xdr:rowOff>3811</xdr:rowOff>
    </xdr:to>
    <xdr:cxnSp macro="">
      <xdr:nvCxnSpPr>
        <xdr:cNvPr id="732" name="直線コネクタ 731"/>
        <xdr:cNvCxnSpPr/>
      </xdr:nvCxnSpPr>
      <xdr:spPr>
        <a:xfrm>
          <a:off x="20434300" y="1473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733" name="楕円 732"/>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160020</xdr:rowOff>
    </xdr:to>
    <xdr:cxnSp macro="">
      <xdr:nvCxnSpPr>
        <xdr:cNvPr id="734" name="直線コネクタ 733"/>
        <xdr:cNvCxnSpPr/>
      </xdr:nvCxnSpPr>
      <xdr:spPr>
        <a:xfrm>
          <a:off x="19545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109220</xdr:rowOff>
    </xdr:from>
    <xdr:to>
      <xdr:col>98</xdr:col>
      <xdr:colOff>38100</xdr:colOff>
      <xdr:row>86</xdr:row>
      <xdr:rowOff>39370</xdr:rowOff>
    </xdr:to>
    <xdr:sp macro="" textlink="">
      <xdr:nvSpPr>
        <xdr:cNvPr id="735" name="楕円 734"/>
        <xdr:cNvSpPr/>
      </xdr:nvSpPr>
      <xdr:spPr>
        <a:xfrm>
          <a:off x="18605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160020</xdr:rowOff>
    </xdr:to>
    <xdr:cxnSp macro="">
      <xdr:nvCxnSpPr>
        <xdr:cNvPr id="736" name="直線コネクタ 735"/>
        <xdr:cNvCxnSpPr/>
      </xdr:nvCxnSpPr>
      <xdr:spPr>
        <a:xfrm>
          <a:off x="18656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737" name="n_1aveValue【消防施設】&#10;一人当たり面積"/>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8" name="n_2ave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147338</xdr:rowOff>
    </xdr:from>
    <xdr:ext cx="469744" cy="259045"/>
    <xdr:sp macro="" textlink="">
      <xdr:nvSpPr>
        <xdr:cNvPr id="739" name="n_3aveValue【消防施設】&#10;一人当たり面積"/>
        <xdr:cNvSpPr txBox="1"/>
      </xdr:nvSpPr>
      <xdr:spPr>
        <a:xfrm>
          <a:off x="19310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40"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41"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742" name="n_2mainValue【消防施設】&#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743" name="n_3mainValue【消防施設】&#10;一人当たり面積"/>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30497</xdr:rowOff>
    </xdr:from>
    <xdr:ext cx="469744" cy="259045"/>
    <xdr:sp macro="" textlink="">
      <xdr:nvSpPr>
        <xdr:cNvPr id="744" name="n_4mainValue【消防施設】&#10;一人当たり面積"/>
        <xdr:cNvSpPr txBox="1"/>
      </xdr:nvSpPr>
      <xdr:spPr>
        <a:xfrm>
          <a:off x="18421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70" name="直線コネクタ 769"/>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3"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4" name="直線コネクタ 773"/>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75"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6" name="フローチャート: 判断 775"/>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777" name="フローチャート: 判断 77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78" name="フローチャート: 判断 777"/>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779" name="フローチャート: 判断 778"/>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780" name="フローチャート: 判断 779"/>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86" name="楕円 785"/>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787" name="【庁舎】&#10;有形固定資産減価償却率該当値テキスト"/>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88" name="楕円 787"/>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82731</xdr:rowOff>
    </xdr:to>
    <xdr:cxnSp macro="">
      <xdr:nvCxnSpPr>
        <xdr:cNvPr id="789" name="直線コネクタ 788"/>
        <xdr:cNvCxnSpPr/>
      </xdr:nvCxnSpPr>
      <xdr:spPr>
        <a:xfrm>
          <a:off x="15481300" y="17871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90" name="楕円 789"/>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106</xdr:row>
      <xdr:rowOff>102326</xdr:rowOff>
    </xdr:to>
    <xdr:cxnSp macro="">
      <xdr:nvCxnSpPr>
        <xdr:cNvPr id="791" name="直線コネクタ 790"/>
        <xdr:cNvCxnSpPr/>
      </xdr:nvCxnSpPr>
      <xdr:spPr>
        <a:xfrm flipV="1">
          <a:off x="14592300" y="17871077"/>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92" name="楕円 791"/>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102326</xdr:rowOff>
    </xdr:to>
    <xdr:cxnSp macro="">
      <xdr:nvCxnSpPr>
        <xdr:cNvPr id="793" name="直線コネクタ 792"/>
        <xdr:cNvCxnSpPr/>
      </xdr:nvCxnSpPr>
      <xdr:spPr>
        <a:xfrm>
          <a:off x="13703300" y="1824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94" name="楕円 793"/>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76200</xdr:rowOff>
    </xdr:to>
    <xdr:cxnSp macro="">
      <xdr:nvCxnSpPr>
        <xdr:cNvPr id="795" name="直線コネクタ 794"/>
        <xdr:cNvCxnSpPr/>
      </xdr:nvCxnSpPr>
      <xdr:spPr>
        <a:xfrm>
          <a:off x="12814300" y="18223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127925</xdr:rowOff>
    </xdr:from>
    <xdr:ext cx="405111" cy="259045"/>
    <xdr:sp macro="" textlink="">
      <xdr:nvSpPr>
        <xdr:cNvPr id="796" name="n_1aveValue【庁舎】&#10;有形固定資産減価償却率"/>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797"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798"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799"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800" name="n_1mainValue【庁舎】&#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01" name="n_2mainValue【庁舎】&#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802" name="n_3mainValue【庁舎】&#10;有形固定資産減価償却率"/>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03" name="n_4mainValue【庁舎】&#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7" name="直線コネクタ 826"/>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8"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9" name="直線コネクタ 828"/>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0"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1" name="直線コネクタ 830"/>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32"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3" name="フローチャート: 判断 832"/>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834" name="フローチャート: 判断 833"/>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74930</xdr:rowOff>
    </xdr:from>
    <xdr:to>
      <xdr:col>107</xdr:col>
      <xdr:colOff>101600</xdr:colOff>
      <xdr:row>103</xdr:row>
      <xdr:rowOff>5080</xdr:rowOff>
    </xdr:to>
    <xdr:sp macro="" textlink="">
      <xdr:nvSpPr>
        <xdr:cNvPr id="835" name="フローチャート: 判断 834"/>
        <xdr:cNvSpPr/>
      </xdr:nvSpPr>
      <xdr:spPr>
        <a:xfrm>
          <a:off x="203835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113030</xdr:rowOff>
    </xdr:from>
    <xdr:to>
      <xdr:col>102</xdr:col>
      <xdr:colOff>165100</xdr:colOff>
      <xdr:row>103</xdr:row>
      <xdr:rowOff>43180</xdr:rowOff>
    </xdr:to>
    <xdr:sp macro="" textlink="">
      <xdr:nvSpPr>
        <xdr:cNvPr id="836" name="フローチャート: 判断 835"/>
        <xdr:cNvSpPr/>
      </xdr:nvSpPr>
      <xdr:spPr>
        <a:xfrm>
          <a:off x="19494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120650</xdr:rowOff>
    </xdr:from>
    <xdr:to>
      <xdr:col>98</xdr:col>
      <xdr:colOff>38100</xdr:colOff>
      <xdr:row>103</xdr:row>
      <xdr:rowOff>50800</xdr:rowOff>
    </xdr:to>
    <xdr:sp macro="" textlink="">
      <xdr:nvSpPr>
        <xdr:cNvPr id="837" name="フローチャート: 判断 836"/>
        <xdr:cNvSpPr/>
      </xdr:nvSpPr>
      <xdr:spPr>
        <a:xfrm>
          <a:off x="18605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3" name="楕円 84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4"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5" name="楕円 844"/>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6" name="直線コネクタ 845"/>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847" name="楕円 846"/>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144780</xdr:rowOff>
    </xdr:to>
    <xdr:cxnSp macro="">
      <xdr:nvCxnSpPr>
        <xdr:cNvPr id="848" name="直線コネクタ 847"/>
        <xdr:cNvCxnSpPr/>
      </xdr:nvCxnSpPr>
      <xdr:spPr>
        <a:xfrm>
          <a:off x="20434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49" name="楕円 848"/>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140970</xdr:rowOff>
    </xdr:to>
    <xdr:cxnSp macro="">
      <xdr:nvCxnSpPr>
        <xdr:cNvPr id="850" name="直線コネクタ 849"/>
        <xdr:cNvCxnSpPr/>
      </xdr:nvCxnSpPr>
      <xdr:spPr>
        <a:xfrm>
          <a:off x="19545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51" name="楕円 850"/>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852" name="直線コネクタ 851"/>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853" name="n_1ave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21607</xdr:rowOff>
    </xdr:from>
    <xdr:ext cx="469744" cy="259045"/>
    <xdr:sp macro="" textlink="">
      <xdr:nvSpPr>
        <xdr:cNvPr id="854" name="n_2aveValue【庁舎】&#10;一人当たり面積"/>
        <xdr:cNvSpPr txBox="1"/>
      </xdr:nvSpPr>
      <xdr:spPr>
        <a:xfrm>
          <a:off x="20199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59707</xdr:rowOff>
    </xdr:from>
    <xdr:ext cx="469744" cy="259045"/>
    <xdr:sp macro="" textlink="">
      <xdr:nvSpPr>
        <xdr:cNvPr id="855" name="n_3aveValue【庁舎】&#10;一人当たり面積"/>
        <xdr:cNvSpPr txBox="1"/>
      </xdr:nvSpPr>
      <xdr:spPr>
        <a:xfrm>
          <a:off x="19310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67327</xdr:rowOff>
    </xdr:from>
    <xdr:ext cx="469744" cy="259045"/>
    <xdr:sp macro="" textlink="">
      <xdr:nvSpPr>
        <xdr:cNvPr id="856" name="n_4aveValue【庁舎】&#10;一人当たり面積"/>
        <xdr:cNvSpPr txBox="1"/>
      </xdr:nvSpPr>
      <xdr:spPr>
        <a:xfrm>
          <a:off x="18421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7"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858"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59" name="n_3mainValue【庁舎】&#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60" name="n_4mainValue【庁舎】&#10;一人当たり面積"/>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宜野湾市の中心部に位置し、市総面積の約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％を占める普天間飛行場の影響により、施設一人当たり面積が類似団体平均値を下回る傾向にあると考えられる。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有形固定資産減価償却率については、保健センターや市民会館等、築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年以上を経過している施設の数値が特に高くなっており、類似団体内でも下位に位置していることから、令和３年度に策定した個別施設計画により、計画的な改修に取り組む。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市庁舎は、令和元年度から令和２年度にかけて耐震改修工事を実施、消防施設の我如古出張所は令和２年度から令和３年度にかけて建替えを実施したことにより、有形固定資産減価償却率が低下、改善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54387359</v>
      </c>
      <c r="BO4" s="452"/>
      <c r="BP4" s="452"/>
      <c r="BQ4" s="452"/>
      <c r="BR4" s="452"/>
      <c r="BS4" s="452"/>
      <c r="BT4" s="452"/>
      <c r="BU4" s="453"/>
      <c r="BV4" s="451">
        <v>58545749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6.6</v>
      </c>
      <c r="CU4" s="592"/>
      <c r="CV4" s="592"/>
      <c r="CW4" s="592"/>
      <c r="CX4" s="592"/>
      <c r="CY4" s="592"/>
      <c r="CZ4" s="592"/>
      <c r="DA4" s="593"/>
      <c r="DB4" s="591">
        <v>7.2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52605916</v>
      </c>
      <c r="BO5" s="423"/>
      <c r="BP5" s="423"/>
      <c r="BQ5" s="423"/>
      <c r="BR5" s="423"/>
      <c r="BS5" s="423"/>
      <c r="BT5" s="423"/>
      <c r="BU5" s="424"/>
      <c r="BV5" s="422">
        <v>56782901</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89.4</v>
      </c>
      <c r="CU5" s="420"/>
      <c r="CV5" s="420"/>
      <c r="CW5" s="420"/>
      <c r="CX5" s="420"/>
      <c r="CY5" s="420"/>
      <c r="CZ5" s="420"/>
      <c r="DA5" s="421"/>
      <c r="DB5" s="419">
        <v>86.9</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1781443</v>
      </c>
      <c r="BO6" s="423"/>
      <c r="BP6" s="423"/>
      <c r="BQ6" s="423"/>
      <c r="BR6" s="423"/>
      <c r="BS6" s="423"/>
      <c r="BT6" s="423"/>
      <c r="BU6" s="424"/>
      <c r="BV6" s="422">
        <v>1762848</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95.8</v>
      </c>
      <c r="CU6" s="566"/>
      <c r="CV6" s="566"/>
      <c r="CW6" s="566"/>
      <c r="CX6" s="566"/>
      <c r="CY6" s="566"/>
      <c r="CZ6" s="566"/>
      <c r="DA6" s="567"/>
      <c r="DB6" s="565">
        <v>91.8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358094</v>
      </c>
      <c r="BO7" s="423"/>
      <c r="BP7" s="423"/>
      <c r="BQ7" s="423"/>
      <c r="BR7" s="423"/>
      <c r="BS7" s="423"/>
      <c r="BT7" s="423"/>
      <c r="BU7" s="424"/>
      <c r="BV7" s="422">
        <v>310224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21605510</v>
      </c>
      <c r="CU7" s="423"/>
      <c r="CV7" s="423"/>
      <c r="CW7" s="423"/>
      <c r="CX7" s="423"/>
      <c r="CY7" s="423"/>
      <c r="CZ7" s="423"/>
      <c r="DA7" s="424"/>
      <c r="DB7" s="422">
        <v>20271815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1423349</v>
      </c>
      <c r="BO8" s="423"/>
      <c r="BP8" s="423"/>
      <c r="BQ8" s="423"/>
      <c r="BR8" s="423"/>
      <c r="BS8" s="423"/>
      <c r="BT8" s="423"/>
      <c r="BU8" s="424"/>
      <c r="BV8" s="422">
        <v>1452624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0.67</v>
      </c>
      <c r="CU8" s="526"/>
      <c r="CV8" s="526"/>
      <c r="CW8" s="526"/>
      <c r="CX8" s="526"/>
      <c r="CY8" s="526"/>
      <c r="CZ8" s="526"/>
      <c r="DA8" s="527"/>
      <c r="DB8" s="525">
        <v>0.68</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100125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109</v>
      </c>
      <c r="AV9" s="481"/>
      <c r="AW9" s="481"/>
      <c r="AX9" s="481"/>
      <c r="AY9" s="436" t="s">
        <v>116</v>
      </c>
      <c r="AZ9" s="437"/>
      <c r="BA9" s="437"/>
      <c r="BB9" s="437"/>
      <c r="BC9" s="437"/>
      <c r="BD9" s="437"/>
      <c r="BE9" s="437"/>
      <c r="BF9" s="437"/>
      <c r="BG9" s="437"/>
      <c r="BH9" s="437"/>
      <c r="BI9" s="437"/>
      <c r="BJ9" s="437"/>
      <c r="BK9" s="437"/>
      <c r="BL9" s="437"/>
      <c r="BM9" s="438"/>
      <c r="BN9" s="422">
        <v>-29275</v>
      </c>
      <c r="BO9" s="423"/>
      <c r="BP9" s="423"/>
      <c r="BQ9" s="423"/>
      <c r="BR9" s="423"/>
      <c r="BS9" s="423"/>
      <c r="BT9" s="423"/>
      <c r="BU9" s="424"/>
      <c r="BV9" s="422">
        <v>347926</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10.1</v>
      </c>
      <c r="CU9" s="420"/>
      <c r="CV9" s="420"/>
      <c r="CW9" s="420"/>
      <c r="CX9" s="420"/>
      <c r="CY9" s="420"/>
      <c r="CZ9" s="420"/>
      <c r="DA9" s="421"/>
      <c r="DB9" s="419">
        <v>11.7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96243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767001</v>
      </c>
      <c r="BO10" s="423"/>
      <c r="BP10" s="423"/>
      <c r="BQ10" s="423"/>
      <c r="BR10" s="423"/>
      <c r="BS10" s="423"/>
      <c r="BT10" s="423"/>
      <c r="BU10" s="424"/>
      <c r="BV10" s="422">
        <v>631799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109</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100317</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102</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98748</v>
      </c>
      <c r="S13" s="510"/>
      <c r="T13" s="510"/>
      <c r="U13" s="510"/>
      <c r="V13" s="511"/>
      <c r="W13" s="512" t="s">
        <v>138</v>
      </c>
      <c r="X13" s="408"/>
      <c r="Y13" s="408"/>
      <c r="Z13" s="408"/>
      <c r="AA13" s="408"/>
      <c r="AB13" s="409"/>
      <c r="AC13" s="375">
        <v>264</v>
      </c>
      <c r="AD13" s="376"/>
      <c r="AE13" s="376"/>
      <c r="AF13" s="376"/>
      <c r="AG13" s="377"/>
      <c r="AH13" s="375">
        <v>267</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737726</v>
      </c>
      <c r="BO13" s="423"/>
      <c r="BP13" s="423"/>
      <c r="BQ13" s="423"/>
      <c r="BR13" s="423"/>
      <c r="BS13" s="423"/>
      <c r="BT13" s="423"/>
      <c r="BU13" s="424"/>
      <c r="BV13" s="422">
        <v>979725</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7</v>
      </c>
      <c r="CU13" s="420"/>
      <c r="CV13" s="420"/>
      <c r="CW13" s="420"/>
      <c r="CX13" s="420"/>
      <c r="CY13" s="420"/>
      <c r="CZ13" s="420"/>
      <c r="DA13" s="421"/>
      <c r="DB13" s="419">
        <v>7.6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100462</v>
      </c>
      <c r="S14" s="510"/>
      <c r="T14" s="510"/>
      <c r="U14" s="510"/>
      <c r="V14" s="511"/>
      <c r="W14" s="513"/>
      <c r="X14" s="411"/>
      <c r="Y14" s="411"/>
      <c r="Z14" s="411"/>
      <c r="AA14" s="411"/>
      <c r="AB14" s="412"/>
      <c r="AC14" s="502">
        <v>0.8</v>
      </c>
      <c r="AD14" s="503"/>
      <c r="AE14" s="503"/>
      <c r="AF14" s="503"/>
      <c r="AG14" s="504"/>
      <c r="AH14" s="502">
        <v>0.8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57.6</v>
      </c>
      <c r="CU14" s="520"/>
      <c r="CV14" s="520"/>
      <c r="CW14" s="520"/>
      <c r="CX14" s="520"/>
      <c r="CY14" s="520"/>
      <c r="CZ14" s="520"/>
      <c r="DA14" s="521"/>
      <c r="DB14" s="519">
        <v>57.9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137</v>
      </c>
      <c r="N15" s="507"/>
      <c r="O15" s="507"/>
      <c r="P15" s="507"/>
      <c r="Q15" s="508"/>
      <c r="R15" s="509">
        <v>98807</v>
      </c>
      <c r="S15" s="510"/>
      <c r="T15" s="510"/>
      <c r="U15" s="510"/>
      <c r="V15" s="511"/>
      <c r="W15" s="512" t="s">
        <v>145</v>
      </c>
      <c r="X15" s="408"/>
      <c r="Y15" s="408"/>
      <c r="Z15" s="408"/>
      <c r="AA15" s="408"/>
      <c r="AB15" s="409"/>
      <c r="AC15" s="375">
        <v>4906</v>
      </c>
      <c r="AD15" s="376"/>
      <c r="AE15" s="376"/>
      <c r="AF15" s="376"/>
      <c r="AG15" s="377"/>
      <c r="AH15" s="375">
        <v>4964</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10958928</v>
      </c>
      <c r="BO15" s="452"/>
      <c r="BP15" s="452"/>
      <c r="BQ15" s="452"/>
      <c r="BR15" s="452"/>
      <c r="BS15" s="452"/>
      <c r="BT15" s="452"/>
      <c r="BU15" s="453"/>
      <c r="BV15" s="451">
        <v>11169921</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14.2</v>
      </c>
      <c r="AD16" s="503"/>
      <c r="AE16" s="503"/>
      <c r="AF16" s="503"/>
      <c r="AG16" s="504"/>
      <c r="AH16" s="502">
        <v>14.6</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17101693</v>
      </c>
      <c r="BO16" s="423"/>
      <c r="BP16" s="423"/>
      <c r="BQ16" s="423"/>
      <c r="BR16" s="423"/>
      <c r="BS16" s="423"/>
      <c r="BT16" s="423"/>
      <c r="BU16" s="424"/>
      <c r="BV16" s="422">
        <v>16146947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149</v>
      </c>
      <c r="S17" s="500"/>
      <c r="T17" s="500"/>
      <c r="U17" s="500"/>
      <c r="V17" s="501"/>
      <c r="W17" s="512" t="s">
        <v>152</v>
      </c>
      <c r="X17" s="408"/>
      <c r="Y17" s="408"/>
      <c r="Z17" s="408"/>
      <c r="AA17" s="408"/>
      <c r="AB17" s="409"/>
      <c r="AC17" s="375">
        <v>29268</v>
      </c>
      <c r="AD17" s="376"/>
      <c r="AE17" s="376"/>
      <c r="AF17" s="376"/>
      <c r="AG17" s="377"/>
      <c r="AH17" s="375">
        <v>28864</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13942367</v>
      </c>
      <c r="BO17" s="423"/>
      <c r="BP17" s="423"/>
      <c r="BQ17" s="423"/>
      <c r="BR17" s="423"/>
      <c r="BS17" s="423"/>
      <c r="BT17" s="423"/>
      <c r="BU17" s="424"/>
      <c r="BV17" s="422">
        <v>14245781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19.8</v>
      </c>
      <c r="M18" s="475"/>
      <c r="N18" s="475"/>
      <c r="O18" s="475"/>
      <c r="P18" s="475"/>
      <c r="Q18" s="475"/>
      <c r="R18" s="476"/>
      <c r="S18" s="476"/>
      <c r="T18" s="476"/>
      <c r="U18" s="476"/>
      <c r="V18" s="477"/>
      <c r="W18" s="493"/>
      <c r="X18" s="494"/>
      <c r="Y18" s="494"/>
      <c r="Z18" s="494"/>
      <c r="AA18" s="494"/>
      <c r="AB18" s="518"/>
      <c r="AC18" s="392">
        <v>85</v>
      </c>
      <c r="AD18" s="393"/>
      <c r="AE18" s="393"/>
      <c r="AF18" s="393"/>
      <c r="AG18" s="478"/>
      <c r="AH18" s="392">
        <v>84.7</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20603329</v>
      </c>
      <c r="BO18" s="423"/>
      <c r="BP18" s="423"/>
      <c r="BQ18" s="423"/>
      <c r="BR18" s="423"/>
      <c r="BS18" s="423"/>
      <c r="BT18" s="423"/>
      <c r="BU18" s="424"/>
      <c r="BV18" s="422">
        <v>18397697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5057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27279476</v>
      </c>
      <c r="BO19" s="423"/>
      <c r="BP19" s="423"/>
      <c r="BQ19" s="423"/>
      <c r="BR19" s="423"/>
      <c r="BS19" s="423"/>
      <c r="BT19" s="423"/>
      <c r="BU19" s="424"/>
      <c r="BV19" s="422">
        <v>23644048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44163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30378815</v>
      </c>
      <c r="BO22" s="452"/>
      <c r="BP22" s="452"/>
      <c r="BQ22" s="452"/>
      <c r="BR22" s="452"/>
      <c r="BS22" s="452"/>
      <c r="BT22" s="452"/>
      <c r="BU22" s="453"/>
      <c r="BV22" s="451">
        <v>30126837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25979123</v>
      </c>
      <c r="BO23" s="423"/>
      <c r="BP23" s="423"/>
      <c r="BQ23" s="423"/>
      <c r="BR23" s="423"/>
      <c r="BS23" s="423"/>
      <c r="BT23" s="423"/>
      <c r="BU23" s="424"/>
      <c r="BV23" s="422">
        <v>26003056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9010</v>
      </c>
      <c r="R24" s="376"/>
      <c r="S24" s="376"/>
      <c r="T24" s="376"/>
      <c r="U24" s="376"/>
      <c r="V24" s="377"/>
      <c r="W24" s="465"/>
      <c r="X24" s="402"/>
      <c r="Y24" s="403"/>
      <c r="Z24" s="378" t="s">
        <v>169</v>
      </c>
      <c r="AA24" s="379"/>
      <c r="AB24" s="379"/>
      <c r="AC24" s="379"/>
      <c r="AD24" s="379"/>
      <c r="AE24" s="379"/>
      <c r="AF24" s="379"/>
      <c r="AG24" s="380"/>
      <c r="AH24" s="375">
        <v>612</v>
      </c>
      <c r="AI24" s="376"/>
      <c r="AJ24" s="376"/>
      <c r="AK24" s="376"/>
      <c r="AL24" s="377"/>
      <c r="AM24" s="375">
        <v>1796220</v>
      </c>
      <c r="AN24" s="376"/>
      <c r="AO24" s="376"/>
      <c r="AP24" s="376"/>
      <c r="AQ24" s="376"/>
      <c r="AR24" s="377"/>
      <c r="AS24" s="375">
        <v>2935</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15817926</v>
      </c>
      <c r="BO24" s="423"/>
      <c r="BP24" s="423"/>
      <c r="BQ24" s="423"/>
      <c r="BR24" s="423"/>
      <c r="BS24" s="423"/>
      <c r="BT24" s="423"/>
      <c r="BU24" s="424"/>
      <c r="BV24" s="422">
        <v>15912622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7420</v>
      </c>
      <c r="R25" s="376"/>
      <c r="S25" s="376"/>
      <c r="T25" s="376"/>
      <c r="U25" s="376"/>
      <c r="V25" s="377"/>
      <c r="W25" s="465"/>
      <c r="X25" s="402"/>
      <c r="Y25" s="403"/>
      <c r="Z25" s="378" t="s">
        <v>172</v>
      </c>
      <c r="AA25" s="379"/>
      <c r="AB25" s="379"/>
      <c r="AC25" s="379"/>
      <c r="AD25" s="379"/>
      <c r="AE25" s="379"/>
      <c r="AF25" s="379"/>
      <c r="AG25" s="380"/>
      <c r="AH25" s="375">
        <v>93</v>
      </c>
      <c r="AI25" s="376"/>
      <c r="AJ25" s="376"/>
      <c r="AK25" s="376"/>
      <c r="AL25" s="377"/>
      <c r="AM25" s="375">
        <v>252681</v>
      </c>
      <c r="AN25" s="376"/>
      <c r="AO25" s="376"/>
      <c r="AP25" s="376"/>
      <c r="AQ25" s="376"/>
      <c r="AR25" s="377"/>
      <c r="AS25" s="375">
        <v>2717</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5516720</v>
      </c>
      <c r="BO25" s="452"/>
      <c r="BP25" s="452"/>
      <c r="BQ25" s="452"/>
      <c r="BR25" s="452"/>
      <c r="BS25" s="452"/>
      <c r="BT25" s="452"/>
      <c r="BU25" s="453"/>
      <c r="BV25" s="451">
        <v>8886760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6720</v>
      </c>
      <c r="R26" s="376"/>
      <c r="S26" s="376"/>
      <c r="T26" s="376"/>
      <c r="U26" s="376"/>
      <c r="V26" s="377"/>
      <c r="W26" s="465"/>
      <c r="X26" s="402"/>
      <c r="Y26" s="403"/>
      <c r="Z26" s="378" t="s">
        <v>175</v>
      </c>
      <c r="AA26" s="433"/>
      <c r="AB26" s="433"/>
      <c r="AC26" s="433"/>
      <c r="AD26" s="433"/>
      <c r="AE26" s="433"/>
      <c r="AF26" s="433"/>
      <c r="AG26" s="434"/>
      <c r="AH26" s="375">
        <v>6</v>
      </c>
      <c r="AI26" s="376"/>
      <c r="AJ26" s="376"/>
      <c r="AK26" s="376"/>
      <c r="AL26" s="377"/>
      <c r="AM26" s="375">
        <v>20982</v>
      </c>
      <c r="AN26" s="376"/>
      <c r="AO26" s="376"/>
      <c r="AP26" s="376"/>
      <c r="AQ26" s="376"/>
      <c r="AR26" s="377"/>
      <c r="AS26" s="375">
        <v>3497</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177</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178</v>
      </c>
      <c r="F27" s="379"/>
      <c r="G27" s="379"/>
      <c r="H27" s="379"/>
      <c r="I27" s="379"/>
      <c r="J27" s="379"/>
      <c r="K27" s="380"/>
      <c r="L27" s="375">
        <v>1</v>
      </c>
      <c r="M27" s="376"/>
      <c r="N27" s="376"/>
      <c r="O27" s="376"/>
      <c r="P27" s="377"/>
      <c r="Q27" s="375">
        <v>4790</v>
      </c>
      <c r="R27" s="376"/>
      <c r="S27" s="376"/>
      <c r="T27" s="376"/>
      <c r="U27" s="376"/>
      <c r="V27" s="377"/>
      <c r="W27" s="465"/>
      <c r="X27" s="402"/>
      <c r="Y27" s="403"/>
      <c r="Z27" s="378" t="s">
        <v>179</v>
      </c>
      <c r="AA27" s="379"/>
      <c r="AB27" s="379"/>
      <c r="AC27" s="379"/>
      <c r="AD27" s="379"/>
      <c r="AE27" s="379"/>
      <c r="AF27" s="379"/>
      <c r="AG27" s="380"/>
      <c r="AH27" s="375">
        <v>38</v>
      </c>
      <c r="AI27" s="376"/>
      <c r="AJ27" s="376"/>
      <c r="AK27" s="376"/>
      <c r="AL27" s="377"/>
      <c r="AM27" s="375">
        <v>130376</v>
      </c>
      <c r="AN27" s="376"/>
      <c r="AO27" s="376"/>
      <c r="AP27" s="376"/>
      <c r="AQ27" s="376"/>
      <c r="AR27" s="377"/>
      <c r="AS27" s="375">
        <v>3431</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t="s">
        <v>136</v>
      </c>
      <c r="BO27" s="457"/>
      <c r="BP27" s="457"/>
      <c r="BQ27" s="457"/>
      <c r="BR27" s="457"/>
      <c r="BS27" s="457"/>
      <c r="BT27" s="457"/>
      <c r="BU27" s="458"/>
      <c r="BV27" s="456" t="s">
        <v>181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4260</v>
      </c>
      <c r="R28" s="376"/>
      <c r="S28" s="376"/>
      <c r="T28" s="376"/>
      <c r="U28" s="376"/>
      <c r="V28" s="377"/>
      <c r="W28" s="465"/>
      <c r="X28" s="402"/>
      <c r="Y28" s="403"/>
      <c r="Z28" s="378" t="s">
        <v>183</v>
      </c>
      <c r="AA28" s="379"/>
      <c r="AB28" s="379"/>
      <c r="AC28" s="379"/>
      <c r="AD28" s="379"/>
      <c r="AE28" s="379"/>
      <c r="AF28" s="379"/>
      <c r="AG28" s="380"/>
      <c r="AH28" s="375" t="s">
        <v>181</v>
      </c>
      <c r="AI28" s="376"/>
      <c r="AJ28" s="376"/>
      <c r="AK28" s="376"/>
      <c r="AL28" s="377"/>
      <c r="AM28" s="375" t="s">
        <v>181</v>
      </c>
      <c r="AN28" s="376"/>
      <c r="AO28" s="376"/>
      <c r="AP28" s="376"/>
      <c r="AQ28" s="376"/>
      <c r="AR28" s="377"/>
      <c r="AS28" s="375" t="s">
        <v>181</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3695815</v>
      </c>
      <c r="BO28" s="452"/>
      <c r="BP28" s="452"/>
      <c r="BQ28" s="452"/>
      <c r="BR28" s="452"/>
      <c r="BS28" s="452"/>
      <c r="BT28" s="452"/>
      <c r="BU28" s="453"/>
      <c r="BV28" s="451">
        <v>2928814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24</v>
      </c>
      <c r="M29" s="376"/>
      <c r="N29" s="376"/>
      <c r="O29" s="376"/>
      <c r="P29" s="377"/>
      <c r="Q29" s="375">
        <v>4000</v>
      </c>
      <c r="R29" s="376"/>
      <c r="S29" s="376"/>
      <c r="T29" s="376"/>
      <c r="U29" s="376"/>
      <c r="V29" s="377"/>
      <c r="W29" s="466"/>
      <c r="X29" s="467"/>
      <c r="Y29" s="468"/>
      <c r="Z29" s="378" t="s">
        <v>186</v>
      </c>
      <c r="AA29" s="379"/>
      <c r="AB29" s="379"/>
      <c r="AC29" s="379"/>
      <c r="AD29" s="379"/>
      <c r="AE29" s="379"/>
      <c r="AF29" s="379"/>
      <c r="AG29" s="380"/>
      <c r="AH29" s="375">
        <v>650</v>
      </c>
      <c r="AI29" s="376"/>
      <c r="AJ29" s="376"/>
      <c r="AK29" s="376"/>
      <c r="AL29" s="377"/>
      <c r="AM29" s="375">
        <v>1926596</v>
      </c>
      <c r="AN29" s="376"/>
      <c r="AO29" s="376"/>
      <c r="AP29" s="376"/>
      <c r="AQ29" s="376"/>
      <c r="AR29" s="377"/>
      <c r="AS29" s="375">
        <v>2964</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581492</v>
      </c>
      <c r="BO29" s="423"/>
      <c r="BP29" s="423"/>
      <c r="BQ29" s="423"/>
      <c r="BR29" s="423"/>
      <c r="BS29" s="423"/>
      <c r="BT29" s="423"/>
      <c r="BU29" s="424"/>
      <c r="BV29" s="422">
        <v>160478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4751646</v>
      </c>
      <c r="BO30" s="457"/>
      <c r="BP30" s="457"/>
      <c r="BQ30" s="457"/>
      <c r="BR30" s="457"/>
      <c r="BS30" s="457"/>
      <c r="BT30" s="457"/>
      <c r="BU30" s="458"/>
      <c r="BV30" s="456">
        <v>6092390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195</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倉浜衛生施設組合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宜野湾市土地開発公社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宇地泊第二土地区画整理事業特別会計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沖縄県市町村自治会館管理組合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株式会社ティ・エム・オ普天間</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佐真下第二土地区画整理事業特別会計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沖縄県市町村総合事務組合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西普天間住宅地区土地区画整理事業特別会計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中部広域市町村圏事務組合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中部広域特別会計（ふるさと市町村圏基金）</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沖縄県後期高齢者医療広域連合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沖縄県後期高齢者医療広域連合（事業勘定）</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621</v>
      </c>
    </row>
    <row r="54" spans="5:113" x14ac:dyDescent="0.15"/>
    <row r="55" spans="5:113" x14ac:dyDescent="0.15"/>
    <row r="56" spans="5:113" x14ac:dyDescent="0.15"/>
  </sheetData>
  <sheetProtection algorithmName="SHA-512" hashValue="cP3ozGsTt5IJ4miDAc1QkOHaFhB1Ojz8vcoMq4voNjA2P6A9mvhzwCDUL67GbCP2tcxt+q6LuHv7Or8rGUo7jQ==" saltValue="6GIdy5RNOsw1AChc4hkTs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5" sqref="B5:Q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548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549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222</v>
      </c>
      <c r="C5" s="697"/>
      <c r="D5" s="697"/>
      <c r="E5" s="697"/>
      <c r="F5" s="697"/>
      <c r="G5" s="697"/>
      <c r="H5" s="697"/>
      <c r="I5" s="697"/>
      <c r="J5" s="697"/>
      <c r="K5" s="697"/>
      <c r="L5" s="697"/>
      <c r="M5" s="697"/>
      <c r="N5" s="697"/>
      <c r="O5" s="697"/>
      <c r="P5" s="697"/>
      <c r="Q5" s="698"/>
      <c r="R5" s="681">
        <v>11935743</v>
      </c>
      <c r="S5" s="682"/>
      <c r="T5" s="682"/>
      <c r="U5" s="682"/>
      <c r="V5" s="682"/>
      <c r="W5" s="682"/>
      <c r="X5" s="682"/>
      <c r="Y5" s="725"/>
      <c r="Z5" s="743">
        <v>21.9</v>
      </c>
      <c r="AA5" s="743"/>
      <c r="AB5" s="743"/>
      <c r="AC5" s="743"/>
      <c r="AD5" s="744">
        <v>11935743</v>
      </c>
      <c r="AE5" s="744"/>
      <c r="AF5" s="744"/>
      <c r="AG5" s="744"/>
      <c r="AH5" s="744"/>
      <c r="AI5" s="744"/>
      <c r="AJ5" s="744"/>
      <c r="AK5" s="744"/>
      <c r="AL5" s="726">
        <v>55.5</v>
      </c>
      <c r="AM5" s="701"/>
      <c r="AN5" s="701"/>
      <c r="AO5" s="727"/>
      <c r="AP5" s="696" t="s">
        <v>223</v>
      </c>
      <c r="AQ5" s="697"/>
      <c r="AR5" s="697"/>
      <c r="AS5" s="697"/>
      <c r="AT5" s="697"/>
      <c r="AU5" s="697"/>
      <c r="AV5" s="697"/>
      <c r="AW5" s="697"/>
      <c r="AX5" s="697"/>
      <c r="AY5" s="697"/>
      <c r="AZ5" s="697"/>
      <c r="BA5" s="697"/>
      <c r="BB5" s="697"/>
      <c r="BC5" s="697"/>
      <c r="BD5" s="697"/>
      <c r="BE5" s="697"/>
      <c r="BF5" s="698"/>
      <c r="BG5" s="628">
        <v>11932842</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217</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5" t="s">
        <v>550</v>
      </c>
      <c r="C6" s="626"/>
      <c r="D6" s="626"/>
      <c r="E6" s="626"/>
      <c r="F6" s="626"/>
      <c r="G6" s="626"/>
      <c r="H6" s="626"/>
      <c r="I6" s="626"/>
      <c r="J6" s="626"/>
      <c r="K6" s="626"/>
      <c r="L6" s="626"/>
      <c r="M6" s="626"/>
      <c r="N6" s="626"/>
      <c r="O6" s="626"/>
      <c r="P6" s="626"/>
      <c r="Q6" s="627"/>
      <c r="R6" s="628">
        <v>155607</v>
      </c>
      <c r="S6" s="629"/>
      <c r="T6" s="629"/>
      <c r="U6" s="629"/>
      <c r="V6" s="629"/>
      <c r="W6" s="629"/>
      <c r="X6" s="629"/>
      <c r="Y6" s="630"/>
      <c r="Z6" s="655">
        <v>0.3</v>
      </c>
      <c r="AA6" s="655"/>
      <c r="AB6" s="655"/>
      <c r="AC6" s="655"/>
      <c r="AD6" s="656">
        <v>155607</v>
      </c>
      <c r="AE6" s="656"/>
      <c r="AF6" s="656"/>
      <c r="AG6" s="656"/>
      <c r="AH6" s="656"/>
      <c r="AI6" s="656"/>
      <c r="AJ6" s="656"/>
      <c r="AK6" s="656"/>
      <c r="AL6" s="631">
        <v>0.7</v>
      </c>
      <c r="AM6" s="632"/>
      <c r="AN6" s="632"/>
      <c r="AO6" s="657"/>
      <c r="AP6" s="625" t="s">
        <v>551</v>
      </c>
      <c r="AQ6" s="626"/>
      <c r="AR6" s="626"/>
      <c r="AS6" s="626"/>
      <c r="AT6" s="626"/>
      <c r="AU6" s="626"/>
      <c r="AV6" s="626"/>
      <c r="AW6" s="626"/>
      <c r="AX6" s="626"/>
      <c r="AY6" s="626"/>
      <c r="AZ6" s="626"/>
      <c r="BA6" s="626"/>
      <c r="BB6" s="626"/>
      <c r="BC6" s="626"/>
      <c r="BD6" s="626"/>
      <c r="BE6" s="626"/>
      <c r="BF6" s="627"/>
      <c r="BG6" s="628">
        <v>11932842</v>
      </c>
      <c r="BH6" s="629"/>
      <c r="BI6" s="629"/>
      <c r="BJ6" s="629"/>
      <c r="BK6" s="629"/>
      <c r="BL6" s="629"/>
      <c r="BM6" s="629"/>
      <c r="BN6" s="630"/>
      <c r="BO6" s="655">
        <v>100</v>
      </c>
      <c r="BP6" s="655"/>
      <c r="BQ6" s="655"/>
      <c r="BR6" s="655"/>
      <c r="BS6" s="656" t="s">
        <v>552</v>
      </c>
      <c r="BT6" s="656"/>
      <c r="BU6" s="656"/>
      <c r="BV6" s="656"/>
      <c r="BW6" s="656"/>
      <c r="BX6" s="656"/>
      <c r="BY6" s="656"/>
      <c r="BZ6" s="656"/>
      <c r="CA6" s="656"/>
      <c r="CB6" s="714"/>
      <c r="CD6" s="684" t="s">
        <v>227</v>
      </c>
      <c r="CE6" s="685"/>
      <c r="CF6" s="685"/>
      <c r="CG6" s="685"/>
      <c r="CH6" s="685"/>
      <c r="CI6" s="685"/>
      <c r="CJ6" s="685"/>
      <c r="CK6" s="685"/>
      <c r="CL6" s="685"/>
      <c r="CM6" s="685"/>
      <c r="CN6" s="685"/>
      <c r="CO6" s="685"/>
      <c r="CP6" s="685"/>
      <c r="CQ6" s="686"/>
      <c r="CR6" s="628">
        <v>289402</v>
      </c>
      <c r="CS6" s="629"/>
      <c r="CT6" s="629"/>
      <c r="CU6" s="629"/>
      <c r="CV6" s="629"/>
      <c r="CW6" s="629"/>
      <c r="CX6" s="629"/>
      <c r="CY6" s="630"/>
      <c r="CZ6" s="726">
        <v>0.6</v>
      </c>
      <c r="DA6" s="701"/>
      <c r="DB6" s="701"/>
      <c r="DC6" s="729"/>
      <c r="DD6" s="634" t="s">
        <v>552</v>
      </c>
      <c r="DE6" s="629"/>
      <c r="DF6" s="629"/>
      <c r="DG6" s="629"/>
      <c r="DH6" s="629"/>
      <c r="DI6" s="629"/>
      <c r="DJ6" s="629"/>
      <c r="DK6" s="629"/>
      <c r="DL6" s="629"/>
      <c r="DM6" s="629"/>
      <c r="DN6" s="629"/>
      <c r="DO6" s="629"/>
      <c r="DP6" s="630"/>
      <c r="DQ6" s="634">
        <v>289402</v>
      </c>
      <c r="DR6" s="629"/>
      <c r="DS6" s="629"/>
      <c r="DT6" s="629"/>
      <c r="DU6" s="629"/>
      <c r="DV6" s="629"/>
      <c r="DW6" s="629"/>
      <c r="DX6" s="629"/>
      <c r="DY6" s="629"/>
      <c r="DZ6" s="629"/>
      <c r="EA6" s="629"/>
      <c r="EB6" s="629"/>
      <c r="EC6" s="672"/>
    </row>
    <row r="7" spans="2:143" ht="11.25" customHeight="1" x14ac:dyDescent="0.15">
      <c r="B7" s="625" t="s">
        <v>228</v>
      </c>
      <c r="C7" s="626"/>
      <c r="D7" s="626"/>
      <c r="E7" s="626"/>
      <c r="F7" s="626"/>
      <c r="G7" s="626"/>
      <c r="H7" s="626"/>
      <c r="I7" s="626"/>
      <c r="J7" s="626"/>
      <c r="K7" s="626"/>
      <c r="L7" s="626"/>
      <c r="M7" s="626"/>
      <c r="N7" s="626"/>
      <c r="O7" s="626"/>
      <c r="P7" s="626"/>
      <c r="Q7" s="627"/>
      <c r="R7" s="628">
        <v>4479</v>
      </c>
      <c r="S7" s="629"/>
      <c r="T7" s="629"/>
      <c r="U7" s="629"/>
      <c r="V7" s="629"/>
      <c r="W7" s="629"/>
      <c r="X7" s="629"/>
      <c r="Y7" s="630"/>
      <c r="Z7" s="655">
        <v>0</v>
      </c>
      <c r="AA7" s="655"/>
      <c r="AB7" s="655"/>
      <c r="AC7" s="655"/>
      <c r="AD7" s="656">
        <v>4479</v>
      </c>
      <c r="AE7" s="656"/>
      <c r="AF7" s="656"/>
      <c r="AG7" s="656"/>
      <c r="AH7" s="656"/>
      <c r="AI7" s="656"/>
      <c r="AJ7" s="656"/>
      <c r="AK7" s="656"/>
      <c r="AL7" s="631">
        <v>0</v>
      </c>
      <c r="AM7" s="632"/>
      <c r="AN7" s="632"/>
      <c r="AO7" s="657"/>
      <c r="AP7" s="625" t="s">
        <v>553</v>
      </c>
      <c r="AQ7" s="626"/>
      <c r="AR7" s="626"/>
      <c r="AS7" s="626"/>
      <c r="AT7" s="626"/>
      <c r="AU7" s="626"/>
      <c r="AV7" s="626"/>
      <c r="AW7" s="626"/>
      <c r="AX7" s="626"/>
      <c r="AY7" s="626"/>
      <c r="AZ7" s="626"/>
      <c r="BA7" s="626"/>
      <c r="BB7" s="626"/>
      <c r="BC7" s="626"/>
      <c r="BD7" s="626"/>
      <c r="BE7" s="626"/>
      <c r="BF7" s="627"/>
      <c r="BG7" s="628">
        <v>5052757</v>
      </c>
      <c r="BH7" s="629"/>
      <c r="BI7" s="629"/>
      <c r="BJ7" s="629"/>
      <c r="BK7" s="629"/>
      <c r="BL7" s="629"/>
      <c r="BM7" s="629"/>
      <c r="BN7" s="630"/>
      <c r="BO7" s="655">
        <v>42.3</v>
      </c>
      <c r="BP7" s="655"/>
      <c r="BQ7" s="655"/>
      <c r="BR7" s="655"/>
      <c r="BS7" s="656" t="s">
        <v>554</v>
      </c>
      <c r="BT7" s="656"/>
      <c r="BU7" s="656"/>
      <c r="BV7" s="656"/>
      <c r="BW7" s="656"/>
      <c r="BX7" s="656"/>
      <c r="BY7" s="656"/>
      <c r="BZ7" s="656"/>
      <c r="CA7" s="656"/>
      <c r="CB7" s="714"/>
      <c r="CD7" s="662" t="s">
        <v>229</v>
      </c>
      <c r="CE7" s="663"/>
      <c r="CF7" s="663"/>
      <c r="CG7" s="663"/>
      <c r="CH7" s="663"/>
      <c r="CI7" s="663"/>
      <c r="CJ7" s="663"/>
      <c r="CK7" s="663"/>
      <c r="CL7" s="663"/>
      <c r="CM7" s="663"/>
      <c r="CN7" s="663"/>
      <c r="CO7" s="663"/>
      <c r="CP7" s="663"/>
      <c r="CQ7" s="664"/>
      <c r="CR7" s="628">
        <v>7398040</v>
      </c>
      <c r="CS7" s="629"/>
      <c r="CT7" s="629"/>
      <c r="CU7" s="629"/>
      <c r="CV7" s="629"/>
      <c r="CW7" s="629"/>
      <c r="CX7" s="629"/>
      <c r="CY7" s="630"/>
      <c r="CZ7" s="655">
        <v>14.1</v>
      </c>
      <c r="DA7" s="655"/>
      <c r="DB7" s="655"/>
      <c r="DC7" s="655"/>
      <c r="DD7" s="634">
        <v>2465710</v>
      </c>
      <c r="DE7" s="629"/>
      <c r="DF7" s="629"/>
      <c r="DG7" s="629"/>
      <c r="DH7" s="629"/>
      <c r="DI7" s="629"/>
      <c r="DJ7" s="629"/>
      <c r="DK7" s="629"/>
      <c r="DL7" s="629"/>
      <c r="DM7" s="629"/>
      <c r="DN7" s="629"/>
      <c r="DO7" s="629"/>
      <c r="DP7" s="630"/>
      <c r="DQ7" s="634">
        <v>4395855</v>
      </c>
      <c r="DR7" s="629"/>
      <c r="DS7" s="629"/>
      <c r="DT7" s="629"/>
      <c r="DU7" s="629"/>
      <c r="DV7" s="629"/>
      <c r="DW7" s="629"/>
      <c r="DX7" s="629"/>
      <c r="DY7" s="629"/>
      <c r="DZ7" s="629"/>
      <c r="EA7" s="629"/>
      <c r="EB7" s="629"/>
      <c r="EC7" s="672"/>
    </row>
    <row r="8" spans="2:143" ht="11.25" customHeight="1" x14ac:dyDescent="0.15">
      <c r="B8" s="625" t="s">
        <v>230</v>
      </c>
      <c r="C8" s="626"/>
      <c r="D8" s="626"/>
      <c r="E8" s="626"/>
      <c r="F8" s="626"/>
      <c r="G8" s="626"/>
      <c r="H8" s="626"/>
      <c r="I8" s="626"/>
      <c r="J8" s="626"/>
      <c r="K8" s="626"/>
      <c r="L8" s="626"/>
      <c r="M8" s="626"/>
      <c r="N8" s="626"/>
      <c r="O8" s="626"/>
      <c r="P8" s="626"/>
      <c r="Q8" s="627"/>
      <c r="R8" s="628">
        <v>26279</v>
      </c>
      <c r="S8" s="629"/>
      <c r="T8" s="629"/>
      <c r="U8" s="629"/>
      <c r="V8" s="629"/>
      <c r="W8" s="629"/>
      <c r="X8" s="629"/>
      <c r="Y8" s="630"/>
      <c r="Z8" s="655">
        <v>0</v>
      </c>
      <c r="AA8" s="655"/>
      <c r="AB8" s="655"/>
      <c r="AC8" s="655"/>
      <c r="AD8" s="656">
        <v>26279</v>
      </c>
      <c r="AE8" s="656"/>
      <c r="AF8" s="656"/>
      <c r="AG8" s="656"/>
      <c r="AH8" s="656"/>
      <c r="AI8" s="656"/>
      <c r="AJ8" s="656"/>
      <c r="AK8" s="656"/>
      <c r="AL8" s="631">
        <v>0.1</v>
      </c>
      <c r="AM8" s="632"/>
      <c r="AN8" s="632"/>
      <c r="AO8" s="657"/>
      <c r="AP8" s="625" t="s">
        <v>555</v>
      </c>
      <c r="AQ8" s="626"/>
      <c r="AR8" s="626"/>
      <c r="AS8" s="626"/>
      <c r="AT8" s="626"/>
      <c r="AU8" s="626"/>
      <c r="AV8" s="626"/>
      <c r="AW8" s="626"/>
      <c r="AX8" s="626"/>
      <c r="AY8" s="626"/>
      <c r="AZ8" s="626"/>
      <c r="BA8" s="626"/>
      <c r="BB8" s="626"/>
      <c r="BC8" s="626"/>
      <c r="BD8" s="626"/>
      <c r="BE8" s="626"/>
      <c r="BF8" s="627"/>
      <c r="BG8" s="628">
        <v>164432</v>
      </c>
      <c r="BH8" s="629"/>
      <c r="BI8" s="629"/>
      <c r="BJ8" s="629"/>
      <c r="BK8" s="629"/>
      <c r="BL8" s="629"/>
      <c r="BM8" s="629"/>
      <c r="BN8" s="630"/>
      <c r="BO8" s="655">
        <v>1.4</v>
      </c>
      <c r="BP8" s="655"/>
      <c r="BQ8" s="655"/>
      <c r="BR8" s="655"/>
      <c r="BS8" s="656" t="s">
        <v>552</v>
      </c>
      <c r="BT8" s="656"/>
      <c r="BU8" s="656"/>
      <c r="BV8" s="656"/>
      <c r="BW8" s="656"/>
      <c r="BX8" s="656"/>
      <c r="BY8" s="656"/>
      <c r="BZ8" s="656"/>
      <c r="CA8" s="656"/>
      <c r="CB8" s="714"/>
      <c r="CD8" s="662" t="s">
        <v>231</v>
      </c>
      <c r="CE8" s="663"/>
      <c r="CF8" s="663"/>
      <c r="CG8" s="663"/>
      <c r="CH8" s="663"/>
      <c r="CI8" s="663"/>
      <c r="CJ8" s="663"/>
      <c r="CK8" s="663"/>
      <c r="CL8" s="663"/>
      <c r="CM8" s="663"/>
      <c r="CN8" s="663"/>
      <c r="CO8" s="663"/>
      <c r="CP8" s="663"/>
      <c r="CQ8" s="664"/>
      <c r="CR8" s="628">
        <v>26281449</v>
      </c>
      <c r="CS8" s="629"/>
      <c r="CT8" s="629"/>
      <c r="CU8" s="629"/>
      <c r="CV8" s="629"/>
      <c r="CW8" s="629"/>
      <c r="CX8" s="629"/>
      <c r="CY8" s="630"/>
      <c r="CZ8" s="655">
        <v>50</v>
      </c>
      <c r="DA8" s="655"/>
      <c r="DB8" s="655"/>
      <c r="DC8" s="655"/>
      <c r="DD8" s="634">
        <v>979</v>
      </c>
      <c r="DE8" s="629"/>
      <c r="DF8" s="629"/>
      <c r="DG8" s="629"/>
      <c r="DH8" s="629"/>
      <c r="DI8" s="629"/>
      <c r="DJ8" s="629"/>
      <c r="DK8" s="629"/>
      <c r="DL8" s="629"/>
      <c r="DM8" s="629"/>
      <c r="DN8" s="629"/>
      <c r="DO8" s="629"/>
      <c r="DP8" s="630"/>
      <c r="DQ8" s="634">
        <v>9957913</v>
      </c>
      <c r="DR8" s="629"/>
      <c r="DS8" s="629"/>
      <c r="DT8" s="629"/>
      <c r="DU8" s="629"/>
      <c r="DV8" s="629"/>
      <c r="DW8" s="629"/>
      <c r="DX8" s="629"/>
      <c r="DY8" s="629"/>
      <c r="DZ8" s="629"/>
      <c r="EA8" s="629"/>
      <c r="EB8" s="629"/>
      <c r="EC8" s="672"/>
    </row>
    <row r="9" spans="2:143" ht="11.25" customHeight="1" x14ac:dyDescent="0.15">
      <c r="B9" s="625" t="s">
        <v>232</v>
      </c>
      <c r="C9" s="626"/>
      <c r="D9" s="626"/>
      <c r="E9" s="626"/>
      <c r="F9" s="626"/>
      <c r="G9" s="626"/>
      <c r="H9" s="626"/>
      <c r="I9" s="626"/>
      <c r="J9" s="626"/>
      <c r="K9" s="626"/>
      <c r="L9" s="626"/>
      <c r="M9" s="626"/>
      <c r="N9" s="626"/>
      <c r="O9" s="626"/>
      <c r="P9" s="626"/>
      <c r="Q9" s="627"/>
      <c r="R9" s="628">
        <v>31747</v>
      </c>
      <c r="S9" s="629"/>
      <c r="T9" s="629"/>
      <c r="U9" s="629"/>
      <c r="V9" s="629"/>
      <c r="W9" s="629"/>
      <c r="X9" s="629"/>
      <c r="Y9" s="630"/>
      <c r="Z9" s="655">
        <v>0.1</v>
      </c>
      <c r="AA9" s="655"/>
      <c r="AB9" s="655"/>
      <c r="AC9" s="655"/>
      <c r="AD9" s="656">
        <v>31747</v>
      </c>
      <c r="AE9" s="656"/>
      <c r="AF9" s="656"/>
      <c r="AG9" s="656"/>
      <c r="AH9" s="656"/>
      <c r="AI9" s="656"/>
      <c r="AJ9" s="656"/>
      <c r="AK9" s="656"/>
      <c r="AL9" s="631">
        <v>0.1</v>
      </c>
      <c r="AM9" s="632"/>
      <c r="AN9" s="632"/>
      <c r="AO9" s="657"/>
      <c r="AP9" s="625" t="s">
        <v>233</v>
      </c>
      <c r="AQ9" s="626"/>
      <c r="AR9" s="626"/>
      <c r="AS9" s="626"/>
      <c r="AT9" s="626"/>
      <c r="AU9" s="626"/>
      <c r="AV9" s="626"/>
      <c r="AW9" s="626"/>
      <c r="AX9" s="626"/>
      <c r="AY9" s="626"/>
      <c r="AZ9" s="626"/>
      <c r="BA9" s="626"/>
      <c r="BB9" s="626"/>
      <c r="BC9" s="626"/>
      <c r="BD9" s="626"/>
      <c r="BE9" s="626"/>
      <c r="BF9" s="627"/>
      <c r="BG9" s="628">
        <v>4370884</v>
      </c>
      <c r="BH9" s="629"/>
      <c r="BI9" s="629"/>
      <c r="BJ9" s="629"/>
      <c r="BK9" s="629"/>
      <c r="BL9" s="629"/>
      <c r="BM9" s="629"/>
      <c r="BN9" s="630"/>
      <c r="BO9" s="655">
        <v>36.6</v>
      </c>
      <c r="BP9" s="655"/>
      <c r="BQ9" s="655"/>
      <c r="BR9" s="655"/>
      <c r="BS9" s="656" t="s">
        <v>552</v>
      </c>
      <c r="BT9" s="656"/>
      <c r="BU9" s="656"/>
      <c r="BV9" s="656"/>
      <c r="BW9" s="656"/>
      <c r="BX9" s="656"/>
      <c r="BY9" s="656"/>
      <c r="BZ9" s="656"/>
      <c r="CA9" s="656"/>
      <c r="CB9" s="714"/>
      <c r="CD9" s="662" t="s">
        <v>234</v>
      </c>
      <c r="CE9" s="663"/>
      <c r="CF9" s="663"/>
      <c r="CG9" s="663"/>
      <c r="CH9" s="663"/>
      <c r="CI9" s="663"/>
      <c r="CJ9" s="663"/>
      <c r="CK9" s="663"/>
      <c r="CL9" s="663"/>
      <c r="CM9" s="663"/>
      <c r="CN9" s="663"/>
      <c r="CO9" s="663"/>
      <c r="CP9" s="663"/>
      <c r="CQ9" s="664"/>
      <c r="CR9" s="628">
        <v>2965062</v>
      </c>
      <c r="CS9" s="629"/>
      <c r="CT9" s="629"/>
      <c r="CU9" s="629"/>
      <c r="CV9" s="629"/>
      <c r="CW9" s="629"/>
      <c r="CX9" s="629"/>
      <c r="CY9" s="630"/>
      <c r="CZ9" s="655">
        <v>5.6</v>
      </c>
      <c r="DA9" s="655"/>
      <c r="DB9" s="655"/>
      <c r="DC9" s="655"/>
      <c r="DD9" s="634">
        <v>15233</v>
      </c>
      <c r="DE9" s="629"/>
      <c r="DF9" s="629"/>
      <c r="DG9" s="629"/>
      <c r="DH9" s="629"/>
      <c r="DI9" s="629"/>
      <c r="DJ9" s="629"/>
      <c r="DK9" s="629"/>
      <c r="DL9" s="629"/>
      <c r="DM9" s="629"/>
      <c r="DN9" s="629"/>
      <c r="DO9" s="629"/>
      <c r="DP9" s="630"/>
      <c r="DQ9" s="634">
        <v>1982663</v>
      </c>
      <c r="DR9" s="629"/>
      <c r="DS9" s="629"/>
      <c r="DT9" s="629"/>
      <c r="DU9" s="629"/>
      <c r="DV9" s="629"/>
      <c r="DW9" s="629"/>
      <c r="DX9" s="629"/>
      <c r="DY9" s="629"/>
      <c r="DZ9" s="629"/>
      <c r="EA9" s="629"/>
      <c r="EB9" s="629"/>
      <c r="EC9" s="672"/>
    </row>
    <row r="10" spans="2:143" ht="11.25" customHeight="1" x14ac:dyDescent="0.15">
      <c r="B10" s="625" t="s">
        <v>556</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552</v>
      </c>
      <c r="AE10" s="656"/>
      <c r="AF10" s="656"/>
      <c r="AG10" s="656"/>
      <c r="AH10" s="656"/>
      <c r="AI10" s="656"/>
      <c r="AJ10" s="656"/>
      <c r="AK10" s="656"/>
      <c r="AL10" s="631" t="s">
        <v>128</v>
      </c>
      <c r="AM10" s="632"/>
      <c r="AN10" s="632"/>
      <c r="AO10" s="657"/>
      <c r="AP10" s="625" t="s">
        <v>235</v>
      </c>
      <c r="AQ10" s="626"/>
      <c r="AR10" s="626"/>
      <c r="AS10" s="626"/>
      <c r="AT10" s="626"/>
      <c r="AU10" s="626"/>
      <c r="AV10" s="626"/>
      <c r="AW10" s="626"/>
      <c r="AX10" s="626"/>
      <c r="AY10" s="626"/>
      <c r="AZ10" s="626"/>
      <c r="BA10" s="626"/>
      <c r="BB10" s="626"/>
      <c r="BC10" s="626"/>
      <c r="BD10" s="626"/>
      <c r="BE10" s="626"/>
      <c r="BF10" s="627"/>
      <c r="BG10" s="628">
        <v>216643</v>
      </c>
      <c r="BH10" s="629"/>
      <c r="BI10" s="629"/>
      <c r="BJ10" s="629"/>
      <c r="BK10" s="629"/>
      <c r="BL10" s="629"/>
      <c r="BM10" s="629"/>
      <c r="BN10" s="630"/>
      <c r="BO10" s="655">
        <v>1.8</v>
      </c>
      <c r="BP10" s="655"/>
      <c r="BQ10" s="655"/>
      <c r="BR10" s="655"/>
      <c r="BS10" s="656" t="s">
        <v>552</v>
      </c>
      <c r="BT10" s="656"/>
      <c r="BU10" s="656"/>
      <c r="BV10" s="656"/>
      <c r="BW10" s="656"/>
      <c r="BX10" s="656"/>
      <c r="BY10" s="656"/>
      <c r="BZ10" s="656"/>
      <c r="CA10" s="656"/>
      <c r="CB10" s="714"/>
      <c r="CD10" s="662" t="s">
        <v>236</v>
      </c>
      <c r="CE10" s="663"/>
      <c r="CF10" s="663"/>
      <c r="CG10" s="663"/>
      <c r="CH10" s="663"/>
      <c r="CI10" s="663"/>
      <c r="CJ10" s="663"/>
      <c r="CK10" s="663"/>
      <c r="CL10" s="663"/>
      <c r="CM10" s="663"/>
      <c r="CN10" s="663"/>
      <c r="CO10" s="663"/>
      <c r="CP10" s="663"/>
      <c r="CQ10" s="664"/>
      <c r="CR10" s="628">
        <v>158041</v>
      </c>
      <c r="CS10" s="629"/>
      <c r="CT10" s="629"/>
      <c r="CU10" s="629"/>
      <c r="CV10" s="629"/>
      <c r="CW10" s="629"/>
      <c r="CX10" s="629"/>
      <c r="CY10" s="630"/>
      <c r="CZ10" s="655">
        <v>0.3</v>
      </c>
      <c r="DA10" s="655"/>
      <c r="DB10" s="655"/>
      <c r="DC10" s="655"/>
      <c r="DD10" s="634" t="s">
        <v>557</v>
      </c>
      <c r="DE10" s="629"/>
      <c r="DF10" s="629"/>
      <c r="DG10" s="629"/>
      <c r="DH10" s="629"/>
      <c r="DI10" s="629"/>
      <c r="DJ10" s="629"/>
      <c r="DK10" s="629"/>
      <c r="DL10" s="629"/>
      <c r="DM10" s="629"/>
      <c r="DN10" s="629"/>
      <c r="DO10" s="629"/>
      <c r="DP10" s="630"/>
      <c r="DQ10" s="634">
        <v>84526</v>
      </c>
      <c r="DR10" s="629"/>
      <c r="DS10" s="629"/>
      <c r="DT10" s="629"/>
      <c r="DU10" s="629"/>
      <c r="DV10" s="629"/>
      <c r="DW10" s="629"/>
      <c r="DX10" s="629"/>
      <c r="DY10" s="629"/>
      <c r="DZ10" s="629"/>
      <c r="EA10" s="629"/>
      <c r="EB10" s="629"/>
      <c r="EC10" s="672"/>
    </row>
    <row r="11" spans="2:143" ht="11.25" customHeight="1" x14ac:dyDescent="0.15">
      <c r="B11" s="625" t="s">
        <v>237</v>
      </c>
      <c r="C11" s="626"/>
      <c r="D11" s="626"/>
      <c r="E11" s="626"/>
      <c r="F11" s="626"/>
      <c r="G11" s="626"/>
      <c r="H11" s="626"/>
      <c r="I11" s="626"/>
      <c r="J11" s="626"/>
      <c r="K11" s="626"/>
      <c r="L11" s="626"/>
      <c r="M11" s="626"/>
      <c r="N11" s="626"/>
      <c r="O11" s="626"/>
      <c r="P11" s="626"/>
      <c r="Q11" s="627"/>
      <c r="R11" s="628">
        <v>2092842</v>
      </c>
      <c r="S11" s="629"/>
      <c r="T11" s="629"/>
      <c r="U11" s="629"/>
      <c r="V11" s="629"/>
      <c r="W11" s="629"/>
      <c r="X11" s="629"/>
      <c r="Y11" s="630"/>
      <c r="Z11" s="631">
        <v>3.8</v>
      </c>
      <c r="AA11" s="632"/>
      <c r="AB11" s="632"/>
      <c r="AC11" s="633"/>
      <c r="AD11" s="634">
        <v>2092842</v>
      </c>
      <c r="AE11" s="629"/>
      <c r="AF11" s="629"/>
      <c r="AG11" s="629"/>
      <c r="AH11" s="629"/>
      <c r="AI11" s="629"/>
      <c r="AJ11" s="629"/>
      <c r="AK11" s="630"/>
      <c r="AL11" s="631">
        <v>9.6999999999999993</v>
      </c>
      <c r="AM11" s="632"/>
      <c r="AN11" s="632"/>
      <c r="AO11" s="657"/>
      <c r="AP11" s="625" t="s">
        <v>558</v>
      </c>
      <c r="AQ11" s="626"/>
      <c r="AR11" s="626"/>
      <c r="AS11" s="626"/>
      <c r="AT11" s="626"/>
      <c r="AU11" s="626"/>
      <c r="AV11" s="626"/>
      <c r="AW11" s="626"/>
      <c r="AX11" s="626"/>
      <c r="AY11" s="626"/>
      <c r="AZ11" s="626"/>
      <c r="BA11" s="626"/>
      <c r="BB11" s="626"/>
      <c r="BC11" s="626"/>
      <c r="BD11" s="626"/>
      <c r="BE11" s="626"/>
      <c r="BF11" s="627"/>
      <c r="BG11" s="628">
        <v>300798</v>
      </c>
      <c r="BH11" s="629"/>
      <c r="BI11" s="629"/>
      <c r="BJ11" s="629"/>
      <c r="BK11" s="629"/>
      <c r="BL11" s="629"/>
      <c r="BM11" s="629"/>
      <c r="BN11" s="630"/>
      <c r="BO11" s="655">
        <v>2.5</v>
      </c>
      <c r="BP11" s="655"/>
      <c r="BQ11" s="655"/>
      <c r="BR11" s="655"/>
      <c r="BS11" s="656" t="s">
        <v>128</v>
      </c>
      <c r="BT11" s="656"/>
      <c r="BU11" s="656"/>
      <c r="BV11" s="656"/>
      <c r="BW11" s="656"/>
      <c r="BX11" s="656"/>
      <c r="BY11" s="656"/>
      <c r="BZ11" s="656"/>
      <c r="CA11" s="656"/>
      <c r="CB11" s="714"/>
      <c r="CD11" s="662" t="s">
        <v>238</v>
      </c>
      <c r="CE11" s="663"/>
      <c r="CF11" s="663"/>
      <c r="CG11" s="663"/>
      <c r="CH11" s="663"/>
      <c r="CI11" s="663"/>
      <c r="CJ11" s="663"/>
      <c r="CK11" s="663"/>
      <c r="CL11" s="663"/>
      <c r="CM11" s="663"/>
      <c r="CN11" s="663"/>
      <c r="CO11" s="663"/>
      <c r="CP11" s="663"/>
      <c r="CQ11" s="664"/>
      <c r="CR11" s="628">
        <v>57849</v>
      </c>
      <c r="CS11" s="629"/>
      <c r="CT11" s="629"/>
      <c r="CU11" s="629"/>
      <c r="CV11" s="629"/>
      <c r="CW11" s="629"/>
      <c r="CX11" s="629"/>
      <c r="CY11" s="630"/>
      <c r="CZ11" s="655">
        <v>0.1</v>
      </c>
      <c r="DA11" s="655"/>
      <c r="DB11" s="655"/>
      <c r="DC11" s="655"/>
      <c r="DD11" s="634">
        <v>770</v>
      </c>
      <c r="DE11" s="629"/>
      <c r="DF11" s="629"/>
      <c r="DG11" s="629"/>
      <c r="DH11" s="629"/>
      <c r="DI11" s="629"/>
      <c r="DJ11" s="629"/>
      <c r="DK11" s="629"/>
      <c r="DL11" s="629"/>
      <c r="DM11" s="629"/>
      <c r="DN11" s="629"/>
      <c r="DO11" s="629"/>
      <c r="DP11" s="630"/>
      <c r="DQ11" s="634">
        <v>45956</v>
      </c>
      <c r="DR11" s="629"/>
      <c r="DS11" s="629"/>
      <c r="DT11" s="629"/>
      <c r="DU11" s="629"/>
      <c r="DV11" s="629"/>
      <c r="DW11" s="629"/>
      <c r="DX11" s="629"/>
      <c r="DY11" s="629"/>
      <c r="DZ11" s="629"/>
      <c r="EA11" s="629"/>
      <c r="EB11" s="629"/>
      <c r="EC11" s="672"/>
    </row>
    <row r="12" spans="2:143" ht="11.25" customHeight="1" x14ac:dyDescent="0.15">
      <c r="B12" s="625" t="s">
        <v>239</v>
      </c>
      <c r="C12" s="626"/>
      <c r="D12" s="626"/>
      <c r="E12" s="626"/>
      <c r="F12" s="626"/>
      <c r="G12" s="626"/>
      <c r="H12" s="626"/>
      <c r="I12" s="626"/>
      <c r="J12" s="626"/>
      <c r="K12" s="626"/>
      <c r="L12" s="626"/>
      <c r="M12" s="626"/>
      <c r="N12" s="626"/>
      <c r="O12" s="626"/>
      <c r="P12" s="626"/>
      <c r="Q12" s="627"/>
      <c r="R12" s="628" t="s">
        <v>552</v>
      </c>
      <c r="S12" s="629"/>
      <c r="T12" s="629"/>
      <c r="U12" s="629"/>
      <c r="V12" s="629"/>
      <c r="W12" s="629"/>
      <c r="X12" s="629"/>
      <c r="Y12" s="630"/>
      <c r="Z12" s="655" t="s">
        <v>128</v>
      </c>
      <c r="AA12" s="655"/>
      <c r="AB12" s="655"/>
      <c r="AC12" s="655"/>
      <c r="AD12" s="656" t="s">
        <v>557</v>
      </c>
      <c r="AE12" s="656"/>
      <c r="AF12" s="656"/>
      <c r="AG12" s="656"/>
      <c r="AH12" s="656"/>
      <c r="AI12" s="656"/>
      <c r="AJ12" s="656"/>
      <c r="AK12" s="656"/>
      <c r="AL12" s="631" t="s">
        <v>557</v>
      </c>
      <c r="AM12" s="632"/>
      <c r="AN12" s="632"/>
      <c r="AO12" s="657"/>
      <c r="AP12" s="625" t="s">
        <v>559</v>
      </c>
      <c r="AQ12" s="626"/>
      <c r="AR12" s="626"/>
      <c r="AS12" s="626"/>
      <c r="AT12" s="626"/>
      <c r="AU12" s="626"/>
      <c r="AV12" s="626"/>
      <c r="AW12" s="626"/>
      <c r="AX12" s="626"/>
      <c r="AY12" s="626"/>
      <c r="AZ12" s="626"/>
      <c r="BA12" s="626"/>
      <c r="BB12" s="626"/>
      <c r="BC12" s="626"/>
      <c r="BD12" s="626"/>
      <c r="BE12" s="626"/>
      <c r="BF12" s="627"/>
      <c r="BG12" s="628">
        <v>5743640</v>
      </c>
      <c r="BH12" s="629"/>
      <c r="BI12" s="629"/>
      <c r="BJ12" s="629"/>
      <c r="BK12" s="629"/>
      <c r="BL12" s="629"/>
      <c r="BM12" s="629"/>
      <c r="BN12" s="630"/>
      <c r="BO12" s="655">
        <v>48.1</v>
      </c>
      <c r="BP12" s="655"/>
      <c r="BQ12" s="655"/>
      <c r="BR12" s="655"/>
      <c r="BS12" s="656" t="s">
        <v>128</v>
      </c>
      <c r="BT12" s="656"/>
      <c r="BU12" s="656"/>
      <c r="BV12" s="656"/>
      <c r="BW12" s="656"/>
      <c r="BX12" s="656"/>
      <c r="BY12" s="656"/>
      <c r="BZ12" s="656"/>
      <c r="CA12" s="656"/>
      <c r="CB12" s="714"/>
      <c r="CD12" s="662" t="s">
        <v>240</v>
      </c>
      <c r="CE12" s="663"/>
      <c r="CF12" s="663"/>
      <c r="CG12" s="663"/>
      <c r="CH12" s="663"/>
      <c r="CI12" s="663"/>
      <c r="CJ12" s="663"/>
      <c r="CK12" s="663"/>
      <c r="CL12" s="663"/>
      <c r="CM12" s="663"/>
      <c r="CN12" s="663"/>
      <c r="CO12" s="663"/>
      <c r="CP12" s="663"/>
      <c r="CQ12" s="664"/>
      <c r="CR12" s="628">
        <v>768626</v>
      </c>
      <c r="CS12" s="629"/>
      <c r="CT12" s="629"/>
      <c r="CU12" s="629"/>
      <c r="CV12" s="629"/>
      <c r="CW12" s="629"/>
      <c r="CX12" s="629"/>
      <c r="CY12" s="630"/>
      <c r="CZ12" s="655">
        <v>1.5</v>
      </c>
      <c r="DA12" s="655"/>
      <c r="DB12" s="655"/>
      <c r="DC12" s="655"/>
      <c r="DD12" s="634" t="s">
        <v>557</v>
      </c>
      <c r="DE12" s="629"/>
      <c r="DF12" s="629"/>
      <c r="DG12" s="629"/>
      <c r="DH12" s="629"/>
      <c r="DI12" s="629"/>
      <c r="DJ12" s="629"/>
      <c r="DK12" s="629"/>
      <c r="DL12" s="629"/>
      <c r="DM12" s="629"/>
      <c r="DN12" s="629"/>
      <c r="DO12" s="629"/>
      <c r="DP12" s="630"/>
      <c r="DQ12" s="634">
        <v>759825</v>
      </c>
      <c r="DR12" s="629"/>
      <c r="DS12" s="629"/>
      <c r="DT12" s="629"/>
      <c r="DU12" s="629"/>
      <c r="DV12" s="629"/>
      <c r="DW12" s="629"/>
      <c r="DX12" s="629"/>
      <c r="DY12" s="629"/>
      <c r="DZ12" s="629"/>
      <c r="EA12" s="629"/>
      <c r="EB12" s="629"/>
      <c r="EC12" s="672"/>
    </row>
    <row r="13" spans="2:143" ht="11.25" customHeight="1" x14ac:dyDescent="0.15">
      <c r="B13" s="625" t="s">
        <v>241</v>
      </c>
      <c r="C13" s="626"/>
      <c r="D13" s="626"/>
      <c r="E13" s="626"/>
      <c r="F13" s="626"/>
      <c r="G13" s="626"/>
      <c r="H13" s="626"/>
      <c r="I13" s="626"/>
      <c r="J13" s="626"/>
      <c r="K13" s="626"/>
      <c r="L13" s="626"/>
      <c r="M13" s="626"/>
      <c r="N13" s="626"/>
      <c r="O13" s="626"/>
      <c r="P13" s="626"/>
      <c r="Q13" s="627"/>
      <c r="R13" s="628" t="s">
        <v>560</v>
      </c>
      <c r="S13" s="629"/>
      <c r="T13" s="629"/>
      <c r="U13" s="629"/>
      <c r="V13" s="629"/>
      <c r="W13" s="629"/>
      <c r="X13" s="629"/>
      <c r="Y13" s="630"/>
      <c r="Z13" s="655" t="s">
        <v>557</v>
      </c>
      <c r="AA13" s="655"/>
      <c r="AB13" s="655"/>
      <c r="AC13" s="655"/>
      <c r="AD13" s="656" t="s">
        <v>560</v>
      </c>
      <c r="AE13" s="656"/>
      <c r="AF13" s="656"/>
      <c r="AG13" s="656"/>
      <c r="AH13" s="656"/>
      <c r="AI13" s="656"/>
      <c r="AJ13" s="656"/>
      <c r="AK13" s="656"/>
      <c r="AL13" s="631" t="s">
        <v>557</v>
      </c>
      <c r="AM13" s="632"/>
      <c r="AN13" s="632"/>
      <c r="AO13" s="657"/>
      <c r="AP13" s="625" t="s">
        <v>561</v>
      </c>
      <c r="AQ13" s="626"/>
      <c r="AR13" s="626"/>
      <c r="AS13" s="626"/>
      <c r="AT13" s="626"/>
      <c r="AU13" s="626"/>
      <c r="AV13" s="626"/>
      <c r="AW13" s="626"/>
      <c r="AX13" s="626"/>
      <c r="AY13" s="626"/>
      <c r="AZ13" s="626"/>
      <c r="BA13" s="626"/>
      <c r="BB13" s="626"/>
      <c r="BC13" s="626"/>
      <c r="BD13" s="626"/>
      <c r="BE13" s="626"/>
      <c r="BF13" s="627"/>
      <c r="BG13" s="628">
        <v>5704460</v>
      </c>
      <c r="BH13" s="629"/>
      <c r="BI13" s="629"/>
      <c r="BJ13" s="629"/>
      <c r="BK13" s="629"/>
      <c r="BL13" s="629"/>
      <c r="BM13" s="629"/>
      <c r="BN13" s="630"/>
      <c r="BO13" s="655">
        <v>47.8</v>
      </c>
      <c r="BP13" s="655"/>
      <c r="BQ13" s="655"/>
      <c r="BR13" s="655"/>
      <c r="BS13" s="656" t="s">
        <v>557</v>
      </c>
      <c r="BT13" s="656"/>
      <c r="BU13" s="656"/>
      <c r="BV13" s="656"/>
      <c r="BW13" s="656"/>
      <c r="BX13" s="656"/>
      <c r="BY13" s="656"/>
      <c r="BZ13" s="656"/>
      <c r="CA13" s="656"/>
      <c r="CB13" s="714"/>
      <c r="CD13" s="662" t="s">
        <v>242</v>
      </c>
      <c r="CE13" s="663"/>
      <c r="CF13" s="663"/>
      <c r="CG13" s="663"/>
      <c r="CH13" s="663"/>
      <c r="CI13" s="663"/>
      <c r="CJ13" s="663"/>
      <c r="CK13" s="663"/>
      <c r="CL13" s="663"/>
      <c r="CM13" s="663"/>
      <c r="CN13" s="663"/>
      <c r="CO13" s="663"/>
      <c r="CP13" s="663"/>
      <c r="CQ13" s="664"/>
      <c r="CR13" s="628">
        <v>4584422</v>
      </c>
      <c r="CS13" s="629"/>
      <c r="CT13" s="629"/>
      <c r="CU13" s="629"/>
      <c r="CV13" s="629"/>
      <c r="CW13" s="629"/>
      <c r="CX13" s="629"/>
      <c r="CY13" s="630"/>
      <c r="CZ13" s="655">
        <v>8.6999999999999993</v>
      </c>
      <c r="DA13" s="655"/>
      <c r="DB13" s="655"/>
      <c r="DC13" s="655"/>
      <c r="DD13" s="634">
        <v>3460394</v>
      </c>
      <c r="DE13" s="629"/>
      <c r="DF13" s="629"/>
      <c r="DG13" s="629"/>
      <c r="DH13" s="629"/>
      <c r="DI13" s="629"/>
      <c r="DJ13" s="629"/>
      <c r="DK13" s="629"/>
      <c r="DL13" s="629"/>
      <c r="DM13" s="629"/>
      <c r="DN13" s="629"/>
      <c r="DO13" s="629"/>
      <c r="DP13" s="630"/>
      <c r="DQ13" s="634">
        <v>1478862</v>
      </c>
      <c r="DR13" s="629"/>
      <c r="DS13" s="629"/>
      <c r="DT13" s="629"/>
      <c r="DU13" s="629"/>
      <c r="DV13" s="629"/>
      <c r="DW13" s="629"/>
      <c r="DX13" s="629"/>
      <c r="DY13" s="629"/>
      <c r="DZ13" s="629"/>
      <c r="EA13" s="629"/>
      <c r="EB13" s="629"/>
      <c r="EC13" s="672"/>
    </row>
    <row r="14" spans="2:143" ht="11.25" customHeight="1" x14ac:dyDescent="0.15">
      <c r="B14" s="625" t="s">
        <v>243</v>
      </c>
      <c r="C14" s="626"/>
      <c r="D14" s="626"/>
      <c r="E14" s="626"/>
      <c r="F14" s="626"/>
      <c r="G14" s="626"/>
      <c r="H14" s="626"/>
      <c r="I14" s="626"/>
      <c r="J14" s="626"/>
      <c r="K14" s="626"/>
      <c r="L14" s="626"/>
      <c r="M14" s="626"/>
      <c r="N14" s="626"/>
      <c r="O14" s="626"/>
      <c r="P14" s="626"/>
      <c r="Q14" s="627"/>
      <c r="R14" s="628" t="s">
        <v>552</v>
      </c>
      <c r="S14" s="629"/>
      <c r="T14" s="629"/>
      <c r="U14" s="629"/>
      <c r="V14" s="629"/>
      <c r="W14" s="629"/>
      <c r="X14" s="629"/>
      <c r="Y14" s="630"/>
      <c r="Z14" s="655" t="s">
        <v>557</v>
      </c>
      <c r="AA14" s="655"/>
      <c r="AB14" s="655"/>
      <c r="AC14" s="655"/>
      <c r="AD14" s="656" t="s">
        <v>557</v>
      </c>
      <c r="AE14" s="656"/>
      <c r="AF14" s="656"/>
      <c r="AG14" s="656"/>
      <c r="AH14" s="656"/>
      <c r="AI14" s="656"/>
      <c r="AJ14" s="656"/>
      <c r="AK14" s="656"/>
      <c r="AL14" s="631" t="s">
        <v>552</v>
      </c>
      <c r="AM14" s="632"/>
      <c r="AN14" s="632"/>
      <c r="AO14" s="657"/>
      <c r="AP14" s="625" t="s">
        <v>562</v>
      </c>
      <c r="AQ14" s="626"/>
      <c r="AR14" s="626"/>
      <c r="AS14" s="626"/>
      <c r="AT14" s="626"/>
      <c r="AU14" s="626"/>
      <c r="AV14" s="626"/>
      <c r="AW14" s="626"/>
      <c r="AX14" s="626"/>
      <c r="AY14" s="626"/>
      <c r="AZ14" s="626"/>
      <c r="BA14" s="626"/>
      <c r="BB14" s="626"/>
      <c r="BC14" s="626"/>
      <c r="BD14" s="626"/>
      <c r="BE14" s="626"/>
      <c r="BF14" s="627"/>
      <c r="BG14" s="628">
        <v>359043</v>
      </c>
      <c r="BH14" s="629"/>
      <c r="BI14" s="629"/>
      <c r="BJ14" s="629"/>
      <c r="BK14" s="629"/>
      <c r="BL14" s="629"/>
      <c r="BM14" s="629"/>
      <c r="BN14" s="630"/>
      <c r="BO14" s="655">
        <v>3</v>
      </c>
      <c r="BP14" s="655"/>
      <c r="BQ14" s="655"/>
      <c r="BR14" s="655"/>
      <c r="BS14" s="656" t="s">
        <v>557</v>
      </c>
      <c r="BT14" s="656"/>
      <c r="BU14" s="656"/>
      <c r="BV14" s="656"/>
      <c r="BW14" s="656"/>
      <c r="BX14" s="656"/>
      <c r="BY14" s="656"/>
      <c r="BZ14" s="656"/>
      <c r="CA14" s="656"/>
      <c r="CB14" s="714"/>
      <c r="CD14" s="662" t="s">
        <v>244</v>
      </c>
      <c r="CE14" s="663"/>
      <c r="CF14" s="663"/>
      <c r="CG14" s="663"/>
      <c r="CH14" s="663"/>
      <c r="CI14" s="663"/>
      <c r="CJ14" s="663"/>
      <c r="CK14" s="663"/>
      <c r="CL14" s="663"/>
      <c r="CM14" s="663"/>
      <c r="CN14" s="663"/>
      <c r="CO14" s="663"/>
      <c r="CP14" s="663"/>
      <c r="CQ14" s="664"/>
      <c r="CR14" s="628">
        <v>1442675</v>
      </c>
      <c r="CS14" s="629"/>
      <c r="CT14" s="629"/>
      <c r="CU14" s="629"/>
      <c r="CV14" s="629"/>
      <c r="CW14" s="629"/>
      <c r="CX14" s="629"/>
      <c r="CY14" s="630"/>
      <c r="CZ14" s="655">
        <v>2.7</v>
      </c>
      <c r="DA14" s="655"/>
      <c r="DB14" s="655"/>
      <c r="DC14" s="655"/>
      <c r="DD14" s="634">
        <v>545689</v>
      </c>
      <c r="DE14" s="629"/>
      <c r="DF14" s="629"/>
      <c r="DG14" s="629"/>
      <c r="DH14" s="629"/>
      <c r="DI14" s="629"/>
      <c r="DJ14" s="629"/>
      <c r="DK14" s="629"/>
      <c r="DL14" s="629"/>
      <c r="DM14" s="629"/>
      <c r="DN14" s="629"/>
      <c r="DO14" s="629"/>
      <c r="DP14" s="630"/>
      <c r="DQ14" s="634">
        <v>810649</v>
      </c>
      <c r="DR14" s="629"/>
      <c r="DS14" s="629"/>
      <c r="DT14" s="629"/>
      <c r="DU14" s="629"/>
      <c r="DV14" s="629"/>
      <c r="DW14" s="629"/>
      <c r="DX14" s="629"/>
      <c r="DY14" s="629"/>
      <c r="DZ14" s="629"/>
      <c r="EA14" s="629"/>
      <c r="EB14" s="629"/>
      <c r="EC14" s="672"/>
    </row>
    <row r="15" spans="2:143" ht="11.25" customHeight="1" x14ac:dyDescent="0.15">
      <c r="B15" s="625" t="s">
        <v>245</v>
      </c>
      <c r="C15" s="626"/>
      <c r="D15" s="626"/>
      <c r="E15" s="626"/>
      <c r="F15" s="626"/>
      <c r="G15" s="626"/>
      <c r="H15" s="626"/>
      <c r="I15" s="626"/>
      <c r="J15" s="626"/>
      <c r="K15" s="626"/>
      <c r="L15" s="626"/>
      <c r="M15" s="626"/>
      <c r="N15" s="626"/>
      <c r="O15" s="626"/>
      <c r="P15" s="626"/>
      <c r="Q15" s="627"/>
      <c r="R15" s="628" t="s">
        <v>554</v>
      </c>
      <c r="S15" s="629"/>
      <c r="T15" s="629"/>
      <c r="U15" s="629"/>
      <c r="V15" s="629"/>
      <c r="W15" s="629"/>
      <c r="X15" s="629"/>
      <c r="Y15" s="630"/>
      <c r="Z15" s="655" t="s">
        <v>552</v>
      </c>
      <c r="AA15" s="655"/>
      <c r="AB15" s="655"/>
      <c r="AC15" s="655"/>
      <c r="AD15" s="656" t="s">
        <v>128</v>
      </c>
      <c r="AE15" s="656"/>
      <c r="AF15" s="656"/>
      <c r="AG15" s="656"/>
      <c r="AH15" s="656"/>
      <c r="AI15" s="656"/>
      <c r="AJ15" s="656"/>
      <c r="AK15" s="656"/>
      <c r="AL15" s="631" t="s">
        <v>552</v>
      </c>
      <c r="AM15" s="632"/>
      <c r="AN15" s="632"/>
      <c r="AO15" s="657"/>
      <c r="AP15" s="625" t="s">
        <v>563</v>
      </c>
      <c r="AQ15" s="626"/>
      <c r="AR15" s="626"/>
      <c r="AS15" s="626"/>
      <c r="AT15" s="626"/>
      <c r="AU15" s="626"/>
      <c r="AV15" s="626"/>
      <c r="AW15" s="626"/>
      <c r="AX15" s="626"/>
      <c r="AY15" s="626"/>
      <c r="AZ15" s="626"/>
      <c r="BA15" s="626"/>
      <c r="BB15" s="626"/>
      <c r="BC15" s="626"/>
      <c r="BD15" s="626"/>
      <c r="BE15" s="626"/>
      <c r="BF15" s="627"/>
      <c r="BG15" s="628">
        <v>777402</v>
      </c>
      <c r="BH15" s="629"/>
      <c r="BI15" s="629"/>
      <c r="BJ15" s="629"/>
      <c r="BK15" s="629"/>
      <c r="BL15" s="629"/>
      <c r="BM15" s="629"/>
      <c r="BN15" s="630"/>
      <c r="BO15" s="655">
        <v>6.5</v>
      </c>
      <c r="BP15" s="655"/>
      <c r="BQ15" s="655"/>
      <c r="BR15" s="655"/>
      <c r="BS15" s="656" t="s">
        <v>557</v>
      </c>
      <c r="BT15" s="656"/>
      <c r="BU15" s="656"/>
      <c r="BV15" s="656"/>
      <c r="BW15" s="656"/>
      <c r="BX15" s="656"/>
      <c r="BY15" s="656"/>
      <c r="BZ15" s="656"/>
      <c r="CA15" s="656"/>
      <c r="CB15" s="714"/>
      <c r="CD15" s="662" t="s">
        <v>246</v>
      </c>
      <c r="CE15" s="663"/>
      <c r="CF15" s="663"/>
      <c r="CG15" s="663"/>
      <c r="CH15" s="663"/>
      <c r="CI15" s="663"/>
      <c r="CJ15" s="663"/>
      <c r="CK15" s="663"/>
      <c r="CL15" s="663"/>
      <c r="CM15" s="663"/>
      <c r="CN15" s="663"/>
      <c r="CO15" s="663"/>
      <c r="CP15" s="663"/>
      <c r="CQ15" s="664"/>
      <c r="CR15" s="628">
        <v>5839722</v>
      </c>
      <c r="CS15" s="629"/>
      <c r="CT15" s="629"/>
      <c r="CU15" s="629"/>
      <c r="CV15" s="629"/>
      <c r="CW15" s="629"/>
      <c r="CX15" s="629"/>
      <c r="CY15" s="630"/>
      <c r="CZ15" s="655">
        <v>11.1</v>
      </c>
      <c r="DA15" s="655"/>
      <c r="DB15" s="655"/>
      <c r="DC15" s="655"/>
      <c r="DD15" s="634">
        <v>1464510</v>
      </c>
      <c r="DE15" s="629"/>
      <c r="DF15" s="629"/>
      <c r="DG15" s="629"/>
      <c r="DH15" s="629"/>
      <c r="DI15" s="629"/>
      <c r="DJ15" s="629"/>
      <c r="DK15" s="629"/>
      <c r="DL15" s="629"/>
      <c r="DM15" s="629"/>
      <c r="DN15" s="629"/>
      <c r="DO15" s="629"/>
      <c r="DP15" s="630"/>
      <c r="DQ15" s="634">
        <v>2925395</v>
      </c>
      <c r="DR15" s="629"/>
      <c r="DS15" s="629"/>
      <c r="DT15" s="629"/>
      <c r="DU15" s="629"/>
      <c r="DV15" s="629"/>
      <c r="DW15" s="629"/>
      <c r="DX15" s="629"/>
      <c r="DY15" s="629"/>
      <c r="DZ15" s="629"/>
      <c r="EA15" s="629"/>
      <c r="EB15" s="629"/>
      <c r="EC15" s="672"/>
    </row>
    <row r="16" spans="2:143" ht="11.25" customHeight="1" x14ac:dyDescent="0.15">
      <c r="B16" s="625" t="s">
        <v>247</v>
      </c>
      <c r="C16" s="626"/>
      <c r="D16" s="626"/>
      <c r="E16" s="626"/>
      <c r="F16" s="626"/>
      <c r="G16" s="626"/>
      <c r="H16" s="626"/>
      <c r="I16" s="626"/>
      <c r="J16" s="626"/>
      <c r="K16" s="626"/>
      <c r="L16" s="626"/>
      <c r="M16" s="626"/>
      <c r="N16" s="626"/>
      <c r="O16" s="626"/>
      <c r="P16" s="626"/>
      <c r="Q16" s="627"/>
      <c r="R16" s="628">
        <v>8934</v>
      </c>
      <c r="S16" s="629"/>
      <c r="T16" s="629"/>
      <c r="U16" s="629"/>
      <c r="V16" s="629"/>
      <c r="W16" s="629"/>
      <c r="X16" s="629"/>
      <c r="Y16" s="630"/>
      <c r="Z16" s="655">
        <v>0</v>
      </c>
      <c r="AA16" s="655"/>
      <c r="AB16" s="655"/>
      <c r="AC16" s="655"/>
      <c r="AD16" s="656">
        <v>8934</v>
      </c>
      <c r="AE16" s="656"/>
      <c r="AF16" s="656"/>
      <c r="AG16" s="656"/>
      <c r="AH16" s="656"/>
      <c r="AI16" s="656"/>
      <c r="AJ16" s="656"/>
      <c r="AK16" s="656"/>
      <c r="AL16" s="631">
        <v>0</v>
      </c>
      <c r="AM16" s="632"/>
      <c r="AN16" s="632"/>
      <c r="AO16" s="657"/>
      <c r="AP16" s="625" t="s">
        <v>564</v>
      </c>
      <c r="AQ16" s="626"/>
      <c r="AR16" s="626"/>
      <c r="AS16" s="626"/>
      <c r="AT16" s="626"/>
      <c r="AU16" s="626"/>
      <c r="AV16" s="626"/>
      <c r="AW16" s="626"/>
      <c r="AX16" s="626"/>
      <c r="AY16" s="626"/>
      <c r="AZ16" s="626"/>
      <c r="BA16" s="626"/>
      <c r="BB16" s="626"/>
      <c r="BC16" s="626"/>
      <c r="BD16" s="626"/>
      <c r="BE16" s="626"/>
      <c r="BF16" s="627"/>
      <c r="BG16" s="628" t="s">
        <v>554</v>
      </c>
      <c r="BH16" s="629"/>
      <c r="BI16" s="629"/>
      <c r="BJ16" s="629"/>
      <c r="BK16" s="629"/>
      <c r="BL16" s="629"/>
      <c r="BM16" s="629"/>
      <c r="BN16" s="630"/>
      <c r="BO16" s="655" t="s">
        <v>557</v>
      </c>
      <c r="BP16" s="655"/>
      <c r="BQ16" s="655"/>
      <c r="BR16" s="655"/>
      <c r="BS16" s="656" t="s">
        <v>554</v>
      </c>
      <c r="BT16" s="656"/>
      <c r="BU16" s="656"/>
      <c r="BV16" s="656"/>
      <c r="BW16" s="656"/>
      <c r="BX16" s="656"/>
      <c r="BY16" s="656"/>
      <c r="BZ16" s="656"/>
      <c r="CA16" s="656"/>
      <c r="CB16" s="714"/>
      <c r="CD16" s="662" t="s">
        <v>248</v>
      </c>
      <c r="CE16" s="663"/>
      <c r="CF16" s="663"/>
      <c r="CG16" s="663"/>
      <c r="CH16" s="663"/>
      <c r="CI16" s="663"/>
      <c r="CJ16" s="663"/>
      <c r="CK16" s="663"/>
      <c r="CL16" s="663"/>
      <c r="CM16" s="663"/>
      <c r="CN16" s="663"/>
      <c r="CO16" s="663"/>
      <c r="CP16" s="663"/>
      <c r="CQ16" s="664"/>
      <c r="CR16" s="628" t="s">
        <v>128</v>
      </c>
      <c r="CS16" s="629"/>
      <c r="CT16" s="629"/>
      <c r="CU16" s="629"/>
      <c r="CV16" s="629"/>
      <c r="CW16" s="629"/>
      <c r="CX16" s="629"/>
      <c r="CY16" s="630"/>
      <c r="CZ16" s="655" t="s">
        <v>552</v>
      </c>
      <c r="DA16" s="655"/>
      <c r="DB16" s="655"/>
      <c r="DC16" s="655"/>
      <c r="DD16" s="634" t="s">
        <v>557</v>
      </c>
      <c r="DE16" s="629"/>
      <c r="DF16" s="629"/>
      <c r="DG16" s="629"/>
      <c r="DH16" s="629"/>
      <c r="DI16" s="629"/>
      <c r="DJ16" s="629"/>
      <c r="DK16" s="629"/>
      <c r="DL16" s="629"/>
      <c r="DM16" s="629"/>
      <c r="DN16" s="629"/>
      <c r="DO16" s="629"/>
      <c r="DP16" s="630"/>
      <c r="DQ16" s="634" t="s">
        <v>557</v>
      </c>
      <c r="DR16" s="629"/>
      <c r="DS16" s="629"/>
      <c r="DT16" s="629"/>
      <c r="DU16" s="629"/>
      <c r="DV16" s="629"/>
      <c r="DW16" s="629"/>
      <c r="DX16" s="629"/>
      <c r="DY16" s="629"/>
      <c r="DZ16" s="629"/>
      <c r="EA16" s="629"/>
      <c r="EB16" s="629"/>
      <c r="EC16" s="672"/>
    </row>
    <row r="17" spans="2:133" ht="11.25" customHeight="1" x14ac:dyDescent="0.15">
      <c r="B17" s="625" t="s">
        <v>565</v>
      </c>
      <c r="C17" s="626"/>
      <c r="D17" s="626"/>
      <c r="E17" s="626"/>
      <c r="F17" s="626"/>
      <c r="G17" s="626"/>
      <c r="H17" s="626"/>
      <c r="I17" s="626"/>
      <c r="J17" s="626"/>
      <c r="K17" s="626"/>
      <c r="L17" s="626"/>
      <c r="M17" s="626"/>
      <c r="N17" s="626"/>
      <c r="O17" s="626"/>
      <c r="P17" s="626"/>
      <c r="Q17" s="627"/>
      <c r="R17" s="628">
        <v>125028</v>
      </c>
      <c r="S17" s="629"/>
      <c r="T17" s="629"/>
      <c r="U17" s="629"/>
      <c r="V17" s="629"/>
      <c r="W17" s="629"/>
      <c r="X17" s="629"/>
      <c r="Y17" s="630"/>
      <c r="Z17" s="655">
        <v>0.2</v>
      </c>
      <c r="AA17" s="655"/>
      <c r="AB17" s="655"/>
      <c r="AC17" s="655"/>
      <c r="AD17" s="656">
        <v>125028</v>
      </c>
      <c r="AE17" s="656"/>
      <c r="AF17" s="656"/>
      <c r="AG17" s="656"/>
      <c r="AH17" s="656"/>
      <c r="AI17" s="656"/>
      <c r="AJ17" s="656"/>
      <c r="AK17" s="656"/>
      <c r="AL17" s="631">
        <v>0.6</v>
      </c>
      <c r="AM17" s="632"/>
      <c r="AN17" s="632"/>
      <c r="AO17" s="657"/>
      <c r="AP17" s="625" t="s">
        <v>566</v>
      </c>
      <c r="AQ17" s="626"/>
      <c r="AR17" s="626"/>
      <c r="AS17" s="626"/>
      <c r="AT17" s="626"/>
      <c r="AU17" s="626"/>
      <c r="AV17" s="626"/>
      <c r="AW17" s="626"/>
      <c r="AX17" s="626"/>
      <c r="AY17" s="626"/>
      <c r="AZ17" s="626"/>
      <c r="BA17" s="626"/>
      <c r="BB17" s="626"/>
      <c r="BC17" s="626"/>
      <c r="BD17" s="626"/>
      <c r="BE17" s="626"/>
      <c r="BF17" s="627"/>
      <c r="BG17" s="628" t="s">
        <v>557</v>
      </c>
      <c r="BH17" s="629"/>
      <c r="BI17" s="629"/>
      <c r="BJ17" s="629"/>
      <c r="BK17" s="629"/>
      <c r="BL17" s="629"/>
      <c r="BM17" s="629"/>
      <c r="BN17" s="630"/>
      <c r="BO17" s="655" t="s">
        <v>554</v>
      </c>
      <c r="BP17" s="655"/>
      <c r="BQ17" s="655"/>
      <c r="BR17" s="655"/>
      <c r="BS17" s="656" t="s">
        <v>128</v>
      </c>
      <c r="BT17" s="656"/>
      <c r="BU17" s="656"/>
      <c r="BV17" s="656"/>
      <c r="BW17" s="656"/>
      <c r="BX17" s="656"/>
      <c r="BY17" s="656"/>
      <c r="BZ17" s="656"/>
      <c r="CA17" s="656"/>
      <c r="CB17" s="714"/>
      <c r="CD17" s="662" t="s">
        <v>249</v>
      </c>
      <c r="CE17" s="663"/>
      <c r="CF17" s="663"/>
      <c r="CG17" s="663"/>
      <c r="CH17" s="663"/>
      <c r="CI17" s="663"/>
      <c r="CJ17" s="663"/>
      <c r="CK17" s="663"/>
      <c r="CL17" s="663"/>
      <c r="CM17" s="663"/>
      <c r="CN17" s="663"/>
      <c r="CO17" s="663"/>
      <c r="CP17" s="663"/>
      <c r="CQ17" s="664"/>
      <c r="CR17" s="628">
        <v>2820628</v>
      </c>
      <c r="CS17" s="629"/>
      <c r="CT17" s="629"/>
      <c r="CU17" s="629"/>
      <c r="CV17" s="629"/>
      <c r="CW17" s="629"/>
      <c r="CX17" s="629"/>
      <c r="CY17" s="630"/>
      <c r="CZ17" s="655">
        <v>5.4</v>
      </c>
      <c r="DA17" s="655"/>
      <c r="DB17" s="655"/>
      <c r="DC17" s="655"/>
      <c r="DD17" s="634" t="s">
        <v>128</v>
      </c>
      <c r="DE17" s="629"/>
      <c r="DF17" s="629"/>
      <c r="DG17" s="629"/>
      <c r="DH17" s="629"/>
      <c r="DI17" s="629"/>
      <c r="DJ17" s="629"/>
      <c r="DK17" s="629"/>
      <c r="DL17" s="629"/>
      <c r="DM17" s="629"/>
      <c r="DN17" s="629"/>
      <c r="DO17" s="629"/>
      <c r="DP17" s="630"/>
      <c r="DQ17" s="634">
        <v>2766987</v>
      </c>
      <c r="DR17" s="629"/>
      <c r="DS17" s="629"/>
      <c r="DT17" s="629"/>
      <c r="DU17" s="629"/>
      <c r="DV17" s="629"/>
      <c r="DW17" s="629"/>
      <c r="DX17" s="629"/>
      <c r="DY17" s="629"/>
      <c r="DZ17" s="629"/>
      <c r="EA17" s="629"/>
      <c r="EB17" s="629"/>
      <c r="EC17" s="672"/>
    </row>
    <row r="18" spans="2:133" ht="11.25" customHeight="1" x14ac:dyDescent="0.15">
      <c r="B18" s="625" t="s">
        <v>250</v>
      </c>
      <c r="C18" s="626"/>
      <c r="D18" s="626"/>
      <c r="E18" s="626"/>
      <c r="F18" s="626"/>
      <c r="G18" s="626"/>
      <c r="H18" s="626"/>
      <c r="I18" s="626"/>
      <c r="J18" s="626"/>
      <c r="K18" s="626"/>
      <c r="L18" s="626"/>
      <c r="M18" s="626"/>
      <c r="N18" s="626"/>
      <c r="O18" s="626"/>
      <c r="P18" s="626"/>
      <c r="Q18" s="627"/>
      <c r="R18" s="628">
        <v>131623</v>
      </c>
      <c r="S18" s="629"/>
      <c r="T18" s="629"/>
      <c r="U18" s="629"/>
      <c r="V18" s="629"/>
      <c r="W18" s="629"/>
      <c r="X18" s="629"/>
      <c r="Y18" s="630"/>
      <c r="Z18" s="655">
        <v>0.2</v>
      </c>
      <c r="AA18" s="655"/>
      <c r="AB18" s="655"/>
      <c r="AC18" s="655"/>
      <c r="AD18" s="656">
        <v>131623</v>
      </c>
      <c r="AE18" s="656"/>
      <c r="AF18" s="656"/>
      <c r="AG18" s="656"/>
      <c r="AH18" s="656"/>
      <c r="AI18" s="656"/>
      <c r="AJ18" s="656"/>
      <c r="AK18" s="656"/>
      <c r="AL18" s="631">
        <v>0.60000002384185791</v>
      </c>
      <c r="AM18" s="632"/>
      <c r="AN18" s="632"/>
      <c r="AO18" s="657"/>
      <c r="AP18" s="625" t="s">
        <v>567</v>
      </c>
      <c r="AQ18" s="626"/>
      <c r="AR18" s="626"/>
      <c r="AS18" s="626"/>
      <c r="AT18" s="626"/>
      <c r="AU18" s="626"/>
      <c r="AV18" s="626"/>
      <c r="AW18" s="626"/>
      <c r="AX18" s="626"/>
      <c r="AY18" s="626"/>
      <c r="AZ18" s="626"/>
      <c r="BA18" s="626"/>
      <c r="BB18" s="626"/>
      <c r="BC18" s="626"/>
      <c r="BD18" s="626"/>
      <c r="BE18" s="626"/>
      <c r="BF18" s="627"/>
      <c r="BG18" s="628" t="s">
        <v>557</v>
      </c>
      <c r="BH18" s="629"/>
      <c r="BI18" s="629"/>
      <c r="BJ18" s="629"/>
      <c r="BK18" s="629"/>
      <c r="BL18" s="629"/>
      <c r="BM18" s="629"/>
      <c r="BN18" s="630"/>
      <c r="BO18" s="655" t="s">
        <v>568</v>
      </c>
      <c r="BP18" s="655"/>
      <c r="BQ18" s="655"/>
      <c r="BR18" s="655"/>
      <c r="BS18" s="656" t="s">
        <v>557</v>
      </c>
      <c r="BT18" s="656"/>
      <c r="BU18" s="656"/>
      <c r="BV18" s="656"/>
      <c r="BW18" s="656"/>
      <c r="BX18" s="656"/>
      <c r="BY18" s="656"/>
      <c r="BZ18" s="656"/>
      <c r="CA18" s="656"/>
      <c r="CB18" s="714"/>
      <c r="CD18" s="662" t="s">
        <v>251</v>
      </c>
      <c r="CE18" s="663"/>
      <c r="CF18" s="663"/>
      <c r="CG18" s="663"/>
      <c r="CH18" s="663"/>
      <c r="CI18" s="663"/>
      <c r="CJ18" s="663"/>
      <c r="CK18" s="663"/>
      <c r="CL18" s="663"/>
      <c r="CM18" s="663"/>
      <c r="CN18" s="663"/>
      <c r="CO18" s="663"/>
      <c r="CP18" s="663"/>
      <c r="CQ18" s="664"/>
      <c r="CR18" s="628" t="s">
        <v>557</v>
      </c>
      <c r="CS18" s="629"/>
      <c r="CT18" s="629"/>
      <c r="CU18" s="629"/>
      <c r="CV18" s="629"/>
      <c r="CW18" s="629"/>
      <c r="CX18" s="629"/>
      <c r="CY18" s="630"/>
      <c r="CZ18" s="655" t="s">
        <v>557</v>
      </c>
      <c r="DA18" s="655"/>
      <c r="DB18" s="655"/>
      <c r="DC18" s="655"/>
      <c r="DD18" s="634" t="s">
        <v>557</v>
      </c>
      <c r="DE18" s="629"/>
      <c r="DF18" s="629"/>
      <c r="DG18" s="629"/>
      <c r="DH18" s="629"/>
      <c r="DI18" s="629"/>
      <c r="DJ18" s="629"/>
      <c r="DK18" s="629"/>
      <c r="DL18" s="629"/>
      <c r="DM18" s="629"/>
      <c r="DN18" s="629"/>
      <c r="DO18" s="629"/>
      <c r="DP18" s="630"/>
      <c r="DQ18" s="634" t="s">
        <v>568</v>
      </c>
      <c r="DR18" s="629"/>
      <c r="DS18" s="629"/>
      <c r="DT18" s="629"/>
      <c r="DU18" s="629"/>
      <c r="DV18" s="629"/>
      <c r="DW18" s="629"/>
      <c r="DX18" s="629"/>
      <c r="DY18" s="629"/>
      <c r="DZ18" s="629"/>
      <c r="EA18" s="629"/>
      <c r="EB18" s="629"/>
      <c r="EC18" s="672"/>
    </row>
    <row r="19" spans="2:133" ht="11.25" customHeight="1" x14ac:dyDescent="0.15">
      <c r="B19" s="625" t="s">
        <v>252</v>
      </c>
      <c r="C19" s="626"/>
      <c r="D19" s="626"/>
      <c r="E19" s="626"/>
      <c r="F19" s="626"/>
      <c r="G19" s="626"/>
      <c r="H19" s="626"/>
      <c r="I19" s="626"/>
      <c r="J19" s="626"/>
      <c r="K19" s="626"/>
      <c r="L19" s="626"/>
      <c r="M19" s="626"/>
      <c r="N19" s="626"/>
      <c r="O19" s="626"/>
      <c r="P19" s="626"/>
      <c r="Q19" s="627"/>
      <c r="R19" s="628">
        <v>55754</v>
      </c>
      <c r="S19" s="629"/>
      <c r="T19" s="629"/>
      <c r="U19" s="629"/>
      <c r="V19" s="629"/>
      <c r="W19" s="629"/>
      <c r="X19" s="629"/>
      <c r="Y19" s="630"/>
      <c r="Z19" s="655">
        <v>0.1</v>
      </c>
      <c r="AA19" s="655"/>
      <c r="AB19" s="655"/>
      <c r="AC19" s="655"/>
      <c r="AD19" s="656">
        <v>55754</v>
      </c>
      <c r="AE19" s="656"/>
      <c r="AF19" s="656"/>
      <c r="AG19" s="656"/>
      <c r="AH19" s="656"/>
      <c r="AI19" s="656"/>
      <c r="AJ19" s="656"/>
      <c r="AK19" s="656"/>
      <c r="AL19" s="631">
        <v>0.3</v>
      </c>
      <c r="AM19" s="632"/>
      <c r="AN19" s="632"/>
      <c r="AO19" s="657"/>
      <c r="AP19" s="625" t="s">
        <v>253</v>
      </c>
      <c r="AQ19" s="626"/>
      <c r="AR19" s="626"/>
      <c r="AS19" s="626"/>
      <c r="AT19" s="626"/>
      <c r="AU19" s="626"/>
      <c r="AV19" s="626"/>
      <c r="AW19" s="626"/>
      <c r="AX19" s="626"/>
      <c r="AY19" s="626"/>
      <c r="AZ19" s="626"/>
      <c r="BA19" s="626"/>
      <c r="BB19" s="626"/>
      <c r="BC19" s="626"/>
      <c r="BD19" s="626"/>
      <c r="BE19" s="626"/>
      <c r="BF19" s="627"/>
      <c r="BG19" s="628">
        <v>2901</v>
      </c>
      <c r="BH19" s="629"/>
      <c r="BI19" s="629"/>
      <c r="BJ19" s="629"/>
      <c r="BK19" s="629"/>
      <c r="BL19" s="629"/>
      <c r="BM19" s="629"/>
      <c r="BN19" s="630"/>
      <c r="BO19" s="655">
        <v>0</v>
      </c>
      <c r="BP19" s="655"/>
      <c r="BQ19" s="655"/>
      <c r="BR19" s="655"/>
      <c r="BS19" s="656" t="s">
        <v>557</v>
      </c>
      <c r="BT19" s="656"/>
      <c r="BU19" s="656"/>
      <c r="BV19" s="656"/>
      <c r="BW19" s="656"/>
      <c r="BX19" s="656"/>
      <c r="BY19" s="656"/>
      <c r="BZ19" s="656"/>
      <c r="CA19" s="656"/>
      <c r="CB19" s="714"/>
      <c r="CD19" s="662" t="s">
        <v>569</v>
      </c>
      <c r="CE19" s="663"/>
      <c r="CF19" s="663"/>
      <c r="CG19" s="663"/>
      <c r="CH19" s="663"/>
      <c r="CI19" s="663"/>
      <c r="CJ19" s="663"/>
      <c r="CK19" s="663"/>
      <c r="CL19" s="663"/>
      <c r="CM19" s="663"/>
      <c r="CN19" s="663"/>
      <c r="CO19" s="663"/>
      <c r="CP19" s="663"/>
      <c r="CQ19" s="664"/>
      <c r="CR19" s="628" t="s">
        <v>570</v>
      </c>
      <c r="CS19" s="629"/>
      <c r="CT19" s="629"/>
      <c r="CU19" s="629"/>
      <c r="CV19" s="629"/>
      <c r="CW19" s="629"/>
      <c r="CX19" s="629"/>
      <c r="CY19" s="630"/>
      <c r="CZ19" s="655" t="s">
        <v>128</v>
      </c>
      <c r="DA19" s="655"/>
      <c r="DB19" s="655"/>
      <c r="DC19" s="655"/>
      <c r="DD19" s="634" t="s">
        <v>557</v>
      </c>
      <c r="DE19" s="629"/>
      <c r="DF19" s="629"/>
      <c r="DG19" s="629"/>
      <c r="DH19" s="629"/>
      <c r="DI19" s="629"/>
      <c r="DJ19" s="629"/>
      <c r="DK19" s="629"/>
      <c r="DL19" s="629"/>
      <c r="DM19" s="629"/>
      <c r="DN19" s="629"/>
      <c r="DO19" s="629"/>
      <c r="DP19" s="630"/>
      <c r="DQ19" s="634" t="s">
        <v>557</v>
      </c>
      <c r="DR19" s="629"/>
      <c r="DS19" s="629"/>
      <c r="DT19" s="629"/>
      <c r="DU19" s="629"/>
      <c r="DV19" s="629"/>
      <c r="DW19" s="629"/>
      <c r="DX19" s="629"/>
      <c r="DY19" s="629"/>
      <c r="DZ19" s="629"/>
      <c r="EA19" s="629"/>
      <c r="EB19" s="629"/>
      <c r="EC19" s="672"/>
    </row>
    <row r="20" spans="2:133" ht="11.25" customHeight="1" x14ac:dyDescent="0.15">
      <c r="B20" s="625" t="s">
        <v>254</v>
      </c>
      <c r="C20" s="626"/>
      <c r="D20" s="626"/>
      <c r="E20" s="626"/>
      <c r="F20" s="626"/>
      <c r="G20" s="626"/>
      <c r="H20" s="626"/>
      <c r="I20" s="626"/>
      <c r="J20" s="626"/>
      <c r="K20" s="626"/>
      <c r="L20" s="626"/>
      <c r="M20" s="626"/>
      <c r="N20" s="626"/>
      <c r="O20" s="626"/>
      <c r="P20" s="626"/>
      <c r="Q20" s="627"/>
      <c r="R20" s="628">
        <v>3051</v>
      </c>
      <c r="S20" s="629"/>
      <c r="T20" s="629"/>
      <c r="U20" s="629"/>
      <c r="V20" s="629"/>
      <c r="W20" s="629"/>
      <c r="X20" s="629"/>
      <c r="Y20" s="630"/>
      <c r="Z20" s="655">
        <v>0</v>
      </c>
      <c r="AA20" s="655"/>
      <c r="AB20" s="655"/>
      <c r="AC20" s="655"/>
      <c r="AD20" s="656">
        <v>3051</v>
      </c>
      <c r="AE20" s="656"/>
      <c r="AF20" s="656"/>
      <c r="AG20" s="656"/>
      <c r="AH20" s="656"/>
      <c r="AI20" s="656"/>
      <c r="AJ20" s="656"/>
      <c r="AK20" s="656"/>
      <c r="AL20" s="631">
        <v>0</v>
      </c>
      <c r="AM20" s="632"/>
      <c r="AN20" s="632"/>
      <c r="AO20" s="657"/>
      <c r="AP20" s="625" t="s">
        <v>571</v>
      </c>
      <c r="AQ20" s="626"/>
      <c r="AR20" s="626"/>
      <c r="AS20" s="626"/>
      <c r="AT20" s="626"/>
      <c r="AU20" s="626"/>
      <c r="AV20" s="626"/>
      <c r="AW20" s="626"/>
      <c r="AX20" s="626"/>
      <c r="AY20" s="626"/>
      <c r="AZ20" s="626"/>
      <c r="BA20" s="626"/>
      <c r="BB20" s="626"/>
      <c r="BC20" s="626"/>
      <c r="BD20" s="626"/>
      <c r="BE20" s="626"/>
      <c r="BF20" s="627"/>
      <c r="BG20" s="628">
        <v>2901</v>
      </c>
      <c r="BH20" s="629"/>
      <c r="BI20" s="629"/>
      <c r="BJ20" s="629"/>
      <c r="BK20" s="629"/>
      <c r="BL20" s="629"/>
      <c r="BM20" s="629"/>
      <c r="BN20" s="630"/>
      <c r="BO20" s="655">
        <v>0</v>
      </c>
      <c r="BP20" s="655"/>
      <c r="BQ20" s="655"/>
      <c r="BR20" s="655"/>
      <c r="BS20" s="656" t="s">
        <v>557</v>
      </c>
      <c r="BT20" s="656"/>
      <c r="BU20" s="656"/>
      <c r="BV20" s="656"/>
      <c r="BW20" s="656"/>
      <c r="BX20" s="656"/>
      <c r="BY20" s="656"/>
      <c r="BZ20" s="656"/>
      <c r="CA20" s="656"/>
      <c r="CB20" s="714"/>
      <c r="CD20" s="662" t="s">
        <v>255</v>
      </c>
      <c r="CE20" s="663"/>
      <c r="CF20" s="663"/>
      <c r="CG20" s="663"/>
      <c r="CH20" s="663"/>
      <c r="CI20" s="663"/>
      <c r="CJ20" s="663"/>
      <c r="CK20" s="663"/>
      <c r="CL20" s="663"/>
      <c r="CM20" s="663"/>
      <c r="CN20" s="663"/>
      <c r="CO20" s="663"/>
      <c r="CP20" s="663"/>
      <c r="CQ20" s="664"/>
      <c r="CR20" s="628">
        <v>52605916</v>
      </c>
      <c r="CS20" s="629"/>
      <c r="CT20" s="629"/>
      <c r="CU20" s="629"/>
      <c r="CV20" s="629"/>
      <c r="CW20" s="629"/>
      <c r="CX20" s="629"/>
      <c r="CY20" s="630"/>
      <c r="CZ20" s="655">
        <v>100</v>
      </c>
      <c r="DA20" s="655"/>
      <c r="DB20" s="655"/>
      <c r="DC20" s="655"/>
      <c r="DD20" s="634">
        <v>7953285</v>
      </c>
      <c r="DE20" s="629"/>
      <c r="DF20" s="629"/>
      <c r="DG20" s="629"/>
      <c r="DH20" s="629"/>
      <c r="DI20" s="629"/>
      <c r="DJ20" s="629"/>
      <c r="DK20" s="629"/>
      <c r="DL20" s="629"/>
      <c r="DM20" s="629"/>
      <c r="DN20" s="629"/>
      <c r="DO20" s="629"/>
      <c r="DP20" s="630"/>
      <c r="DQ20" s="634">
        <v>25498033</v>
      </c>
      <c r="DR20" s="629"/>
      <c r="DS20" s="629"/>
      <c r="DT20" s="629"/>
      <c r="DU20" s="629"/>
      <c r="DV20" s="629"/>
      <c r="DW20" s="629"/>
      <c r="DX20" s="629"/>
      <c r="DY20" s="629"/>
      <c r="DZ20" s="629"/>
      <c r="EA20" s="629"/>
      <c r="EB20" s="629"/>
      <c r="EC20" s="672"/>
    </row>
    <row r="21" spans="2:133" ht="11.25" customHeight="1" x14ac:dyDescent="0.15">
      <c r="B21" s="625" t="s">
        <v>256</v>
      </c>
      <c r="C21" s="626"/>
      <c r="D21" s="626"/>
      <c r="E21" s="626"/>
      <c r="F21" s="626"/>
      <c r="G21" s="626"/>
      <c r="H21" s="626"/>
      <c r="I21" s="626"/>
      <c r="J21" s="626"/>
      <c r="K21" s="626"/>
      <c r="L21" s="626"/>
      <c r="M21" s="626"/>
      <c r="N21" s="626"/>
      <c r="O21" s="626"/>
      <c r="P21" s="626"/>
      <c r="Q21" s="627"/>
      <c r="R21" s="628">
        <v>3462</v>
      </c>
      <c r="S21" s="629"/>
      <c r="T21" s="629"/>
      <c r="U21" s="629"/>
      <c r="V21" s="629"/>
      <c r="W21" s="629"/>
      <c r="X21" s="629"/>
      <c r="Y21" s="630"/>
      <c r="Z21" s="655">
        <v>0</v>
      </c>
      <c r="AA21" s="655"/>
      <c r="AB21" s="655"/>
      <c r="AC21" s="655"/>
      <c r="AD21" s="656">
        <v>3462</v>
      </c>
      <c r="AE21" s="656"/>
      <c r="AF21" s="656"/>
      <c r="AG21" s="656"/>
      <c r="AH21" s="656"/>
      <c r="AI21" s="656"/>
      <c r="AJ21" s="656"/>
      <c r="AK21" s="656"/>
      <c r="AL21" s="631">
        <v>0</v>
      </c>
      <c r="AM21" s="632"/>
      <c r="AN21" s="632"/>
      <c r="AO21" s="657"/>
      <c r="AP21" s="721" t="s">
        <v>572</v>
      </c>
      <c r="AQ21" s="728"/>
      <c r="AR21" s="728"/>
      <c r="AS21" s="728"/>
      <c r="AT21" s="728"/>
      <c r="AU21" s="728"/>
      <c r="AV21" s="728"/>
      <c r="AW21" s="728"/>
      <c r="AX21" s="728"/>
      <c r="AY21" s="728"/>
      <c r="AZ21" s="728"/>
      <c r="BA21" s="728"/>
      <c r="BB21" s="728"/>
      <c r="BC21" s="728"/>
      <c r="BD21" s="728"/>
      <c r="BE21" s="728"/>
      <c r="BF21" s="723"/>
      <c r="BG21" s="628">
        <v>2901</v>
      </c>
      <c r="BH21" s="629"/>
      <c r="BI21" s="629"/>
      <c r="BJ21" s="629"/>
      <c r="BK21" s="629"/>
      <c r="BL21" s="629"/>
      <c r="BM21" s="629"/>
      <c r="BN21" s="630"/>
      <c r="BO21" s="655">
        <v>0</v>
      </c>
      <c r="BP21" s="655"/>
      <c r="BQ21" s="655"/>
      <c r="BR21" s="655"/>
      <c r="BS21" s="656" t="s">
        <v>570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573</v>
      </c>
      <c r="C22" s="692"/>
      <c r="D22" s="692"/>
      <c r="E22" s="692"/>
      <c r="F22" s="692"/>
      <c r="G22" s="692"/>
      <c r="H22" s="692"/>
      <c r="I22" s="692"/>
      <c r="J22" s="692"/>
      <c r="K22" s="692"/>
      <c r="L22" s="692"/>
      <c r="M22" s="692"/>
      <c r="N22" s="692"/>
      <c r="O22" s="692"/>
      <c r="P22" s="692"/>
      <c r="Q22" s="693"/>
      <c r="R22" s="628">
        <v>69356</v>
      </c>
      <c r="S22" s="629"/>
      <c r="T22" s="629"/>
      <c r="U22" s="629"/>
      <c r="V22" s="629"/>
      <c r="W22" s="629"/>
      <c r="X22" s="629"/>
      <c r="Y22" s="630"/>
      <c r="Z22" s="655">
        <v>0.1</v>
      </c>
      <c r="AA22" s="655"/>
      <c r="AB22" s="655"/>
      <c r="AC22" s="655"/>
      <c r="AD22" s="656">
        <v>69356</v>
      </c>
      <c r="AE22" s="656"/>
      <c r="AF22" s="656"/>
      <c r="AG22" s="656"/>
      <c r="AH22" s="656"/>
      <c r="AI22" s="656"/>
      <c r="AJ22" s="656"/>
      <c r="AK22" s="656"/>
      <c r="AL22" s="631">
        <v>0.30000001192092896</v>
      </c>
      <c r="AM22" s="632"/>
      <c r="AN22" s="632"/>
      <c r="AO22" s="657"/>
      <c r="AP22" s="721" t="s">
        <v>574</v>
      </c>
      <c r="AQ22" s="728"/>
      <c r="AR22" s="728"/>
      <c r="AS22" s="728"/>
      <c r="AT22" s="728"/>
      <c r="AU22" s="728"/>
      <c r="AV22" s="728"/>
      <c r="AW22" s="728"/>
      <c r="AX22" s="728"/>
      <c r="AY22" s="728"/>
      <c r="AZ22" s="728"/>
      <c r="BA22" s="728"/>
      <c r="BB22" s="728"/>
      <c r="BC22" s="728"/>
      <c r="BD22" s="728"/>
      <c r="BE22" s="728"/>
      <c r="BF22" s="723"/>
      <c r="BG22" s="628" t="s">
        <v>557</v>
      </c>
      <c r="BH22" s="629"/>
      <c r="BI22" s="629"/>
      <c r="BJ22" s="629"/>
      <c r="BK22" s="629"/>
      <c r="BL22" s="629"/>
      <c r="BM22" s="629"/>
      <c r="BN22" s="630"/>
      <c r="BO22" s="655" t="s">
        <v>557</v>
      </c>
      <c r="BP22" s="655"/>
      <c r="BQ22" s="655"/>
      <c r="BR22" s="655"/>
      <c r="BS22" s="656" t="s">
        <v>557</v>
      </c>
      <c r="BT22" s="656"/>
      <c r="BU22" s="656"/>
      <c r="BV22" s="656"/>
      <c r="BW22" s="656"/>
      <c r="BX22" s="656"/>
      <c r="BY22" s="656"/>
      <c r="BZ22" s="656"/>
      <c r="CA22" s="656"/>
      <c r="CB22" s="714"/>
      <c r="CD22" s="730" t="s">
        <v>257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258</v>
      </c>
      <c r="C23" s="626"/>
      <c r="D23" s="626"/>
      <c r="E23" s="626"/>
      <c r="F23" s="626"/>
      <c r="G23" s="626"/>
      <c r="H23" s="626"/>
      <c r="I23" s="626"/>
      <c r="J23" s="626"/>
      <c r="K23" s="626"/>
      <c r="L23" s="626"/>
      <c r="M23" s="626"/>
      <c r="N23" s="626"/>
      <c r="O23" s="626"/>
      <c r="P23" s="626"/>
      <c r="Q23" s="627"/>
      <c r="R23" s="628">
        <v>6854682</v>
      </c>
      <c r="S23" s="629"/>
      <c r="T23" s="629"/>
      <c r="U23" s="629"/>
      <c r="V23" s="629"/>
      <c r="W23" s="629"/>
      <c r="X23" s="629"/>
      <c r="Y23" s="630"/>
      <c r="Z23" s="655">
        <v>12.6</v>
      </c>
      <c r="AA23" s="655"/>
      <c r="AB23" s="655"/>
      <c r="AC23" s="655"/>
      <c r="AD23" s="656">
        <v>6126745</v>
      </c>
      <c r="AE23" s="656"/>
      <c r="AF23" s="656"/>
      <c r="AG23" s="656"/>
      <c r="AH23" s="656"/>
      <c r="AI23" s="656"/>
      <c r="AJ23" s="656"/>
      <c r="AK23" s="656"/>
      <c r="AL23" s="631">
        <v>28.5</v>
      </c>
      <c r="AM23" s="632"/>
      <c r="AN23" s="632"/>
      <c r="AO23" s="657"/>
      <c r="AP23" s="721" t="s">
        <v>575</v>
      </c>
      <c r="AQ23" s="728"/>
      <c r="AR23" s="728"/>
      <c r="AS23" s="728"/>
      <c r="AT23" s="728"/>
      <c r="AU23" s="728"/>
      <c r="AV23" s="728"/>
      <c r="AW23" s="728"/>
      <c r="AX23" s="728"/>
      <c r="AY23" s="728"/>
      <c r="AZ23" s="728"/>
      <c r="BA23" s="728"/>
      <c r="BB23" s="728"/>
      <c r="BC23" s="728"/>
      <c r="BD23" s="728"/>
      <c r="BE23" s="728"/>
      <c r="BF23" s="723"/>
      <c r="BG23" s="628" t="s">
        <v>557</v>
      </c>
      <c r="BH23" s="629"/>
      <c r="BI23" s="629"/>
      <c r="BJ23" s="629"/>
      <c r="BK23" s="629"/>
      <c r="BL23" s="629"/>
      <c r="BM23" s="629"/>
      <c r="BN23" s="630"/>
      <c r="BO23" s="655" t="s">
        <v>568</v>
      </c>
      <c r="BP23" s="655"/>
      <c r="BQ23" s="655"/>
      <c r="BR23" s="655"/>
      <c r="BS23" s="656" t="s">
        <v>557</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259</v>
      </c>
      <c r="CS23" s="731"/>
      <c r="CT23" s="731"/>
      <c r="CU23" s="731"/>
      <c r="CV23" s="731"/>
      <c r="CW23" s="731"/>
      <c r="CX23" s="731"/>
      <c r="CY23" s="732"/>
      <c r="CZ23" s="730" t="s">
        <v>576</v>
      </c>
      <c r="DA23" s="731"/>
      <c r="DB23" s="731"/>
      <c r="DC23" s="732"/>
      <c r="DD23" s="730" t="s">
        <v>260</v>
      </c>
      <c r="DE23" s="731"/>
      <c r="DF23" s="731"/>
      <c r="DG23" s="731"/>
      <c r="DH23" s="731"/>
      <c r="DI23" s="731"/>
      <c r="DJ23" s="731"/>
      <c r="DK23" s="732"/>
      <c r="DL23" s="739" t="s">
        <v>261</v>
      </c>
      <c r="DM23" s="740"/>
      <c r="DN23" s="740"/>
      <c r="DO23" s="740"/>
      <c r="DP23" s="740"/>
      <c r="DQ23" s="740"/>
      <c r="DR23" s="740"/>
      <c r="DS23" s="740"/>
      <c r="DT23" s="740"/>
      <c r="DU23" s="740"/>
      <c r="DV23" s="741"/>
      <c r="DW23" s="730" t="s">
        <v>262</v>
      </c>
      <c r="DX23" s="731"/>
      <c r="DY23" s="731"/>
      <c r="DZ23" s="731"/>
      <c r="EA23" s="731"/>
      <c r="EB23" s="731"/>
      <c r="EC23" s="732"/>
    </row>
    <row r="24" spans="2:133" ht="11.25" customHeight="1" x14ac:dyDescent="0.15">
      <c r="B24" s="625" t="s">
        <v>577</v>
      </c>
      <c r="C24" s="626"/>
      <c r="D24" s="626"/>
      <c r="E24" s="626"/>
      <c r="F24" s="626"/>
      <c r="G24" s="626"/>
      <c r="H24" s="626"/>
      <c r="I24" s="626"/>
      <c r="J24" s="626"/>
      <c r="K24" s="626"/>
      <c r="L24" s="626"/>
      <c r="M24" s="626"/>
      <c r="N24" s="626"/>
      <c r="O24" s="626"/>
      <c r="P24" s="626"/>
      <c r="Q24" s="627"/>
      <c r="R24" s="628">
        <v>6126745</v>
      </c>
      <c r="S24" s="629"/>
      <c r="T24" s="629"/>
      <c r="U24" s="629"/>
      <c r="V24" s="629"/>
      <c r="W24" s="629"/>
      <c r="X24" s="629"/>
      <c r="Y24" s="630"/>
      <c r="Z24" s="655">
        <v>11.3</v>
      </c>
      <c r="AA24" s="655"/>
      <c r="AB24" s="655"/>
      <c r="AC24" s="655"/>
      <c r="AD24" s="656">
        <v>6126745</v>
      </c>
      <c r="AE24" s="656"/>
      <c r="AF24" s="656"/>
      <c r="AG24" s="656"/>
      <c r="AH24" s="656"/>
      <c r="AI24" s="656"/>
      <c r="AJ24" s="656"/>
      <c r="AK24" s="656"/>
      <c r="AL24" s="631">
        <v>28.5</v>
      </c>
      <c r="AM24" s="632"/>
      <c r="AN24" s="632"/>
      <c r="AO24" s="657"/>
      <c r="AP24" s="721" t="s">
        <v>578</v>
      </c>
      <c r="AQ24" s="728"/>
      <c r="AR24" s="728"/>
      <c r="AS24" s="728"/>
      <c r="AT24" s="728"/>
      <c r="AU24" s="728"/>
      <c r="AV24" s="728"/>
      <c r="AW24" s="728"/>
      <c r="AX24" s="728"/>
      <c r="AY24" s="728"/>
      <c r="AZ24" s="728"/>
      <c r="BA24" s="728"/>
      <c r="BB24" s="728"/>
      <c r="BC24" s="728"/>
      <c r="BD24" s="728"/>
      <c r="BE24" s="728"/>
      <c r="BF24" s="723"/>
      <c r="BG24" s="628" t="s">
        <v>570</v>
      </c>
      <c r="BH24" s="629"/>
      <c r="BI24" s="629"/>
      <c r="BJ24" s="629"/>
      <c r="BK24" s="629"/>
      <c r="BL24" s="629"/>
      <c r="BM24" s="629"/>
      <c r="BN24" s="630"/>
      <c r="BO24" s="655" t="s">
        <v>557</v>
      </c>
      <c r="BP24" s="655"/>
      <c r="BQ24" s="655"/>
      <c r="BR24" s="655"/>
      <c r="BS24" s="656" t="s">
        <v>557</v>
      </c>
      <c r="BT24" s="656"/>
      <c r="BU24" s="656"/>
      <c r="BV24" s="656"/>
      <c r="BW24" s="656"/>
      <c r="BX24" s="656"/>
      <c r="BY24" s="656"/>
      <c r="BZ24" s="656"/>
      <c r="CA24" s="656"/>
      <c r="CB24" s="714"/>
      <c r="CD24" s="684" t="s">
        <v>263</v>
      </c>
      <c r="CE24" s="685"/>
      <c r="CF24" s="685"/>
      <c r="CG24" s="685"/>
      <c r="CH24" s="685"/>
      <c r="CI24" s="685"/>
      <c r="CJ24" s="685"/>
      <c r="CK24" s="685"/>
      <c r="CL24" s="685"/>
      <c r="CM24" s="685"/>
      <c r="CN24" s="685"/>
      <c r="CO24" s="685"/>
      <c r="CP24" s="685"/>
      <c r="CQ24" s="686"/>
      <c r="CR24" s="681">
        <v>27941145</v>
      </c>
      <c r="CS24" s="682"/>
      <c r="CT24" s="682"/>
      <c r="CU24" s="682"/>
      <c r="CV24" s="682"/>
      <c r="CW24" s="682"/>
      <c r="CX24" s="682"/>
      <c r="CY24" s="725"/>
      <c r="CZ24" s="726">
        <v>53.1</v>
      </c>
      <c r="DA24" s="701"/>
      <c r="DB24" s="701"/>
      <c r="DC24" s="729"/>
      <c r="DD24" s="724">
        <v>12582815</v>
      </c>
      <c r="DE24" s="682"/>
      <c r="DF24" s="682"/>
      <c r="DG24" s="682"/>
      <c r="DH24" s="682"/>
      <c r="DI24" s="682"/>
      <c r="DJ24" s="682"/>
      <c r="DK24" s="725"/>
      <c r="DL24" s="724">
        <v>12107840</v>
      </c>
      <c r="DM24" s="682"/>
      <c r="DN24" s="682"/>
      <c r="DO24" s="682"/>
      <c r="DP24" s="682"/>
      <c r="DQ24" s="682"/>
      <c r="DR24" s="682"/>
      <c r="DS24" s="682"/>
      <c r="DT24" s="682"/>
      <c r="DU24" s="682"/>
      <c r="DV24" s="725"/>
      <c r="DW24" s="726">
        <v>52.6</v>
      </c>
      <c r="DX24" s="701"/>
      <c r="DY24" s="701"/>
      <c r="DZ24" s="701"/>
      <c r="EA24" s="701"/>
      <c r="EB24" s="701"/>
      <c r="EC24" s="727"/>
    </row>
    <row r="25" spans="2:133" ht="11.25" customHeight="1" x14ac:dyDescent="0.15">
      <c r="B25" s="625" t="s">
        <v>579</v>
      </c>
      <c r="C25" s="626"/>
      <c r="D25" s="626"/>
      <c r="E25" s="626"/>
      <c r="F25" s="626"/>
      <c r="G25" s="626"/>
      <c r="H25" s="626"/>
      <c r="I25" s="626"/>
      <c r="J25" s="626"/>
      <c r="K25" s="626"/>
      <c r="L25" s="626"/>
      <c r="M25" s="626"/>
      <c r="N25" s="626"/>
      <c r="O25" s="626"/>
      <c r="P25" s="626"/>
      <c r="Q25" s="627"/>
      <c r="R25" s="628">
        <v>727937</v>
      </c>
      <c r="S25" s="629"/>
      <c r="T25" s="629"/>
      <c r="U25" s="629"/>
      <c r="V25" s="629"/>
      <c r="W25" s="629"/>
      <c r="X25" s="629"/>
      <c r="Y25" s="630"/>
      <c r="Z25" s="655">
        <v>1.3</v>
      </c>
      <c r="AA25" s="655"/>
      <c r="AB25" s="655"/>
      <c r="AC25" s="655"/>
      <c r="AD25" s="656" t="s">
        <v>557</v>
      </c>
      <c r="AE25" s="656"/>
      <c r="AF25" s="656"/>
      <c r="AG25" s="656"/>
      <c r="AH25" s="656"/>
      <c r="AI25" s="656"/>
      <c r="AJ25" s="656"/>
      <c r="AK25" s="656"/>
      <c r="AL25" s="631" t="s">
        <v>557</v>
      </c>
      <c r="AM25" s="632"/>
      <c r="AN25" s="632"/>
      <c r="AO25" s="657"/>
      <c r="AP25" s="721" t="s">
        <v>580</v>
      </c>
      <c r="AQ25" s="728"/>
      <c r="AR25" s="728"/>
      <c r="AS25" s="728"/>
      <c r="AT25" s="728"/>
      <c r="AU25" s="728"/>
      <c r="AV25" s="728"/>
      <c r="AW25" s="728"/>
      <c r="AX25" s="728"/>
      <c r="AY25" s="728"/>
      <c r="AZ25" s="728"/>
      <c r="BA25" s="728"/>
      <c r="BB25" s="728"/>
      <c r="BC25" s="728"/>
      <c r="BD25" s="728"/>
      <c r="BE25" s="728"/>
      <c r="BF25" s="723"/>
      <c r="BG25" s="628" t="s">
        <v>557</v>
      </c>
      <c r="BH25" s="629"/>
      <c r="BI25" s="629"/>
      <c r="BJ25" s="629"/>
      <c r="BK25" s="629"/>
      <c r="BL25" s="629"/>
      <c r="BM25" s="629"/>
      <c r="BN25" s="630"/>
      <c r="BO25" s="655" t="s">
        <v>581</v>
      </c>
      <c r="BP25" s="655"/>
      <c r="BQ25" s="655"/>
      <c r="BR25" s="655"/>
      <c r="BS25" s="656" t="s">
        <v>557</v>
      </c>
      <c r="BT25" s="656"/>
      <c r="BU25" s="656"/>
      <c r="BV25" s="656"/>
      <c r="BW25" s="656"/>
      <c r="BX25" s="656"/>
      <c r="BY25" s="656"/>
      <c r="BZ25" s="656"/>
      <c r="CA25" s="656"/>
      <c r="CB25" s="714"/>
      <c r="CD25" s="662" t="s">
        <v>582</v>
      </c>
      <c r="CE25" s="663"/>
      <c r="CF25" s="663"/>
      <c r="CG25" s="663"/>
      <c r="CH25" s="663"/>
      <c r="CI25" s="663"/>
      <c r="CJ25" s="663"/>
      <c r="CK25" s="663"/>
      <c r="CL25" s="663"/>
      <c r="CM25" s="663"/>
      <c r="CN25" s="663"/>
      <c r="CO25" s="663"/>
      <c r="CP25" s="663"/>
      <c r="CQ25" s="664"/>
      <c r="CR25" s="628">
        <v>5955205</v>
      </c>
      <c r="CS25" s="639"/>
      <c r="CT25" s="639"/>
      <c r="CU25" s="639"/>
      <c r="CV25" s="639"/>
      <c r="CW25" s="639"/>
      <c r="CX25" s="639"/>
      <c r="CY25" s="640"/>
      <c r="CZ25" s="631">
        <v>11.3</v>
      </c>
      <c r="DA25" s="641"/>
      <c r="DB25" s="641"/>
      <c r="DC25" s="642"/>
      <c r="DD25" s="634">
        <v>5187739</v>
      </c>
      <c r="DE25" s="639"/>
      <c r="DF25" s="639"/>
      <c r="DG25" s="639"/>
      <c r="DH25" s="639"/>
      <c r="DI25" s="639"/>
      <c r="DJ25" s="639"/>
      <c r="DK25" s="640"/>
      <c r="DL25" s="634">
        <v>4970372</v>
      </c>
      <c r="DM25" s="639"/>
      <c r="DN25" s="639"/>
      <c r="DO25" s="639"/>
      <c r="DP25" s="639"/>
      <c r="DQ25" s="639"/>
      <c r="DR25" s="639"/>
      <c r="DS25" s="639"/>
      <c r="DT25" s="639"/>
      <c r="DU25" s="639"/>
      <c r="DV25" s="640"/>
      <c r="DW25" s="631">
        <v>21.6</v>
      </c>
      <c r="DX25" s="641"/>
      <c r="DY25" s="641"/>
      <c r="DZ25" s="641"/>
      <c r="EA25" s="641"/>
      <c r="EB25" s="641"/>
      <c r="EC25" s="673"/>
    </row>
    <row r="26" spans="2:133" ht="11.25" customHeight="1" x14ac:dyDescent="0.15">
      <c r="B26" s="625" t="s">
        <v>583</v>
      </c>
      <c r="C26" s="626"/>
      <c r="D26" s="626"/>
      <c r="E26" s="626"/>
      <c r="F26" s="626"/>
      <c r="G26" s="626"/>
      <c r="H26" s="626"/>
      <c r="I26" s="626"/>
      <c r="J26" s="626"/>
      <c r="K26" s="626"/>
      <c r="L26" s="626"/>
      <c r="M26" s="626"/>
      <c r="N26" s="626"/>
      <c r="O26" s="626"/>
      <c r="P26" s="626"/>
      <c r="Q26" s="627"/>
      <c r="R26" s="628" t="s">
        <v>557</v>
      </c>
      <c r="S26" s="629"/>
      <c r="T26" s="629"/>
      <c r="U26" s="629"/>
      <c r="V26" s="629"/>
      <c r="W26" s="629"/>
      <c r="X26" s="629"/>
      <c r="Y26" s="630"/>
      <c r="Z26" s="655" t="s">
        <v>557</v>
      </c>
      <c r="AA26" s="655"/>
      <c r="AB26" s="655"/>
      <c r="AC26" s="655"/>
      <c r="AD26" s="656" t="s">
        <v>581</v>
      </c>
      <c r="AE26" s="656"/>
      <c r="AF26" s="656"/>
      <c r="AG26" s="656"/>
      <c r="AH26" s="656"/>
      <c r="AI26" s="656"/>
      <c r="AJ26" s="656"/>
      <c r="AK26" s="656"/>
      <c r="AL26" s="631" t="s">
        <v>584</v>
      </c>
      <c r="AM26" s="632"/>
      <c r="AN26" s="632"/>
      <c r="AO26" s="657"/>
      <c r="AP26" s="721" t="s">
        <v>264</v>
      </c>
      <c r="AQ26" s="722"/>
      <c r="AR26" s="722"/>
      <c r="AS26" s="722"/>
      <c r="AT26" s="722"/>
      <c r="AU26" s="722"/>
      <c r="AV26" s="722"/>
      <c r="AW26" s="722"/>
      <c r="AX26" s="722"/>
      <c r="AY26" s="722"/>
      <c r="AZ26" s="722"/>
      <c r="BA26" s="722"/>
      <c r="BB26" s="722"/>
      <c r="BC26" s="722"/>
      <c r="BD26" s="722"/>
      <c r="BE26" s="722"/>
      <c r="BF26" s="723"/>
      <c r="BG26" s="628" t="s">
        <v>557</v>
      </c>
      <c r="BH26" s="629"/>
      <c r="BI26" s="629"/>
      <c r="BJ26" s="629"/>
      <c r="BK26" s="629"/>
      <c r="BL26" s="629"/>
      <c r="BM26" s="629"/>
      <c r="BN26" s="630"/>
      <c r="BO26" s="655" t="s">
        <v>557</v>
      </c>
      <c r="BP26" s="655"/>
      <c r="BQ26" s="655"/>
      <c r="BR26" s="655"/>
      <c r="BS26" s="656" t="s">
        <v>581</v>
      </c>
      <c r="BT26" s="656"/>
      <c r="BU26" s="656"/>
      <c r="BV26" s="656"/>
      <c r="BW26" s="656"/>
      <c r="BX26" s="656"/>
      <c r="BY26" s="656"/>
      <c r="BZ26" s="656"/>
      <c r="CA26" s="656"/>
      <c r="CB26" s="714"/>
      <c r="CD26" s="662" t="s">
        <v>265</v>
      </c>
      <c r="CE26" s="663"/>
      <c r="CF26" s="663"/>
      <c r="CG26" s="663"/>
      <c r="CH26" s="663"/>
      <c r="CI26" s="663"/>
      <c r="CJ26" s="663"/>
      <c r="CK26" s="663"/>
      <c r="CL26" s="663"/>
      <c r="CM26" s="663"/>
      <c r="CN26" s="663"/>
      <c r="CO26" s="663"/>
      <c r="CP26" s="663"/>
      <c r="CQ26" s="664"/>
      <c r="CR26" s="628">
        <v>3384996</v>
      </c>
      <c r="CS26" s="629"/>
      <c r="CT26" s="629"/>
      <c r="CU26" s="629"/>
      <c r="CV26" s="629"/>
      <c r="CW26" s="629"/>
      <c r="CX26" s="629"/>
      <c r="CY26" s="630"/>
      <c r="CZ26" s="631">
        <v>6.4</v>
      </c>
      <c r="DA26" s="641"/>
      <c r="DB26" s="641"/>
      <c r="DC26" s="642"/>
      <c r="DD26" s="634">
        <v>3098587</v>
      </c>
      <c r="DE26" s="629"/>
      <c r="DF26" s="629"/>
      <c r="DG26" s="629"/>
      <c r="DH26" s="629"/>
      <c r="DI26" s="629"/>
      <c r="DJ26" s="629"/>
      <c r="DK26" s="630"/>
      <c r="DL26" s="634" t="s">
        <v>554</v>
      </c>
      <c r="DM26" s="629"/>
      <c r="DN26" s="629"/>
      <c r="DO26" s="629"/>
      <c r="DP26" s="629"/>
      <c r="DQ26" s="629"/>
      <c r="DR26" s="629"/>
      <c r="DS26" s="629"/>
      <c r="DT26" s="629"/>
      <c r="DU26" s="629"/>
      <c r="DV26" s="630"/>
      <c r="DW26" s="631" t="s">
        <v>557</v>
      </c>
      <c r="DX26" s="641"/>
      <c r="DY26" s="641"/>
      <c r="DZ26" s="641"/>
      <c r="EA26" s="641"/>
      <c r="EB26" s="641"/>
      <c r="EC26" s="673"/>
    </row>
    <row r="27" spans="2:133" ht="11.25" customHeight="1" x14ac:dyDescent="0.15">
      <c r="B27" s="625" t="s">
        <v>585</v>
      </c>
      <c r="C27" s="626"/>
      <c r="D27" s="626"/>
      <c r="E27" s="626"/>
      <c r="F27" s="626"/>
      <c r="G27" s="626"/>
      <c r="H27" s="626"/>
      <c r="I27" s="626"/>
      <c r="J27" s="626"/>
      <c r="K27" s="626"/>
      <c r="L27" s="626"/>
      <c r="M27" s="626"/>
      <c r="N27" s="626"/>
      <c r="O27" s="626"/>
      <c r="P27" s="626"/>
      <c r="Q27" s="627"/>
      <c r="R27" s="628">
        <v>21366964</v>
      </c>
      <c r="S27" s="629"/>
      <c r="T27" s="629"/>
      <c r="U27" s="629"/>
      <c r="V27" s="629"/>
      <c r="W27" s="629"/>
      <c r="X27" s="629"/>
      <c r="Y27" s="630"/>
      <c r="Z27" s="655">
        <v>39.299999999999997</v>
      </c>
      <c r="AA27" s="655"/>
      <c r="AB27" s="655"/>
      <c r="AC27" s="655"/>
      <c r="AD27" s="656">
        <v>20639027</v>
      </c>
      <c r="AE27" s="656"/>
      <c r="AF27" s="656"/>
      <c r="AG27" s="656"/>
      <c r="AH27" s="656"/>
      <c r="AI27" s="656"/>
      <c r="AJ27" s="656"/>
      <c r="AK27" s="656"/>
      <c r="AL27" s="631">
        <v>96</v>
      </c>
      <c r="AM27" s="632"/>
      <c r="AN27" s="632"/>
      <c r="AO27" s="657"/>
      <c r="AP27" s="625" t="s">
        <v>266</v>
      </c>
      <c r="AQ27" s="626"/>
      <c r="AR27" s="626"/>
      <c r="AS27" s="626"/>
      <c r="AT27" s="626"/>
      <c r="AU27" s="626"/>
      <c r="AV27" s="626"/>
      <c r="AW27" s="626"/>
      <c r="AX27" s="626"/>
      <c r="AY27" s="626"/>
      <c r="AZ27" s="626"/>
      <c r="BA27" s="626"/>
      <c r="BB27" s="626"/>
      <c r="BC27" s="626"/>
      <c r="BD27" s="626"/>
      <c r="BE27" s="626"/>
      <c r="BF27" s="627"/>
      <c r="BG27" s="628">
        <v>11935743</v>
      </c>
      <c r="BH27" s="629"/>
      <c r="BI27" s="629"/>
      <c r="BJ27" s="629"/>
      <c r="BK27" s="629"/>
      <c r="BL27" s="629"/>
      <c r="BM27" s="629"/>
      <c r="BN27" s="630"/>
      <c r="BO27" s="655">
        <v>100</v>
      </c>
      <c r="BP27" s="655"/>
      <c r="BQ27" s="655"/>
      <c r="BR27" s="655"/>
      <c r="BS27" s="656" t="s">
        <v>557</v>
      </c>
      <c r="BT27" s="656"/>
      <c r="BU27" s="656"/>
      <c r="BV27" s="656"/>
      <c r="BW27" s="656"/>
      <c r="BX27" s="656"/>
      <c r="BY27" s="656"/>
      <c r="BZ27" s="656"/>
      <c r="CA27" s="656"/>
      <c r="CB27" s="714"/>
      <c r="CD27" s="662" t="s">
        <v>586</v>
      </c>
      <c r="CE27" s="663"/>
      <c r="CF27" s="663"/>
      <c r="CG27" s="663"/>
      <c r="CH27" s="663"/>
      <c r="CI27" s="663"/>
      <c r="CJ27" s="663"/>
      <c r="CK27" s="663"/>
      <c r="CL27" s="663"/>
      <c r="CM27" s="663"/>
      <c r="CN27" s="663"/>
      <c r="CO27" s="663"/>
      <c r="CP27" s="663"/>
      <c r="CQ27" s="664"/>
      <c r="CR27" s="628">
        <v>19165312</v>
      </c>
      <c r="CS27" s="639"/>
      <c r="CT27" s="639"/>
      <c r="CU27" s="639"/>
      <c r="CV27" s="639"/>
      <c r="CW27" s="639"/>
      <c r="CX27" s="639"/>
      <c r="CY27" s="640"/>
      <c r="CZ27" s="631">
        <v>36.4</v>
      </c>
      <c r="DA27" s="641"/>
      <c r="DB27" s="641"/>
      <c r="DC27" s="642"/>
      <c r="DD27" s="634">
        <v>4628089</v>
      </c>
      <c r="DE27" s="639"/>
      <c r="DF27" s="639"/>
      <c r="DG27" s="639"/>
      <c r="DH27" s="639"/>
      <c r="DI27" s="639"/>
      <c r="DJ27" s="639"/>
      <c r="DK27" s="640"/>
      <c r="DL27" s="634">
        <v>4370481</v>
      </c>
      <c r="DM27" s="639"/>
      <c r="DN27" s="639"/>
      <c r="DO27" s="639"/>
      <c r="DP27" s="639"/>
      <c r="DQ27" s="639"/>
      <c r="DR27" s="639"/>
      <c r="DS27" s="639"/>
      <c r="DT27" s="639"/>
      <c r="DU27" s="639"/>
      <c r="DV27" s="640"/>
      <c r="DW27" s="631">
        <v>19</v>
      </c>
      <c r="DX27" s="641"/>
      <c r="DY27" s="641"/>
      <c r="DZ27" s="641"/>
      <c r="EA27" s="641"/>
      <c r="EB27" s="641"/>
      <c r="EC27" s="673"/>
    </row>
    <row r="28" spans="2:133" ht="11.25" customHeight="1" x14ac:dyDescent="0.15">
      <c r="B28" s="625" t="s">
        <v>587</v>
      </c>
      <c r="C28" s="626"/>
      <c r="D28" s="626"/>
      <c r="E28" s="626"/>
      <c r="F28" s="626"/>
      <c r="G28" s="626"/>
      <c r="H28" s="626"/>
      <c r="I28" s="626"/>
      <c r="J28" s="626"/>
      <c r="K28" s="626"/>
      <c r="L28" s="626"/>
      <c r="M28" s="626"/>
      <c r="N28" s="626"/>
      <c r="O28" s="626"/>
      <c r="P28" s="626"/>
      <c r="Q28" s="627"/>
      <c r="R28" s="628">
        <v>10835</v>
      </c>
      <c r="S28" s="629"/>
      <c r="T28" s="629"/>
      <c r="U28" s="629"/>
      <c r="V28" s="629"/>
      <c r="W28" s="629"/>
      <c r="X28" s="629"/>
      <c r="Y28" s="630"/>
      <c r="Z28" s="655">
        <v>0</v>
      </c>
      <c r="AA28" s="655"/>
      <c r="AB28" s="655"/>
      <c r="AC28" s="655"/>
      <c r="AD28" s="656">
        <v>10835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588</v>
      </c>
      <c r="CE28" s="663"/>
      <c r="CF28" s="663"/>
      <c r="CG28" s="663"/>
      <c r="CH28" s="663"/>
      <c r="CI28" s="663"/>
      <c r="CJ28" s="663"/>
      <c r="CK28" s="663"/>
      <c r="CL28" s="663"/>
      <c r="CM28" s="663"/>
      <c r="CN28" s="663"/>
      <c r="CO28" s="663"/>
      <c r="CP28" s="663"/>
      <c r="CQ28" s="664"/>
      <c r="CR28" s="628">
        <v>2820628</v>
      </c>
      <c r="CS28" s="629"/>
      <c r="CT28" s="629"/>
      <c r="CU28" s="629"/>
      <c r="CV28" s="629"/>
      <c r="CW28" s="629"/>
      <c r="CX28" s="629"/>
      <c r="CY28" s="630"/>
      <c r="CZ28" s="631">
        <v>5.4</v>
      </c>
      <c r="DA28" s="641"/>
      <c r="DB28" s="641"/>
      <c r="DC28" s="642"/>
      <c r="DD28" s="634">
        <v>2766987</v>
      </c>
      <c r="DE28" s="629"/>
      <c r="DF28" s="629"/>
      <c r="DG28" s="629"/>
      <c r="DH28" s="629"/>
      <c r="DI28" s="629"/>
      <c r="DJ28" s="629"/>
      <c r="DK28" s="630"/>
      <c r="DL28" s="634">
        <v>2766987</v>
      </c>
      <c r="DM28" s="629"/>
      <c r="DN28" s="629"/>
      <c r="DO28" s="629"/>
      <c r="DP28" s="629"/>
      <c r="DQ28" s="629"/>
      <c r="DR28" s="629"/>
      <c r="DS28" s="629"/>
      <c r="DT28" s="629"/>
      <c r="DU28" s="629"/>
      <c r="DV28" s="630"/>
      <c r="DW28" s="631">
        <v>12</v>
      </c>
      <c r="DX28" s="641"/>
      <c r="DY28" s="641"/>
      <c r="DZ28" s="641"/>
      <c r="EA28" s="641"/>
      <c r="EB28" s="641"/>
      <c r="EC28" s="673"/>
    </row>
    <row r="29" spans="2:133" ht="11.25" customHeight="1" x14ac:dyDescent="0.15">
      <c r="B29" s="625" t="s">
        <v>267</v>
      </c>
      <c r="C29" s="626"/>
      <c r="D29" s="626"/>
      <c r="E29" s="626"/>
      <c r="F29" s="626"/>
      <c r="G29" s="626"/>
      <c r="H29" s="626"/>
      <c r="I29" s="626"/>
      <c r="J29" s="626"/>
      <c r="K29" s="626"/>
      <c r="L29" s="626"/>
      <c r="M29" s="626"/>
      <c r="N29" s="626"/>
      <c r="O29" s="626"/>
      <c r="P29" s="626"/>
      <c r="Q29" s="627"/>
      <c r="R29" s="628">
        <v>198805</v>
      </c>
      <c r="S29" s="629"/>
      <c r="T29" s="629"/>
      <c r="U29" s="629"/>
      <c r="V29" s="629"/>
      <c r="W29" s="629"/>
      <c r="X29" s="629"/>
      <c r="Y29" s="630"/>
      <c r="Z29" s="655">
        <v>0.4</v>
      </c>
      <c r="AA29" s="655"/>
      <c r="AB29" s="655"/>
      <c r="AC29" s="655"/>
      <c r="AD29" s="656">
        <v>28</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268</v>
      </c>
      <c r="CE29" s="716"/>
      <c r="CF29" s="662" t="s">
        <v>589</v>
      </c>
      <c r="CG29" s="663"/>
      <c r="CH29" s="663"/>
      <c r="CI29" s="663"/>
      <c r="CJ29" s="663"/>
      <c r="CK29" s="663"/>
      <c r="CL29" s="663"/>
      <c r="CM29" s="663"/>
      <c r="CN29" s="663"/>
      <c r="CO29" s="663"/>
      <c r="CP29" s="663"/>
      <c r="CQ29" s="664"/>
      <c r="CR29" s="628">
        <v>2820605</v>
      </c>
      <c r="CS29" s="639"/>
      <c r="CT29" s="639"/>
      <c r="CU29" s="639"/>
      <c r="CV29" s="639"/>
      <c r="CW29" s="639"/>
      <c r="CX29" s="639"/>
      <c r="CY29" s="640"/>
      <c r="CZ29" s="631">
        <v>5.4</v>
      </c>
      <c r="DA29" s="641"/>
      <c r="DB29" s="641"/>
      <c r="DC29" s="642"/>
      <c r="DD29" s="634">
        <v>2766964</v>
      </c>
      <c r="DE29" s="639"/>
      <c r="DF29" s="639"/>
      <c r="DG29" s="639"/>
      <c r="DH29" s="639"/>
      <c r="DI29" s="639"/>
      <c r="DJ29" s="639"/>
      <c r="DK29" s="640"/>
      <c r="DL29" s="634">
        <v>2766964</v>
      </c>
      <c r="DM29" s="639"/>
      <c r="DN29" s="639"/>
      <c r="DO29" s="639"/>
      <c r="DP29" s="639"/>
      <c r="DQ29" s="639"/>
      <c r="DR29" s="639"/>
      <c r="DS29" s="639"/>
      <c r="DT29" s="639"/>
      <c r="DU29" s="639"/>
      <c r="DV29" s="640"/>
      <c r="DW29" s="631">
        <v>12</v>
      </c>
      <c r="DX29" s="641"/>
      <c r="DY29" s="641"/>
      <c r="DZ29" s="641"/>
      <c r="EA29" s="641"/>
      <c r="EB29" s="641"/>
      <c r="EC29" s="673"/>
    </row>
    <row r="30" spans="2:133" ht="11.25" customHeight="1" x14ac:dyDescent="0.15">
      <c r="B30" s="625" t="s">
        <v>269</v>
      </c>
      <c r="C30" s="626"/>
      <c r="D30" s="626"/>
      <c r="E30" s="626"/>
      <c r="F30" s="626"/>
      <c r="G30" s="626"/>
      <c r="H30" s="626"/>
      <c r="I30" s="626"/>
      <c r="J30" s="626"/>
      <c r="K30" s="626"/>
      <c r="L30" s="626"/>
      <c r="M30" s="626"/>
      <c r="N30" s="626"/>
      <c r="O30" s="626"/>
      <c r="P30" s="626"/>
      <c r="Q30" s="627"/>
      <c r="R30" s="628">
        <v>170416</v>
      </c>
      <c r="S30" s="629"/>
      <c r="T30" s="629"/>
      <c r="U30" s="629"/>
      <c r="V30" s="629"/>
      <c r="W30" s="629"/>
      <c r="X30" s="629"/>
      <c r="Y30" s="630"/>
      <c r="Z30" s="655">
        <v>0.3</v>
      </c>
      <c r="AA30" s="655"/>
      <c r="AB30" s="655"/>
      <c r="AC30" s="655"/>
      <c r="AD30" s="656">
        <v>1806</v>
      </c>
      <c r="AE30" s="656"/>
      <c r="AF30" s="656"/>
      <c r="AG30" s="656"/>
      <c r="AH30" s="656"/>
      <c r="AI30" s="656"/>
      <c r="AJ30" s="656"/>
      <c r="AK30" s="656"/>
      <c r="AL30" s="631">
        <v>0</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270</v>
      </c>
      <c r="BH30" s="712"/>
      <c r="BI30" s="712"/>
      <c r="BJ30" s="712"/>
      <c r="BK30" s="712"/>
      <c r="BL30" s="712"/>
      <c r="BM30" s="712"/>
      <c r="BN30" s="712"/>
      <c r="BO30" s="712"/>
      <c r="BP30" s="712"/>
      <c r="BQ30" s="713"/>
      <c r="BR30" s="687" t="s">
        <v>271</v>
      </c>
      <c r="BS30" s="712"/>
      <c r="BT30" s="712"/>
      <c r="BU30" s="712"/>
      <c r="BV30" s="712"/>
      <c r="BW30" s="712"/>
      <c r="BX30" s="712"/>
      <c r="BY30" s="712"/>
      <c r="BZ30" s="712"/>
      <c r="CA30" s="712"/>
      <c r="CB30" s="713"/>
      <c r="CD30" s="717"/>
      <c r="CE30" s="718"/>
      <c r="CF30" s="662" t="s">
        <v>590</v>
      </c>
      <c r="CG30" s="663"/>
      <c r="CH30" s="663"/>
      <c r="CI30" s="663"/>
      <c r="CJ30" s="663"/>
      <c r="CK30" s="663"/>
      <c r="CL30" s="663"/>
      <c r="CM30" s="663"/>
      <c r="CN30" s="663"/>
      <c r="CO30" s="663"/>
      <c r="CP30" s="663"/>
      <c r="CQ30" s="664"/>
      <c r="CR30" s="628">
        <v>2640020</v>
      </c>
      <c r="CS30" s="629"/>
      <c r="CT30" s="629"/>
      <c r="CU30" s="629"/>
      <c r="CV30" s="629"/>
      <c r="CW30" s="629"/>
      <c r="CX30" s="629"/>
      <c r="CY30" s="630"/>
      <c r="CZ30" s="631">
        <v>5</v>
      </c>
      <c r="DA30" s="641"/>
      <c r="DB30" s="641"/>
      <c r="DC30" s="642"/>
      <c r="DD30" s="634">
        <v>2586620</v>
      </c>
      <c r="DE30" s="629"/>
      <c r="DF30" s="629"/>
      <c r="DG30" s="629"/>
      <c r="DH30" s="629"/>
      <c r="DI30" s="629"/>
      <c r="DJ30" s="629"/>
      <c r="DK30" s="630"/>
      <c r="DL30" s="634">
        <v>2586620</v>
      </c>
      <c r="DM30" s="629"/>
      <c r="DN30" s="629"/>
      <c r="DO30" s="629"/>
      <c r="DP30" s="629"/>
      <c r="DQ30" s="629"/>
      <c r="DR30" s="629"/>
      <c r="DS30" s="629"/>
      <c r="DT30" s="629"/>
      <c r="DU30" s="629"/>
      <c r="DV30" s="630"/>
      <c r="DW30" s="631">
        <v>11.2</v>
      </c>
      <c r="DX30" s="641"/>
      <c r="DY30" s="641"/>
      <c r="DZ30" s="641"/>
      <c r="EA30" s="641"/>
      <c r="EB30" s="641"/>
      <c r="EC30" s="673"/>
    </row>
    <row r="31" spans="2:133" ht="11.25" customHeight="1" x14ac:dyDescent="0.15">
      <c r="B31" s="625" t="s">
        <v>272</v>
      </c>
      <c r="C31" s="626"/>
      <c r="D31" s="626"/>
      <c r="E31" s="626"/>
      <c r="F31" s="626"/>
      <c r="G31" s="626"/>
      <c r="H31" s="626"/>
      <c r="I31" s="626"/>
      <c r="J31" s="626"/>
      <c r="K31" s="626"/>
      <c r="L31" s="626"/>
      <c r="M31" s="626"/>
      <c r="N31" s="626"/>
      <c r="O31" s="626"/>
      <c r="P31" s="626"/>
      <c r="Q31" s="627"/>
      <c r="R31" s="628">
        <v>209891</v>
      </c>
      <c r="S31" s="629"/>
      <c r="T31" s="629"/>
      <c r="U31" s="629"/>
      <c r="V31" s="629"/>
      <c r="W31" s="629"/>
      <c r="X31" s="629"/>
      <c r="Y31" s="630"/>
      <c r="Z31" s="655">
        <v>0.4</v>
      </c>
      <c r="AA31" s="655"/>
      <c r="AB31" s="655"/>
      <c r="AC31" s="655"/>
      <c r="AD31" s="656">
        <v>187</v>
      </c>
      <c r="AE31" s="656"/>
      <c r="AF31" s="656"/>
      <c r="AG31" s="656"/>
      <c r="AH31" s="656"/>
      <c r="AI31" s="656"/>
      <c r="AJ31" s="656"/>
      <c r="AK31" s="656"/>
      <c r="AL31" s="631">
        <v>0</v>
      </c>
      <c r="AM31" s="632"/>
      <c r="AN31" s="632"/>
      <c r="AO31" s="657"/>
      <c r="AP31" s="703" t="s">
        <v>273</v>
      </c>
      <c r="AQ31" s="704"/>
      <c r="AR31" s="704"/>
      <c r="AS31" s="704"/>
      <c r="AT31" s="709" t="s">
        <v>274</v>
      </c>
      <c r="AU31" s="366"/>
      <c r="AV31" s="366"/>
      <c r="AW31" s="366"/>
      <c r="AX31" s="696" t="s">
        <v>186</v>
      </c>
      <c r="AY31" s="697"/>
      <c r="AZ31" s="697"/>
      <c r="BA31" s="697"/>
      <c r="BB31" s="697"/>
      <c r="BC31" s="697"/>
      <c r="BD31" s="697"/>
      <c r="BE31" s="697"/>
      <c r="BF31" s="698"/>
      <c r="BG31" s="699">
        <v>99.3</v>
      </c>
      <c r="BH31" s="700"/>
      <c r="BI31" s="700"/>
      <c r="BJ31" s="700"/>
      <c r="BK31" s="700"/>
      <c r="BL31" s="700"/>
      <c r="BM31" s="701">
        <v>98.3</v>
      </c>
      <c r="BN31" s="700"/>
      <c r="BO31" s="700"/>
      <c r="BP31" s="700"/>
      <c r="BQ31" s="702"/>
      <c r="BR31" s="699">
        <v>98.8</v>
      </c>
      <c r="BS31" s="700"/>
      <c r="BT31" s="700"/>
      <c r="BU31" s="700"/>
      <c r="BV31" s="700"/>
      <c r="BW31" s="700"/>
      <c r="BX31" s="701">
        <v>97.7</v>
      </c>
      <c r="BY31" s="700"/>
      <c r="BZ31" s="700"/>
      <c r="CA31" s="700"/>
      <c r="CB31" s="702"/>
      <c r="CD31" s="717"/>
      <c r="CE31" s="718"/>
      <c r="CF31" s="662" t="s">
        <v>591</v>
      </c>
      <c r="CG31" s="663"/>
      <c r="CH31" s="663"/>
      <c r="CI31" s="663"/>
      <c r="CJ31" s="663"/>
      <c r="CK31" s="663"/>
      <c r="CL31" s="663"/>
      <c r="CM31" s="663"/>
      <c r="CN31" s="663"/>
      <c r="CO31" s="663"/>
      <c r="CP31" s="663"/>
      <c r="CQ31" s="664"/>
      <c r="CR31" s="628">
        <v>180585</v>
      </c>
      <c r="CS31" s="639"/>
      <c r="CT31" s="639"/>
      <c r="CU31" s="639"/>
      <c r="CV31" s="639"/>
      <c r="CW31" s="639"/>
      <c r="CX31" s="639"/>
      <c r="CY31" s="640"/>
      <c r="CZ31" s="631">
        <v>0.3</v>
      </c>
      <c r="DA31" s="641"/>
      <c r="DB31" s="641"/>
      <c r="DC31" s="642"/>
      <c r="DD31" s="634">
        <v>180344</v>
      </c>
      <c r="DE31" s="639"/>
      <c r="DF31" s="639"/>
      <c r="DG31" s="639"/>
      <c r="DH31" s="639"/>
      <c r="DI31" s="639"/>
      <c r="DJ31" s="639"/>
      <c r="DK31" s="640"/>
      <c r="DL31" s="634">
        <v>180344</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15">
      <c r="B32" s="625" t="s">
        <v>275</v>
      </c>
      <c r="C32" s="626"/>
      <c r="D32" s="626"/>
      <c r="E32" s="626"/>
      <c r="F32" s="626"/>
      <c r="G32" s="626"/>
      <c r="H32" s="626"/>
      <c r="I32" s="626"/>
      <c r="J32" s="626"/>
      <c r="K32" s="626"/>
      <c r="L32" s="626"/>
      <c r="M32" s="626"/>
      <c r="N32" s="626"/>
      <c r="O32" s="626"/>
      <c r="P32" s="626"/>
      <c r="Q32" s="627"/>
      <c r="R32" s="628">
        <v>18241830</v>
      </c>
      <c r="S32" s="629"/>
      <c r="T32" s="629"/>
      <c r="U32" s="629"/>
      <c r="V32" s="629"/>
      <c r="W32" s="629"/>
      <c r="X32" s="629"/>
      <c r="Y32" s="630"/>
      <c r="Z32" s="655">
        <v>33.5</v>
      </c>
      <c r="AA32" s="655"/>
      <c r="AB32" s="655"/>
      <c r="AC32" s="655"/>
      <c r="AD32" s="656" t="s">
        <v>128</v>
      </c>
      <c r="AE32" s="656"/>
      <c r="AF32" s="656"/>
      <c r="AG32" s="656"/>
      <c r="AH32" s="656"/>
      <c r="AI32" s="656"/>
      <c r="AJ32" s="656"/>
      <c r="AK32" s="656"/>
      <c r="AL32" s="631" t="s">
        <v>557</v>
      </c>
      <c r="AM32" s="632"/>
      <c r="AN32" s="632"/>
      <c r="AO32" s="657"/>
      <c r="AP32" s="705"/>
      <c r="AQ32" s="706"/>
      <c r="AR32" s="706"/>
      <c r="AS32" s="706"/>
      <c r="AT32" s="710"/>
      <c r="AU32" s="362" t="s">
        <v>592</v>
      </c>
      <c r="AV32" s="362"/>
      <c r="AW32" s="362"/>
      <c r="AX32" s="625" t="s">
        <v>276</v>
      </c>
      <c r="AY32" s="626"/>
      <c r="AZ32" s="626"/>
      <c r="BA32" s="626"/>
      <c r="BB32" s="626"/>
      <c r="BC32" s="626"/>
      <c r="BD32" s="626"/>
      <c r="BE32" s="626"/>
      <c r="BF32" s="627"/>
      <c r="BG32" s="694">
        <v>99.3</v>
      </c>
      <c r="BH32" s="639"/>
      <c r="BI32" s="639"/>
      <c r="BJ32" s="639"/>
      <c r="BK32" s="639"/>
      <c r="BL32" s="639"/>
      <c r="BM32" s="632">
        <v>97.7</v>
      </c>
      <c r="BN32" s="695"/>
      <c r="BO32" s="695"/>
      <c r="BP32" s="695"/>
      <c r="BQ32" s="671"/>
      <c r="BR32" s="694">
        <v>98.8</v>
      </c>
      <c r="BS32" s="639"/>
      <c r="BT32" s="639"/>
      <c r="BU32" s="639"/>
      <c r="BV32" s="639"/>
      <c r="BW32" s="639"/>
      <c r="BX32" s="632">
        <v>97.3</v>
      </c>
      <c r="BY32" s="695"/>
      <c r="BZ32" s="695"/>
      <c r="CA32" s="695"/>
      <c r="CB32" s="671"/>
      <c r="CD32" s="719"/>
      <c r="CE32" s="720"/>
      <c r="CF32" s="662" t="s">
        <v>593</v>
      </c>
      <c r="CG32" s="663"/>
      <c r="CH32" s="663"/>
      <c r="CI32" s="663"/>
      <c r="CJ32" s="663"/>
      <c r="CK32" s="663"/>
      <c r="CL32" s="663"/>
      <c r="CM32" s="663"/>
      <c r="CN32" s="663"/>
      <c r="CO32" s="663"/>
      <c r="CP32" s="663"/>
      <c r="CQ32" s="664"/>
      <c r="CR32" s="628">
        <v>23</v>
      </c>
      <c r="CS32" s="629"/>
      <c r="CT32" s="629"/>
      <c r="CU32" s="629"/>
      <c r="CV32" s="629"/>
      <c r="CW32" s="629"/>
      <c r="CX32" s="629"/>
      <c r="CY32" s="630"/>
      <c r="CZ32" s="631">
        <v>0</v>
      </c>
      <c r="DA32" s="641"/>
      <c r="DB32" s="641"/>
      <c r="DC32" s="642"/>
      <c r="DD32" s="634">
        <v>23</v>
      </c>
      <c r="DE32" s="629"/>
      <c r="DF32" s="629"/>
      <c r="DG32" s="629"/>
      <c r="DH32" s="629"/>
      <c r="DI32" s="629"/>
      <c r="DJ32" s="629"/>
      <c r="DK32" s="630"/>
      <c r="DL32" s="634">
        <v>23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277</v>
      </c>
      <c r="C33" s="692"/>
      <c r="D33" s="692"/>
      <c r="E33" s="692"/>
      <c r="F33" s="692"/>
      <c r="G33" s="692"/>
      <c r="H33" s="692"/>
      <c r="I33" s="692"/>
      <c r="J33" s="692"/>
      <c r="K33" s="692"/>
      <c r="L33" s="692"/>
      <c r="M33" s="692"/>
      <c r="N33" s="692"/>
      <c r="O33" s="692"/>
      <c r="P33" s="692"/>
      <c r="Q33" s="693"/>
      <c r="R33" s="628">
        <v>659842</v>
      </c>
      <c r="S33" s="629"/>
      <c r="T33" s="629"/>
      <c r="U33" s="629"/>
      <c r="V33" s="629"/>
      <c r="W33" s="629"/>
      <c r="X33" s="629"/>
      <c r="Y33" s="630"/>
      <c r="Z33" s="655">
        <v>1.2</v>
      </c>
      <c r="AA33" s="655"/>
      <c r="AB33" s="655"/>
      <c r="AC33" s="655"/>
      <c r="AD33" s="656">
        <v>659842</v>
      </c>
      <c r="AE33" s="656"/>
      <c r="AF33" s="656"/>
      <c r="AG33" s="656"/>
      <c r="AH33" s="656"/>
      <c r="AI33" s="656"/>
      <c r="AJ33" s="656"/>
      <c r="AK33" s="656"/>
      <c r="AL33" s="631">
        <v>3.1</v>
      </c>
      <c r="AM33" s="632"/>
      <c r="AN33" s="632"/>
      <c r="AO33" s="657"/>
      <c r="AP33" s="707"/>
      <c r="AQ33" s="708"/>
      <c r="AR33" s="708"/>
      <c r="AS33" s="708"/>
      <c r="AT33" s="711"/>
      <c r="AU33" s="360"/>
      <c r="AV33" s="360"/>
      <c r="AW33" s="360"/>
      <c r="AX33" s="605" t="s">
        <v>278</v>
      </c>
      <c r="AY33" s="606"/>
      <c r="AZ33" s="606"/>
      <c r="BA33" s="606"/>
      <c r="BB33" s="606"/>
      <c r="BC33" s="606"/>
      <c r="BD33" s="606"/>
      <c r="BE33" s="606"/>
      <c r="BF33" s="607"/>
      <c r="BG33" s="690">
        <v>99.3</v>
      </c>
      <c r="BH33" s="609"/>
      <c r="BI33" s="609"/>
      <c r="BJ33" s="609"/>
      <c r="BK33" s="609"/>
      <c r="BL33" s="609"/>
      <c r="BM33" s="647">
        <v>98.7</v>
      </c>
      <c r="BN33" s="609"/>
      <c r="BO33" s="609"/>
      <c r="BP33" s="609"/>
      <c r="BQ33" s="658"/>
      <c r="BR33" s="690">
        <v>98.5</v>
      </c>
      <c r="BS33" s="609"/>
      <c r="BT33" s="609"/>
      <c r="BU33" s="609"/>
      <c r="BV33" s="609"/>
      <c r="BW33" s="609"/>
      <c r="BX33" s="647">
        <v>97.9</v>
      </c>
      <c r="BY33" s="609"/>
      <c r="BZ33" s="609"/>
      <c r="CA33" s="609"/>
      <c r="CB33" s="658"/>
      <c r="CD33" s="662" t="s">
        <v>279</v>
      </c>
      <c r="CE33" s="663"/>
      <c r="CF33" s="663"/>
      <c r="CG33" s="663"/>
      <c r="CH33" s="663"/>
      <c r="CI33" s="663"/>
      <c r="CJ33" s="663"/>
      <c r="CK33" s="663"/>
      <c r="CL33" s="663"/>
      <c r="CM33" s="663"/>
      <c r="CN33" s="663"/>
      <c r="CO33" s="663"/>
      <c r="CP33" s="663"/>
      <c r="CQ33" s="664"/>
      <c r="CR33" s="628">
        <v>16711486</v>
      </c>
      <c r="CS33" s="639"/>
      <c r="CT33" s="639"/>
      <c r="CU33" s="639"/>
      <c r="CV33" s="639"/>
      <c r="CW33" s="639"/>
      <c r="CX33" s="639"/>
      <c r="CY33" s="640"/>
      <c r="CZ33" s="631">
        <v>31.8</v>
      </c>
      <c r="DA33" s="641"/>
      <c r="DB33" s="641"/>
      <c r="DC33" s="642"/>
      <c r="DD33" s="634">
        <v>12088623</v>
      </c>
      <c r="DE33" s="639"/>
      <c r="DF33" s="639"/>
      <c r="DG33" s="639"/>
      <c r="DH33" s="639"/>
      <c r="DI33" s="639"/>
      <c r="DJ33" s="639"/>
      <c r="DK33" s="640"/>
      <c r="DL33" s="634">
        <v>8495489</v>
      </c>
      <c r="DM33" s="639"/>
      <c r="DN33" s="639"/>
      <c r="DO33" s="639"/>
      <c r="DP33" s="639"/>
      <c r="DQ33" s="639"/>
      <c r="DR33" s="639"/>
      <c r="DS33" s="639"/>
      <c r="DT33" s="639"/>
      <c r="DU33" s="639"/>
      <c r="DV33" s="640"/>
      <c r="DW33" s="631">
        <v>36.9</v>
      </c>
      <c r="DX33" s="641"/>
      <c r="DY33" s="641"/>
      <c r="DZ33" s="641"/>
      <c r="EA33" s="641"/>
      <c r="EB33" s="641"/>
      <c r="EC33" s="673"/>
    </row>
    <row r="34" spans="2:133" ht="11.25" customHeight="1" x14ac:dyDescent="0.15">
      <c r="B34" s="625" t="s">
        <v>280</v>
      </c>
      <c r="C34" s="626"/>
      <c r="D34" s="626"/>
      <c r="E34" s="626"/>
      <c r="F34" s="626"/>
      <c r="G34" s="626"/>
      <c r="H34" s="626"/>
      <c r="I34" s="626"/>
      <c r="J34" s="626"/>
      <c r="K34" s="626"/>
      <c r="L34" s="626"/>
      <c r="M34" s="626"/>
      <c r="N34" s="626"/>
      <c r="O34" s="626"/>
      <c r="P34" s="626"/>
      <c r="Q34" s="627"/>
      <c r="R34" s="628">
        <v>6121726</v>
      </c>
      <c r="S34" s="629"/>
      <c r="T34" s="629"/>
      <c r="U34" s="629"/>
      <c r="V34" s="629"/>
      <c r="W34" s="629"/>
      <c r="X34" s="629"/>
      <c r="Y34" s="630"/>
      <c r="Z34" s="655">
        <v>11.3</v>
      </c>
      <c r="AA34" s="655"/>
      <c r="AB34" s="655"/>
      <c r="AC34" s="655"/>
      <c r="AD34" s="656" t="s">
        <v>557</v>
      </c>
      <c r="AE34" s="656"/>
      <c r="AF34" s="656"/>
      <c r="AG34" s="656"/>
      <c r="AH34" s="656"/>
      <c r="AI34" s="656"/>
      <c r="AJ34" s="656"/>
      <c r="AK34" s="656"/>
      <c r="AL34" s="631" t="s">
        <v>557</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594</v>
      </c>
      <c r="CE34" s="663"/>
      <c r="CF34" s="663"/>
      <c r="CG34" s="663"/>
      <c r="CH34" s="663"/>
      <c r="CI34" s="663"/>
      <c r="CJ34" s="663"/>
      <c r="CK34" s="663"/>
      <c r="CL34" s="663"/>
      <c r="CM34" s="663"/>
      <c r="CN34" s="663"/>
      <c r="CO34" s="663"/>
      <c r="CP34" s="663"/>
      <c r="CQ34" s="664"/>
      <c r="CR34" s="628">
        <v>5980220</v>
      </c>
      <c r="CS34" s="629"/>
      <c r="CT34" s="629"/>
      <c r="CU34" s="629"/>
      <c r="CV34" s="629"/>
      <c r="CW34" s="629"/>
      <c r="CX34" s="629"/>
      <c r="CY34" s="630"/>
      <c r="CZ34" s="631">
        <v>11.4</v>
      </c>
      <c r="DA34" s="641"/>
      <c r="DB34" s="641"/>
      <c r="DC34" s="642"/>
      <c r="DD34" s="634">
        <v>3837067</v>
      </c>
      <c r="DE34" s="629"/>
      <c r="DF34" s="629"/>
      <c r="DG34" s="629"/>
      <c r="DH34" s="629"/>
      <c r="DI34" s="629"/>
      <c r="DJ34" s="629"/>
      <c r="DK34" s="630"/>
      <c r="DL34" s="634">
        <v>3063941</v>
      </c>
      <c r="DM34" s="629"/>
      <c r="DN34" s="629"/>
      <c r="DO34" s="629"/>
      <c r="DP34" s="629"/>
      <c r="DQ34" s="629"/>
      <c r="DR34" s="629"/>
      <c r="DS34" s="629"/>
      <c r="DT34" s="629"/>
      <c r="DU34" s="629"/>
      <c r="DV34" s="630"/>
      <c r="DW34" s="631">
        <v>13.3</v>
      </c>
      <c r="DX34" s="641"/>
      <c r="DY34" s="641"/>
      <c r="DZ34" s="641"/>
      <c r="EA34" s="641"/>
      <c r="EB34" s="641"/>
      <c r="EC34" s="673"/>
    </row>
    <row r="35" spans="2:133" ht="11.25" customHeight="1" x14ac:dyDescent="0.15">
      <c r="B35" s="625" t="s">
        <v>281</v>
      </c>
      <c r="C35" s="626"/>
      <c r="D35" s="626"/>
      <c r="E35" s="626"/>
      <c r="F35" s="626"/>
      <c r="G35" s="626"/>
      <c r="H35" s="626"/>
      <c r="I35" s="626"/>
      <c r="J35" s="626"/>
      <c r="K35" s="626"/>
      <c r="L35" s="626"/>
      <c r="M35" s="626"/>
      <c r="N35" s="626"/>
      <c r="O35" s="626"/>
      <c r="P35" s="626"/>
      <c r="Q35" s="627"/>
      <c r="R35" s="628">
        <v>410220</v>
      </c>
      <c r="S35" s="629"/>
      <c r="T35" s="629"/>
      <c r="U35" s="629"/>
      <c r="V35" s="629"/>
      <c r="W35" s="629"/>
      <c r="X35" s="629"/>
      <c r="Y35" s="630"/>
      <c r="Z35" s="655">
        <v>0.8</v>
      </c>
      <c r="AA35" s="655"/>
      <c r="AB35" s="655"/>
      <c r="AC35" s="655"/>
      <c r="AD35" s="656">
        <v>149429</v>
      </c>
      <c r="AE35" s="656"/>
      <c r="AF35" s="656"/>
      <c r="AG35" s="656"/>
      <c r="AH35" s="656"/>
      <c r="AI35" s="656"/>
      <c r="AJ35" s="656"/>
      <c r="AK35" s="656"/>
      <c r="AL35" s="631">
        <v>0.7</v>
      </c>
      <c r="AM35" s="632"/>
      <c r="AN35" s="632"/>
      <c r="AO35" s="657"/>
      <c r="AP35" s="218"/>
      <c r="AQ35" s="687" t="s">
        <v>282</v>
      </c>
      <c r="AR35" s="688"/>
      <c r="AS35" s="688"/>
      <c r="AT35" s="688"/>
      <c r="AU35" s="688"/>
      <c r="AV35" s="688"/>
      <c r="AW35" s="688"/>
      <c r="AX35" s="688"/>
      <c r="AY35" s="688"/>
      <c r="AZ35" s="688"/>
      <c r="BA35" s="688"/>
      <c r="BB35" s="688"/>
      <c r="BC35" s="688"/>
      <c r="BD35" s="688"/>
      <c r="BE35" s="688"/>
      <c r="BF35" s="689"/>
      <c r="BG35" s="687" t="s">
        <v>283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595</v>
      </c>
      <c r="CE35" s="663"/>
      <c r="CF35" s="663"/>
      <c r="CG35" s="663"/>
      <c r="CH35" s="663"/>
      <c r="CI35" s="663"/>
      <c r="CJ35" s="663"/>
      <c r="CK35" s="663"/>
      <c r="CL35" s="663"/>
      <c r="CM35" s="663"/>
      <c r="CN35" s="663"/>
      <c r="CO35" s="663"/>
      <c r="CP35" s="663"/>
      <c r="CQ35" s="664"/>
      <c r="CR35" s="628">
        <v>258183</v>
      </c>
      <c r="CS35" s="639"/>
      <c r="CT35" s="639"/>
      <c r="CU35" s="639"/>
      <c r="CV35" s="639"/>
      <c r="CW35" s="639"/>
      <c r="CX35" s="639"/>
      <c r="CY35" s="640"/>
      <c r="CZ35" s="631">
        <v>0.5</v>
      </c>
      <c r="DA35" s="641"/>
      <c r="DB35" s="641"/>
      <c r="DC35" s="642"/>
      <c r="DD35" s="634">
        <v>242077</v>
      </c>
      <c r="DE35" s="639"/>
      <c r="DF35" s="639"/>
      <c r="DG35" s="639"/>
      <c r="DH35" s="639"/>
      <c r="DI35" s="639"/>
      <c r="DJ35" s="639"/>
      <c r="DK35" s="640"/>
      <c r="DL35" s="634">
        <v>145885</v>
      </c>
      <c r="DM35" s="639"/>
      <c r="DN35" s="639"/>
      <c r="DO35" s="639"/>
      <c r="DP35" s="639"/>
      <c r="DQ35" s="639"/>
      <c r="DR35" s="639"/>
      <c r="DS35" s="639"/>
      <c r="DT35" s="639"/>
      <c r="DU35" s="639"/>
      <c r="DV35" s="640"/>
      <c r="DW35" s="631">
        <v>0.6</v>
      </c>
      <c r="DX35" s="641"/>
      <c r="DY35" s="641"/>
      <c r="DZ35" s="641"/>
      <c r="EA35" s="641"/>
      <c r="EB35" s="641"/>
      <c r="EC35" s="673"/>
    </row>
    <row r="36" spans="2:133" ht="11.25" customHeight="1" x14ac:dyDescent="0.15">
      <c r="B36" s="625" t="s">
        <v>284</v>
      </c>
      <c r="C36" s="626"/>
      <c r="D36" s="626"/>
      <c r="E36" s="626"/>
      <c r="F36" s="626"/>
      <c r="G36" s="626"/>
      <c r="H36" s="626"/>
      <c r="I36" s="626"/>
      <c r="J36" s="626"/>
      <c r="K36" s="626"/>
      <c r="L36" s="626"/>
      <c r="M36" s="626"/>
      <c r="N36" s="626"/>
      <c r="O36" s="626"/>
      <c r="P36" s="626"/>
      <c r="Q36" s="627"/>
      <c r="R36" s="628">
        <v>72182</v>
      </c>
      <c r="S36" s="629"/>
      <c r="T36" s="629"/>
      <c r="U36" s="629"/>
      <c r="V36" s="629"/>
      <c r="W36" s="629"/>
      <c r="X36" s="629"/>
      <c r="Y36" s="630"/>
      <c r="Z36" s="655">
        <v>0.1</v>
      </c>
      <c r="AA36" s="655"/>
      <c r="AB36" s="655"/>
      <c r="AC36" s="655"/>
      <c r="AD36" s="656" t="s">
        <v>557</v>
      </c>
      <c r="AE36" s="656"/>
      <c r="AF36" s="656"/>
      <c r="AG36" s="656"/>
      <c r="AH36" s="656"/>
      <c r="AI36" s="656"/>
      <c r="AJ36" s="656"/>
      <c r="AK36" s="656"/>
      <c r="AL36" s="631" t="s">
        <v>554</v>
      </c>
      <c r="AM36" s="632"/>
      <c r="AN36" s="632"/>
      <c r="AO36" s="657"/>
      <c r="AP36" s="218"/>
      <c r="AQ36" s="678" t="s">
        <v>596</v>
      </c>
      <c r="AR36" s="679"/>
      <c r="AS36" s="679"/>
      <c r="AT36" s="679"/>
      <c r="AU36" s="679"/>
      <c r="AV36" s="679"/>
      <c r="AW36" s="679"/>
      <c r="AX36" s="679"/>
      <c r="AY36" s="680"/>
      <c r="AZ36" s="681">
        <v>3984108</v>
      </c>
      <c r="BA36" s="682"/>
      <c r="BB36" s="682"/>
      <c r="BC36" s="682"/>
      <c r="BD36" s="682"/>
      <c r="BE36" s="682"/>
      <c r="BF36" s="683"/>
      <c r="BG36" s="684" t="s">
        <v>285</v>
      </c>
      <c r="BH36" s="685"/>
      <c r="BI36" s="685"/>
      <c r="BJ36" s="685"/>
      <c r="BK36" s="685"/>
      <c r="BL36" s="685"/>
      <c r="BM36" s="685"/>
      <c r="BN36" s="685"/>
      <c r="BO36" s="685"/>
      <c r="BP36" s="685"/>
      <c r="BQ36" s="685"/>
      <c r="BR36" s="685"/>
      <c r="BS36" s="685"/>
      <c r="BT36" s="685"/>
      <c r="BU36" s="686"/>
      <c r="BV36" s="681">
        <v>-636052</v>
      </c>
      <c r="BW36" s="682"/>
      <c r="BX36" s="682"/>
      <c r="BY36" s="682"/>
      <c r="BZ36" s="682"/>
      <c r="CA36" s="682"/>
      <c r="CB36" s="683"/>
      <c r="CD36" s="662" t="s">
        <v>286</v>
      </c>
      <c r="CE36" s="663"/>
      <c r="CF36" s="663"/>
      <c r="CG36" s="663"/>
      <c r="CH36" s="663"/>
      <c r="CI36" s="663"/>
      <c r="CJ36" s="663"/>
      <c r="CK36" s="663"/>
      <c r="CL36" s="663"/>
      <c r="CM36" s="663"/>
      <c r="CN36" s="663"/>
      <c r="CO36" s="663"/>
      <c r="CP36" s="663"/>
      <c r="CQ36" s="664"/>
      <c r="CR36" s="628">
        <v>4906520</v>
      </c>
      <c r="CS36" s="629"/>
      <c r="CT36" s="629"/>
      <c r="CU36" s="629"/>
      <c r="CV36" s="629"/>
      <c r="CW36" s="629"/>
      <c r="CX36" s="629"/>
      <c r="CY36" s="630"/>
      <c r="CZ36" s="631">
        <v>9.3000000000000007</v>
      </c>
      <c r="DA36" s="641"/>
      <c r="DB36" s="641"/>
      <c r="DC36" s="642"/>
      <c r="DD36" s="634">
        <v>3315156</v>
      </c>
      <c r="DE36" s="629"/>
      <c r="DF36" s="629"/>
      <c r="DG36" s="629"/>
      <c r="DH36" s="629"/>
      <c r="DI36" s="629"/>
      <c r="DJ36" s="629"/>
      <c r="DK36" s="630"/>
      <c r="DL36" s="634">
        <v>2339024</v>
      </c>
      <c r="DM36" s="629"/>
      <c r="DN36" s="629"/>
      <c r="DO36" s="629"/>
      <c r="DP36" s="629"/>
      <c r="DQ36" s="629"/>
      <c r="DR36" s="629"/>
      <c r="DS36" s="629"/>
      <c r="DT36" s="629"/>
      <c r="DU36" s="629"/>
      <c r="DV36" s="630"/>
      <c r="DW36" s="631">
        <v>10.199999999999999</v>
      </c>
      <c r="DX36" s="641"/>
      <c r="DY36" s="641"/>
      <c r="DZ36" s="641"/>
      <c r="EA36" s="641"/>
      <c r="EB36" s="641"/>
      <c r="EC36" s="673"/>
    </row>
    <row r="37" spans="2:133" ht="11.25" customHeight="1" x14ac:dyDescent="0.15">
      <c r="B37" s="625" t="s">
        <v>287</v>
      </c>
      <c r="C37" s="626"/>
      <c r="D37" s="626"/>
      <c r="E37" s="626"/>
      <c r="F37" s="626"/>
      <c r="G37" s="626"/>
      <c r="H37" s="626"/>
      <c r="I37" s="626"/>
      <c r="J37" s="626"/>
      <c r="K37" s="626"/>
      <c r="L37" s="626"/>
      <c r="M37" s="626"/>
      <c r="N37" s="626"/>
      <c r="O37" s="626"/>
      <c r="P37" s="626"/>
      <c r="Q37" s="627"/>
      <c r="R37" s="628">
        <v>2056853</v>
      </c>
      <c r="S37" s="629"/>
      <c r="T37" s="629"/>
      <c r="U37" s="629"/>
      <c r="V37" s="629"/>
      <c r="W37" s="629"/>
      <c r="X37" s="629"/>
      <c r="Y37" s="630"/>
      <c r="Z37" s="655">
        <v>3.8</v>
      </c>
      <c r="AA37" s="655"/>
      <c r="AB37" s="655"/>
      <c r="AC37" s="655"/>
      <c r="AD37" s="656" t="s">
        <v>581</v>
      </c>
      <c r="AE37" s="656"/>
      <c r="AF37" s="656"/>
      <c r="AG37" s="656"/>
      <c r="AH37" s="656"/>
      <c r="AI37" s="656"/>
      <c r="AJ37" s="656"/>
      <c r="AK37" s="656"/>
      <c r="AL37" s="631" t="s">
        <v>557</v>
      </c>
      <c r="AM37" s="632"/>
      <c r="AN37" s="632"/>
      <c r="AO37" s="657"/>
      <c r="AQ37" s="668" t="s">
        <v>597</v>
      </c>
      <c r="AR37" s="669"/>
      <c r="AS37" s="669"/>
      <c r="AT37" s="669"/>
      <c r="AU37" s="669"/>
      <c r="AV37" s="669"/>
      <c r="AW37" s="669"/>
      <c r="AX37" s="669"/>
      <c r="AY37" s="670"/>
      <c r="AZ37" s="628">
        <v>276158</v>
      </c>
      <c r="BA37" s="629"/>
      <c r="BB37" s="629"/>
      <c r="BC37" s="629"/>
      <c r="BD37" s="639"/>
      <c r="BE37" s="639"/>
      <c r="BF37" s="671"/>
      <c r="BG37" s="662" t="s">
        <v>288</v>
      </c>
      <c r="BH37" s="663"/>
      <c r="BI37" s="663"/>
      <c r="BJ37" s="663"/>
      <c r="BK37" s="663"/>
      <c r="BL37" s="663"/>
      <c r="BM37" s="663"/>
      <c r="BN37" s="663"/>
      <c r="BO37" s="663"/>
      <c r="BP37" s="663"/>
      <c r="BQ37" s="663"/>
      <c r="BR37" s="663"/>
      <c r="BS37" s="663"/>
      <c r="BT37" s="663"/>
      <c r="BU37" s="664"/>
      <c r="BV37" s="628">
        <v>-1515362</v>
      </c>
      <c r="BW37" s="629"/>
      <c r="BX37" s="629"/>
      <c r="BY37" s="629"/>
      <c r="BZ37" s="629"/>
      <c r="CA37" s="629"/>
      <c r="CB37" s="672"/>
      <c r="CD37" s="662" t="s">
        <v>598</v>
      </c>
      <c r="CE37" s="663"/>
      <c r="CF37" s="663"/>
      <c r="CG37" s="663"/>
      <c r="CH37" s="663"/>
      <c r="CI37" s="663"/>
      <c r="CJ37" s="663"/>
      <c r="CK37" s="663"/>
      <c r="CL37" s="663"/>
      <c r="CM37" s="663"/>
      <c r="CN37" s="663"/>
      <c r="CO37" s="663"/>
      <c r="CP37" s="663"/>
      <c r="CQ37" s="664"/>
      <c r="CR37" s="628">
        <v>741613</v>
      </c>
      <c r="CS37" s="639"/>
      <c r="CT37" s="639"/>
      <c r="CU37" s="639"/>
      <c r="CV37" s="639"/>
      <c r="CW37" s="639"/>
      <c r="CX37" s="639"/>
      <c r="CY37" s="640"/>
      <c r="CZ37" s="631">
        <v>1.4</v>
      </c>
      <c r="DA37" s="641"/>
      <c r="DB37" s="641"/>
      <c r="DC37" s="642"/>
      <c r="DD37" s="634">
        <v>633175</v>
      </c>
      <c r="DE37" s="639"/>
      <c r="DF37" s="639"/>
      <c r="DG37" s="639"/>
      <c r="DH37" s="639"/>
      <c r="DI37" s="639"/>
      <c r="DJ37" s="639"/>
      <c r="DK37" s="640"/>
      <c r="DL37" s="634">
        <v>628596</v>
      </c>
      <c r="DM37" s="639"/>
      <c r="DN37" s="639"/>
      <c r="DO37" s="639"/>
      <c r="DP37" s="639"/>
      <c r="DQ37" s="639"/>
      <c r="DR37" s="639"/>
      <c r="DS37" s="639"/>
      <c r="DT37" s="639"/>
      <c r="DU37" s="639"/>
      <c r="DV37" s="640"/>
      <c r="DW37" s="631">
        <v>2.7</v>
      </c>
      <c r="DX37" s="641"/>
      <c r="DY37" s="641"/>
      <c r="DZ37" s="641"/>
      <c r="EA37" s="641"/>
      <c r="EB37" s="641"/>
      <c r="EC37" s="673"/>
    </row>
    <row r="38" spans="2:133" ht="11.25" customHeight="1" x14ac:dyDescent="0.15">
      <c r="B38" s="625" t="s">
        <v>289</v>
      </c>
      <c r="C38" s="626"/>
      <c r="D38" s="626"/>
      <c r="E38" s="626"/>
      <c r="F38" s="626"/>
      <c r="G38" s="626"/>
      <c r="H38" s="626"/>
      <c r="I38" s="626"/>
      <c r="J38" s="626"/>
      <c r="K38" s="626"/>
      <c r="L38" s="626"/>
      <c r="M38" s="626"/>
      <c r="N38" s="626"/>
      <c r="O38" s="626"/>
      <c r="P38" s="626"/>
      <c r="Q38" s="627"/>
      <c r="R38" s="628">
        <v>1762848</v>
      </c>
      <c r="S38" s="629"/>
      <c r="T38" s="629"/>
      <c r="U38" s="629"/>
      <c r="V38" s="629"/>
      <c r="W38" s="629"/>
      <c r="X38" s="629"/>
      <c r="Y38" s="630"/>
      <c r="Z38" s="655">
        <v>3.2</v>
      </c>
      <c r="AA38" s="655"/>
      <c r="AB38" s="655"/>
      <c r="AC38" s="655"/>
      <c r="AD38" s="656" t="s">
        <v>557</v>
      </c>
      <c r="AE38" s="656"/>
      <c r="AF38" s="656"/>
      <c r="AG38" s="656"/>
      <c r="AH38" s="656"/>
      <c r="AI38" s="656"/>
      <c r="AJ38" s="656"/>
      <c r="AK38" s="656"/>
      <c r="AL38" s="631" t="s">
        <v>557</v>
      </c>
      <c r="AM38" s="632"/>
      <c r="AN38" s="632"/>
      <c r="AO38" s="657"/>
      <c r="AQ38" s="668" t="s">
        <v>599</v>
      </c>
      <c r="AR38" s="669"/>
      <c r="AS38" s="669"/>
      <c r="AT38" s="669"/>
      <c r="AU38" s="669"/>
      <c r="AV38" s="669"/>
      <c r="AW38" s="669"/>
      <c r="AX38" s="669"/>
      <c r="AY38" s="670"/>
      <c r="AZ38" s="628">
        <v>22768</v>
      </c>
      <c r="BA38" s="629"/>
      <c r="BB38" s="629"/>
      <c r="BC38" s="629"/>
      <c r="BD38" s="639"/>
      <c r="BE38" s="639"/>
      <c r="BF38" s="671"/>
      <c r="BG38" s="662" t="s">
        <v>290</v>
      </c>
      <c r="BH38" s="663"/>
      <c r="BI38" s="663"/>
      <c r="BJ38" s="663"/>
      <c r="BK38" s="663"/>
      <c r="BL38" s="663"/>
      <c r="BM38" s="663"/>
      <c r="BN38" s="663"/>
      <c r="BO38" s="663"/>
      <c r="BP38" s="663"/>
      <c r="BQ38" s="663"/>
      <c r="BR38" s="663"/>
      <c r="BS38" s="663"/>
      <c r="BT38" s="663"/>
      <c r="BU38" s="664"/>
      <c r="BV38" s="628">
        <v>15229</v>
      </c>
      <c r="BW38" s="629"/>
      <c r="BX38" s="629"/>
      <c r="BY38" s="629"/>
      <c r="BZ38" s="629"/>
      <c r="CA38" s="629"/>
      <c r="CB38" s="672"/>
      <c r="CD38" s="662" t="s">
        <v>600</v>
      </c>
      <c r="CE38" s="663"/>
      <c r="CF38" s="663"/>
      <c r="CG38" s="663"/>
      <c r="CH38" s="663"/>
      <c r="CI38" s="663"/>
      <c r="CJ38" s="663"/>
      <c r="CK38" s="663"/>
      <c r="CL38" s="663"/>
      <c r="CM38" s="663"/>
      <c r="CN38" s="663"/>
      <c r="CO38" s="663"/>
      <c r="CP38" s="663"/>
      <c r="CQ38" s="664"/>
      <c r="CR38" s="628">
        <v>3685182</v>
      </c>
      <c r="CS38" s="629"/>
      <c r="CT38" s="629"/>
      <c r="CU38" s="629"/>
      <c r="CV38" s="629"/>
      <c r="CW38" s="629"/>
      <c r="CX38" s="629"/>
      <c r="CY38" s="630"/>
      <c r="CZ38" s="631">
        <v>7</v>
      </c>
      <c r="DA38" s="641"/>
      <c r="DB38" s="641"/>
      <c r="DC38" s="642"/>
      <c r="DD38" s="634">
        <v>3040465</v>
      </c>
      <c r="DE38" s="629"/>
      <c r="DF38" s="629"/>
      <c r="DG38" s="629"/>
      <c r="DH38" s="629"/>
      <c r="DI38" s="629"/>
      <c r="DJ38" s="629"/>
      <c r="DK38" s="630"/>
      <c r="DL38" s="634">
        <v>2946639</v>
      </c>
      <c r="DM38" s="629"/>
      <c r="DN38" s="629"/>
      <c r="DO38" s="629"/>
      <c r="DP38" s="629"/>
      <c r="DQ38" s="629"/>
      <c r="DR38" s="629"/>
      <c r="DS38" s="629"/>
      <c r="DT38" s="629"/>
      <c r="DU38" s="629"/>
      <c r="DV38" s="630"/>
      <c r="DW38" s="631">
        <v>12.8</v>
      </c>
      <c r="DX38" s="641"/>
      <c r="DY38" s="641"/>
      <c r="DZ38" s="641"/>
      <c r="EA38" s="641"/>
      <c r="EB38" s="641"/>
      <c r="EC38" s="673"/>
    </row>
    <row r="39" spans="2:133" ht="11.25" customHeight="1" x14ac:dyDescent="0.15">
      <c r="B39" s="625" t="s">
        <v>291</v>
      </c>
      <c r="C39" s="626"/>
      <c r="D39" s="626"/>
      <c r="E39" s="626"/>
      <c r="F39" s="626"/>
      <c r="G39" s="626"/>
      <c r="H39" s="626"/>
      <c r="I39" s="626"/>
      <c r="J39" s="626"/>
      <c r="K39" s="626"/>
      <c r="L39" s="626"/>
      <c r="M39" s="626"/>
      <c r="N39" s="626"/>
      <c r="O39" s="626"/>
      <c r="P39" s="626"/>
      <c r="Q39" s="627"/>
      <c r="R39" s="628">
        <v>212949</v>
      </c>
      <c r="S39" s="629"/>
      <c r="T39" s="629"/>
      <c r="U39" s="629"/>
      <c r="V39" s="629"/>
      <c r="W39" s="629"/>
      <c r="X39" s="629"/>
      <c r="Y39" s="630"/>
      <c r="Z39" s="655">
        <v>0.4</v>
      </c>
      <c r="AA39" s="655"/>
      <c r="AB39" s="655"/>
      <c r="AC39" s="655"/>
      <c r="AD39" s="656">
        <v>36492</v>
      </c>
      <c r="AE39" s="656"/>
      <c r="AF39" s="656"/>
      <c r="AG39" s="656"/>
      <c r="AH39" s="656"/>
      <c r="AI39" s="656"/>
      <c r="AJ39" s="656"/>
      <c r="AK39" s="656"/>
      <c r="AL39" s="631">
        <v>0.2</v>
      </c>
      <c r="AM39" s="632"/>
      <c r="AN39" s="632"/>
      <c r="AO39" s="657"/>
      <c r="AQ39" s="668" t="s">
        <v>601</v>
      </c>
      <c r="AR39" s="669"/>
      <c r="AS39" s="669"/>
      <c r="AT39" s="669"/>
      <c r="AU39" s="669"/>
      <c r="AV39" s="669"/>
      <c r="AW39" s="669"/>
      <c r="AX39" s="669"/>
      <c r="AY39" s="670"/>
      <c r="AZ39" s="628" t="s">
        <v>557</v>
      </c>
      <c r="BA39" s="629"/>
      <c r="BB39" s="629"/>
      <c r="BC39" s="629"/>
      <c r="BD39" s="639"/>
      <c r="BE39" s="639"/>
      <c r="BF39" s="671"/>
      <c r="BG39" s="662" t="s">
        <v>292</v>
      </c>
      <c r="BH39" s="663"/>
      <c r="BI39" s="663"/>
      <c r="BJ39" s="663"/>
      <c r="BK39" s="663"/>
      <c r="BL39" s="663"/>
      <c r="BM39" s="663"/>
      <c r="BN39" s="663"/>
      <c r="BO39" s="663"/>
      <c r="BP39" s="663"/>
      <c r="BQ39" s="663"/>
      <c r="BR39" s="663"/>
      <c r="BS39" s="663"/>
      <c r="BT39" s="663"/>
      <c r="BU39" s="664"/>
      <c r="BV39" s="628">
        <v>25343</v>
      </c>
      <c r="BW39" s="629"/>
      <c r="BX39" s="629"/>
      <c r="BY39" s="629"/>
      <c r="BZ39" s="629"/>
      <c r="CA39" s="629"/>
      <c r="CB39" s="672"/>
      <c r="CD39" s="662" t="s">
        <v>602</v>
      </c>
      <c r="CE39" s="663"/>
      <c r="CF39" s="663"/>
      <c r="CG39" s="663"/>
      <c r="CH39" s="663"/>
      <c r="CI39" s="663"/>
      <c r="CJ39" s="663"/>
      <c r="CK39" s="663"/>
      <c r="CL39" s="663"/>
      <c r="CM39" s="663"/>
      <c r="CN39" s="663"/>
      <c r="CO39" s="663"/>
      <c r="CP39" s="663"/>
      <c r="CQ39" s="664"/>
      <c r="CR39" s="628">
        <v>1881381</v>
      </c>
      <c r="CS39" s="639"/>
      <c r="CT39" s="639"/>
      <c r="CU39" s="639"/>
      <c r="CV39" s="639"/>
      <c r="CW39" s="639"/>
      <c r="CX39" s="639"/>
      <c r="CY39" s="640"/>
      <c r="CZ39" s="631">
        <v>3.6</v>
      </c>
      <c r="DA39" s="641"/>
      <c r="DB39" s="641"/>
      <c r="DC39" s="642"/>
      <c r="DD39" s="634">
        <v>1653858</v>
      </c>
      <c r="DE39" s="639"/>
      <c r="DF39" s="639"/>
      <c r="DG39" s="639"/>
      <c r="DH39" s="639"/>
      <c r="DI39" s="639"/>
      <c r="DJ39" s="639"/>
      <c r="DK39" s="640"/>
      <c r="DL39" s="634" t="s">
        <v>557</v>
      </c>
      <c r="DM39" s="639"/>
      <c r="DN39" s="639"/>
      <c r="DO39" s="639"/>
      <c r="DP39" s="639"/>
      <c r="DQ39" s="639"/>
      <c r="DR39" s="639"/>
      <c r="DS39" s="639"/>
      <c r="DT39" s="639"/>
      <c r="DU39" s="639"/>
      <c r="DV39" s="640"/>
      <c r="DW39" s="631" t="s">
        <v>557</v>
      </c>
      <c r="DX39" s="641"/>
      <c r="DY39" s="641"/>
      <c r="DZ39" s="641"/>
      <c r="EA39" s="641"/>
      <c r="EB39" s="641"/>
      <c r="EC39" s="673"/>
    </row>
    <row r="40" spans="2:133" ht="11.25" customHeight="1" x14ac:dyDescent="0.15">
      <c r="B40" s="625" t="s">
        <v>293</v>
      </c>
      <c r="C40" s="626"/>
      <c r="D40" s="626"/>
      <c r="E40" s="626"/>
      <c r="F40" s="626"/>
      <c r="G40" s="626"/>
      <c r="H40" s="626"/>
      <c r="I40" s="626"/>
      <c r="J40" s="626"/>
      <c r="K40" s="626"/>
      <c r="L40" s="626"/>
      <c r="M40" s="626"/>
      <c r="N40" s="626"/>
      <c r="O40" s="626"/>
      <c r="P40" s="626"/>
      <c r="Q40" s="627"/>
      <c r="R40" s="628">
        <v>2891998</v>
      </c>
      <c r="S40" s="629"/>
      <c r="T40" s="629"/>
      <c r="U40" s="629"/>
      <c r="V40" s="629"/>
      <c r="W40" s="629"/>
      <c r="X40" s="629"/>
      <c r="Y40" s="630"/>
      <c r="Z40" s="655">
        <v>5.3</v>
      </c>
      <c r="AA40" s="655"/>
      <c r="AB40" s="655"/>
      <c r="AC40" s="655"/>
      <c r="AD40" s="656" t="s">
        <v>557</v>
      </c>
      <c r="AE40" s="656"/>
      <c r="AF40" s="656"/>
      <c r="AG40" s="656"/>
      <c r="AH40" s="656"/>
      <c r="AI40" s="656"/>
      <c r="AJ40" s="656"/>
      <c r="AK40" s="656"/>
      <c r="AL40" s="631" t="s">
        <v>554</v>
      </c>
      <c r="AM40" s="632"/>
      <c r="AN40" s="632"/>
      <c r="AO40" s="657"/>
      <c r="AQ40" s="668" t="s">
        <v>603</v>
      </c>
      <c r="AR40" s="669"/>
      <c r="AS40" s="669"/>
      <c r="AT40" s="669"/>
      <c r="AU40" s="669"/>
      <c r="AV40" s="669"/>
      <c r="AW40" s="669"/>
      <c r="AX40" s="669"/>
      <c r="AY40" s="670"/>
      <c r="AZ40" s="628" t="s">
        <v>557</v>
      </c>
      <c r="BA40" s="629"/>
      <c r="BB40" s="629"/>
      <c r="BC40" s="629"/>
      <c r="BD40" s="639"/>
      <c r="BE40" s="639"/>
      <c r="BF40" s="671"/>
      <c r="BG40" s="674" t="s">
        <v>604</v>
      </c>
      <c r="BH40" s="675"/>
      <c r="BI40" s="675"/>
      <c r="BJ40" s="675"/>
      <c r="BK40" s="675"/>
      <c r="BL40" s="364"/>
      <c r="BM40" s="663" t="s">
        <v>605</v>
      </c>
      <c r="BN40" s="663"/>
      <c r="BO40" s="663"/>
      <c r="BP40" s="663"/>
      <c r="BQ40" s="663"/>
      <c r="BR40" s="663"/>
      <c r="BS40" s="663"/>
      <c r="BT40" s="663"/>
      <c r="BU40" s="664"/>
      <c r="BV40" s="628">
        <v>75</v>
      </c>
      <c r="BW40" s="629"/>
      <c r="BX40" s="629"/>
      <c r="BY40" s="629"/>
      <c r="BZ40" s="629"/>
      <c r="CA40" s="629"/>
      <c r="CB40" s="672"/>
      <c r="CD40" s="662" t="s">
        <v>606</v>
      </c>
      <c r="CE40" s="663"/>
      <c r="CF40" s="663"/>
      <c r="CG40" s="663"/>
      <c r="CH40" s="663"/>
      <c r="CI40" s="663"/>
      <c r="CJ40" s="663"/>
      <c r="CK40" s="663"/>
      <c r="CL40" s="663"/>
      <c r="CM40" s="663"/>
      <c r="CN40" s="663"/>
      <c r="CO40" s="663"/>
      <c r="CP40" s="663"/>
      <c r="CQ40" s="664"/>
      <c r="CR40" s="628" t="s">
        <v>557</v>
      </c>
      <c r="CS40" s="629"/>
      <c r="CT40" s="629"/>
      <c r="CU40" s="629"/>
      <c r="CV40" s="629"/>
      <c r="CW40" s="629"/>
      <c r="CX40" s="629"/>
      <c r="CY40" s="630"/>
      <c r="CZ40" s="631" t="s">
        <v>557</v>
      </c>
      <c r="DA40" s="641"/>
      <c r="DB40" s="641"/>
      <c r="DC40" s="642"/>
      <c r="DD40" s="634" t="s">
        <v>584</v>
      </c>
      <c r="DE40" s="629"/>
      <c r="DF40" s="629"/>
      <c r="DG40" s="629"/>
      <c r="DH40" s="629"/>
      <c r="DI40" s="629"/>
      <c r="DJ40" s="629"/>
      <c r="DK40" s="630"/>
      <c r="DL40" s="634" t="s">
        <v>557</v>
      </c>
      <c r="DM40" s="629"/>
      <c r="DN40" s="629"/>
      <c r="DO40" s="629"/>
      <c r="DP40" s="629"/>
      <c r="DQ40" s="629"/>
      <c r="DR40" s="629"/>
      <c r="DS40" s="629"/>
      <c r="DT40" s="629"/>
      <c r="DU40" s="629"/>
      <c r="DV40" s="630"/>
      <c r="DW40" s="631" t="s">
        <v>557</v>
      </c>
      <c r="DX40" s="641"/>
      <c r="DY40" s="641"/>
      <c r="DZ40" s="641"/>
      <c r="EA40" s="641"/>
      <c r="EB40" s="641"/>
      <c r="EC40" s="673"/>
    </row>
    <row r="41" spans="2:133" ht="11.25" customHeight="1" x14ac:dyDescent="0.15">
      <c r="B41" s="625" t="s">
        <v>294</v>
      </c>
      <c r="C41" s="626"/>
      <c r="D41" s="626"/>
      <c r="E41" s="626"/>
      <c r="F41" s="626"/>
      <c r="G41" s="626"/>
      <c r="H41" s="626"/>
      <c r="I41" s="626"/>
      <c r="J41" s="626"/>
      <c r="K41" s="626"/>
      <c r="L41" s="626"/>
      <c r="M41" s="626"/>
      <c r="N41" s="626"/>
      <c r="O41" s="626"/>
      <c r="P41" s="626"/>
      <c r="Q41" s="627"/>
      <c r="R41" s="628" t="s">
        <v>557</v>
      </c>
      <c r="S41" s="629"/>
      <c r="T41" s="629"/>
      <c r="U41" s="629"/>
      <c r="V41" s="629"/>
      <c r="W41" s="629"/>
      <c r="X41" s="629"/>
      <c r="Y41" s="630"/>
      <c r="Z41" s="655" t="s">
        <v>557</v>
      </c>
      <c r="AA41" s="655"/>
      <c r="AB41" s="655"/>
      <c r="AC41" s="655"/>
      <c r="AD41" s="656" t="s">
        <v>557</v>
      </c>
      <c r="AE41" s="656"/>
      <c r="AF41" s="656"/>
      <c r="AG41" s="656"/>
      <c r="AH41" s="656"/>
      <c r="AI41" s="656"/>
      <c r="AJ41" s="656"/>
      <c r="AK41" s="656"/>
      <c r="AL41" s="631" t="s">
        <v>557</v>
      </c>
      <c r="AM41" s="632"/>
      <c r="AN41" s="632"/>
      <c r="AO41" s="657"/>
      <c r="AQ41" s="668" t="s">
        <v>607</v>
      </c>
      <c r="AR41" s="669"/>
      <c r="AS41" s="669"/>
      <c r="AT41" s="669"/>
      <c r="AU41" s="669"/>
      <c r="AV41" s="669"/>
      <c r="AW41" s="669"/>
      <c r="AX41" s="669"/>
      <c r="AY41" s="670"/>
      <c r="AZ41" s="628">
        <v>1762417</v>
      </c>
      <c r="BA41" s="629"/>
      <c r="BB41" s="629"/>
      <c r="BC41" s="629"/>
      <c r="BD41" s="639"/>
      <c r="BE41" s="639"/>
      <c r="BF41" s="671"/>
      <c r="BG41" s="674"/>
      <c r="BH41" s="675"/>
      <c r="BI41" s="675"/>
      <c r="BJ41" s="675"/>
      <c r="BK41" s="675"/>
      <c r="BL41" s="364"/>
      <c r="BM41" s="663" t="s">
        <v>295</v>
      </c>
      <c r="BN41" s="663"/>
      <c r="BO41" s="663"/>
      <c r="BP41" s="663"/>
      <c r="BQ41" s="663"/>
      <c r="BR41" s="663"/>
      <c r="BS41" s="663"/>
      <c r="BT41" s="663"/>
      <c r="BU41" s="664"/>
      <c r="BV41" s="628" t="s">
        <v>557</v>
      </c>
      <c r="BW41" s="629"/>
      <c r="BX41" s="629"/>
      <c r="BY41" s="629"/>
      <c r="BZ41" s="629"/>
      <c r="CA41" s="629"/>
      <c r="CB41" s="672"/>
      <c r="CD41" s="662" t="s">
        <v>608</v>
      </c>
      <c r="CE41" s="663"/>
      <c r="CF41" s="663"/>
      <c r="CG41" s="663"/>
      <c r="CH41" s="663"/>
      <c r="CI41" s="663"/>
      <c r="CJ41" s="663"/>
      <c r="CK41" s="663"/>
      <c r="CL41" s="663"/>
      <c r="CM41" s="663"/>
      <c r="CN41" s="663"/>
      <c r="CO41" s="663"/>
      <c r="CP41" s="663"/>
      <c r="CQ41" s="664"/>
      <c r="CR41" s="628" t="s">
        <v>554</v>
      </c>
      <c r="CS41" s="639"/>
      <c r="CT41" s="639"/>
      <c r="CU41" s="639"/>
      <c r="CV41" s="639"/>
      <c r="CW41" s="639"/>
      <c r="CX41" s="639"/>
      <c r="CY41" s="640"/>
      <c r="CZ41" s="631" t="s">
        <v>557</v>
      </c>
      <c r="DA41" s="641"/>
      <c r="DB41" s="641"/>
      <c r="DC41" s="642"/>
      <c r="DD41" s="634" t="s">
        <v>557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609</v>
      </c>
      <c r="C42" s="626"/>
      <c r="D42" s="626"/>
      <c r="E42" s="626"/>
      <c r="F42" s="626"/>
      <c r="G42" s="626"/>
      <c r="H42" s="626"/>
      <c r="I42" s="626"/>
      <c r="J42" s="626"/>
      <c r="K42" s="626"/>
      <c r="L42" s="626"/>
      <c r="M42" s="626"/>
      <c r="N42" s="626"/>
      <c r="O42" s="626"/>
      <c r="P42" s="626"/>
      <c r="Q42" s="627"/>
      <c r="R42" s="628" t="s">
        <v>557</v>
      </c>
      <c r="S42" s="629"/>
      <c r="T42" s="629"/>
      <c r="U42" s="629"/>
      <c r="V42" s="629"/>
      <c r="W42" s="629"/>
      <c r="X42" s="629"/>
      <c r="Y42" s="630"/>
      <c r="Z42" s="655" t="s">
        <v>557</v>
      </c>
      <c r="AA42" s="655"/>
      <c r="AB42" s="655"/>
      <c r="AC42" s="655"/>
      <c r="AD42" s="656" t="s">
        <v>557</v>
      </c>
      <c r="AE42" s="656"/>
      <c r="AF42" s="656"/>
      <c r="AG42" s="656"/>
      <c r="AH42" s="656"/>
      <c r="AI42" s="656"/>
      <c r="AJ42" s="656"/>
      <c r="AK42" s="656"/>
      <c r="AL42" s="631" t="s">
        <v>557</v>
      </c>
      <c r="AM42" s="632"/>
      <c r="AN42" s="632"/>
      <c r="AO42" s="657"/>
      <c r="AQ42" s="665" t="s">
        <v>610</v>
      </c>
      <c r="AR42" s="666"/>
      <c r="AS42" s="666"/>
      <c r="AT42" s="666"/>
      <c r="AU42" s="666"/>
      <c r="AV42" s="666"/>
      <c r="AW42" s="666"/>
      <c r="AX42" s="666"/>
      <c r="AY42" s="667"/>
      <c r="AZ42" s="608">
        <v>1922765</v>
      </c>
      <c r="BA42" s="643"/>
      <c r="BB42" s="643"/>
      <c r="BC42" s="643"/>
      <c r="BD42" s="609"/>
      <c r="BE42" s="609"/>
      <c r="BF42" s="658"/>
      <c r="BG42" s="676"/>
      <c r="BH42" s="677"/>
      <c r="BI42" s="677"/>
      <c r="BJ42" s="677"/>
      <c r="BK42" s="677"/>
      <c r="BL42" s="365"/>
      <c r="BM42" s="659" t="s">
        <v>611</v>
      </c>
      <c r="BN42" s="659"/>
      <c r="BO42" s="659"/>
      <c r="BP42" s="659"/>
      <c r="BQ42" s="659"/>
      <c r="BR42" s="659"/>
      <c r="BS42" s="659"/>
      <c r="BT42" s="659"/>
      <c r="BU42" s="660"/>
      <c r="BV42" s="608">
        <v>285</v>
      </c>
      <c r="BW42" s="643"/>
      <c r="BX42" s="643"/>
      <c r="BY42" s="643"/>
      <c r="BZ42" s="643"/>
      <c r="CA42" s="643"/>
      <c r="CB42" s="661"/>
      <c r="CD42" s="625" t="s">
        <v>296</v>
      </c>
      <c r="CE42" s="626"/>
      <c r="CF42" s="626"/>
      <c r="CG42" s="626"/>
      <c r="CH42" s="626"/>
      <c r="CI42" s="626"/>
      <c r="CJ42" s="626"/>
      <c r="CK42" s="626"/>
      <c r="CL42" s="626"/>
      <c r="CM42" s="626"/>
      <c r="CN42" s="626"/>
      <c r="CO42" s="626"/>
      <c r="CP42" s="626"/>
      <c r="CQ42" s="627"/>
      <c r="CR42" s="628">
        <v>7953285</v>
      </c>
      <c r="CS42" s="639"/>
      <c r="CT42" s="639"/>
      <c r="CU42" s="639"/>
      <c r="CV42" s="639"/>
      <c r="CW42" s="639"/>
      <c r="CX42" s="639"/>
      <c r="CY42" s="640"/>
      <c r="CZ42" s="631">
        <v>15.1</v>
      </c>
      <c r="DA42" s="641"/>
      <c r="DB42" s="641"/>
      <c r="DC42" s="642"/>
      <c r="DD42" s="634">
        <v>826595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612</v>
      </c>
      <c r="C43" s="626"/>
      <c r="D43" s="626"/>
      <c r="E43" s="626"/>
      <c r="F43" s="626"/>
      <c r="G43" s="626"/>
      <c r="H43" s="626"/>
      <c r="I43" s="626"/>
      <c r="J43" s="626"/>
      <c r="K43" s="626"/>
      <c r="L43" s="626"/>
      <c r="M43" s="626"/>
      <c r="N43" s="626"/>
      <c r="O43" s="626"/>
      <c r="P43" s="626"/>
      <c r="Q43" s="627"/>
      <c r="R43" s="628">
        <v>1536398</v>
      </c>
      <c r="S43" s="629"/>
      <c r="T43" s="629"/>
      <c r="U43" s="629"/>
      <c r="V43" s="629"/>
      <c r="W43" s="629"/>
      <c r="X43" s="629"/>
      <c r="Y43" s="630"/>
      <c r="Z43" s="655">
        <v>2.8</v>
      </c>
      <c r="AA43" s="655"/>
      <c r="AB43" s="655"/>
      <c r="AC43" s="655"/>
      <c r="AD43" s="656" t="s">
        <v>557</v>
      </c>
      <c r="AE43" s="656"/>
      <c r="AF43" s="656"/>
      <c r="AG43" s="656"/>
      <c r="AH43" s="656"/>
      <c r="AI43" s="656"/>
      <c r="AJ43" s="656"/>
      <c r="AK43" s="656"/>
      <c r="AL43" s="631" t="s">
        <v>557</v>
      </c>
      <c r="AM43" s="632"/>
      <c r="AN43" s="632"/>
      <c r="AO43" s="657"/>
      <c r="BV43" s="219"/>
      <c r="BW43" s="219"/>
      <c r="BX43" s="219"/>
      <c r="BY43" s="219"/>
      <c r="BZ43" s="219"/>
      <c r="CA43" s="219"/>
      <c r="CB43" s="219"/>
      <c r="CD43" s="625" t="s">
        <v>613</v>
      </c>
      <c r="CE43" s="626"/>
      <c r="CF43" s="626"/>
      <c r="CG43" s="626"/>
      <c r="CH43" s="626"/>
      <c r="CI43" s="626"/>
      <c r="CJ43" s="626"/>
      <c r="CK43" s="626"/>
      <c r="CL43" s="626"/>
      <c r="CM43" s="626"/>
      <c r="CN43" s="626"/>
      <c r="CO43" s="626"/>
      <c r="CP43" s="626"/>
      <c r="CQ43" s="627"/>
      <c r="CR43" s="628">
        <v>279974</v>
      </c>
      <c r="CS43" s="639"/>
      <c r="CT43" s="639"/>
      <c r="CU43" s="639"/>
      <c r="CV43" s="639"/>
      <c r="CW43" s="639"/>
      <c r="CX43" s="639"/>
      <c r="CY43" s="640"/>
      <c r="CZ43" s="631">
        <v>0.5</v>
      </c>
      <c r="DA43" s="641"/>
      <c r="DB43" s="641"/>
      <c r="DC43" s="642"/>
      <c r="DD43" s="634">
        <v>217640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614</v>
      </c>
      <c r="C44" s="606"/>
      <c r="D44" s="606"/>
      <c r="E44" s="606"/>
      <c r="F44" s="606"/>
      <c r="G44" s="606"/>
      <c r="H44" s="606"/>
      <c r="I44" s="606"/>
      <c r="J44" s="606"/>
      <c r="K44" s="606"/>
      <c r="L44" s="606"/>
      <c r="M44" s="606"/>
      <c r="N44" s="606"/>
      <c r="O44" s="606"/>
      <c r="P44" s="606"/>
      <c r="Q44" s="607"/>
      <c r="R44" s="608">
        <v>54387359</v>
      </c>
      <c r="S44" s="643"/>
      <c r="T44" s="643"/>
      <c r="U44" s="643"/>
      <c r="V44" s="643"/>
      <c r="W44" s="643"/>
      <c r="X44" s="643"/>
      <c r="Y44" s="644"/>
      <c r="Z44" s="645">
        <v>100</v>
      </c>
      <c r="AA44" s="645"/>
      <c r="AB44" s="645"/>
      <c r="AC44" s="645"/>
      <c r="AD44" s="646">
        <v>21497646</v>
      </c>
      <c r="AE44" s="646"/>
      <c r="AF44" s="646"/>
      <c r="AG44" s="646"/>
      <c r="AH44" s="646"/>
      <c r="AI44" s="646"/>
      <c r="AJ44" s="646"/>
      <c r="AK44" s="646"/>
      <c r="AL44" s="611">
        <v>100</v>
      </c>
      <c r="AM44" s="647"/>
      <c r="AN44" s="647"/>
      <c r="AO44" s="648"/>
      <c r="CD44" s="649" t="s">
        <v>268</v>
      </c>
      <c r="CE44" s="650"/>
      <c r="CF44" s="625" t="s">
        <v>615</v>
      </c>
      <c r="CG44" s="626"/>
      <c r="CH44" s="626"/>
      <c r="CI44" s="626"/>
      <c r="CJ44" s="626"/>
      <c r="CK44" s="626"/>
      <c r="CL44" s="626"/>
      <c r="CM44" s="626"/>
      <c r="CN44" s="626"/>
      <c r="CO44" s="626"/>
      <c r="CP44" s="626"/>
      <c r="CQ44" s="627"/>
      <c r="CR44" s="628">
        <v>7953285</v>
      </c>
      <c r="CS44" s="629"/>
      <c r="CT44" s="629"/>
      <c r="CU44" s="629"/>
      <c r="CV44" s="629"/>
      <c r="CW44" s="629"/>
      <c r="CX44" s="629"/>
      <c r="CY44" s="630"/>
      <c r="CZ44" s="631">
        <v>15.1</v>
      </c>
      <c r="DA44" s="632"/>
      <c r="DB44" s="632"/>
      <c r="DC44" s="633"/>
      <c r="DD44" s="634">
        <v>826595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616</v>
      </c>
      <c r="CG45" s="626"/>
      <c r="CH45" s="626"/>
      <c r="CI45" s="626"/>
      <c r="CJ45" s="626"/>
      <c r="CK45" s="626"/>
      <c r="CL45" s="626"/>
      <c r="CM45" s="626"/>
      <c r="CN45" s="626"/>
      <c r="CO45" s="626"/>
      <c r="CP45" s="626"/>
      <c r="CQ45" s="627"/>
      <c r="CR45" s="628">
        <v>7339390</v>
      </c>
      <c r="CS45" s="639"/>
      <c r="CT45" s="639"/>
      <c r="CU45" s="639"/>
      <c r="CV45" s="639"/>
      <c r="CW45" s="639"/>
      <c r="CX45" s="639"/>
      <c r="CY45" s="640"/>
      <c r="CZ45" s="631">
        <v>14</v>
      </c>
      <c r="DA45" s="641"/>
      <c r="DB45" s="641"/>
      <c r="DC45" s="642"/>
      <c r="DD45" s="634">
        <v>551589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297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617</v>
      </c>
      <c r="CG46" s="626"/>
      <c r="CH46" s="626"/>
      <c r="CI46" s="626"/>
      <c r="CJ46" s="626"/>
      <c r="CK46" s="626"/>
      <c r="CL46" s="626"/>
      <c r="CM46" s="626"/>
      <c r="CN46" s="626"/>
      <c r="CO46" s="626"/>
      <c r="CP46" s="626"/>
      <c r="CQ46" s="627"/>
      <c r="CR46" s="628">
        <v>613895</v>
      </c>
      <c r="CS46" s="629"/>
      <c r="CT46" s="629"/>
      <c r="CU46" s="629"/>
      <c r="CV46" s="629"/>
      <c r="CW46" s="629"/>
      <c r="CX46" s="629"/>
      <c r="CY46" s="630"/>
      <c r="CZ46" s="631">
        <v>1.2</v>
      </c>
      <c r="DA46" s="632"/>
      <c r="DB46" s="632"/>
      <c r="DC46" s="633"/>
      <c r="DD46" s="634">
        <v>275006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298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618</v>
      </c>
      <c r="CG47" s="626"/>
      <c r="CH47" s="626"/>
      <c r="CI47" s="626"/>
      <c r="CJ47" s="626"/>
      <c r="CK47" s="626"/>
      <c r="CL47" s="626"/>
      <c r="CM47" s="626"/>
      <c r="CN47" s="626"/>
      <c r="CO47" s="626"/>
      <c r="CP47" s="626"/>
      <c r="CQ47" s="627"/>
      <c r="CR47" s="628" t="s">
        <v>557</v>
      </c>
      <c r="CS47" s="639"/>
      <c r="CT47" s="639"/>
      <c r="CU47" s="639"/>
      <c r="CV47" s="639"/>
      <c r="CW47" s="639"/>
      <c r="CX47" s="639"/>
      <c r="CY47" s="640"/>
      <c r="CZ47" s="631" t="s">
        <v>557</v>
      </c>
      <c r="DA47" s="641"/>
      <c r="DB47" s="641"/>
      <c r="DC47" s="642"/>
      <c r="DD47" s="634" t="s">
        <v>557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299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619</v>
      </c>
      <c r="CG48" s="626"/>
      <c r="CH48" s="626"/>
      <c r="CI48" s="626"/>
      <c r="CJ48" s="626"/>
      <c r="CK48" s="626"/>
      <c r="CL48" s="626"/>
      <c r="CM48" s="626"/>
      <c r="CN48" s="626"/>
      <c r="CO48" s="626"/>
      <c r="CP48" s="626"/>
      <c r="CQ48" s="627"/>
      <c r="CR48" s="628" t="s">
        <v>557</v>
      </c>
      <c r="CS48" s="629"/>
      <c r="CT48" s="629"/>
      <c r="CU48" s="629"/>
      <c r="CV48" s="629"/>
      <c r="CW48" s="629"/>
      <c r="CX48" s="629"/>
      <c r="CY48" s="630"/>
      <c r="CZ48" s="631" t="s">
        <v>557</v>
      </c>
      <c r="DA48" s="632"/>
      <c r="DB48" s="632"/>
      <c r="DC48" s="633"/>
      <c r="DD48" s="634" t="s">
        <v>557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620</v>
      </c>
      <c r="CE49" s="606"/>
      <c r="CF49" s="606"/>
      <c r="CG49" s="606"/>
      <c r="CH49" s="606"/>
      <c r="CI49" s="606"/>
      <c r="CJ49" s="606"/>
      <c r="CK49" s="606"/>
      <c r="CL49" s="606"/>
      <c r="CM49" s="606"/>
      <c r="CN49" s="606"/>
      <c r="CO49" s="606"/>
      <c r="CP49" s="606"/>
      <c r="CQ49" s="607"/>
      <c r="CR49" s="608">
        <v>52605916</v>
      </c>
      <c r="CS49" s="609"/>
      <c r="CT49" s="609"/>
      <c r="CU49" s="609"/>
      <c r="CV49" s="609"/>
      <c r="CW49" s="609"/>
      <c r="CX49" s="609"/>
      <c r="CY49" s="610"/>
      <c r="CZ49" s="611">
        <v>100</v>
      </c>
      <c r="DA49" s="612"/>
      <c r="DB49" s="612"/>
      <c r="DC49" s="613"/>
      <c r="DD49" s="614">
        <v>25498033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0KRsbpxmKsHRNuUHazZyNr42bubGUNkig0wsUlqajTDlbcaKdZca5Q/sz76Cgiqf+TpWVg1jgPTGf+Zs7UkCQ==" saltValue="QOHvHf3vAO+638OsmGjV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BQ19" sqref="A19:BQ20"/>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300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301</v>
      </c>
      <c r="DK2" s="1120"/>
      <c r="DL2" s="1120"/>
      <c r="DM2" s="1120"/>
      <c r="DN2" s="1120"/>
      <c r="DO2" s="1121"/>
      <c r="DP2" s="224"/>
      <c r="DQ2" s="1119" t="s">
        <v>302</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303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305</v>
      </c>
      <c r="B5" s="1024"/>
      <c r="C5" s="1024"/>
      <c r="D5" s="1024"/>
      <c r="E5" s="1024"/>
      <c r="F5" s="1024"/>
      <c r="G5" s="1024"/>
      <c r="H5" s="1024"/>
      <c r="I5" s="1024"/>
      <c r="J5" s="1024"/>
      <c r="K5" s="1024"/>
      <c r="L5" s="1024"/>
      <c r="M5" s="1024"/>
      <c r="N5" s="1024"/>
      <c r="O5" s="1024"/>
      <c r="P5" s="1025"/>
      <c r="Q5" s="1029" t="s">
        <v>306</v>
      </c>
      <c r="R5" s="1030"/>
      <c r="S5" s="1030"/>
      <c r="T5" s="1030"/>
      <c r="U5" s="1031"/>
      <c r="V5" s="1029" t="s">
        <v>307</v>
      </c>
      <c r="W5" s="1030"/>
      <c r="X5" s="1030"/>
      <c r="Y5" s="1030"/>
      <c r="Z5" s="1031"/>
      <c r="AA5" s="1029" t="s">
        <v>308</v>
      </c>
      <c r="AB5" s="1030"/>
      <c r="AC5" s="1030"/>
      <c r="AD5" s="1030"/>
      <c r="AE5" s="1030"/>
      <c r="AF5" s="1122" t="s">
        <v>309</v>
      </c>
      <c r="AG5" s="1030"/>
      <c r="AH5" s="1030"/>
      <c r="AI5" s="1030"/>
      <c r="AJ5" s="1043"/>
      <c r="AK5" s="1030" t="s">
        <v>310</v>
      </c>
      <c r="AL5" s="1030"/>
      <c r="AM5" s="1030"/>
      <c r="AN5" s="1030"/>
      <c r="AO5" s="1031"/>
      <c r="AP5" s="1029" t="s">
        <v>311</v>
      </c>
      <c r="AQ5" s="1030"/>
      <c r="AR5" s="1030"/>
      <c r="AS5" s="1030"/>
      <c r="AT5" s="1031"/>
      <c r="AU5" s="1029" t="s">
        <v>312</v>
      </c>
      <c r="AV5" s="1030"/>
      <c r="AW5" s="1030"/>
      <c r="AX5" s="1030"/>
      <c r="AY5" s="1043"/>
      <c r="AZ5" s="228"/>
      <c r="BA5" s="228"/>
      <c r="BB5" s="228"/>
      <c r="BC5" s="228"/>
      <c r="BD5" s="228"/>
      <c r="BE5" s="229"/>
      <c r="BF5" s="229"/>
      <c r="BG5" s="229"/>
      <c r="BH5" s="229"/>
      <c r="BI5" s="229"/>
      <c r="BJ5" s="229"/>
      <c r="BK5" s="229"/>
      <c r="BL5" s="229"/>
      <c r="BM5" s="229"/>
      <c r="BN5" s="229"/>
      <c r="BO5" s="229"/>
      <c r="BP5" s="229"/>
      <c r="BQ5" s="1023" t="s">
        <v>313</v>
      </c>
      <c r="BR5" s="1024"/>
      <c r="BS5" s="1024"/>
      <c r="BT5" s="1024"/>
      <c r="BU5" s="1024"/>
      <c r="BV5" s="1024"/>
      <c r="BW5" s="1024"/>
      <c r="BX5" s="1024"/>
      <c r="BY5" s="1024"/>
      <c r="BZ5" s="1024"/>
      <c r="CA5" s="1024"/>
      <c r="CB5" s="1024"/>
      <c r="CC5" s="1024"/>
      <c r="CD5" s="1024"/>
      <c r="CE5" s="1024"/>
      <c r="CF5" s="1024"/>
      <c r="CG5" s="1025"/>
      <c r="CH5" s="1029" t="s">
        <v>314</v>
      </c>
      <c r="CI5" s="1030"/>
      <c r="CJ5" s="1030"/>
      <c r="CK5" s="1030"/>
      <c r="CL5" s="1031"/>
      <c r="CM5" s="1029" t="s">
        <v>315</v>
      </c>
      <c r="CN5" s="1030"/>
      <c r="CO5" s="1030"/>
      <c r="CP5" s="1030"/>
      <c r="CQ5" s="1031"/>
      <c r="CR5" s="1029" t="s">
        <v>316</v>
      </c>
      <c r="CS5" s="1030"/>
      <c r="CT5" s="1030"/>
      <c r="CU5" s="1030"/>
      <c r="CV5" s="1031"/>
      <c r="CW5" s="1029" t="s">
        <v>317</v>
      </c>
      <c r="CX5" s="1030"/>
      <c r="CY5" s="1030"/>
      <c r="CZ5" s="1030"/>
      <c r="DA5" s="1031"/>
      <c r="DB5" s="1029" t="s">
        <v>318</v>
      </c>
      <c r="DC5" s="1030"/>
      <c r="DD5" s="1030"/>
      <c r="DE5" s="1030"/>
      <c r="DF5" s="1031"/>
      <c r="DG5" s="1112" t="s">
        <v>319</v>
      </c>
      <c r="DH5" s="1113"/>
      <c r="DI5" s="1113"/>
      <c r="DJ5" s="1113"/>
      <c r="DK5" s="1114"/>
      <c r="DL5" s="1112" t="s">
        <v>320</v>
      </c>
      <c r="DM5" s="1113"/>
      <c r="DN5" s="1113"/>
      <c r="DO5" s="1113"/>
      <c r="DP5" s="1114"/>
      <c r="DQ5" s="1029" t="s">
        <v>321</v>
      </c>
      <c r="DR5" s="1030"/>
      <c r="DS5" s="1030"/>
      <c r="DT5" s="1030"/>
      <c r="DU5" s="1031"/>
      <c r="DV5" s="1029" t="s">
        <v>312</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322</v>
      </c>
      <c r="C7" s="1076"/>
      <c r="D7" s="1076"/>
      <c r="E7" s="1076"/>
      <c r="F7" s="1076"/>
      <c r="G7" s="1076"/>
      <c r="H7" s="1076"/>
      <c r="I7" s="1076"/>
      <c r="J7" s="1076"/>
      <c r="K7" s="1076"/>
      <c r="L7" s="1076"/>
      <c r="M7" s="1076"/>
      <c r="N7" s="1076"/>
      <c r="O7" s="1076"/>
      <c r="P7" s="1077"/>
      <c r="Q7" s="1130">
        <v>53161</v>
      </c>
      <c r="R7" s="1131"/>
      <c r="S7" s="1131"/>
      <c r="T7" s="1131"/>
      <c r="U7" s="1131"/>
      <c r="V7" s="1131">
        <v>51409</v>
      </c>
      <c r="W7" s="1131"/>
      <c r="X7" s="1131"/>
      <c r="Y7" s="1131"/>
      <c r="Z7" s="1131"/>
      <c r="AA7" s="1131">
        <v>1752</v>
      </c>
      <c r="AB7" s="1131"/>
      <c r="AC7" s="1131"/>
      <c r="AD7" s="1131"/>
      <c r="AE7" s="1132"/>
      <c r="AF7" s="1133">
        <v>1414</v>
      </c>
      <c r="AG7" s="1134"/>
      <c r="AH7" s="1134"/>
      <c r="AI7" s="1134"/>
      <c r="AJ7" s="1135"/>
      <c r="AK7" s="1136">
        <v>2059</v>
      </c>
      <c r="AL7" s="1137"/>
      <c r="AM7" s="1137"/>
      <c r="AN7" s="1137"/>
      <c r="AO7" s="1137"/>
      <c r="AP7" s="1137">
        <v>28087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538</v>
      </c>
      <c r="BT7" s="1128"/>
      <c r="BU7" s="1128"/>
      <c r="BV7" s="1128"/>
      <c r="BW7" s="1128"/>
      <c r="BX7" s="1128"/>
      <c r="BY7" s="1128"/>
      <c r="BZ7" s="1128"/>
      <c r="CA7" s="1128"/>
      <c r="CB7" s="1128"/>
      <c r="CC7" s="1128"/>
      <c r="CD7" s="1128"/>
      <c r="CE7" s="1128"/>
      <c r="CF7" s="1128"/>
      <c r="CG7" s="1140"/>
      <c r="CH7" s="1124">
        <v>-4</v>
      </c>
      <c r="CI7" s="1125"/>
      <c r="CJ7" s="1125"/>
      <c r="CK7" s="1125"/>
      <c r="CL7" s="1126"/>
      <c r="CM7" s="1124">
        <v>403</v>
      </c>
      <c r="CN7" s="1125"/>
      <c r="CO7" s="1125"/>
      <c r="CP7" s="1125"/>
      <c r="CQ7" s="1126"/>
      <c r="CR7" s="1124">
        <v>10</v>
      </c>
      <c r="CS7" s="1125"/>
      <c r="CT7" s="1125"/>
      <c r="CU7" s="1125"/>
      <c r="CV7" s="1126"/>
      <c r="CW7" s="1124" t="s">
        <v>523</v>
      </c>
      <c r="CX7" s="1125"/>
      <c r="CY7" s="1125"/>
      <c r="CZ7" s="1125"/>
      <c r="DA7" s="1126"/>
      <c r="DB7" s="1124" t="s">
        <v>540</v>
      </c>
      <c r="DC7" s="1125"/>
      <c r="DD7" s="1125"/>
      <c r="DE7" s="1125"/>
      <c r="DF7" s="1126"/>
      <c r="DG7" s="1124" t="s">
        <v>523</v>
      </c>
      <c r="DH7" s="1125"/>
      <c r="DI7" s="1125"/>
      <c r="DJ7" s="1125"/>
      <c r="DK7" s="1126"/>
      <c r="DL7" s="1124" t="s">
        <v>541</v>
      </c>
      <c r="DM7" s="1125"/>
      <c r="DN7" s="1125"/>
      <c r="DO7" s="1125"/>
      <c r="DP7" s="1126"/>
      <c r="DQ7" s="1124" t="s">
        <v>542</v>
      </c>
      <c r="DR7" s="1125"/>
      <c r="DS7" s="1125"/>
      <c r="DT7" s="1125"/>
      <c r="DU7" s="1126"/>
      <c r="DV7" s="1127"/>
      <c r="DW7" s="1128"/>
      <c r="DX7" s="1128"/>
      <c r="DY7" s="1128"/>
      <c r="DZ7" s="1129"/>
      <c r="EA7" s="230"/>
    </row>
    <row r="8" spans="1:131" s="231" customFormat="1" ht="26.25" customHeight="1" x14ac:dyDescent="0.15">
      <c r="A8" s="234">
        <v>2</v>
      </c>
      <c r="B8" s="1058" t="s">
        <v>323</v>
      </c>
      <c r="C8" s="1059"/>
      <c r="D8" s="1059"/>
      <c r="E8" s="1059"/>
      <c r="F8" s="1059"/>
      <c r="G8" s="1059"/>
      <c r="H8" s="1059"/>
      <c r="I8" s="1059"/>
      <c r="J8" s="1059"/>
      <c r="K8" s="1059"/>
      <c r="L8" s="1059"/>
      <c r="M8" s="1059"/>
      <c r="N8" s="1059"/>
      <c r="O8" s="1059"/>
      <c r="P8" s="1060"/>
      <c r="Q8" s="1066">
        <v>404</v>
      </c>
      <c r="R8" s="1067"/>
      <c r="S8" s="1067"/>
      <c r="T8" s="1067"/>
      <c r="U8" s="1067"/>
      <c r="V8" s="1067">
        <v>396</v>
      </c>
      <c r="W8" s="1067"/>
      <c r="X8" s="1067"/>
      <c r="Y8" s="1067"/>
      <c r="Z8" s="1067"/>
      <c r="AA8" s="1067">
        <v>8</v>
      </c>
      <c r="AB8" s="1067"/>
      <c r="AC8" s="1067"/>
      <c r="AD8" s="1067"/>
      <c r="AE8" s="1068"/>
      <c r="AF8" s="1063">
        <v>8</v>
      </c>
      <c r="AG8" s="1064"/>
      <c r="AH8" s="1064"/>
      <c r="AI8" s="1064"/>
      <c r="AJ8" s="1065"/>
      <c r="AK8" s="1108">
        <v>388</v>
      </c>
      <c r="AL8" s="1109"/>
      <c r="AM8" s="1109"/>
      <c r="AN8" s="1109"/>
      <c r="AO8" s="1109"/>
      <c r="AP8" s="1109">
        <v>1332</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539</v>
      </c>
      <c r="BT8" s="1021"/>
      <c r="BU8" s="1021"/>
      <c r="BV8" s="1021"/>
      <c r="BW8" s="1021"/>
      <c r="BX8" s="1021"/>
      <c r="BY8" s="1021"/>
      <c r="BZ8" s="1021"/>
      <c r="CA8" s="1021"/>
      <c r="CB8" s="1021"/>
      <c r="CC8" s="1021"/>
      <c r="CD8" s="1021"/>
      <c r="CE8" s="1021"/>
      <c r="CF8" s="1021"/>
      <c r="CG8" s="1042"/>
      <c r="CH8" s="1017">
        <v>12</v>
      </c>
      <c r="CI8" s="1018"/>
      <c r="CJ8" s="1018"/>
      <c r="CK8" s="1018"/>
      <c r="CL8" s="1019"/>
      <c r="CM8" s="1017">
        <v>183</v>
      </c>
      <c r="CN8" s="1018"/>
      <c r="CO8" s="1018"/>
      <c r="CP8" s="1018"/>
      <c r="CQ8" s="1019"/>
      <c r="CR8" s="1017">
        <v>53</v>
      </c>
      <c r="CS8" s="1018"/>
      <c r="CT8" s="1018"/>
      <c r="CU8" s="1018"/>
      <c r="CV8" s="1019"/>
      <c r="CW8" s="1017" t="s">
        <v>523</v>
      </c>
      <c r="CX8" s="1018"/>
      <c r="CY8" s="1018"/>
      <c r="CZ8" s="1018"/>
      <c r="DA8" s="1019"/>
      <c r="DB8" s="1017" t="s">
        <v>523</v>
      </c>
      <c r="DC8" s="1018"/>
      <c r="DD8" s="1018"/>
      <c r="DE8" s="1018"/>
      <c r="DF8" s="1019"/>
      <c r="DG8" s="1017" t="s">
        <v>543</v>
      </c>
      <c r="DH8" s="1018"/>
      <c r="DI8" s="1018"/>
      <c r="DJ8" s="1018"/>
      <c r="DK8" s="1019"/>
      <c r="DL8" s="1017" t="s">
        <v>544</v>
      </c>
      <c r="DM8" s="1018"/>
      <c r="DN8" s="1018"/>
      <c r="DO8" s="1018"/>
      <c r="DP8" s="1019"/>
      <c r="DQ8" s="1017" t="s">
        <v>523</v>
      </c>
      <c r="DR8" s="1018"/>
      <c r="DS8" s="1018"/>
      <c r="DT8" s="1018"/>
      <c r="DU8" s="1019"/>
      <c r="DV8" s="1020"/>
      <c r="DW8" s="1021"/>
      <c r="DX8" s="1021"/>
      <c r="DY8" s="1021"/>
      <c r="DZ8" s="1022"/>
      <c r="EA8" s="230"/>
    </row>
    <row r="9" spans="1:131" s="231" customFormat="1" ht="26.25" customHeight="1" x14ac:dyDescent="0.15">
      <c r="A9" s="234">
        <v>3</v>
      </c>
      <c r="B9" s="1058" t="s">
        <v>324</v>
      </c>
      <c r="C9" s="1059"/>
      <c r="D9" s="1059"/>
      <c r="E9" s="1059"/>
      <c r="F9" s="1059"/>
      <c r="G9" s="1059"/>
      <c r="H9" s="1059"/>
      <c r="I9" s="1059"/>
      <c r="J9" s="1059"/>
      <c r="K9" s="1059"/>
      <c r="L9" s="1059"/>
      <c r="M9" s="1059"/>
      <c r="N9" s="1059"/>
      <c r="O9" s="1059"/>
      <c r="P9" s="1060"/>
      <c r="Q9" s="1066">
        <v>412</v>
      </c>
      <c r="R9" s="1067"/>
      <c r="S9" s="1067"/>
      <c r="T9" s="1067"/>
      <c r="U9" s="1067"/>
      <c r="V9" s="1067">
        <v>333</v>
      </c>
      <c r="W9" s="1067"/>
      <c r="X9" s="1067"/>
      <c r="Y9" s="1067"/>
      <c r="Z9" s="1067"/>
      <c r="AA9" s="1067">
        <v>79</v>
      </c>
      <c r="AB9" s="1067"/>
      <c r="AC9" s="1067"/>
      <c r="AD9" s="1067"/>
      <c r="AE9" s="1068"/>
      <c r="AF9" s="1063">
        <v>79</v>
      </c>
      <c r="AG9" s="1064"/>
      <c r="AH9" s="1064"/>
      <c r="AI9" s="1064"/>
      <c r="AJ9" s="1065"/>
      <c r="AK9" s="1108">
        <v>212</v>
      </c>
      <c r="AL9" s="1109"/>
      <c r="AM9" s="1109"/>
      <c r="AN9" s="1109"/>
      <c r="AO9" s="1109"/>
      <c r="AP9" s="1109">
        <v>810</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t="s">
        <v>325</v>
      </c>
      <c r="C10" s="1059"/>
      <c r="D10" s="1059"/>
      <c r="E10" s="1059"/>
      <c r="F10" s="1059"/>
      <c r="G10" s="1059"/>
      <c r="H10" s="1059"/>
      <c r="I10" s="1059"/>
      <c r="J10" s="1059"/>
      <c r="K10" s="1059"/>
      <c r="L10" s="1059"/>
      <c r="M10" s="1059"/>
      <c r="N10" s="1059"/>
      <c r="O10" s="1059"/>
      <c r="P10" s="1060"/>
      <c r="Q10" s="1066">
        <v>1961</v>
      </c>
      <c r="R10" s="1067"/>
      <c r="S10" s="1067"/>
      <c r="T10" s="1067"/>
      <c r="U10" s="1067"/>
      <c r="V10" s="1067">
        <v>1797</v>
      </c>
      <c r="W10" s="1067"/>
      <c r="X10" s="1067"/>
      <c r="Y10" s="1067"/>
      <c r="Z10" s="1067"/>
      <c r="AA10" s="1067">
        <v>164</v>
      </c>
      <c r="AB10" s="1067"/>
      <c r="AC10" s="1067"/>
      <c r="AD10" s="1067"/>
      <c r="AE10" s="1068"/>
      <c r="AF10" s="1063">
        <v>33</v>
      </c>
      <c r="AG10" s="1064"/>
      <c r="AH10" s="1064"/>
      <c r="AI10" s="1064"/>
      <c r="AJ10" s="1065"/>
      <c r="AK10" s="1108">
        <v>626</v>
      </c>
      <c r="AL10" s="1109"/>
      <c r="AM10" s="1109"/>
      <c r="AN10" s="1109"/>
      <c r="AO10" s="1109"/>
      <c r="AP10" s="1109">
        <v>150</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327</v>
      </c>
      <c r="B23" s="965" t="s">
        <v>328</v>
      </c>
      <c r="C23" s="966"/>
      <c r="D23" s="966"/>
      <c r="E23" s="966"/>
      <c r="F23" s="966"/>
      <c r="G23" s="966"/>
      <c r="H23" s="966"/>
      <c r="I23" s="966"/>
      <c r="J23" s="966"/>
      <c r="K23" s="966"/>
      <c r="L23" s="966"/>
      <c r="M23" s="966"/>
      <c r="N23" s="966"/>
      <c r="O23" s="966"/>
      <c r="P23" s="976"/>
      <c r="Q23" s="1095">
        <v>55333</v>
      </c>
      <c r="R23" s="1089"/>
      <c r="S23" s="1089"/>
      <c r="T23" s="1089"/>
      <c r="U23" s="1089"/>
      <c r="V23" s="1089">
        <v>53331</v>
      </c>
      <c r="W23" s="1089"/>
      <c r="X23" s="1089"/>
      <c r="Y23" s="1089"/>
      <c r="Z23" s="1089"/>
      <c r="AA23" s="1089">
        <v>2002</v>
      </c>
      <c r="AB23" s="1089"/>
      <c r="AC23" s="1089"/>
      <c r="AD23" s="1089"/>
      <c r="AE23" s="1096"/>
      <c r="AF23" s="1097">
        <v>1533</v>
      </c>
      <c r="AG23" s="1089"/>
      <c r="AH23" s="1089"/>
      <c r="AI23" s="1089"/>
      <c r="AJ23" s="1098"/>
      <c r="AK23" s="1099"/>
      <c r="AL23" s="1100"/>
      <c r="AM23" s="1100"/>
      <c r="AN23" s="1100"/>
      <c r="AO23" s="1100"/>
      <c r="AP23" s="1089">
        <v>30379</v>
      </c>
      <c r="AQ23" s="1089"/>
      <c r="AR23" s="1089"/>
      <c r="AS23" s="1089"/>
      <c r="AT23" s="1089"/>
      <c r="AU23" s="1090"/>
      <c r="AV23" s="1090"/>
      <c r="AW23" s="1090"/>
      <c r="AX23" s="1090"/>
      <c r="AY23" s="1091"/>
      <c r="AZ23" s="1092" t="s">
        <v>329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330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331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305</v>
      </c>
      <c r="B26" s="1024"/>
      <c r="C26" s="1024"/>
      <c r="D26" s="1024"/>
      <c r="E26" s="1024"/>
      <c r="F26" s="1024"/>
      <c r="G26" s="1024"/>
      <c r="H26" s="1024"/>
      <c r="I26" s="1024"/>
      <c r="J26" s="1024"/>
      <c r="K26" s="1024"/>
      <c r="L26" s="1024"/>
      <c r="M26" s="1024"/>
      <c r="N26" s="1024"/>
      <c r="O26" s="1024"/>
      <c r="P26" s="1025"/>
      <c r="Q26" s="1029" t="s">
        <v>332</v>
      </c>
      <c r="R26" s="1030"/>
      <c r="S26" s="1030"/>
      <c r="T26" s="1030"/>
      <c r="U26" s="1031"/>
      <c r="V26" s="1029" t="s">
        <v>333</v>
      </c>
      <c r="W26" s="1030"/>
      <c r="X26" s="1030"/>
      <c r="Y26" s="1030"/>
      <c r="Z26" s="1031"/>
      <c r="AA26" s="1029" t="s">
        <v>334</v>
      </c>
      <c r="AB26" s="1030"/>
      <c r="AC26" s="1030"/>
      <c r="AD26" s="1030"/>
      <c r="AE26" s="1030"/>
      <c r="AF26" s="1083" t="s">
        <v>335</v>
      </c>
      <c r="AG26" s="1036"/>
      <c r="AH26" s="1036"/>
      <c r="AI26" s="1036"/>
      <c r="AJ26" s="1084"/>
      <c r="AK26" s="1030" t="s">
        <v>336</v>
      </c>
      <c r="AL26" s="1030"/>
      <c r="AM26" s="1030"/>
      <c r="AN26" s="1030"/>
      <c r="AO26" s="1031"/>
      <c r="AP26" s="1029" t="s">
        <v>337</v>
      </c>
      <c r="AQ26" s="1030"/>
      <c r="AR26" s="1030"/>
      <c r="AS26" s="1030"/>
      <c r="AT26" s="1031"/>
      <c r="AU26" s="1029" t="s">
        <v>338</v>
      </c>
      <c r="AV26" s="1030"/>
      <c r="AW26" s="1030"/>
      <c r="AX26" s="1030"/>
      <c r="AY26" s="1031"/>
      <c r="AZ26" s="1029" t="s">
        <v>339</v>
      </c>
      <c r="BA26" s="1030"/>
      <c r="BB26" s="1030"/>
      <c r="BC26" s="1030"/>
      <c r="BD26" s="1031"/>
      <c r="BE26" s="1029" t="s">
        <v>312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340</v>
      </c>
      <c r="C28" s="1076"/>
      <c r="D28" s="1076"/>
      <c r="E28" s="1076"/>
      <c r="F28" s="1076"/>
      <c r="G28" s="1076"/>
      <c r="H28" s="1076"/>
      <c r="I28" s="1076"/>
      <c r="J28" s="1076"/>
      <c r="K28" s="1076"/>
      <c r="L28" s="1076"/>
      <c r="M28" s="1076"/>
      <c r="N28" s="1076"/>
      <c r="O28" s="1076"/>
      <c r="P28" s="1077"/>
      <c r="Q28" s="1078">
        <v>11337</v>
      </c>
      <c r="R28" s="1079"/>
      <c r="S28" s="1079"/>
      <c r="T28" s="1079"/>
      <c r="U28" s="1079"/>
      <c r="V28" s="1079">
        <v>11973</v>
      </c>
      <c r="W28" s="1079"/>
      <c r="X28" s="1079"/>
      <c r="Y28" s="1079"/>
      <c r="Z28" s="1079"/>
      <c r="AA28" s="1079">
        <v>-636</v>
      </c>
      <c r="AB28" s="1079"/>
      <c r="AC28" s="1079"/>
      <c r="AD28" s="1079"/>
      <c r="AE28" s="1080"/>
      <c r="AF28" s="1081">
        <v>-636</v>
      </c>
      <c r="AG28" s="1079"/>
      <c r="AH28" s="1079"/>
      <c r="AI28" s="1079"/>
      <c r="AJ28" s="1082"/>
      <c r="AK28" s="1070">
        <v>1762</v>
      </c>
      <c r="AL28" s="1071"/>
      <c r="AM28" s="1071"/>
      <c r="AN28" s="1071"/>
      <c r="AO28" s="1071"/>
      <c r="AP28" s="1071" t="s">
        <v>521</v>
      </c>
      <c r="AQ28" s="1071"/>
      <c r="AR28" s="1071"/>
      <c r="AS28" s="1071"/>
      <c r="AT28" s="1071"/>
      <c r="AU28" s="1071" t="s">
        <v>524</v>
      </c>
      <c r="AV28" s="1071"/>
      <c r="AW28" s="1071"/>
      <c r="AX28" s="1071"/>
      <c r="AY28" s="1071"/>
      <c r="AZ28" s="1072" t="s">
        <v>522</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341</v>
      </c>
      <c r="C29" s="1059"/>
      <c r="D29" s="1059"/>
      <c r="E29" s="1059"/>
      <c r="F29" s="1059"/>
      <c r="G29" s="1059"/>
      <c r="H29" s="1059"/>
      <c r="I29" s="1059"/>
      <c r="J29" s="1059"/>
      <c r="K29" s="1059"/>
      <c r="L29" s="1059"/>
      <c r="M29" s="1059"/>
      <c r="N29" s="1059"/>
      <c r="O29" s="1059"/>
      <c r="P29" s="1060"/>
      <c r="Q29" s="1066">
        <v>6664</v>
      </c>
      <c r="R29" s="1067"/>
      <c r="S29" s="1067"/>
      <c r="T29" s="1067"/>
      <c r="U29" s="1067"/>
      <c r="V29" s="1067">
        <v>6444</v>
      </c>
      <c r="W29" s="1067"/>
      <c r="X29" s="1067"/>
      <c r="Y29" s="1067"/>
      <c r="Z29" s="1067"/>
      <c r="AA29" s="1067">
        <v>220</v>
      </c>
      <c r="AB29" s="1067"/>
      <c r="AC29" s="1067"/>
      <c r="AD29" s="1067"/>
      <c r="AE29" s="1068"/>
      <c r="AF29" s="1063">
        <v>220</v>
      </c>
      <c r="AG29" s="1064"/>
      <c r="AH29" s="1064"/>
      <c r="AI29" s="1064"/>
      <c r="AJ29" s="1065"/>
      <c r="AK29" s="1008">
        <v>1089</v>
      </c>
      <c r="AL29" s="999"/>
      <c r="AM29" s="999"/>
      <c r="AN29" s="999"/>
      <c r="AO29" s="999"/>
      <c r="AP29" s="999" t="s">
        <v>522</v>
      </c>
      <c r="AQ29" s="999"/>
      <c r="AR29" s="999"/>
      <c r="AS29" s="999"/>
      <c r="AT29" s="999"/>
      <c r="AU29" s="999" t="s">
        <v>524</v>
      </c>
      <c r="AV29" s="999"/>
      <c r="AW29" s="999"/>
      <c r="AX29" s="999"/>
      <c r="AY29" s="999"/>
      <c r="AZ29" s="1069" t="s">
        <v>524</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342</v>
      </c>
      <c r="C30" s="1059"/>
      <c r="D30" s="1059"/>
      <c r="E30" s="1059"/>
      <c r="F30" s="1059"/>
      <c r="G30" s="1059"/>
      <c r="H30" s="1059"/>
      <c r="I30" s="1059"/>
      <c r="J30" s="1059"/>
      <c r="K30" s="1059"/>
      <c r="L30" s="1059"/>
      <c r="M30" s="1059"/>
      <c r="N30" s="1059"/>
      <c r="O30" s="1059"/>
      <c r="P30" s="1060"/>
      <c r="Q30" s="1066">
        <v>1083</v>
      </c>
      <c r="R30" s="1067"/>
      <c r="S30" s="1067"/>
      <c r="T30" s="1067"/>
      <c r="U30" s="1067"/>
      <c r="V30" s="1067">
        <v>1050</v>
      </c>
      <c r="W30" s="1067"/>
      <c r="X30" s="1067"/>
      <c r="Y30" s="1067"/>
      <c r="Z30" s="1067"/>
      <c r="AA30" s="1067">
        <v>33</v>
      </c>
      <c r="AB30" s="1067"/>
      <c r="AC30" s="1067"/>
      <c r="AD30" s="1067"/>
      <c r="AE30" s="1068"/>
      <c r="AF30" s="1063">
        <v>33</v>
      </c>
      <c r="AG30" s="1064"/>
      <c r="AH30" s="1064"/>
      <c r="AI30" s="1064"/>
      <c r="AJ30" s="1065"/>
      <c r="AK30" s="1008">
        <v>192</v>
      </c>
      <c r="AL30" s="999"/>
      <c r="AM30" s="999"/>
      <c r="AN30" s="999"/>
      <c r="AO30" s="999"/>
      <c r="AP30" s="999" t="s">
        <v>523</v>
      </c>
      <c r="AQ30" s="999"/>
      <c r="AR30" s="999"/>
      <c r="AS30" s="999"/>
      <c r="AT30" s="999"/>
      <c r="AU30" s="999" t="s">
        <v>525</v>
      </c>
      <c r="AV30" s="999"/>
      <c r="AW30" s="999"/>
      <c r="AX30" s="999"/>
      <c r="AY30" s="999"/>
      <c r="AZ30" s="1069" t="s">
        <v>526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343</v>
      </c>
      <c r="C31" s="1059"/>
      <c r="D31" s="1059"/>
      <c r="E31" s="1059"/>
      <c r="F31" s="1059"/>
      <c r="G31" s="1059"/>
      <c r="H31" s="1059"/>
      <c r="I31" s="1059"/>
      <c r="J31" s="1059"/>
      <c r="K31" s="1059"/>
      <c r="L31" s="1059"/>
      <c r="M31" s="1059"/>
      <c r="N31" s="1059"/>
      <c r="O31" s="1059"/>
      <c r="P31" s="1060"/>
      <c r="Q31" s="1066">
        <v>2083</v>
      </c>
      <c r="R31" s="1067"/>
      <c r="S31" s="1067"/>
      <c r="T31" s="1067"/>
      <c r="U31" s="1067"/>
      <c r="V31" s="1067">
        <v>1916</v>
      </c>
      <c r="W31" s="1067"/>
      <c r="X31" s="1067"/>
      <c r="Y31" s="1067"/>
      <c r="Z31" s="1067"/>
      <c r="AA31" s="1067">
        <v>167</v>
      </c>
      <c r="AB31" s="1067"/>
      <c r="AC31" s="1067"/>
      <c r="AD31" s="1067"/>
      <c r="AE31" s="1068"/>
      <c r="AF31" s="1063">
        <v>2953</v>
      </c>
      <c r="AG31" s="1064"/>
      <c r="AH31" s="1064"/>
      <c r="AI31" s="1064"/>
      <c r="AJ31" s="1065"/>
      <c r="AK31" s="1008">
        <v>5</v>
      </c>
      <c r="AL31" s="999"/>
      <c r="AM31" s="999"/>
      <c r="AN31" s="999"/>
      <c r="AO31" s="999"/>
      <c r="AP31" s="999">
        <v>187</v>
      </c>
      <c r="AQ31" s="999"/>
      <c r="AR31" s="999"/>
      <c r="AS31" s="999"/>
      <c r="AT31" s="999"/>
      <c r="AU31" s="999" t="s">
        <v>524</v>
      </c>
      <c r="AV31" s="999"/>
      <c r="AW31" s="999"/>
      <c r="AX31" s="999"/>
      <c r="AY31" s="999"/>
      <c r="AZ31" s="1069" t="s">
        <v>527</v>
      </c>
      <c r="BA31" s="1069"/>
      <c r="BB31" s="1069"/>
      <c r="BC31" s="1069"/>
      <c r="BD31" s="1069"/>
      <c r="BE31" s="1000" t="s">
        <v>344</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345</v>
      </c>
      <c r="C32" s="1059"/>
      <c r="D32" s="1059"/>
      <c r="E32" s="1059"/>
      <c r="F32" s="1059"/>
      <c r="G32" s="1059"/>
      <c r="H32" s="1059"/>
      <c r="I32" s="1059"/>
      <c r="J32" s="1059"/>
      <c r="K32" s="1059"/>
      <c r="L32" s="1059"/>
      <c r="M32" s="1059"/>
      <c r="N32" s="1059"/>
      <c r="O32" s="1059"/>
      <c r="P32" s="1060"/>
      <c r="Q32" s="1066">
        <v>1772</v>
      </c>
      <c r="R32" s="1067"/>
      <c r="S32" s="1067"/>
      <c r="T32" s="1067"/>
      <c r="U32" s="1067"/>
      <c r="V32" s="1067">
        <v>1584</v>
      </c>
      <c r="W32" s="1067"/>
      <c r="X32" s="1067"/>
      <c r="Y32" s="1067"/>
      <c r="Z32" s="1067"/>
      <c r="AA32" s="1067">
        <v>188</v>
      </c>
      <c r="AB32" s="1067"/>
      <c r="AC32" s="1067"/>
      <c r="AD32" s="1067"/>
      <c r="AE32" s="1068"/>
      <c r="AF32" s="1063">
        <v>560</v>
      </c>
      <c r="AG32" s="1064"/>
      <c r="AH32" s="1064"/>
      <c r="AI32" s="1064"/>
      <c r="AJ32" s="1065"/>
      <c r="AK32" s="1008">
        <v>284</v>
      </c>
      <c r="AL32" s="999"/>
      <c r="AM32" s="999"/>
      <c r="AN32" s="999"/>
      <c r="AO32" s="999"/>
      <c r="AP32" s="999">
        <v>4893</v>
      </c>
      <c r="AQ32" s="999"/>
      <c r="AR32" s="999"/>
      <c r="AS32" s="999"/>
      <c r="AT32" s="999"/>
      <c r="AU32" s="999">
        <v>1674</v>
      </c>
      <c r="AV32" s="999"/>
      <c r="AW32" s="999"/>
      <c r="AX32" s="999"/>
      <c r="AY32" s="999"/>
      <c r="AZ32" s="1069" t="s">
        <v>524</v>
      </c>
      <c r="BA32" s="1069"/>
      <c r="BB32" s="1069"/>
      <c r="BC32" s="1069"/>
      <c r="BD32" s="1069"/>
      <c r="BE32" s="1000" t="s">
        <v>344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346</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327</v>
      </c>
      <c r="B63" s="965" t="s">
        <v>347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3130</v>
      </c>
      <c r="AG63" s="987"/>
      <c r="AH63" s="987"/>
      <c r="AI63" s="987"/>
      <c r="AJ63" s="1050"/>
      <c r="AK63" s="1051"/>
      <c r="AL63" s="991"/>
      <c r="AM63" s="991"/>
      <c r="AN63" s="991"/>
      <c r="AO63" s="991"/>
      <c r="AP63" s="987">
        <v>5080</v>
      </c>
      <c r="AQ63" s="987"/>
      <c r="AR63" s="987"/>
      <c r="AS63" s="987"/>
      <c r="AT63" s="987"/>
      <c r="AU63" s="987">
        <v>1674</v>
      </c>
      <c r="AV63" s="987"/>
      <c r="AW63" s="987"/>
      <c r="AX63" s="987"/>
      <c r="AY63" s="987"/>
      <c r="AZ63" s="1045"/>
      <c r="BA63" s="1045"/>
      <c r="BB63" s="1045"/>
      <c r="BC63" s="1045"/>
      <c r="BD63" s="1045"/>
      <c r="BE63" s="988"/>
      <c r="BF63" s="988"/>
      <c r="BG63" s="988"/>
      <c r="BH63" s="988"/>
      <c r="BI63" s="989"/>
      <c r="BJ63" s="1046" t="s">
        <v>181</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349</v>
      </c>
      <c r="B66" s="1024"/>
      <c r="C66" s="1024"/>
      <c r="D66" s="1024"/>
      <c r="E66" s="1024"/>
      <c r="F66" s="1024"/>
      <c r="G66" s="1024"/>
      <c r="H66" s="1024"/>
      <c r="I66" s="1024"/>
      <c r="J66" s="1024"/>
      <c r="K66" s="1024"/>
      <c r="L66" s="1024"/>
      <c r="M66" s="1024"/>
      <c r="N66" s="1024"/>
      <c r="O66" s="1024"/>
      <c r="P66" s="1025"/>
      <c r="Q66" s="1029" t="s">
        <v>332</v>
      </c>
      <c r="R66" s="1030"/>
      <c r="S66" s="1030"/>
      <c r="T66" s="1030"/>
      <c r="U66" s="1031"/>
      <c r="V66" s="1029" t="s">
        <v>350</v>
      </c>
      <c r="W66" s="1030"/>
      <c r="X66" s="1030"/>
      <c r="Y66" s="1030"/>
      <c r="Z66" s="1031"/>
      <c r="AA66" s="1029" t="s">
        <v>334</v>
      </c>
      <c r="AB66" s="1030"/>
      <c r="AC66" s="1030"/>
      <c r="AD66" s="1030"/>
      <c r="AE66" s="1031"/>
      <c r="AF66" s="1035" t="s">
        <v>335</v>
      </c>
      <c r="AG66" s="1036"/>
      <c r="AH66" s="1036"/>
      <c r="AI66" s="1036"/>
      <c r="AJ66" s="1037"/>
      <c r="AK66" s="1029" t="s">
        <v>351</v>
      </c>
      <c r="AL66" s="1024"/>
      <c r="AM66" s="1024"/>
      <c r="AN66" s="1024"/>
      <c r="AO66" s="1025"/>
      <c r="AP66" s="1029" t="s">
        <v>352</v>
      </c>
      <c r="AQ66" s="1030"/>
      <c r="AR66" s="1030"/>
      <c r="AS66" s="1030"/>
      <c r="AT66" s="1031"/>
      <c r="AU66" s="1029" t="s">
        <v>353</v>
      </c>
      <c r="AV66" s="1030"/>
      <c r="AW66" s="1030"/>
      <c r="AX66" s="1030"/>
      <c r="AY66" s="1031"/>
      <c r="AZ66" s="1029" t="s">
        <v>312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528</v>
      </c>
      <c r="C68" s="1014"/>
      <c r="D68" s="1014"/>
      <c r="E68" s="1014"/>
      <c r="F68" s="1014"/>
      <c r="G68" s="1014"/>
      <c r="H68" s="1014"/>
      <c r="I68" s="1014"/>
      <c r="J68" s="1014"/>
      <c r="K68" s="1014"/>
      <c r="L68" s="1014"/>
      <c r="M68" s="1014"/>
      <c r="N68" s="1014"/>
      <c r="O68" s="1014"/>
      <c r="P68" s="1015"/>
      <c r="Q68" s="1016">
        <v>4273</v>
      </c>
      <c r="R68" s="1010"/>
      <c r="S68" s="1010"/>
      <c r="T68" s="1010"/>
      <c r="U68" s="1010"/>
      <c r="V68" s="1010">
        <v>4173</v>
      </c>
      <c r="W68" s="1010"/>
      <c r="X68" s="1010"/>
      <c r="Y68" s="1010"/>
      <c r="Z68" s="1010"/>
      <c r="AA68" s="1010">
        <v>100</v>
      </c>
      <c r="AB68" s="1010"/>
      <c r="AC68" s="1010"/>
      <c r="AD68" s="1010"/>
      <c r="AE68" s="1010"/>
      <c r="AF68" s="1010">
        <v>78</v>
      </c>
      <c r="AG68" s="1010"/>
      <c r="AH68" s="1010"/>
      <c r="AI68" s="1010"/>
      <c r="AJ68" s="1010"/>
      <c r="AK68" s="1010">
        <v>36</v>
      </c>
      <c r="AL68" s="1010"/>
      <c r="AM68" s="1010"/>
      <c r="AN68" s="1010"/>
      <c r="AO68" s="1010"/>
      <c r="AP68" s="1010">
        <v>2230</v>
      </c>
      <c r="AQ68" s="1010"/>
      <c r="AR68" s="1010"/>
      <c r="AS68" s="1010"/>
      <c r="AT68" s="1010"/>
      <c r="AU68" s="1010">
        <v>783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529</v>
      </c>
      <c r="C69" s="1003"/>
      <c r="D69" s="1003"/>
      <c r="E69" s="1003"/>
      <c r="F69" s="1003"/>
      <c r="G69" s="1003"/>
      <c r="H69" s="1003"/>
      <c r="I69" s="1003"/>
      <c r="J69" s="1003"/>
      <c r="K69" s="1003"/>
      <c r="L69" s="1003"/>
      <c r="M69" s="1003"/>
      <c r="N69" s="1003"/>
      <c r="O69" s="1003"/>
      <c r="P69" s="1004"/>
      <c r="Q69" s="1005">
        <v>171</v>
      </c>
      <c r="R69" s="999"/>
      <c r="S69" s="999"/>
      <c r="T69" s="999"/>
      <c r="U69" s="999"/>
      <c r="V69" s="999">
        <v>151</v>
      </c>
      <c r="W69" s="999"/>
      <c r="X69" s="999"/>
      <c r="Y69" s="999"/>
      <c r="Z69" s="999"/>
      <c r="AA69" s="999">
        <v>20</v>
      </c>
      <c r="AB69" s="999"/>
      <c r="AC69" s="999"/>
      <c r="AD69" s="999"/>
      <c r="AE69" s="999"/>
      <c r="AF69" s="999">
        <v>20</v>
      </c>
      <c r="AG69" s="999"/>
      <c r="AH69" s="999"/>
      <c r="AI69" s="999"/>
      <c r="AJ69" s="999"/>
      <c r="AK69" s="999">
        <v>27</v>
      </c>
      <c r="AL69" s="999"/>
      <c r="AM69" s="999"/>
      <c r="AN69" s="999"/>
      <c r="AO69" s="999"/>
      <c r="AP69" s="999" t="s">
        <v>535</v>
      </c>
      <c r="AQ69" s="999"/>
      <c r="AR69" s="999"/>
      <c r="AS69" s="999"/>
      <c r="AT69" s="999"/>
      <c r="AU69" s="999" t="s">
        <v>536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530</v>
      </c>
      <c r="C70" s="1003"/>
      <c r="D70" s="1003"/>
      <c r="E70" s="1003"/>
      <c r="F70" s="1003"/>
      <c r="G70" s="1003"/>
      <c r="H70" s="1003"/>
      <c r="I70" s="1003"/>
      <c r="J70" s="1003"/>
      <c r="K70" s="1003"/>
      <c r="L70" s="1003"/>
      <c r="M70" s="1003"/>
      <c r="N70" s="1003"/>
      <c r="O70" s="1003"/>
      <c r="P70" s="1004"/>
      <c r="Q70" s="1005">
        <v>7670</v>
      </c>
      <c r="R70" s="999"/>
      <c r="S70" s="999"/>
      <c r="T70" s="999"/>
      <c r="U70" s="999"/>
      <c r="V70" s="999">
        <v>7159</v>
      </c>
      <c r="W70" s="999"/>
      <c r="X70" s="999"/>
      <c r="Y70" s="999"/>
      <c r="Z70" s="999"/>
      <c r="AA70" s="999">
        <v>511</v>
      </c>
      <c r="AB70" s="999"/>
      <c r="AC70" s="999"/>
      <c r="AD70" s="999"/>
      <c r="AE70" s="999"/>
      <c r="AF70" s="999">
        <v>511</v>
      </c>
      <c r="AG70" s="999"/>
      <c r="AH70" s="999"/>
      <c r="AI70" s="999"/>
      <c r="AJ70" s="999"/>
      <c r="AK70" s="999" t="s">
        <v>523</v>
      </c>
      <c r="AL70" s="999"/>
      <c r="AM70" s="999"/>
      <c r="AN70" s="999"/>
      <c r="AO70" s="999"/>
      <c r="AP70" s="999" t="s">
        <v>522</v>
      </c>
      <c r="AQ70" s="999"/>
      <c r="AR70" s="999"/>
      <c r="AS70" s="999"/>
      <c r="AT70" s="999"/>
      <c r="AU70" s="999" t="s">
        <v>523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531</v>
      </c>
      <c r="C71" s="1003"/>
      <c r="D71" s="1003"/>
      <c r="E71" s="1003"/>
      <c r="F71" s="1003"/>
      <c r="G71" s="1003"/>
      <c r="H71" s="1003"/>
      <c r="I71" s="1003"/>
      <c r="J71" s="1003"/>
      <c r="K71" s="1003"/>
      <c r="L71" s="1003"/>
      <c r="M71" s="1003"/>
      <c r="N71" s="1003"/>
      <c r="O71" s="1003"/>
      <c r="P71" s="1004"/>
      <c r="Q71" s="1005">
        <v>236</v>
      </c>
      <c r="R71" s="999"/>
      <c r="S71" s="999"/>
      <c r="T71" s="999"/>
      <c r="U71" s="999"/>
      <c r="V71" s="999">
        <v>204</v>
      </c>
      <c r="W71" s="999"/>
      <c r="X71" s="999"/>
      <c r="Y71" s="999"/>
      <c r="Z71" s="999"/>
      <c r="AA71" s="999">
        <v>32</v>
      </c>
      <c r="AB71" s="999"/>
      <c r="AC71" s="999"/>
      <c r="AD71" s="999"/>
      <c r="AE71" s="999"/>
      <c r="AF71" s="999">
        <v>32</v>
      </c>
      <c r="AG71" s="999"/>
      <c r="AH71" s="999"/>
      <c r="AI71" s="999"/>
      <c r="AJ71" s="999"/>
      <c r="AK71" s="999">
        <v>13</v>
      </c>
      <c r="AL71" s="999"/>
      <c r="AM71" s="999"/>
      <c r="AN71" s="999"/>
      <c r="AO71" s="999"/>
      <c r="AP71" s="999" t="s">
        <v>545</v>
      </c>
      <c r="AQ71" s="999"/>
      <c r="AR71" s="999"/>
      <c r="AS71" s="999"/>
      <c r="AT71" s="999"/>
      <c r="AU71" s="999" t="s">
        <v>545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534</v>
      </c>
      <c r="C72" s="1003"/>
      <c r="D72" s="1003"/>
      <c r="E72" s="1003"/>
      <c r="F72" s="1003"/>
      <c r="G72" s="1003"/>
      <c r="H72" s="1003"/>
      <c r="I72" s="1003"/>
      <c r="J72" s="1003"/>
      <c r="K72" s="1003"/>
      <c r="L72" s="1003"/>
      <c r="M72" s="1003"/>
      <c r="N72" s="1003"/>
      <c r="O72" s="1003"/>
      <c r="P72" s="1004"/>
      <c r="Q72" s="1005">
        <v>22</v>
      </c>
      <c r="R72" s="999"/>
      <c r="S72" s="999"/>
      <c r="T72" s="999"/>
      <c r="U72" s="999"/>
      <c r="V72" s="999">
        <v>13</v>
      </c>
      <c r="W72" s="999"/>
      <c r="X72" s="999"/>
      <c r="Y72" s="999"/>
      <c r="Z72" s="999"/>
      <c r="AA72" s="999">
        <v>9</v>
      </c>
      <c r="AB72" s="999"/>
      <c r="AC72" s="999"/>
      <c r="AD72" s="999"/>
      <c r="AE72" s="999"/>
      <c r="AF72" s="999">
        <v>9</v>
      </c>
      <c r="AG72" s="999"/>
      <c r="AH72" s="999"/>
      <c r="AI72" s="999"/>
      <c r="AJ72" s="999"/>
      <c r="AK72" s="999" t="s">
        <v>546</v>
      </c>
      <c r="AL72" s="999"/>
      <c r="AM72" s="999"/>
      <c r="AN72" s="999"/>
      <c r="AO72" s="999"/>
      <c r="AP72" s="999" t="s">
        <v>546</v>
      </c>
      <c r="AQ72" s="999"/>
      <c r="AR72" s="999"/>
      <c r="AS72" s="999"/>
      <c r="AT72" s="999"/>
      <c r="AU72" s="999" t="s">
        <v>547</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532</v>
      </c>
      <c r="C73" s="1003"/>
      <c r="D73" s="1003"/>
      <c r="E73" s="1003"/>
      <c r="F73" s="1003"/>
      <c r="G73" s="1003"/>
      <c r="H73" s="1003"/>
      <c r="I73" s="1003"/>
      <c r="J73" s="1003"/>
      <c r="K73" s="1003"/>
      <c r="L73" s="1003"/>
      <c r="M73" s="1003"/>
      <c r="N73" s="1003"/>
      <c r="O73" s="1003"/>
      <c r="P73" s="1004"/>
      <c r="Q73" s="1005">
        <v>313</v>
      </c>
      <c r="R73" s="999"/>
      <c r="S73" s="999"/>
      <c r="T73" s="999"/>
      <c r="U73" s="999"/>
      <c r="V73" s="999">
        <v>278</v>
      </c>
      <c r="W73" s="999"/>
      <c r="X73" s="999"/>
      <c r="Y73" s="999"/>
      <c r="Z73" s="999"/>
      <c r="AA73" s="999">
        <v>35</v>
      </c>
      <c r="AB73" s="999"/>
      <c r="AC73" s="999"/>
      <c r="AD73" s="999"/>
      <c r="AE73" s="999"/>
      <c r="AF73" s="999">
        <v>35</v>
      </c>
      <c r="AG73" s="999"/>
      <c r="AH73" s="999"/>
      <c r="AI73" s="999"/>
      <c r="AJ73" s="999"/>
      <c r="AK73" s="999" t="s">
        <v>525</v>
      </c>
      <c r="AL73" s="999"/>
      <c r="AM73" s="999"/>
      <c r="AN73" s="999"/>
      <c r="AO73" s="999"/>
      <c r="AP73" s="999" t="s">
        <v>523</v>
      </c>
      <c r="AQ73" s="999"/>
      <c r="AR73" s="999"/>
      <c r="AS73" s="999"/>
      <c r="AT73" s="999"/>
      <c r="AU73" s="999" t="s">
        <v>537</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533</v>
      </c>
      <c r="C74" s="1003"/>
      <c r="D74" s="1003"/>
      <c r="E74" s="1003"/>
      <c r="F74" s="1003"/>
      <c r="G74" s="1003"/>
      <c r="H74" s="1003"/>
      <c r="I74" s="1003"/>
      <c r="J74" s="1003"/>
      <c r="K74" s="1003"/>
      <c r="L74" s="1003"/>
      <c r="M74" s="1003"/>
      <c r="N74" s="1003"/>
      <c r="O74" s="1003"/>
      <c r="P74" s="1004"/>
      <c r="Q74" s="1005">
        <v>147699</v>
      </c>
      <c r="R74" s="999"/>
      <c r="S74" s="999"/>
      <c r="T74" s="999"/>
      <c r="U74" s="999"/>
      <c r="V74" s="999">
        <v>142954</v>
      </c>
      <c r="W74" s="999"/>
      <c r="X74" s="999"/>
      <c r="Y74" s="999"/>
      <c r="Z74" s="999"/>
      <c r="AA74" s="999">
        <v>4745</v>
      </c>
      <c r="AB74" s="999"/>
      <c r="AC74" s="999"/>
      <c r="AD74" s="999"/>
      <c r="AE74" s="999"/>
      <c r="AF74" s="999">
        <v>4745</v>
      </c>
      <c r="AG74" s="999"/>
      <c r="AH74" s="999"/>
      <c r="AI74" s="999"/>
      <c r="AJ74" s="999"/>
      <c r="AK74" s="999">
        <v>700</v>
      </c>
      <c r="AL74" s="999"/>
      <c r="AM74" s="999"/>
      <c r="AN74" s="999"/>
      <c r="AO74" s="999"/>
      <c r="AP74" s="999" t="s">
        <v>537</v>
      </c>
      <c r="AQ74" s="999"/>
      <c r="AR74" s="999"/>
      <c r="AS74" s="999"/>
      <c r="AT74" s="999"/>
      <c r="AU74" s="999" t="s">
        <v>524</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327</v>
      </c>
      <c r="B88" s="965" t="s">
        <v>354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5430</v>
      </c>
      <c r="AG88" s="987"/>
      <c r="AH88" s="987"/>
      <c r="AI88" s="987"/>
      <c r="AJ88" s="987"/>
      <c r="AK88" s="991"/>
      <c r="AL88" s="991"/>
      <c r="AM88" s="991"/>
      <c r="AN88" s="991"/>
      <c r="AO88" s="991"/>
      <c r="AP88" s="987">
        <v>2230</v>
      </c>
      <c r="AQ88" s="987"/>
      <c r="AR88" s="987"/>
      <c r="AS88" s="987"/>
      <c r="AT88" s="987"/>
      <c r="AU88" s="987">
        <v>783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327</v>
      </c>
      <c r="BR102" s="965" t="s">
        <v>355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63</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362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363</v>
      </c>
      <c r="AB109" s="924"/>
      <c r="AC109" s="924"/>
      <c r="AD109" s="924"/>
      <c r="AE109" s="925"/>
      <c r="AF109" s="926" t="s">
        <v>364</v>
      </c>
      <c r="AG109" s="924"/>
      <c r="AH109" s="924"/>
      <c r="AI109" s="924"/>
      <c r="AJ109" s="925"/>
      <c r="AK109" s="926" t="s">
        <v>270</v>
      </c>
      <c r="AL109" s="924"/>
      <c r="AM109" s="924"/>
      <c r="AN109" s="924"/>
      <c r="AO109" s="925"/>
      <c r="AP109" s="926" t="s">
        <v>365</v>
      </c>
      <c r="AQ109" s="924"/>
      <c r="AR109" s="924"/>
      <c r="AS109" s="924"/>
      <c r="AT109" s="957"/>
      <c r="AU109" s="923" t="s">
        <v>362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363</v>
      </c>
      <c r="BR109" s="924"/>
      <c r="BS109" s="924"/>
      <c r="BT109" s="924"/>
      <c r="BU109" s="925"/>
      <c r="BV109" s="926" t="s">
        <v>364</v>
      </c>
      <c r="BW109" s="924"/>
      <c r="BX109" s="924"/>
      <c r="BY109" s="924"/>
      <c r="BZ109" s="925"/>
      <c r="CA109" s="926" t="s">
        <v>270</v>
      </c>
      <c r="CB109" s="924"/>
      <c r="CC109" s="924"/>
      <c r="CD109" s="924"/>
      <c r="CE109" s="925"/>
      <c r="CF109" s="964" t="s">
        <v>365</v>
      </c>
      <c r="CG109" s="964"/>
      <c r="CH109" s="964"/>
      <c r="CI109" s="964"/>
      <c r="CJ109" s="964"/>
      <c r="CK109" s="926" t="s">
        <v>366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363</v>
      </c>
      <c r="DH109" s="924"/>
      <c r="DI109" s="924"/>
      <c r="DJ109" s="924"/>
      <c r="DK109" s="925"/>
      <c r="DL109" s="926" t="s">
        <v>364</v>
      </c>
      <c r="DM109" s="924"/>
      <c r="DN109" s="924"/>
      <c r="DO109" s="924"/>
      <c r="DP109" s="925"/>
      <c r="DQ109" s="926" t="s">
        <v>270</v>
      </c>
      <c r="DR109" s="924"/>
      <c r="DS109" s="924"/>
      <c r="DT109" s="924"/>
      <c r="DU109" s="925"/>
      <c r="DV109" s="926" t="s">
        <v>365</v>
      </c>
      <c r="DW109" s="924"/>
      <c r="DX109" s="924"/>
      <c r="DY109" s="924"/>
      <c r="DZ109" s="957"/>
    </row>
    <row r="110" spans="1:131" s="226" customFormat="1" ht="26.25" customHeight="1" x14ac:dyDescent="0.15">
      <c r="A110" s="835" t="s">
        <v>367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2785149</v>
      </c>
      <c r="AB110" s="917"/>
      <c r="AC110" s="917"/>
      <c r="AD110" s="917"/>
      <c r="AE110" s="918"/>
      <c r="AF110" s="919">
        <v>2828784</v>
      </c>
      <c r="AG110" s="917"/>
      <c r="AH110" s="917"/>
      <c r="AI110" s="917"/>
      <c r="AJ110" s="918"/>
      <c r="AK110" s="919">
        <v>2820605</v>
      </c>
      <c r="AL110" s="917"/>
      <c r="AM110" s="917"/>
      <c r="AN110" s="917"/>
      <c r="AO110" s="918"/>
      <c r="AP110" s="920">
        <v>14.2</v>
      </c>
      <c r="AQ110" s="921"/>
      <c r="AR110" s="921"/>
      <c r="AS110" s="921"/>
      <c r="AT110" s="922"/>
      <c r="AU110" s="958" t="s">
        <v>73</v>
      </c>
      <c r="AV110" s="959"/>
      <c r="AW110" s="959"/>
      <c r="AX110" s="959"/>
      <c r="AY110" s="959"/>
      <c r="AZ110" s="888" t="s">
        <v>368</v>
      </c>
      <c r="BA110" s="836"/>
      <c r="BB110" s="836"/>
      <c r="BC110" s="836"/>
      <c r="BD110" s="836"/>
      <c r="BE110" s="836"/>
      <c r="BF110" s="836"/>
      <c r="BG110" s="836"/>
      <c r="BH110" s="836"/>
      <c r="BI110" s="836"/>
      <c r="BJ110" s="836"/>
      <c r="BK110" s="836"/>
      <c r="BL110" s="836"/>
      <c r="BM110" s="836"/>
      <c r="BN110" s="836"/>
      <c r="BO110" s="836"/>
      <c r="BP110" s="837"/>
      <c r="BQ110" s="889">
        <v>30007175</v>
      </c>
      <c r="BR110" s="870"/>
      <c r="BS110" s="870"/>
      <c r="BT110" s="870"/>
      <c r="BU110" s="870"/>
      <c r="BV110" s="870">
        <v>30126837</v>
      </c>
      <c r="BW110" s="870"/>
      <c r="BX110" s="870"/>
      <c r="BY110" s="870"/>
      <c r="BZ110" s="870"/>
      <c r="CA110" s="870">
        <v>30378815</v>
      </c>
      <c r="CB110" s="870"/>
      <c r="CC110" s="870"/>
      <c r="CD110" s="870"/>
      <c r="CE110" s="870"/>
      <c r="CF110" s="894">
        <v>153.19999999999999</v>
      </c>
      <c r="CG110" s="895"/>
      <c r="CH110" s="895"/>
      <c r="CI110" s="895"/>
      <c r="CJ110" s="895"/>
      <c r="CK110" s="954" t="s">
        <v>369</v>
      </c>
      <c r="CL110" s="847"/>
      <c r="CM110" s="888" t="s">
        <v>370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181</v>
      </c>
      <c r="DH110" s="870"/>
      <c r="DI110" s="870"/>
      <c r="DJ110" s="870"/>
      <c r="DK110" s="870"/>
      <c r="DL110" s="870" t="s">
        <v>371</v>
      </c>
      <c r="DM110" s="870"/>
      <c r="DN110" s="870"/>
      <c r="DO110" s="870"/>
      <c r="DP110" s="870"/>
      <c r="DQ110" s="870" t="s">
        <v>371</v>
      </c>
      <c r="DR110" s="870"/>
      <c r="DS110" s="870"/>
      <c r="DT110" s="870"/>
      <c r="DU110" s="870"/>
      <c r="DV110" s="871" t="s">
        <v>371</v>
      </c>
      <c r="DW110" s="871"/>
      <c r="DX110" s="871"/>
      <c r="DY110" s="871"/>
      <c r="DZ110" s="872"/>
    </row>
    <row r="111" spans="1:131" s="226" customFormat="1" ht="26.25" customHeight="1" x14ac:dyDescent="0.15">
      <c r="A111" s="802" t="s">
        <v>372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371</v>
      </c>
      <c r="AB111" s="947"/>
      <c r="AC111" s="947"/>
      <c r="AD111" s="947"/>
      <c r="AE111" s="948"/>
      <c r="AF111" s="949" t="s">
        <v>371</v>
      </c>
      <c r="AG111" s="947"/>
      <c r="AH111" s="947"/>
      <c r="AI111" s="947"/>
      <c r="AJ111" s="948"/>
      <c r="AK111" s="949" t="s">
        <v>181</v>
      </c>
      <c r="AL111" s="947"/>
      <c r="AM111" s="947"/>
      <c r="AN111" s="947"/>
      <c r="AO111" s="948"/>
      <c r="AP111" s="950" t="s">
        <v>373</v>
      </c>
      <c r="AQ111" s="951"/>
      <c r="AR111" s="951"/>
      <c r="AS111" s="951"/>
      <c r="AT111" s="952"/>
      <c r="AU111" s="960"/>
      <c r="AV111" s="961"/>
      <c r="AW111" s="961"/>
      <c r="AX111" s="961"/>
      <c r="AY111" s="961"/>
      <c r="AZ111" s="843" t="s">
        <v>374</v>
      </c>
      <c r="BA111" s="780"/>
      <c r="BB111" s="780"/>
      <c r="BC111" s="780"/>
      <c r="BD111" s="780"/>
      <c r="BE111" s="780"/>
      <c r="BF111" s="780"/>
      <c r="BG111" s="780"/>
      <c r="BH111" s="780"/>
      <c r="BI111" s="780"/>
      <c r="BJ111" s="780"/>
      <c r="BK111" s="780"/>
      <c r="BL111" s="780"/>
      <c r="BM111" s="780"/>
      <c r="BN111" s="780"/>
      <c r="BO111" s="780"/>
      <c r="BP111" s="781"/>
      <c r="BQ111" s="844" t="s">
        <v>371</v>
      </c>
      <c r="BR111" s="845"/>
      <c r="BS111" s="845"/>
      <c r="BT111" s="845"/>
      <c r="BU111" s="845"/>
      <c r="BV111" s="845" t="s">
        <v>373</v>
      </c>
      <c r="BW111" s="845"/>
      <c r="BX111" s="845"/>
      <c r="BY111" s="845"/>
      <c r="BZ111" s="845"/>
      <c r="CA111" s="845" t="s">
        <v>371</v>
      </c>
      <c r="CB111" s="845"/>
      <c r="CC111" s="845"/>
      <c r="CD111" s="845"/>
      <c r="CE111" s="845"/>
      <c r="CF111" s="903" t="s">
        <v>371</v>
      </c>
      <c r="CG111" s="904"/>
      <c r="CH111" s="904"/>
      <c r="CI111" s="904"/>
      <c r="CJ111" s="904"/>
      <c r="CK111" s="955"/>
      <c r="CL111" s="849"/>
      <c r="CM111" s="843" t="s">
        <v>375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373</v>
      </c>
      <c r="DH111" s="845"/>
      <c r="DI111" s="845"/>
      <c r="DJ111" s="845"/>
      <c r="DK111" s="845"/>
      <c r="DL111" s="845" t="s">
        <v>329</v>
      </c>
      <c r="DM111" s="845"/>
      <c r="DN111" s="845"/>
      <c r="DO111" s="845"/>
      <c r="DP111" s="845"/>
      <c r="DQ111" s="845" t="s">
        <v>373</v>
      </c>
      <c r="DR111" s="845"/>
      <c r="DS111" s="845"/>
      <c r="DT111" s="845"/>
      <c r="DU111" s="845"/>
      <c r="DV111" s="822" t="s">
        <v>181</v>
      </c>
      <c r="DW111" s="822"/>
      <c r="DX111" s="822"/>
      <c r="DY111" s="822"/>
      <c r="DZ111" s="823"/>
    </row>
    <row r="112" spans="1:131" s="226" customFormat="1" ht="26.25" customHeight="1" x14ac:dyDescent="0.15">
      <c r="A112" s="940" t="s">
        <v>376</v>
      </c>
      <c r="B112" s="941"/>
      <c r="C112" s="780" t="s">
        <v>377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329</v>
      </c>
      <c r="AB112" s="808"/>
      <c r="AC112" s="808"/>
      <c r="AD112" s="808"/>
      <c r="AE112" s="809"/>
      <c r="AF112" s="810" t="s">
        <v>329</v>
      </c>
      <c r="AG112" s="808"/>
      <c r="AH112" s="808"/>
      <c r="AI112" s="808"/>
      <c r="AJ112" s="809"/>
      <c r="AK112" s="810" t="s">
        <v>329</v>
      </c>
      <c r="AL112" s="808"/>
      <c r="AM112" s="808"/>
      <c r="AN112" s="808"/>
      <c r="AO112" s="809"/>
      <c r="AP112" s="852" t="s">
        <v>329</v>
      </c>
      <c r="AQ112" s="853"/>
      <c r="AR112" s="853"/>
      <c r="AS112" s="853"/>
      <c r="AT112" s="854"/>
      <c r="AU112" s="960"/>
      <c r="AV112" s="961"/>
      <c r="AW112" s="961"/>
      <c r="AX112" s="961"/>
      <c r="AY112" s="961"/>
      <c r="AZ112" s="843" t="s">
        <v>378</v>
      </c>
      <c r="BA112" s="780"/>
      <c r="BB112" s="780"/>
      <c r="BC112" s="780"/>
      <c r="BD112" s="780"/>
      <c r="BE112" s="780"/>
      <c r="BF112" s="780"/>
      <c r="BG112" s="780"/>
      <c r="BH112" s="780"/>
      <c r="BI112" s="780"/>
      <c r="BJ112" s="780"/>
      <c r="BK112" s="780"/>
      <c r="BL112" s="780"/>
      <c r="BM112" s="780"/>
      <c r="BN112" s="780"/>
      <c r="BO112" s="780"/>
      <c r="BP112" s="781"/>
      <c r="BQ112" s="844">
        <v>4029979</v>
      </c>
      <c r="BR112" s="845"/>
      <c r="BS112" s="845"/>
      <c r="BT112" s="845"/>
      <c r="BU112" s="845"/>
      <c r="BV112" s="845">
        <v>2643007</v>
      </c>
      <c r="BW112" s="845"/>
      <c r="BX112" s="845"/>
      <c r="BY112" s="845"/>
      <c r="BZ112" s="845"/>
      <c r="CA112" s="845">
        <v>1673545</v>
      </c>
      <c r="CB112" s="845"/>
      <c r="CC112" s="845"/>
      <c r="CD112" s="845"/>
      <c r="CE112" s="845"/>
      <c r="CF112" s="903">
        <v>8.4</v>
      </c>
      <c r="CG112" s="904"/>
      <c r="CH112" s="904"/>
      <c r="CI112" s="904"/>
      <c r="CJ112" s="904"/>
      <c r="CK112" s="955"/>
      <c r="CL112" s="849"/>
      <c r="CM112" s="843" t="s">
        <v>379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329</v>
      </c>
      <c r="DH112" s="845"/>
      <c r="DI112" s="845"/>
      <c r="DJ112" s="845"/>
      <c r="DK112" s="845"/>
      <c r="DL112" s="845" t="s">
        <v>329</v>
      </c>
      <c r="DM112" s="845"/>
      <c r="DN112" s="845"/>
      <c r="DO112" s="845"/>
      <c r="DP112" s="845"/>
      <c r="DQ112" s="845" t="s">
        <v>329</v>
      </c>
      <c r="DR112" s="845"/>
      <c r="DS112" s="845"/>
      <c r="DT112" s="845"/>
      <c r="DU112" s="845"/>
      <c r="DV112" s="822" t="s">
        <v>329</v>
      </c>
      <c r="DW112" s="822"/>
      <c r="DX112" s="822"/>
      <c r="DY112" s="822"/>
      <c r="DZ112" s="823"/>
    </row>
    <row r="113" spans="1:130" s="226" customFormat="1" ht="26.25" customHeight="1" x14ac:dyDescent="0.15">
      <c r="A113" s="942"/>
      <c r="B113" s="943"/>
      <c r="C113" s="780" t="s">
        <v>380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364832</v>
      </c>
      <c r="AB113" s="947"/>
      <c r="AC113" s="947"/>
      <c r="AD113" s="947"/>
      <c r="AE113" s="948"/>
      <c r="AF113" s="949">
        <v>172711</v>
      </c>
      <c r="AG113" s="947"/>
      <c r="AH113" s="947"/>
      <c r="AI113" s="947"/>
      <c r="AJ113" s="948"/>
      <c r="AK113" s="949">
        <v>154862</v>
      </c>
      <c r="AL113" s="947"/>
      <c r="AM113" s="947"/>
      <c r="AN113" s="947"/>
      <c r="AO113" s="948"/>
      <c r="AP113" s="950">
        <v>0.8</v>
      </c>
      <c r="AQ113" s="951"/>
      <c r="AR113" s="951"/>
      <c r="AS113" s="951"/>
      <c r="AT113" s="952"/>
      <c r="AU113" s="960"/>
      <c r="AV113" s="961"/>
      <c r="AW113" s="961"/>
      <c r="AX113" s="961"/>
      <c r="AY113" s="961"/>
      <c r="AZ113" s="843" t="s">
        <v>381</v>
      </c>
      <c r="BA113" s="780"/>
      <c r="BB113" s="780"/>
      <c r="BC113" s="780"/>
      <c r="BD113" s="780"/>
      <c r="BE113" s="780"/>
      <c r="BF113" s="780"/>
      <c r="BG113" s="780"/>
      <c r="BH113" s="780"/>
      <c r="BI113" s="780"/>
      <c r="BJ113" s="780"/>
      <c r="BK113" s="780"/>
      <c r="BL113" s="780"/>
      <c r="BM113" s="780"/>
      <c r="BN113" s="780"/>
      <c r="BO113" s="780"/>
      <c r="BP113" s="781"/>
      <c r="BQ113" s="844">
        <v>422466</v>
      </c>
      <c r="BR113" s="845"/>
      <c r="BS113" s="845"/>
      <c r="BT113" s="845"/>
      <c r="BU113" s="845"/>
      <c r="BV113" s="845">
        <v>344000</v>
      </c>
      <c r="BW113" s="845"/>
      <c r="BX113" s="845"/>
      <c r="BY113" s="845"/>
      <c r="BZ113" s="845"/>
      <c r="CA113" s="845">
        <v>783311</v>
      </c>
      <c r="CB113" s="845"/>
      <c r="CC113" s="845"/>
      <c r="CD113" s="845"/>
      <c r="CE113" s="845"/>
      <c r="CF113" s="903">
        <v>3.9</v>
      </c>
      <c r="CG113" s="904"/>
      <c r="CH113" s="904"/>
      <c r="CI113" s="904"/>
      <c r="CJ113" s="904"/>
      <c r="CK113" s="955"/>
      <c r="CL113" s="849"/>
      <c r="CM113" s="843" t="s">
        <v>382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329</v>
      </c>
      <c r="DH113" s="808"/>
      <c r="DI113" s="808"/>
      <c r="DJ113" s="808"/>
      <c r="DK113" s="809"/>
      <c r="DL113" s="810" t="s">
        <v>329</v>
      </c>
      <c r="DM113" s="808"/>
      <c r="DN113" s="808"/>
      <c r="DO113" s="808"/>
      <c r="DP113" s="809"/>
      <c r="DQ113" s="810" t="s">
        <v>329</v>
      </c>
      <c r="DR113" s="808"/>
      <c r="DS113" s="808"/>
      <c r="DT113" s="808"/>
      <c r="DU113" s="809"/>
      <c r="DV113" s="852" t="s">
        <v>329</v>
      </c>
      <c r="DW113" s="853"/>
      <c r="DX113" s="853"/>
      <c r="DY113" s="853"/>
      <c r="DZ113" s="854"/>
    </row>
    <row r="114" spans="1:130" s="226" customFormat="1" ht="26.25" customHeight="1" x14ac:dyDescent="0.15">
      <c r="A114" s="942"/>
      <c r="B114" s="943"/>
      <c r="C114" s="780" t="s">
        <v>383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103005</v>
      </c>
      <c r="AB114" s="808"/>
      <c r="AC114" s="808"/>
      <c r="AD114" s="808"/>
      <c r="AE114" s="809"/>
      <c r="AF114" s="810">
        <v>103766</v>
      </c>
      <c r="AG114" s="808"/>
      <c r="AH114" s="808"/>
      <c r="AI114" s="808"/>
      <c r="AJ114" s="809"/>
      <c r="AK114" s="810">
        <v>104043</v>
      </c>
      <c r="AL114" s="808"/>
      <c r="AM114" s="808"/>
      <c r="AN114" s="808"/>
      <c r="AO114" s="809"/>
      <c r="AP114" s="852">
        <v>0.5</v>
      </c>
      <c r="AQ114" s="853"/>
      <c r="AR114" s="853"/>
      <c r="AS114" s="853"/>
      <c r="AT114" s="854"/>
      <c r="AU114" s="960"/>
      <c r="AV114" s="961"/>
      <c r="AW114" s="961"/>
      <c r="AX114" s="961"/>
      <c r="AY114" s="961"/>
      <c r="AZ114" s="843" t="s">
        <v>384</v>
      </c>
      <c r="BA114" s="780"/>
      <c r="BB114" s="780"/>
      <c r="BC114" s="780"/>
      <c r="BD114" s="780"/>
      <c r="BE114" s="780"/>
      <c r="BF114" s="780"/>
      <c r="BG114" s="780"/>
      <c r="BH114" s="780"/>
      <c r="BI114" s="780"/>
      <c r="BJ114" s="780"/>
      <c r="BK114" s="780"/>
      <c r="BL114" s="780"/>
      <c r="BM114" s="780"/>
      <c r="BN114" s="780"/>
      <c r="BO114" s="780"/>
      <c r="BP114" s="781"/>
      <c r="BQ114" s="844">
        <v>3418043</v>
      </c>
      <c r="BR114" s="845"/>
      <c r="BS114" s="845"/>
      <c r="BT114" s="845"/>
      <c r="BU114" s="845"/>
      <c r="BV114" s="845">
        <v>3734235</v>
      </c>
      <c r="BW114" s="845"/>
      <c r="BX114" s="845"/>
      <c r="BY114" s="845"/>
      <c r="BZ114" s="845"/>
      <c r="CA114" s="845">
        <v>3917020</v>
      </c>
      <c r="CB114" s="845"/>
      <c r="CC114" s="845"/>
      <c r="CD114" s="845"/>
      <c r="CE114" s="845"/>
      <c r="CF114" s="903">
        <v>19.8</v>
      </c>
      <c r="CG114" s="904"/>
      <c r="CH114" s="904"/>
      <c r="CI114" s="904"/>
      <c r="CJ114" s="904"/>
      <c r="CK114" s="955"/>
      <c r="CL114" s="849"/>
      <c r="CM114" s="843" t="s">
        <v>385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181</v>
      </c>
      <c r="DH114" s="808"/>
      <c r="DI114" s="808"/>
      <c r="DJ114" s="808"/>
      <c r="DK114" s="809"/>
      <c r="DL114" s="810" t="s">
        <v>329</v>
      </c>
      <c r="DM114" s="808"/>
      <c r="DN114" s="808"/>
      <c r="DO114" s="808"/>
      <c r="DP114" s="809"/>
      <c r="DQ114" s="810" t="s">
        <v>329</v>
      </c>
      <c r="DR114" s="808"/>
      <c r="DS114" s="808"/>
      <c r="DT114" s="808"/>
      <c r="DU114" s="809"/>
      <c r="DV114" s="852" t="s">
        <v>329</v>
      </c>
      <c r="DW114" s="853"/>
      <c r="DX114" s="853"/>
      <c r="DY114" s="853"/>
      <c r="DZ114" s="854"/>
    </row>
    <row r="115" spans="1:130" s="226" customFormat="1" ht="26.25" customHeight="1" x14ac:dyDescent="0.15">
      <c r="A115" s="942"/>
      <c r="B115" s="943"/>
      <c r="C115" s="780" t="s">
        <v>386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329</v>
      </c>
      <c r="AB115" s="947"/>
      <c r="AC115" s="947"/>
      <c r="AD115" s="947"/>
      <c r="AE115" s="948"/>
      <c r="AF115" s="949" t="s">
        <v>329</v>
      </c>
      <c r="AG115" s="947"/>
      <c r="AH115" s="947"/>
      <c r="AI115" s="947"/>
      <c r="AJ115" s="948"/>
      <c r="AK115" s="949" t="s">
        <v>329</v>
      </c>
      <c r="AL115" s="947"/>
      <c r="AM115" s="947"/>
      <c r="AN115" s="947"/>
      <c r="AO115" s="948"/>
      <c r="AP115" s="950" t="s">
        <v>329</v>
      </c>
      <c r="AQ115" s="951"/>
      <c r="AR115" s="951"/>
      <c r="AS115" s="951"/>
      <c r="AT115" s="952"/>
      <c r="AU115" s="960"/>
      <c r="AV115" s="961"/>
      <c r="AW115" s="961"/>
      <c r="AX115" s="961"/>
      <c r="AY115" s="961"/>
      <c r="AZ115" s="843" t="s">
        <v>387</v>
      </c>
      <c r="BA115" s="780"/>
      <c r="BB115" s="780"/>
      <c r="BC115" s="780"/>
      <c r="BD115" s="780"/>
      <c r="BE115" s="780"/>
      <c r="BF115" s="780"/>
      <c r="BG115" s="780"/>
      <c r="BH115" s="780"/>
      <c r="BI115" s="780"/>
      <c r="BJ115" s="780"/>
      <c r="BK115" s="780"/>
      <c r="BL115" s="780"/>
      <c r="BM115" s="780"/>
      <c r="BN115" s="780"/>
      <c r="BO115" s="780"/>
      <c r="BP115" s="781"/>
      <c r="BQ115" s="844">
        <v>4328</v>
      </c>
      <c r="BR115" s="845"/>
      <c r="BS115" s="845"/>
      <c r="BT115" s="845"/>
      <c r="BU115" s="845"/>
      <c r="BV115" s="845">
        <v>3075</v>
      </c>
      <c r="BW115" s="845"/>
      <c r="BX115" s="845"/>
      <c r="BY115" s="845"/>
      <c r="BZ115" s="845"/>
      <c r="CA115" s="845">
        <v>38</v>
      </c>
      <c r="CB115" s="845"/>
      <c r="CC115" s="845"/>
      <c r="CD115" s="845"/>
      <c r="CE115" s="845"/>
      <c r="CF115" s="903">
        <v>0</v>
      </c>
      <c r="CG115" s="904"/>
      <c r="CH115" s="904"/>
      <c r="CI115" s="904"/>
      <c r="CJ115" s="904"/>
      <c r="CK115" s="955"/>
      <c r="CL115" s="849"/>
      <c r="CM115" s="843" t="s">
        <v>388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329</v>
      </c>
      <c r="DH115" s="808"/>
      <c r="DI115" s="808"/>
      <c r="DJ115" s="808"/>
      <c r="DK115" s="809"/>
      <c r="DL115" s="810" t="s">
        <v>373</v>
      </c>
      <c r="DM115" s="808"/>
      <c r="DN115" s="808"/>
      <c r="DO115" s="808"/>
      <c r="DP115" s="809"/>
      <c r="DQ115" s="810" t="s">
        <v>329</v>
      </c>
      <c r="DR115" s="808"/>
      <c r="DS115" s="808"/>
      <c r="DT115" s="808"/>
      <c r="DU115" s="809"/>
      <c r="DV115" s="852" t="s">
        <v>329</v>
      </c>
      <c r="DW115" s="853"/>
      <c r="DX115" s="853"/>
      <c r="DY115" s="853"/>
      <c r="DZ115" s="854"/>
    </row>
    <row r="116" spans="1:130" s="226" customFormat="1" ht="26.25" customHeight="1" x14ac:dyDescent="0.15">
      <c r="A116" s="944"/>
      <c r="B116" s="945"/>
      <c r="C116" s="867" t="s">
        <v>389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1190</v>
      </c>
      <c r="AB116" s="808"/>
      <c r="AC116" s="808"/>
      <c r="AD116" s="808"/>
      <c r="AE116" s="809"/>
      <c r="AF116" s="810" t="s">
        <v>329</v>
      </c>
      <c r="AG116" s="808"/>
      <c r="AH116" s="808"/>
      <c r="AI116" s="808"/>
      <c r="AJ116" s="809"/>
      <c r="AK116" s="810">
        <v>23</v>
      </c>
      <c r="AL116" s="808"/>
      <c r="AM116" s="808"/>
      <c r="AN116" s="808"/>
      <c r="AO116" s="809"/>
      <c r="AP116" s="852">
        <v>0</v>
      </c>
      <c r="AQ116" s="853"/>
      <c r="AR116" s="853"/>
      <c r="AS116" s="853"/>
      <c r="AT116" s="854"/>
      <c r="AU116" s="960"/>
      <c r="AV116" s="961"/>
      <c r="AW116" s="961"/>
      <c r="AX116" s="961"/>
      <c r="AY116" s="961"/>
      <c r="AZ116" s="937" t="s">
        <v>390</v>
      </c>
      <c r="BA116" s="938"/>
      <c r="BB116" s="938"/>
      <c r="BC116" s="938"/>
      <c r="BD116" s="938"/>
      <c r="BE116" s="938"/>
      <c r="BF116" s="938"/>
      <c r="BG116" s="938"/>
      <c r="BH116" s="938"/>
      <c r="BI116" s="938"/>
      <c r="BJ116" s="938"/>
      <c r="BK116" s="938"/>
      <c r="BL116" s="938"/>
      <c r="BM116" s="938"/>
      <c r="BN116" s="938"/>
      <c r="BO116" s="938"/>
      <c r="BP116" s="939"/>
      <c r="BQ116" s="844" t="s">
        <v>181</v>
      </c>
      <c r="BR116" s="845"/>
      <c r="BS116" s="845"/>
      <c r="BT116" s="845"/>
      <c r="BU116" s="845"/>
      <c r="BV116" s="845" t="s">
        <v>329</v>
      </c>
      <c r="BW116" s="845"/>
      <c r="BX116" s="845"/>
      <c r="BY116" s="845"/>
      <c r="BZ116" s="845"/>
      <c r="CA116" s="845" t="s">
        <v>329</v>
      </c>
      <c r="CB116" s="845"/>
      <c r="CC116" s="845"/>
      <c r="CD116" s="845"/>
      <c r="CE116" s="845"/>
      <c r="CF116" s="903" t="s">
        <v>329</v>
      </c>
      <c r="CG116" s="904"/>
      <c r="CH116" s="904"/>
      <c r="CI116" s="904"/>
      <c r="CJ116" s="904"/>
      <c r="CK116" s="955"/>
      <c r="CL116" s="849"/>
      <c r="CM116" s="843" t="s">
        <v>391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329</v>
      </c>
      <c r="DH116" s="808"/>
      <c r="DI116" s="808"/>
      <c r="DJ116" s="808"/>
      <c r="DK116" s="809"/>
      <c r="DL116" s="810" t="s">
        <v>329</v>
      </c>
      <c r="DM116" s="808"/>
      <c r="DN116" s="808"/>
      <c r="DO116" s="808"/>
      <c r="DP116" s="809"/>
      <c r="DQ116" s="810" t="s">
        <v>329</v>
      </c>
      <c r="DR116" s="808"/>
      <c r="DS116" s="808"/>
      <c r="DT116" s="808"/>
      <c r="DU116" s="809"/>
      <c r="DV116" s="852" t="s">
        <v>329</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392</v>
      </c>
      <c r="Z117" s="925"/>
      <c r="AA117" s="930">
        <v>3254176</v>
      </c>
      <c r="AB117" s="931"/>
      <c r="AC117" s="931"/>
      <c r="AD117" s="931"/>
      <c r="AE117" s="932"/>
      <c r="AF117" s="933">
        <v>3105261</v>
      </c>
      <c r="AG117" s="931"/>
      <c r="AH117" s="931"/>
      <c r="AI117" s="931"/>
      <c r="AJ117" s="932"/>
      <c r="AK117" s="933">
        <v>3079533</v>
      </c>
      <c r="AL117" s="931"/>
      <c r="AM117" s="931"/>
      <c r="AN117" s="931"/>
      <c r="AO117" s="932"/>
      <c r="AP117" s="934"/>
      <c r="AQ117" s="935"/>
      <c r="AR117" s="935"/>
      <c r="AS117" s="935"/>
      <c r="AT117" s="936"/>
      <c r="AU117" s="960"/>
      <c r="AV117" s="961"/>
      <c r="AW117" s="961"/>
      <c r="AX117" s="961"/>
      <c r="AY117" s="961"/>
      <c r="AZ117" s="891" t="s">
        <v>393</v>
      </c>
      <c r="BA117" s="892"/>
      <c r="BB117" s="892"/>
      <c r="BC117" s="892"/>
      <c r="BD117" s="892"/>
      <c r="BE117" s="892"/>
      <c r="BF117" s="892"/>
      <c r="BG117" s="892"/>
      <c r="BH117" s="892"/>
      <c r="BI117" s="892"/>
      <c r="BJ117" s="892"/>
      <c r="BK117" s="892"/>
      <c r="BL117" s="892"/>
      <c r="BM117" s="892"/>
      <c r="BN117" s="892"/>
      <c r="BO117" s="892"/>
      <c r="BP117" s="893"/>
      <c r="BQ117" s="844" t="s">
        <v>181</v>
      </c>
      <c r="BR117" s="845"/>
      <c r="BS117" s="845"/>
      <c r="BT117" s="845"/>
      <c r="BU117" s="845"/>
      <c r="BV117" s="845" t="s">
        <v>181</v>
      </c>
      <c r="BW117" s="845"/>
      <c r="BX117" s="845"/>
      <c r="BY117" s="845"/>
      <c r="BZ117" s="845"/>
      <c r="CA117" s="845" t="s">
        <v>394</v>
      </c>
      <c r="CB117" s="845"/>
      <c r="CC117" s="845"/>
      <c r="CD117" s="845"/>
      <c r="CE117" s="845"/>
      <c r="CF117" s="903" t="s">
        <v>181</v>
      </c>
      <c r="CG117" s="904"/>
      <c r="CH117" s="904"/>
      <c r="CI117" s="904"/>
      <c r="CJ117" s="904"/>
      <c r="CK117" s="955"/>
      <c r="CL117" s="849"/>
      <c r="CM117" s="843" t="s">
        <v>395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181</v>
      </c>
      <c r="DH117" s="808"/>
      <c r="DI117" s="808"/>
      <c r="DJ117" s="808"/>
      <c r="DK117" s="809"/>
      <c r="DL117" s="810" t="s">
        <v>181</v>
      </c>
      <c r="DM117" s="808"/>
      <c r="DN117" s="808"/>
      <c r="DO117" s="808"/>
      <c r="DP117" s="809"/>
      <c r="DQ117" s="810" t="s">
        <v>371</v>
      </c>
      <c r="DR117" s="808"/>
      <c r="DS117" s="808"/>
      <c r="DT117" s="808"/>
      <c r="DU117" s="809"/>
      <c r="DV117" s="852" t="s">
        <v>181</v>
      </c>
      <c r="DW117" s="853"/>
      <c r="DX117" s="853"/>
      <c r="DY117" s="853"/>
      <c r="DZ117" s="854"/>
    </row>
    <row r="118" spans="1:130" s="226" customFormat="1" ht="26.25" customHeight="1" x14ac:dyDescent="0.15">
      <c r="A118" s="923" t="s">
        <v>366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363</v>
      </c>
      <c r="AB118" s="924"/>
      <c r="AC118" s="924"/>
      <c r="AD118" s="924"/>
      <c r="AE118" s="925"/>
      <c r="AF118" s="926" t="s">
        <v>364</v>
      </c>
      <c r="AG118" s="924"/>
      <c r="AH118" s="924"/>
      <c r="AI118" s="924"/>
      <c r="AJ118" s="925"/>
      <c r="AK118" s="926" t="s">
        <v>270</v>
      </c>
      <c r="AL118" s="924"/>
      <c r="AM118" s="924"/>
      <c r="AN118" s="924"/>
      <c r="AO118" s="925"/>
      <c r="AP118" s="927" t="s">
        <v>365</v>
      </c>
      <c r="AQ118" s="928"/>
      <c r="AR118" s="928"/>
      <c r="AS118" s="928"/>
      <c r="AT118" s="929"/>
      <c r="AU118" s="960"/>
      <c r="AV118" s="961"/>
      <c r="AW118" s="961"/>
      <c r="AX118" s="961"/>
      <c r="AY118" s="961"/>
      <c r="AZ118" s="866" t="s">
        <v>396</v>
      </c>
      <c r="BA118" s="867"/>
      <c r="BB118" s="867"/>
      <c r="BC118" s="867"/>
      <c r="BD118" s="867"/>
      <c r="BE118" s="867"/>
      <c r="BF118" s="867"/>
      <c r="BG118" s="867"/>
      <c r="BH118" s="867"/>
      <c r="BI118" s="867"/>
      <c r="BJ118" s="867"/>
      <c r="BK118" s="867"/>
      <c r="BL118" s="867"/>
      <c r="BM118" s="867"/>
      <c r="BN118" s="867"/>
      <c r="BO118" s="867"/>
      <c r="BP118" s="868"/>
      <c r="BQ118" s="907" t="s">
        <v>181</v>
      </c>
      <c r="BR118" s="873"/>
      <c r="BS118" s="873"/>
      <c r="BT118" s="873"/>
      <c r="BU118" s="873"/>
      <c r="BV118" s="873" t="s">
        <v>397</v>
      </c>
      <c r="BW118" s="873"/>
      <c r="BX118" s="873"/>
      <c r="BY118" s="873"/>
      <c r="BZ118" s="873"/>
      <c r="CA118" s="873" t="s">
        <v>181</v>
      </c>
      <c r="CB118" s="873"/>
      <c r="CC118" s="873"/>
      <c r="CD118" s="873"/>
      <c r="CE118" s="873"/>
      <c r="CF118" s="903" t="s">
        <v>394</v>
      </c>
      <c r="CG118" s="904"/>
      <c r="CH118" s="904"/>
      <c r="CI118" s="904"/>
      <c r="CJ118" s="904"/>
      <c r="CK118" s="955"/>
      <c r="CL118" s="849"/>
      <c r="CM118" s="843" t="s">
        <v>398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181</v>
      </c>
      <c r="DH118" s="808"/>
      <c r="DI118" s="808"/>
      <c r="DJ118" s="808"/>
      <c r="DK118" s="809"/>
      <c r="DL118" s="810" t="s">
        <v>181</v>
      </c>
      <c r="DM118" s="808"/>
      <c r="DN118" s="808"/>
      <c r="DO118" s="808"/>
      <c r="DP118" s="809"/>
      <c r="DQ118" s="810" t="s">
        <v>371</v>
      </c>
      <c r="DR118" s="808"/>
      <c r="DS118" s="808"/>
      <c r="DT118" s="808"/>
      <c r="DU118" s="809"/>
      <c r="DV118" s="852" t="s">
        <v>371</v>
      </c>
      <c r="DW118" s="853"/>
      <c r="DX118" s="853"/>
      <c r="DY118" s="853"/>
      <c r="DZ118" s="854"/>
    </row>
    <row r="119" spans="1:130" s="226" customFormat="1" ht="26.25" customHeight="1" x14ac:dyDescent="0.15">
      <c r="A119" s="846" t="s">
        <v>369</v>
      </c>
      <c r="B119" s="847"/>
      <c r="C119" s="888" t="s">
        <v>370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181</v>
      </c>
      <c r="AB119" s="917"/>
      <c r="AC119" s="917"/>
      <c r="AD119" s="917"/>
      <c r="AE119" s="918"/>
      <c r="AF119" s="919" t="s">
        <v>397</v>
      </c>
      <c r="AG119" s="917"/>
      <c r="AH119" s="917"/>
      <c r="AI119" s="917"/>
      <c r="AJ119" s="918"/>
      <c r="AK119" s="919" t="s">
        <v>181</v>
      </c>
      <c r="AL119" s="917"/>
      <c r="AM119" s="917"/>
      <c r="AN119" s="917"/>
      <c r="AO119" s="918"/>
      <c r="AP119" s="920" t="s">
        <v>181</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399</v>
      </c>
      <c r="BP119" s="906"/>
      <c r="BQ119" s="907">
        <v>37881991</v>
      </c>
      <c r="BR119" s="873"/>
      <c r="BS119" s="873"/>
      <c r="BT119" s="873"/>
      <c r="BU119" s="873"/>
      <c r="BV119" s="873">
        <v>36851154</v>
      </c>
      <c r="BW119" s="873"/>
      <c r="BX119" s="873"/>
      <c r="BY119" s="873"/>
      <c r="BZ119" s="873"/>
      <c r="CA119" s="873">
        <v>36752729</v>
      </c>
      <c r="CB119" s="873"/>
      <c r="CC119" s="873"/>
      <c r="CD119" s="873"/>
      <c r="CE119" s="873"/>
      <c r="CF119" s="776"/>
      <c r="CG119" s="777"/>
      <c r="CH119" s="777"/>
      <c r="CI119" s="777"/>
      <c r="CJ119" s="862"/>
      <c r="CK119" s="956"/>
      <c r="CL119" s="851"/>
      <c r="CM119" s="866" t="s">
        <v>400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181</v>
      </c>
      <c r="DH119" s="792"/>
      <c r="DI119" s="792"/>
      <c r="DJ119" s="792"/>
      <c r="DK119" s="793"/>
      <c r="DL119" s="794" t="s">
        <v>181</v>
      </c>
      <c r="DM119" s="792"/>
      <c r="DN119" s="792"/>
      <c r="DO119" s="792"/>
      <c r="DP119" s="793"/>
      <c r="DQ119" s="794" t="s">
        <v>181</v>
      </c>
      <c r="DR119" s="792"/>
      <c r="DS119" s="792"/>
      <c r="DT119" s="792"/>
      <c r="DU119" s="793"/>
      <c r="DV119" s="876" t="s">
        <v>181</v>
      </c>
      <c r="DW119" s="877"/>
      <c r="DX119" s="877"/>
      <c r="DY119" s="877"/>
      <c r="DZ119" s="878"/>
    </row>
    <row r="120" spans="1:130" s="226" customFormat="1" ht="26.25" customHeight="1" x14ac:dyDescent="0.15">
      <c r="A120" s="848"/>
      <c r="B120" s="849"/>
      <c r="C120" s="843" t="s">
        <v>375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181</v>
      </c>
      <c r="AB120" s="808"/>
      <c r="AC120" s="808"/>
      <c r="AD120" s="808"/>
      <c r="AE120" s="809"/>
      <c r="AF120" s="810" t="s">
        <v>371</v>
      </c>
      <c r="AG120" s="808"/>
      <c r="AH120" s="808"/>
      <c r="AI120" s="808"/>
      <c r="AJ120" s="809"/>
      <c r="AK120" s="810" t="s">
        <v>394</v>
      </c>
      <c r="AL120" s="808"/>
      <c r="AM120" s="808"/>
      <c r="AN120" s="808"/>
      <c r="AO120" s="809"/>
      <c r="AP120" s="852" t="s">
        <v>371</v>
      </c>
      <c r="AQ120" s="853"/>
      <c r="AR120" s="853"/>
      <c r="AS120" s="853"/>
      <c r="AT120" s="854"/>
      <c r="AU120" s="908" t="s">
        <v>401</v>
      </c>
      <c r="AV120" s="909"/>
      <c r="AW120" s="909"/>
      <c r="AX120" s="909"/>
      <c r="AY120" s="910"/>
      <c r="AZ120" s="888" t="s">
        <v>402</v>
      </c>
      <c r="BA120" s="836"/>
      <c r="BB120" s="836"/>
      <c r="BC120" s="836"/>
      <c r="BD120" s="836"/>
      <c r="BE120" s="836"/>
      <c r="BF120" s="836"/>
      <c r="BG120" s="836"/>
      <c r="BH120" s="836"/>
      <c r="BI120" s="836"/>
      <c r="BJ120" s="836"/>
      <c r="BK120" s="836"/>
      <c r="BL120" s="836"/>
      <c r="BM120" s="836"/>
      <c r="BN120" s="836"/>
      <c r="BO120" s="836"/>
      <c r="BP120" s="837"/>
      <c r="BQ120" s="889">
        <v>4126727</v>
      </c>
      <c r="BR120" s="870"/>
      <c r="BS120" s="870"/>
      <c r="BT120" s="870"/>
      <c r="BU120" s="870"/>
      <c r="BV120" s="870">
        <v>4844262</v>
      </c>
      <c r="BW120" s="870"/>
      <c r="BX120" s="870"/>
      <c r="BY120" s="870"/>
      <c r="BZ120" s="870"/>
      <c r="CA120" s="870">
        <v>3829350</v>
      </c>
      <c r="CB120" s="870"/>
      <c r="CC120" s="870"/>
      <c r="CD120" s="870"/>
      <c r="CE120" s="870"/>
      <c r="CF120" s="894">
        <v>19.3</v>
      </c>
      <c r="CG120" s="895"/>
      <c r="CH120" s="895"/>
      <c r="CI120" s="895"/>
      <c r="CJ120" s="895"/>
      <c r="CK120" s="896" t="s">
        <v>403</v>
      </c>
      <c r="CL120" s="880"/>
      <c r="CM120" s="880"/>
      <c r="CN120" s="880"/>
      <c r="CO120" s="881"/>
      <c r="CP120" s="900" t="s">
        <v>404</v>
      </c>
      <c r="CQ120" s="901"/>
      <c r="CR120" s="901"/>
      <c r="CS120" s="901"/>
      <c r="CT120" s="901"/>
      <c r="CU120" s="901"/>
      <c r="CV120" s="901"/>
      <c r="CW120" s="901"/>
      <c r="CX120" s="901"/>
      <c r="CY120" s="901"/>
      <c r="CZ120" s="901"/>
      <c r="DA120" s="901"/>
      <c r="DB120" s="901"/>
      <c r="DC120" s="901"/>
      <c r="DD120" s="901"/>
      <c r="DE120" s="901"/>
      <c r="DF120" s="902"/>
      <c r="DG120" s="889">
        <v>4029979</v>
      </c>
      <c r="DH120" s="870"/>
      <c r="DI120" s="870"/>
      <c r="DJ120" s="870"/>
      <c r="DK120" s="870"/>
      <c r="DL120" s="870">
        <v>2643007</v>
      </c>
      <c r="DM120" s="870"/>
      <c r="DN120" s="870"/>
      <c r="DO120" s="870"/>
      <c r="DP120" s="870"/>
      <c r="DQ120" s="870">
        <v>1673545</v>
      </c>
      <c r="DR120" s="870"/>
      <c r="DS120" s="870"/>
      <c r="DT120" s="870"/>
      <c r="DU120" s="870"/>
      <c r="DV120" s="871">
        <v>8.4</v>
      </c>
      <c r="DW120" s="871"/>
      <c r="DX120" s="871"/>
      <c r="DY120" s="871"/>
      <c r="DZ120" s="872"/>
    </row>
    <row r="121" spans="1:130" s="226" customFormat="1" ht="26.25" customHeight="1" x14ac:dyDescent="0.15">
      <c r="A121" s="848"/>
      <c r="B121" s="849"/>
      <c r="C121" s="891" t="s">
        <v>405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371</v>
      </c>
      <c r="AB121" s="808"/>
      <c r="AC121" s="808"/>
      <c r="AD121" s="808"/>
      <c r="AE121" s="809"/>
      <c r="AF121" s="810" t="s">
        <v>371</v>
      </c>
      <c r="AG121" s="808"/>
      <c r="AH121" s="808"/>
      <c r="AI121" s="808"/>
      <c r="AJ121" s="809"/>
      <c r="AK121" s="810" t="s">
        <v>181</v>
      </c>
      <c r="AL121" s="808"/>
      <c r="AM121" s="808"/>
      <c r="AN121" s="808"/>
      <c r="AO121" s="809"/>
      <c r="AP121" s="852" t="s">
        <v>181</v>
      </c>
      <c r="AQ121" s="853"/>
      <c r="AR121" s="853"/>
      <c r="AS121" s="853"/>
      <c r="AT121" s="854"/>
      <c r="AU121" s="911"/>
      <c r="AV121" s="912"/>
      <c r="AW121" s="912"/>
      <c r="AX121" s="912"/>
      <c r="AY121" s="913"/>
      <c r="AZ121" s="843" t="s">
        <v>406</v>
      </c>
      <c r="BA121" s="780"/>
      <c r="BB121" s="780"/>
      <c r="BC121" s="780"/>
      <c r="BD121" s="780"/>
      <c r="BE121" s="780"/>
      <c r="BF121" s="780"/>
      <c r="BG121" s="780"/>
      <c r="BH121" s="780"/>
      <c r="BI121" s="780"/>
      <c r="BJ121" s="780"/>
      <c r="BK121" s="780"/>
      <c r="BL121" s="780"/>
      <c r="BM121" s="780"/>
      <c r="BN121" s="780"/>
      <c r="BO121" s="780"/>
      <c r="BP121" s="781"/>
      <c r="BQ121" s="844">
        <v>588871</v>
      </c>
      <c r="BR121" s="845"/>
      <c r="BS121" s="845"/>
      <c r="BT121" s="845"/>
      <c r="BU121" s="845"/>
      <c r="BV121" s="845">
        <v>536169</v>
      </c>
      <c r="BW121" s="845"/>
      <c r="BX121" s="845"/>
      <c r="BY121" s="845"/>
      <c r="BZ121" s="845"/>
      <c r="CA121" s="845">
        <v>489244</v>
      </c>
      <c r="CB121" s="845"/>
      <c r="CC121" s="845"/>
      <c r="CD121" s="845"/>
      <c r="CE121" s="845"/>
      <c r="CF121" s="903">
        <v>2.5</v>
      </c>
      <c r="CG121" s="904"/>
      <c r="CH121" s="904"/>
      <c r="CI121" s="904"/>
      <c r="CJ121" s="904"/>
      <c r="CK121" s="897"/>
      <c r="CL121" s="883"/>
      <c r="CM121" s="883"/>
      <c r="CN121" s="883"/>
      <c r="CO121" s="884"/>
      <c r="CP121" s="863" t="s">
        <v>341</v>
      </c>
      <c r="CQ121" s="864"/>
      <c r="CR121" s="864"/>
      <c r="CS121" s="864"/>
      <c r="CT121" s="864"/>
      <c r="CU121" s="864"/>
      <c r="CV121" s="864"/>
      <c r="CW121" s="864"/>
      <c r="CX121" s="864"/>
      <c r="CY121" s="864"/>
      <c r="CZ121" s="864"/>
      <c r="DA121" s="864"/>
      <c r="DB121" s="864"/>
      <c r="DC121" s="864"/>
      <c r="DD121" s="864"/>
      <c r="DE121" s="864"/>
      <c r="DF121" s="865"/>
      <c r="DG121" s="844" t="s">
        <v>181</v>
      </c>
      <c r="DH121" s="845"/>
      <c r="DI121" s="845"/>
      <c r="DJ121" s="845"/>
      <c r="DK121" s="845"/>
      <c r="DL121" s="845" t="s">
        <v>371</v>
      </c>
      <c r="DM121" s="845"/>
      <c r="DN121" s="845"/>
      <c r="DO121" s="845"/>
      <c r="DP121" s="845"/>
      <c r="DQ121" s="845" t="s">
        <v>371</v>
      </c>
      <c r="DR121" s="845"/>
      <c r="DS121" s="845"/>
      <c r="DT121" s="845"/>
      <c r="DU121" s="845"/>
      <c r="DV121" s="822" t="s">
        <v>181</v>
      </c>
      <c r="DW121" s="822"/>
      <c r="DX121" s="822"/>
      <c r="DY121" s="822"/>
      <c r="DZ121" s="823"/>
    </row>
    <row r="122" spans="1:130" s="226" customFormat="1" ht="26.25" customHeight="1" x14ac:dyDescent="0.15">
      <c r="A122" s="848"/>
      <c r="B122" s="849"/>
      <c r="C122" s="843" t="s">
        <v>385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371</v>
      </c>
      <c r="AB122" s="808"/>
      <c r="AC122" s="808"/>
      <c r="AD122" s="808"/>
      <c r="AE122" s="809"/>
      <c r="AF122" s="810" t="s">
        <v>181</v>
      </c>
      <c r="AG122" s="808"/>
      <c r="AH122" s="808"/>
      <c r="AI122" s="808"/>
      <c r="AJ122" s="809"/>
      <c r="AK122" s="810" t="s">
        <v>181</v>
      </c>
      <c r="AL122" s="808"/>
      <c r="AM122" s="808"/>
      <c r="AN122" s="808"/>
      <c r="AO122" s="809"/>
      <c r="AP122" s="852" t="s">
        <v>181</v>
      </c>
      <c r="AQ122" s="853"/>
      <c r="AR122" s="853"/>
      <c r="AS122" s="853"/>
      <c r="AT122" s="854"/>
      <c r="AU122" s="911"/>
      <c r="AV122" s="912"/>
      <c r="AW122" s="912"/>
      <c r="AX122" s="912"/>
      <c r="AY122" s="913"/>
      <c r="AZ122" s="866" t="s">
        <v>407</v>
      </c>
      <c r="BA122" s="867"/>
      <c r="BB122" s="867"/>
      <c r="BC122" s="867"/>
      <c r="BD122" s="867"/>
      <c r="BE122" s="867"/>
      <c r="BF122" s="867"/>
      <c r="BG122" s="867"/>
      <c r="BH122" s="867"/>
      <c r="BI122" s="867"/>
      <c r="BJ122" s="867"/>
      <c r="BK122" s="867"/>
      <c r="BL122" s="867"/>
      <c r="BM122" s="867"/>
      <c r="BN122" s="867"/>
      <c r="BO122" s="867"/>
      <c r="BP122" s="868"/>
      <c r="BQ122" s="907">
        <v>20949680</v>
      </c>
      <c r="BR122" s="873"/>
      <c r="BS122" s="873"/>
      <c r="BT122" s="873"/>
      <c r="BU122" s="873"/>
      <c r="BV122" s="873">
        <v>20752679</v>
      </c>
      <c r="BW122" s="873"/>
      <c r="BX122" s="873"/>
      <c r="BY122" s="873"/>
      <c r="BZ122" s="873"/>
      <c r="CA122" s="873">
        <v>20999898</v>
      </c>
      <c r="CB122" s="873"/>
      <c r="CC122" s="873"/>
      <c r="CD122" s="873"/>
      <c r="CE122" s="873"/>
      <c r="CF122" s="874">
        <v>105.9</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181</v>
      </c>
      <c r="DH122" s="845"/>
      <c r="DI122" s="845"/>
      <c r="DJ122" s="845"/>
      <c r="DK122" s="845"/>
      <c r="DL122" s="845" t="s">
        <v>181</v>
      </c>
      <c r="DM122" s="845"/>
      <c r="DN122" s="845"/>
      <c r="DO122" s="845"/>
      <c r="DP122" s="845"/>
      <c r="DQ122" s="845" t="s">
        <v>394</v>
      </c>
      <c r="DR122" s="845"/>
      <c r="DS122" s="845"/>
      <c r="DT122" s="845"/>
      <c r="DU122" s="845"/>
      <c r="DV122" s="822" t="s">
        <v>181</v>
      </c>
      <c r="DW122" s="822"/>
      <c r="DX122" s="822"/>
      <c r="DY122" s="822"/>
      <c r="DZ122" s="823"/>
    </row>
    <row r="123" spans="1:130" s="226" customFormat="1" ht="26.25" customHeight="1" x14ac:dyDescent="0.15">
      <c r="A123" s="848"/>
      <c r="B123" s="849"/>
      <c r="C123" s="843" t="s">
        <v>391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394</v>
      </c>
      <c r="AB123" s="808"/>
      <c r="AC123" s="808"/>
      <c r="AD123" s="808"/>
      <c r="AE123" s="809"/>
      <c r="AF123" s="810" t="s">
        <v>181</v>
      </c>
      <c r="AG123" s="808"/>
      <c r="AH123" s="808"/>
      <c r="AI123" s="808"/>
      <c r="AJ123" s="809"/>
      <c r="AK123" s="810" t="s">
        <v>181</v>
      </c>
      <c r="AL123" s="808"/>
      <c r="AM123" s="808"/>
      <c r="AN123" s="808"/>
      <c r="AO123" s="809"/>
      <c r="AP123" s="852" t="s">
        <v>181</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409</v>
      </c>
      <c r="BP123" s="906"/>
      <c r="BQ123" s="860">
        <v>25665278</v>
      </c>
      <c r="BR123" s="861"/>
      <c r="BS123" s="861"/>
      <c r="BT123" s="861"/>
      <c r="BU123" s="861"/>
      <c r="BV123" s="861">
        <v>26133110</v>
      </c>
      <c r="BW123" s="861"/>
      <c r="BX123" s="861"/>
      <c r="BY123" s="861"/>
      <c r="BZ123" s="861"/>
      <c r="CA123" s="861">
        <v>25318492</v>
      </c>
      <c r="CB123" s="861"/>
      <c r="CC123" s="861"/>
      <c r="CD123" s="861"/>
      <c r="CE123" s="861"/>
      <c r="CF123" s="776"/>
      <c r="CG123" s="777"/>
      <c r="CH123" s="777"/>
      <c r="CI123" s="777"/>
      <c r="CJ123" s="862"/>
      <c r="CK123" s="897"/>
      <c r="CL123" s="883"/>
      <c r="CM123" s="883"/>
      <c r="CN123" s="883"/>
      <c r="CO123" s="884"/>
      <c r="CP123" s="863" t="s">
        <v>410</v>
      </c>
      <c r="CQ123" s="864"/>
      <c r="CR123" s="864"/>
      <c r="CS123" s="864"/>
      <c r="CT123" s="864"/>
      <c r="CU123" s="864"/>
      <c r="CV123" s="864"/>
      <c r="CW123" s="864"/>
      <c r="CX123" s="864"/>
      <c r="CY123" s="864"/>
      <c r="CZ123" s="864"/>
      <c r="DA123" s="864"/>
      <c r="DB123" s="864"/>
      <c r="DC123" s="864"/>
      <c r="DD123" s="864"/>
      <c r="DE123" s="864"/>
      <c r="DF123" s="865"/>
      <c r="DG123" s="807" t="s">
        <v>371</v>
      </c>
      <c r="DH123" s="808"/>
      <c r="DI123" s="808"/>
      <c r="DJ123" s="808"/>
      <c r="DK123" s="809"/>
      <c r="DL123" s="810" t="s">
        <v>181</v>
      </c>
      <c r="DM123" s="808"/>
      <c r="DN123" s="808"/>
      <c r="DO123" s="808"/>
      <c r="DP123" s="809"/>
      <c r="DQ123" s="810" t="s">
        <v>181</v>
      </c>
      <c r="DR123" s="808"/>
      <c r="DS123" s="808"/>
      <c r="DT123" s="808"/>
      <c r="DU123" s="809"/>
      <c r="DV123" s="852" t="s">
        <v>371</v>
      </c>
      <c r="DW123" s="853"/>
      <c r="DX123" s="853"/>
      <c r="DY123" s="853"/>
      <c r="DZ123" s="854"/>
    </row>
    <row r="124" spans="1:130" s="226" customFormat="1" ht="26.25" customHeight="1" thickBot="1" x14ac:dyDescent="0.2">
      <c r="A124" s="848"/>
      <c r="B124" s="849"/>
      <c r="C124" s="843" t="s">
        <v>395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371</v>
      </c>
      <c r="AB124" s="808"/>
      <c r="AC124" s="808"/>
      <c r="AD124" s="808"/>
      <c r="AE124" s="809"/>
      <c r="AF124" s="810" t="s">
        <v>397</v>
      </c>
      <c r="AG124" s="808"/>
      <c r="AH124" s="808"/>
      <c r="AI124" s="808"/>
      <c r="AJ124" s="809"/>
      <c r="AK124" s="810" t="s">
        <v>371</v>
      </c>
      <c r="AL124" s="808"/>
      <c r="AM124" s="808"/>
      <c r="AN124" s="808"/>
      <c r="AO124" s="809"/>
      <c r="AP124" s="852" t="s">
        <v>397</v>
      </c>
      <c r="AQ124" s="853"/>
      <c r="AR124" s="853"/>
      <c r="AS124" s="853"/>
      <c r="AT124" s="854"/>
      <c r="AU124" s="855" t="s">
        <v>411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69.2</v>
      </c>
      <c r="BR124" s="859"/>
      <c r="BS124" s="859"/>
      <c r="BT124" s="859"/>
      <c r="BU124" s="859"/>
      <c r="BV124" s="859">
        <v>57.9</v>
      </c>
      <c r="BW124" s="859"/>
      <c r="BX124" s="859"/>
      <c r="BY124" s="859"/>
      <c r="BZ124" s="859"/>
      <c r="CA124" s="859">
        <v>57.6</v>
      </c>
      <c r="CB124" s="859"/>
      <c r="CC124" s="859"/>
      <c r="CD124" s="859"/>
      <c r="CE124" s="859"/>
      <c r="CF124" s="754"/>
      <c r="CG124" s="755"/>
      <c r="CH124" s="755"/>
      <c r="CI124" s="755"/>
      <c r="CJ124" s="890"/>
      <c r="CK124" s="898"/>
      <c r="CL124" s="898"/>
      <c r="CM124" s="898"/>
      <c r="CN124" s="898"/>
      <c r="CO124" s="899"/>
      <c r="CP124" s="863" t="s">
        <v>412</v>
      </c>
      <c r="CQ124" s="864"/>
      <c r="CR124" s="864"/>
      <c r="CS124" s="864"/>
      <c r="CT124" s="864"/>
      <c r="CU124" s="864"/>
      <c r="CV124" s="864"/>
      <c r="CW124" s="864"/>
      <c r="CX124" s="864"/>
      <c r="CY124" s="864"/>
      <c r="CZ124" s="864"/>
      <c r="DA124" s="864"/>
      <c r="DB124" s="864"/>
      <c r="DC124" s="864"/>
      <c r="DD124" s="864"/>
      <c r="DE124" s="864"/>
      <c r="DF124" s="865"/>
      <c r="DG124" s="791" t="s">
        <v>181</v>
      </c>
      <c r="DH124" s="792"/>
      <c r="DI124" s="792"/>
      <c r="DJ124" s="792"/>
      <c r="DK124" s="793"/>
      <c r="DL124" s="794" t="s">
        <v>371</v>
      </c>
      <c r="DM124" s="792"/>
      <c r="DN124" s="792"/>
      <c r="DO124" s="792"/>
      <c r="DP124" s="793"/>
      <c r="DQ124" s="794" t="s">
        <v>371</v>
      </c>
      <c r="DR124" s="792"/>
      <c r="DS124" s="792"/>
      <c r="DT124" s="792"/>
      <c r="DU124" s="793"/>
      <c r="DV124" s="876" t="s">
        <v>181</v>
      </c>
      <c r="DW124" s="877"/>
      <c r="DX124" s="877"/>
      <c r="DY124" s="877"/>
      <c r="DZ124" s="878"/>
    </row>
    <row r="125" spans="1:130" s="226" customFormat="1" ht="26.25" customHeight="1" x14ac:dyDescent="0.15">
      <c r="A125" s="848"/>
      <c r="B125" s="849"/>
      <c r="C125" s="843" t="s">
        <v>398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371</v>
      </c>
      <c r="AB125" s="808"/>
      <c r="AC125" s="808"/>
      <c r="AD125" s="808"/>
      <c r="AE125" s="809"/>
      <c r="AF125" s="810" t="s">
        <v>397</v>
      </c>
      <c r="AG125" s="808"/>
      <c r="AH125" s="808"/>
      <c r="AI125" s="808"/>
      <c r="AJ125" s="809"/>
      <c r="AK125" s="810" t="s">
        <v>181</v>
      </c>
      <c r="AL125" s="808"/>
      <c r="AM125" s="808"/>
      <c r="AN125" s="808"/>
      <c r="AO125" s="809"/>
      <c r="AP125" s="852" t="s">
        <v>397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413</v>
      </c>
      <c r="CL125" s="880"/>
      <c r="CM125" s="880"/>
      <c r="CN125" s="880"/>
      <c r="CO125" s="881"/>
      <c r="CP125" s="888" t="s">
        <v>414</v>
      </c>
      <c r="CQ125" s="836"/>
      <c r="CR125" s="836"/>
      <c r="CS125" s="836"/>
      <c r="CT125" s="836"/>
      <c r="CU125" s="836"/>
      <c r="CV125" s="836"/>
      <c r="CW125" s="836"/>
      <c r="CX125" s="836"/>
      <c r="CY125" s="836"/>
      <c r="CZ125" s="836"/>
      <c r="DA125" s="836"/>
      <c r="DB125" s="836"/>
      <c r="DC125" s="836"/>
      <c r="DD125" s="836"/>
      <c r="DE125" s="836"/>
      <c r="DF125" s="837"/>
      <c r="DG125" s="889" t="s">
        <v>371</v>
      </c>
      <c r="DH125" s="870"/>
      <c r="DI125" s="870"/>
      <c r="DJ125" s="870"/>
      <c r="DK125" s="870"/>
      <c r="DL125" s="870" t="s">
        <v>371</v>
      </c>
      <c r="DM125" s="870"/>
      <c r="DN125" s="870"/>
      <c r="DO125" s="870"/>
      <c r="DP125" s="870"/>
      <c r="DQ125" s="870" t="s">
        <v>181</v>
      </c>
      <c r="DR125" s="870"/>
      <c r="DS125" s="870"/>
      <c r="DT125" s="870"/>
      <c r="DU125" s="870"/>
      <c r="DV125" s="871" t="s">
        <v>397</v>
      </c>
      <c r="DW125" s="871"/>
      <c r="DX125" s="871"/>
      <c r="DY125" s="871"/>
      <c r="DZ125" s="872"/>
    </row>
    <row r="126" spans="1:130" s="226" customFormat="1" ht="26.25" customHeight="1" thickBot="1" x14ac:dyDescent="0.2">
      <c r="A126" s="848"/>
      <c r="B126" s="849"/>
      <c r="C126" s="843" t="s">
        <v>400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397</v>
      </c>
      <c r="AB126" s="808"/>
      <c r="AC126" s="808"/>
      <c r="AD126" s="808"/>
      <c r="AE126" s="809"/>
      <c r="AF126" s="810" t="s">
        <v>371</v>
      </c>
      <c r="AG126" s="808"/>
      <c r="AH126" s="808"/>
      <c r="AI126" s="808"/>
      <c r="AJ126" s="809"/>
      <c r="AK126" s="810" t="s">
        <v>371</v>
      </c>
      <c r="AL126" s="808"/>
      <c r="AM126" s="808"/>
      <c r="AN126" s="808"/>
      <c r="AO126" s="809"/>
      <c r="AP126" s="852" t="s">
        <v>181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415</v>
      </c>
      <c r="CQ126" s="780"/>
      <c r="CR126" s="780"/>
      <c r="CS126" s="780"/>
      <c r="CT126" s="780"/>
      <c r="CU126" s="780"/>
      <c r="CV126" s="780"/>
      <c r="CW126" s="780"/>
      <c r="CX126" s="780"/>
      <c r="CY126" s="780"/>
      <c r="CZ126" s="780"/>
      <c r="DA126" s="780"/>
      <c r="DB126" s="780"/>
      <c r="DC126" s="780"/>
      <c r="DD126" s="780"/>
      <c r="DE126" s="780"/>
      <c r="DF126" s="781"/>
      <c r="DG126" s="844" t="s">
        <v>181</v>
      </c>
      <c r="DH126" s="845"/>
      <c r="DI126" s="845"/>
      <c r="DJ126" s="845"/>
      <c r="DK126" s="845"/>
      <c r="DL126" s="845" t="s">
        <v>371</v>
      </c>
      <c r="DM126" s="845"/>
      <c r="DN126" s="845"/>
      <c r="DO126" s="845"/>
      <c r="DP126" s="845"/>
      <c r="DQ126" s="845" t="s">
        <v>371</v>
      </c>
      <c r="DR126" s="845"/>
      <c r="DS126" s="845"/>
      <c r="DT126" s="845"/>
      <c r="DU126" s="845"/>
      <c r="DV126" s="822" t="s">
        <v>371</v>
      </c>
      <c r="DW126" s="822"/>
      <c r="DX126" s="822"/>
      <c r="DY126" s="822"/>
      <c r="DZ126" s="823"/>
    </row>
    <row r="127" spans="1:130" s="226" customFormat="1" ht="26.25" customHeight="1" x14ac:dyDescent="0.15">
      <c r="A127" s="850"/>
      <c r="B127" s="851"/>
      <c r="C127" s="866" t="s">
        <v>416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371</v>
      </c>
      <c r="AB127" s="808"/>
      <c r="AC127" s="808"/>
      <c r="AD127" s="808"/>
      <c r="AE127" s="809"/>
      <c r="AF127" s="810" t="s">
        <v>371</v>
      </c>
      <c r="AG127" s="808"/>
      <c r="AH127" s="808"/>
      <c r="AI127" s="808"/>
      <c r="AJ127" s="809"/>
      <c r="AK127" s="810" t="s">
        <v>397</v>
      </c>
      <c r="AL127" s="808"/>
      <c r="AM127" s="808"/>
      <c r="AN127" s="808"/>
      <c r="AO127" s="809"/>
      <c r="AP127" s="852" t="s">
        <v>397</v>
      </c>
      <c r="AQ127" s="853"/>
      <c r="AR127" s="853"/>
      <c r="AS127" s="853"/>
      <c r="AT127" s="854"/>
      <c r="AU127" s="228"/>
      <c r="AV127" s="228"/>
      <c r="AW127" s="228"/>
      <c r="AX127" s="869" t="s">
        <v>417</v>
      </c>
      <c r="AY127" s="840"/>
      <c r="AZ127" s="840"/>
      <c r="BA127" s="840"/>
      <c r="BB127" s="840"/>
      <c r="BC127" s="840"/>
      <c r="BD127" s="840"/>
      <c r="BE127" s="841"/>
      <c r="BF127" s="839" t="s">
        <v>418</v>
      </c>
      <c r="BG127" s="840"/>
      <c r="BH127" s="840"/>
      <c r="BI127" s="840"/>
      <c r="BJ127" s="840"/>
      <c r="BK127" s="840"/>
      <c r="BL127" s="841"/>
      <c r="BM127" s="839" t="s">
        <v>419</v>
      </c>
      <c r="BN127" s="840"/>
      <c r="BO127" s="840"/>
      <c r="BP127" s="840"/>
      <c r="BQ127" s="840"/>
      <c r="BR127" s="840"/>
      <c r="BS127" s="841"/>
      <c r="BT127" s="839" t="s">
        <v>420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421</v>
      </c>
      <c r="CQ127" s="780"/>
      <c r="CR127" s="780"/>
      <c r="CS127" s="780"/>
      <c r="CT127" s="780"/>
      <c r="CU127" s="780"/>
      <c r="CV127" s="780"/>
      <c r="CW127" s="780"/>
      <c r="CX127" s="780"/>
      <c r="CY127" s="780"/>
      <c r="CZ127" s="780"/>
      <c r="DA127" s="780"/>
      <c r="DB127" s="780"/>
      <c r="DC127" s="780"/>
      <c r="DD127" s="780"/>
      <c r="DE127" s="780"/>
      <c r="DF127" s="781"/>
      <c r="DG127" s="844" t="s">
        <v>371</v>
      </c>
      <c r="DH127" s="845"/>
      <c r="DI127" s="845"/>
      <c r="DJ127" s="845"/>
      <c r="DK127" s="845"/>
      <c r="DL127" s="845" t="s">
        <v>371</v>
      </c>
      <c r="DM127" s="845"/>
      <c r="DN127" s="845"/>
      <c r="DO127" s="845"/>
      <c r="DP127" s="845"/>
      <c r="DQ127" s="845" t="s">
        <v>371</v>
      </c>
      <c r="DR127" s="845"/>
      <c r="DS127" s="845"/>
      <c r="DT127" s="845"/>
      <c r="DU127" s="845"/>
      <c r="DV127" s="822" t="s">
        <v>181</v>
      </c>
      <c r="DW127" s="822"/>
      <c r="DX127" s="822"/>
      <c r="DY127" s="822"/>
      <c r="DZ127" s="823"/>
    </row>
    <row r="128" spans="1:130" s="226" customFormat="1" ht="26.25" customHeight="1" thickBot="1" x14ac:dyDescent="0.2">
      <c r="A128" s="824" t="s">
        <v>422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423</v>
      </c>
      <c r="X128" s="826"/>
      <c r="Y128" s="826"/>
      <c r="Z128" s="827"/>
      <c r="AA128" s="828">
        <v>63610</v>
      </c>
      <c r="AB128" s="829"/>
      <c r="AC128" s="829"/>
      <c r="AD128" s="829"/>
      <c r="AE128" s="830"/>
      <c r="AF128" s="831">
        <v>63271</v>
      </c>
      <c r="AG128" s="829"/>
      <c r="AH128" s="829"/>
      <c r="AI128" s="829"/>
      <c r="AJ128" s="830"/>
      <c r="AK128" s="831">
        <v>53400</v>
      </c>
      <c r="AL128" s="829"/>
      <c r="AM128" s="829"/>
      <c r="AN128" s="829"/>
      <c r="AO128" s="830"/>
      <c r="AP128" s="832"/>
      <c r="AQ128" s="833"/>
      <c r="AR128" s="833"/>
      <c r="AS128" s="833"/>
      <c r="AT128" s="834"/>
      <c r="AU128" s="228"/>
      <c r="AV128" s="228"/>
      <c r="AW128" s="228"/>
      <c r="AX128" s="835" t="s">
        <v>424</v>
      </c>
      <c r="AY128" s="836"/>
      <c r="AZ128" s="836"/>
      <c r="BA128" s="836"/>
      <c r="BB128" s="836"/>
      <c r="BC128" s="836"/>
      <c r="BD128" s="836"/>
      <c r="BE128" s="837"/>
      <c r="BF128" s="814" t="s">
        <v>397</v>
      </c>
      <c r="BG128" s="815"/>
      <c r="BH128" s="815"/>
      <c r="BI128" s="815"/>
      <c r="BJ128" s="815"/>
      <c r="BK128" s="815"/>
      <c r="BL128" s="838"/>
      <c r="BM128" s="814">
        <v>12.35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425</v>
      </c>
      <c r="CQ128" s="758"/>
      <c r="CR128" s="758"/>
      <c r="CS128" s="758"/>
      <c r="CT128" s="758"/>
      <c r="CU128" s="758"/>
      <c r="CV128" s="758"/>
      <c r="CW128" s="758"/>
      <c r="CX128" s="758"/>
      <c r="CY128" s="758"/>
      <c r="CZ128" s="758"/>
      <c r="DA128" s="758"/>
      <c r="DB128" s="758"/>
      <c r="DC128" s="758"/>
      <c r="DD128" s="758"/>
      <c r="DE128" s="758"/>
      <c r="DF128" s="759"/>
      <c r="DG128" s="818">
        <v>4328</v>
      </c>
      <c r="DH128" s="819"/>
      <c r="DI128" s="819"/>
      <c r="DJ128" s="819"/>
      <c r="DK128" s="819"/>
      <c r="DL128" s="819">
        <v>3075</v>
      </c>
      <c r="DM128" s="819"/>
      <c r="DN128" s="819"/>
      <c r="DO128" s="819"/>
      <c r="DP128" s="819"/>
      <c r="DQ128" s="819">
        <v>38</v>
      </c>
      <c r="DR128" s="819"/>
      <c r="DS128" s="819"/>
      <c r="DT128" s="819"/>
      <c r="DU128" s="819"/>
      <c r="DV128" s="820">
        <v>0</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426</v>
      </c>
      <c r="X129" s="805"/>
      <c r="Y129" s="805"/>
      <c r="Z129" s="806"/>
      <c r="AA129" s="807">
        <v>19432575</v>
      </c>
      <c r="AB129" s="808"/>
      <c r="AC129" s="808"/>
      <c r="AD129" s="808"/>
      <c r="AE129" s="809"/>
      <c r="AF129" s="810">
        <v>20271815</v>
      </c>
      <c r="AG129" s="808"/>
      <c r="AH129" s="808"/>
      <c r="AI129" s="808"/>
      <c r="AJ129" s="809"/>
      <c r="AK129" s="810">
        <v>21605510</v>
      </c>
      <c r="AL129" s="808"/>
      <c r="AM129" s="808"/>
      <c r="AN129" s="808"/>
      <c r="AO129" s="809"/>
      <c r="AP129" s="811"/>
      <c r="AQ129" s="812"/>
      <c r="AR129" s="812"/>
      <c r="AS129" s="812"/>
      <c r="AT129" s="813"/>
      <c r="AU129" s="229"/>
      <c r="AV129" s="229"/>
      <c r="AW129" s="229"/>
      <c r="AX129" s="779" t="s">
        <v>427</v>
      </c>
      <c r="AY129" s="780"/>
      <c r="AZ129" s="780"/>
      <c r="BA129" s="780"/>
      <c r="BB129" s="780"/>
      <c r="BC129" s="780"/>
      <c r="BD129" s="780"/>
      <c r="BE129" s="781"/>
      <c r="BF129" s="798" t="s">
        <v>181</v>
      </c>
      <c r="BG129" s="799"/>
      <c r="BH129" s="799"/>
      <c r="BI129" s="799"/>
      <c r="BJ129" s="799"/>
      <c r="BK129" s="799"/>
      <c r="BL129" s="800"/>
      <c r="BM129" s="798">
        <v>17.350000000000001</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429</v>
      </c>
      <c r="X130" s="805"/>
      <c r="Y130" s="805"/>
      <c r="Z130" s="806"/>
      <c r="AA130" s="807">
        <v>1786658</v>
      </c>
      <c r="AB130" s="808"/>
      <c r="AC130" s="808"/>
      <c r="AD130" s="808"/>
      <c r="AE130" s="809"/>
      <c r="AF130" s="810">
        <v>1776861</v>
      </c>
      <c r="AG130" s="808"/>
      <c r="AH130" s="808"/>
      <c r="AI130" s="808"/>
      <c r="AJ130" s="809"/>
      <c r="AK130" s="810">
        <v>1774471</v>
      </c>
      <c r="AL130" s="808"/>
      <c r="AM130" s="808"/>
      <c r="AN130" s="808"/>
      <c r="AO130" s="809"/>
      <c r="AP130" s="811"/>
      <c r="AQ130" s="812"/>
      <c r="AR130" s="812"/>
      <c r="AS130" s="812"/>
      <c r="AT130" s="813"/>
      <c r="AU130" s="229"/>
      <c r="AV130" s="229"/>
      <c r="AW130" s="229"/>
      <c r="AX130" s="779" t="s">
        <v>430</v>
      </c>
      <c r="AY130" s="780"/>
      <c r="AZ130" s="780"/>
      <c r="BA130" s="780"/>
      <c r="BB130" s="780"/>
      <c r="BC130" s="780"/>
      <c r="BD130" s="780"/>
      <c r="BE130" s="781"/>
      <c r="BF130" s="782">
        <v>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431</v>
      </c>
      <c r="X131" s="789"/>
      <c r="Y131" s="789"/>
      <c r="Z131" s="790"/>
      <c r="AA131" s="791">
        <v>17645917</v>
      </c>
      <c r="AB131" s="792"/>
      <c r="AC131" s="792"/>
      <c r="AD131" s="792"/>
      <c r="AE131" s="793"/>
      <c r="AF131" s="794">
        <v>18494954</v>
      </c>
      <c r="AG131" s="792"/>
      <c r="AH131" s="792"/>
      <c r="AI131" s="792"/>
      <c r="AJ131" s="793"/>
      <c r="AK131" s="794">
        <v>19831039</v>
      </c>
      <c r="AL131" s="792"/>
      <c r="AM131" s="792"/>
      <c r="AN131" s="792"/>
      <c r="AO131" s="793"/>
      <c r="AP131" s="795"/>
      <c r="AQ131" s="796"/>
      <c r="AR131" s="796"/>
      <c r="AS131" s="796"/>
      <c r="AT131" s="797"/>
      <c r="AU131" s="229"/>
      <c r="AV131" s="229"/>
      <c r="AW131" s="229"/>
      <c r="AX131" s="757" t="s">
        <v>432</v>
      </c>
      <c r="AY131" s="758"/>
      <c r="AZ131" s="758"/>
      <c r="BA131" s="758"/>
      <c r="BB131" s="758"/>
      <c r="BC131" s="758"/>
      <c r="BD131" s="758"/>
      <c r="BE131" s="759"/>
      <c r="BF131" s="760">
        <v>57.6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434</v>
      </c>
      <c r="W132" s="770"/>
      <c r="X132" s="770"/>
      <c r="Y132" s="770"/>
      <c r="Z132" s="771"/>
      <c r="AA132" s="772">
        <v>7.9559934459999999</v>
      </c>
      <c r="AB132" s="773"/>
      <c r="AC132" s="773"/>
      <c r="AD132" s="773"/>
      <c r="AE132" s="774"/>
      <c r="AF132" s="775">
        <v>6.8404009009999998</v>
      </c>
      <c r="AG132" s="773"/>
      <c r="AH132" s="773"/>
      <c r="AI132" s="773"/>
      <c r="AJ132" s="774"/>
      <c r="AK132" s="775">
        <v>6.3116309739999998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435</v>
      </c>
      <c r="W133" s="749"/>
      <c r="X133" s="749"/>
      <c r="Y133" s="749"/>
      <c r="Z133" s="750"/>
      <c r="AA133" s="751">
        <v>7.9</v>
      </c>
      <c r="AB133" s="752"/>
      <c r="AC133" s="752"/>
      <c r="AD133" s="752"/>
      <c r="AE133" s="753"/>
      <c r="AF133" s="751">
        <v>7.6</v>
      </c>
      <c r="AG133" s="752"/>
      <c r="AH133" s="752"/>
      <c r="AI133" s="752"/>
      <c r="AJ133" s="753"/>
      <c r="AK133" s="751">
        <v>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0n9Wrjn8/kTpxWznzcD2vBHV+2qaTxWCATEhEtkNiOMovfSyazB2/tTXM3CGLMhcw3wD0RRhKjKjWjgQCczag==" saltValue="qHn7VjHjYGWq3fAfceh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LQN0fCjgz54+M4DcZfChSZJujAXAvr/sF7JcAK/j87n+W708TRhNlcuZwkIGm0jAVgVzAi2GzNm3nU1LvJK+w==" saltValue="AkBr03TyXVy7DVKCMH3B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63" zoomScale="70" zoomScaleNormal="70" zoomScaleSheetLayoutView="55" workbookViewId="0">
      <selection activeCell="G2" sqref="G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IGZXyKs/ypcUFUPrl3h/gmeMO73BybLQFIQjTNagmYP10tgQEk0VRetbvse63GFJcjsdwxihF0pJJQk8u/2xQ==" saltValue="/OJgnUW6wEMpL0Piqs7r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V1" workbookViewId="0">
      <selection activeCell="AO9" sqref="AO9:AO13"/>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439</v>
      </c>
      <c r="AP7" s="268"/>
      <c r="AQ7" s="269" t="s">
        <v>440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441</v>
      </c>
      <c r="AQ8" s="275" t="s">
        <v>442</v>
      </c>
      <c r="AR8" s="276" t="s">
        <v>443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444</v>
      </c>
      <c r="AL9" s="1159"/>
      <c r="AM9" s="1159"/>
      <c r="AN9" s="1160"/>
      <c r="AO9" s="277">
        <v>5955205</v>
      </c>
      <c r="AP9" s="277">
        <v>59364</v>
      </c>
      <c r="AQ9" s="278">
        <v>62021</v>
      </c>
      <c r="AR9" s="279">
        <v>-4.3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445</v>
      </c>
      <c r="AL10" s="1159"/>
      <c r="AM10" s="1159"/>
      <c r="AN10" s="1160"/>
      <c r="AO10" s="280">
        <v>91507</v>
      </c>
      <c r="AP10" s="280">
        <v>912</v>
      </c>
      <c r="AQ10" s="281">
        <v>4339</v>
      </c>
      <c r="AR10" s="282">
        <v>-79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446</v>
      </c>
      <c r="AL11" s="1159"/>
      <c r="AM11" s="1159"/>
      <c r="AN11" s="1160"/>
      <c r="AO11" s="280">
        <v>18210</v>
      </c>
      <c r="AP11" s="280">
        <v>182</v>
      </c>
      <c r="AQ11" s="281">
        <v>554</v>
      </c>
      <c r="AR11" s="282">
        <v>-67.099999999999994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447</v>
      </c>
      <c r="AL12" s="1159"/>
      <c r="AM12" s="1159"/>
      <c r="AN12" s="1160"/>
      <c r="AO12" s="280" t="s">
        <v>448</v>
      </c>
      <c r="AP12" s="280" t="s">
        <v>448</v>
      </c>
      <c r="AQ12" s="281">
        <v>17</v>
      </c>
      <c r="AR12" s="282" t="s">
        <v>448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449</v>
      </c>
      <c r="AL13" s="1159"/>
      <c r="AM13" s="1159"/>
      <c r="AN13" s="1160"/>
      <c r="AO13" s="280">
        <v>347702</v>
      </c>
      <c r="AP13" s="280">
        <v>3466</v>
      </c>
      <c r="AQ13" s="281">
        <v>2525</v>
      </c>
      <c r="AR13" s="282">
        <v>37.299999999999997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450</v>
      </c>
      <c r="AL14" s="1159"/>
      <c r="AM14" s="1159"/>
      <c r="AN14" s="1160"/>
      <c r="AO14" s="280">
        <v>279974</v>
      </c>
      <c r="AP14" s="280">
        <v>2791</v>
      </c>
      <c r="AQ14" s="281">
        <v>1158</v>
      </c>
      <c r="AR14" s="282">
        <v>141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451</v>
      </c>
      <c r="AL15" s="1162"/>
      <c r="AM15" s="1162"/>
      <c r="AN15" s="1163"/>
      <c r="AO15" s="280">
        <v>-184358</v>
      </c>
      <c r="AP15" s="280">
        <v>-1838</v>
      </c>
      <c r="AQ15" s="281">
        <v>-4174</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6508240</v>
      </c>
      <c r="AP16" s="280">
        <v>64877</v>
      </c>
      <c r="AQ16" s="281">
        <v>66439</v>
      </c>
      <c r="AR16" s="282">
        <v>-2.4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453</v>
      </c>
      <c r="AP20" s="289" t="s">
        <v>454</v>
      </c>
      <c r="AQ20" s="290" t="s">
        <v>455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456</v>
      </c>
      <c r="AL21" s="1165"/>
      <c r="AM21" s="1165"/>
      <c r="AN21" s="1166"/>
      <c r="AO21" s="293">
        <v>6.48</v>
      </c>
      <c r="AP21" s="294">
        <v>6.1</v>
      </c>
      <c r="AQ21" s="295">
        <v>0.38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457</v>
      </c>
      <c r="AL22" s="1165"/>
      <c r="AM22" s="1165"/>
      <c r="AN22" s="1166"/>
      <c r="AO22" s="298">
        <v>95</v>
      </c>
      <c r="AP22" s="299">
        <v>99</v>
      </c>
      <c r="AQ22" s="300">
        <v>-4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459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439</v>
      </c>
      <c r="AP30" s="268"/>
      <c r="AQ30" s="269" t="s">
        <v>440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441</v>
      </c>
      <c r="AQ31" s="275" t="s">
        <v>442</v>
      </c>
      <c r="AR31" s="276" t="s">
        <v>443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461</v>
      </c>
      <c r="AL32" s="1149"/>
      <c r="AM32" s="1149"/>
      <c r="AN32" s="1150"/>
      <c r="AO32" s="308">
        <v>2820605</v>
      </c>
      <c r="AP32" s="308">
        <v>28117</v>
      </c>
      <c r="AQ32" s="309">
        <v>33147</v>
      </c>
      <c r="AR32" s="310">
        <v>-15.2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462</v>
      </c>
      <c r="AL33" s="1149"/>
      <c r="AM33" s="1149"/>
      <c r="AN33" s="1150"/>
      <c r="AO33" s="308" t="s">
        <v>448</v>
      </c>
      <c r="AP33" s="308" t="s">
        <v>448</v>
      </c>
      <c r="AQ33" s="309">
        <v>7</v>
      </c>
      <c r="AR33" s="310" t="s">
        <v>448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463</v>
      </c>
      <c r="AL34" s="1149"/>
      <c r="AM34" s="1149"/>
      <c r="AN34" s="1150"/>
      <c r="AO34" s="308" t="s">
        <v>448</v>
      </c>
      <c r="AP34" s="308" t="s">
        <v>448</v>
      </c>
      <c r="AQ34" s="309">
        <v>24</v>
      </c>
      <c r="AR34" s="310" t="s">
        <v>448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464</v>
      </c>
      <c r="AL35" s="1149"/>
      <c r="AM35" s="1149"/>
      <c r="AN35" s="1150"/>
      <c r="AO35" s="308">
        <v>154862</v>
      </c>
      <c r="AP35" s="308">
        <v>1544</v>
      </c>
      <c r="AQ35" s="309">
        <v>5872</v>
      </c>
      <c r="AR35" s="310">
        <v>-73.7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465</v>
      </c>
      <c r="AL36" s="1149"/>
      <c r="AM36" s="1149"/>
      <c r="AN36" s="1150"/>
      <c r="AO36" s="308">
        <v>104043</v>
      </c>
      <c r="AP36" s="308">
        <v>1037</v>
      </c>
      <c r="AQ36" s="309">
        <v>1168</v>
      </c>
      <c r="AR36" s="310">
        <v>-11.2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466</v>
      </c>
      <c r="AL37" s="1149"/>
      <c r="AM37" s="1149"/>
      <c r="AN37" s="1150"/>
      <c r="AO37" s="308" t="s">
        <v>448</v>
      </c>
      <c r="AP37" s="308" t="s">
        <v>448</v>
      </c>
      <c r="AQ37" s="309">
        <v>720</v>
      </c>
      <c r="AR37" s="310" t="s">
        <v>448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467</v>
      </c>
      <c r="AL38" s="1152"/>
      <c r="AM38" s="1152"/>
      <c r="AN38" s="1153"/>
      <c r="AO38" s="311">
        <v>23</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468</v>
      </c>
      <c r="AL39" s="1152"/>
      <c r="AM39" s="1152"/>
      <c r="AN39" s="1153"/>
      <c r="AO39" s="308">
        <v>-53400</v>
      </c>
      <c r="AP39" s="308">
        <v>-532</v>
      </c>
      <c r="AQ39" s="309">
        <v>-6245</v>
      </c>
      <c r="AR39" s="310">
        <v>-91.5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469</v>
      </c>
      <c r="AL40" s="1149"/>
      <c r="AM40" s="1149"/>
      <c r="AN40" s="1150"/>
      <c r="AO40" s="308">
        <v>-1774471</v>
      </c>
      <c r="AP40" s="308">
        <v>-17689</v>
      </c>
      <c r="AQ40" s="309">
        <v>-25563</v>
      </c>
      <c r="AR40" s="310">
        <v>-30.8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266</v>
      </c>
      <c r="AL41" s="1155"/>
      <c r="AM41" s="1155"/>
      <c r="AN41" s="1156"/>
      <c r="AO41" s="308">
        <v>1251662</v>
      </c>
      <c r="AP41" s="308">
        <v>12477</v>
      </c>
      <c r="AQ41" s="309">
        <v>9130</v>
      </c>
      <c r="AR41" s="310">
        <v>36.700000000000003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439</v>
      </c>
      <c r="AN49" s="1143" t="s">
        <v>473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474</v>
      </c>
      <c r="AO50" s="325" t="s">
        <v>475</v>
      </c>
      <c r="AP50" s="326" t="s">
        <v>476</v>
      </c>
      <c r="AQ50" s="327" t="s">
        <v>477</v>
      </c>
      <c r="AR50" s="328" t="s">
        <v>478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479</v>
      </c>
      <c r="AL51" s="321"/>
      <c r="AM51" s="329">
        <v>5689451</v>
      </c>
      <c r="AN51" s="330">
        <v>57833</v>
      </c>
      <c r="AO51" s="331">
        <v>18</v>
      </c>
      <c r="AP51" s="332">
        <v>70615</v>
      </c>
      <c r="AQ51" s="333">
        <v>4.9000000000000004</v>
      </c>
      <c r="AR51" s="334">
        <v>13.1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480</v>
      </c>
      <c r="AM52" s="337">
        <v>393957</v>
      </c>
      <c r="AN52" s="338">
        <v>4005</v>
      </c>
      <c r="AO52" s="339">
        <v>-51</v>
      </c>
      <c r="AP52" s="340">
        <v>37382</v>
      </c>
      <c r="AQ52" s="341">
        <v>-1.9</v>
      </c>
      <c r="AR52" s="342">
        <v>-49.1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481</v>
      </c>
      <c r="AL53" s="321"/>
      <c r="AM53" s="329">
        <v>6476260</v>
      </c>
      <c r="AN53" s="330">
        <v>65623</v>
      </c>
      <c r="AO53" s="331">
        <v>13.5</v>
      </c>
      <c r="AP53" s="332">
        <v>69185</v>
      </c>
      <c r="AQ53" s="333">
        <v>-2</v>
      </c>
      <c r="AR53" s="334">
        <v>15.5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480</v>
      </c>
      <c r="AM54" s="337">
        <v>409532</v>
      </c>
      <c r="AN54" s="338">
        <v>4150</v>
      </c>
      <c r="AO54" s="339">
        <v>3.6</v>
      </c>
      <c r="AP54" s="340">
        <v>38519</v>
      </c>
      <c r="AQ54" s="341">
        <v>3</v>
      </c>
      <c r="AR54" s="342">
        <v>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482</v>
      </c>
      <c r="AL55" s="321"/>
      <c r="AM55" s="329">
        <v>7682092</v>
      </c>
      <c r="AN55" s="330">
        <v>77069</v>
      </c>
      <c r="AO55" s="331">
        <v>17.399999999999999</v>
      </c>
      <c r="AP55" s="332">
        <v>70166</v>
      </c>
      <c r="AQ55" s="333">
        <v>1.4</v>
      </c>
      <c r="AR55" s="334">
        <v>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480</v>
      </c>
      <c r="AM56" s="337">
        <v>312256</v>
      </c>
      <c r="AN56" s="338">
        <v>3133</v>
      </c>
      <c r="AO56" s="339">
        <v>-24.5</v>
      </c>
      <c r="AP56" s="340">
        <v>36115</v>
      </c>
      <c r="AQ56" s="341">
        <v>-6.2</v>
      </c>
      <c r="AR56" s="342">
        <v>-18.3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483</v>
      </c>
      <c r="AL57" s="321"/>
      <c r="AM57" s="329">
        <v>7619900</v>
      </c>
      <c r="AN57" s="330">
        <v>75849</v>
      </c>
      <c r="AO57" s="331">
        <v>-1.6</v>
      </c>
      <c r="AP57" s="332">
        <v>72756</v>
      </c>
      <c r="AQ57" s="333">
        <v>3.7</v>
      </c>
      <c r="AR57" s="334">
        <v>-5.3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480</v>
      </c>
      <c r="AM58" s="337">
        <v>641285</v>
      </c>
      <c r="AN58" s="338">
        <v>6383</v>
      </c>
      <c r="AO58" s="339">
        <v>103.7</v>
      </c>
      <c r="AP58" s="340">
        <v>32117</v>
      </c>
      <c r="AQ58" s="341">
        <v>-11.1</v>
      </c>
      <c r="AR58" s="342">
        <v>114.8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484</v>
      </c>
      <c r="AL59" s="321"/>
      <c r="AM59" s="329">
        <v>7953285</v>
      </c>
      <c r="AN59" s="330">
        <v>79282</v>
      </c>
      <c r="AO59" s="331">
        <v>4.5</v>
      </c>
      <c r="AP59" s="332">
        <v>43955</v>
      </c>
      <c r="AQ59" s="333">
        <v>-39.6</v>
      </c>
      <c r="AR59" s="334">
        <v>44.1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480</v>
      </c>
      <c r="AM60" s="337">
        <v>613895</v>
      </c>
      <c r="AN60" s="338">
        <v>6120</v>
      </c>
      <c r="AO60" s="339">
        <v>-4.0999999999999996</v>
      </c>
      <c r="AP60" s="340">
        <v>21318</v>
      </c>
      <c r="AQ60" s="341">
        <v>-33.6</v>
      </c>
      <c r="AR60" s="342">
        <v>29.5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485</v>
      </c>
      <c r="AL61" s="343"/>
      <c r="AM61" s="344">
        <v>7084198</v>
      </c>
      <c r="AN61" s="345">
        <v>71131</v>
      </c>
      <c r="AO61" s="346">
        <v>10.4</v>
      </c>
      <c r="AP61" s="347">
        <v>65335</v>
      </c>
      <c r="AQ61" s="348">
        <v>-6.3</v>
      </c>
      <c r="AR61" s="334">
        <v>16.7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480</v>
      </c>
      <c r="AM62" s="337">
        <v>474185</v>
      </c>
      <c r="AN62" s="338">
        <v>4758</v>
      </c>
      <c r="AO62" s="339">
        <v>5.5</v>
      </c>
      <c r="AP62" s="340">
        <v>33090</v>
      </c>
      <c r="AQ62" s="341">
        <v>-10</v>
      </c>
      <c r="AR62" s="342">
        <v>15.5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DPm7dnb3jqH5hc+hExdmTAHlGR21UMjRyinb+R9uLh2kERUfl+jsvQgmPnoJDx+BfzZqMP+HMwlvJHYKFIFLQ==" saltValue="NPp2jyhQD6tsDF0mFutJ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7" zoomScale="70" zoomScaleNormal="70" zoomScaleSheetLayoutView="55" workbookViewId="0">
      <selection activeCell="R112" sqref="R11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487</v>
      </c>
    </row>
    <row r="120" spans="125:125" ht="13.5" hidden="1" customHeight="1" x14ac:dyDescent="0.15"/>
    <row r="121" spans="125:125" ht="13.5" hidden="1" customHeight="1" x14ac:dyDescent="0.15">
      <c r="DU121" s="255"/>
    </row>
  </sheetData>
  <sheetProtection algorithmName="SHA-512" hashValue="Nppf9sirJis7yIyMsc8pcTLY5T9qMUj6CdnNaOF4RsbdpUfsxQxYXi1MYWN6YEcSg1k+J+tx0yKZ/CZkug4eFw==" saltValue="/PbM5hBknVvp2XrI23eF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50" zoomScaleNormal="50" zoomScaleSheetLayoutView="55" workbookViewId="0">
      <selection activeCell="CX93" sqref="CX9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488</v>
      </c>
    </row>
  </sheetData>
  <sheetProtection algorithmName="SHA-512" hashValue="H4/m6aotwy0vzngnS6+WwsNOusq+Wvtybqe48dB7iQ40bXqipYbBvcj4xoa6L2c+7dpttRqs18qft12DRTzb1Q==" saltValue="lLm8L75qLMm59oNrr+gZ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489</v>
      </c>
      <c r="G46" s="8" t="s">
        <v>490</v>
      </c>
      <c r="H46" s="8" t="s">
        <v>491</v>
      </c>
      <c r="I46" s="8" t="s">
        <v>492</v>
      </c>
      <c r="J46" s="9" t="s">
        <v>493</v>
      </c>
    </row>
    <row r="47" spans="2:10" ht="57.75" customHeight="1" x14ac:dyDescent="0.15">
      <c r="B47" s="10"/>
      <c r="C47" s="1167" t="s">
        <v>3</v>
      </c>
      <c r="D47" s="1167"/>
      <c r="E47" s="1168"/>
      <c r="F47" s="11">
        <v>11.07</v>
      </c>
      <c r="G47" s="12">
        <v>10.06</v>
      </c>
      <c r="H47" s="12">
        <v>11.82</v>
      </c>
      <c r="I47" s="12">
        <v>14.45</v>
      </c>
      <c r="J47" s="13">
        <v>17.11</v>
      </c>
    </row>
    <row r="48" spans="2:10" ht="57.75" customHeight="1" x14ac:dyDescent="0.15">
      <c r="B48" s="14"/>
      <c r="C48" s="1169" t="s">
        <v>4</v>
      </c>
      <c r="D48" s="1169"/>
      <c r="E48" s="1170"/>
      <c r="F48" s="15">
        <v>2.09</v>
      </c>
      <c r="G48" s="16">
        <v>4.9000000000000004</v>
      </c>
      <c r="H48" s="16">
        <v>5.68</v>
      </c>
      <c r="I48" s="16">
        <v>7.17</v>
      </c>
      <c r="J48" s="17">
        <v>6.59</v>
      </c>
    </row>
    <row r="49" spans="2:10" ht="57.75" customHeight="1" thickBot="1" x14ac:dyDescent="0.2">
      <c r="B49" s="18"/>
      <c r="C49" s="1171" t="s">
        <v>5</v>
      </c>
      <c r="D49" s="1171"/>
      <c r="E49" s="1172"/>
      <c r="F49" s="19" t="s">
        <v>494</v>
      </c>
      <c r="G49" s="20">
        <v>2.02</v>
      </c>
      <c r="H49" s="20">
        <v>2.76</v>
      </c>
      <c r="I49" s="20">
        <v>4.83</v>
      </c>
      <c r="J49" s="21">
        <v>3.41</v>
      </c>
    </row>
    <row r="50" spans="2:10" x14ac:dyDescent="0.15"/>
  </sheetData>
  <sheetProtection algorithmName="SHA-512" hashValue="hH2rg+yTEzWdEfb8BOqLp1wmH/f2OxcDj8tqjPYsOX54x5+8IfemhqcJmPh3de67DeRper5E1HTyEJOklAmx8Q==" saltValue="kYWZJj9XoUeiGtch4ao2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8" zoomScale="55" zoomScaleNormal="55" zoomScaleSheetLayoutView="100" workbookViewId="0">
      <selection activeCell="J42" sqref="J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489</v>
      </c>
      <c r="G33" s="29" t="s">
        <v>490</v>
      </c>
      <c r="H33" s="29" t="s">
        <v>491</v>
      </c>
      <c r="I33" s="29" t="s">
        <v>492</v>
      </c>
      <c r="J33" s="30" t="s">
        <v>493</v>
      </c>
      <c r="K33" s="22"/>
      <c r="L33" s="22"/>
      <c r="M33" s="22"/>
      <c r="N33" s="22"/>
      <c r="O33" s="22"/>
      <c r="P33" s="22"/>
    </row>
    <row r="34" spans="1:16" ht="39" customHeight="1" x14ac:dyDescent="0.15">
      <c r="A34" s="22"/>
      <c r="B34" s="31"/>
      <c r="C34" s="1179" t="s">
        <v>495</v>
      </c>
      <c r="D34" s="1179"/>
      <c r="E34" s="1180"/>
      <c r="F34" s="32" t="s">
        <v>496</v>
      </c>
      <c r="G34" s="33" t="s">
        <v>497</v>
      </c>
      <c r="H34" s="33" t="s">
        <v>498</v>
      </c>
      <c r="I34" s="33" t="s">
        <v>499</v>
      </c>
      <c r="J34" s="34" t="s">
        <v>500</v>
      </c>
      <c r="K34" s="22"/>
      <c r="L34" s="22"/>
      <c r="M34" s="22"/>
      <c r="N34" s="22"/>
      <c r="O34" s="22"/>
      <c r="P34" s="22"/>
    </row>
    <row r="35" spans="1:16" ht="39" customHeight="1" x14ac:dyDescent="0.15">
      <c r="A35" s="22"/>
      <c r="B35" s="35"/>
      <c r="C35" s="1173" t="s">
        <v>501</v>
      </c>
      <c r="D35" s="1174"/>
      <c r="E35" s="1175"/>
      <c r="F35" s="36">
        <v>11.16</v>
      </c>
      <c r="G35" s="37">
        <v>11.67</v>
      </c>
      <c r="H35" s="37">
        <v>12.3</v>
      </c>
      <c r="I35" s="37">
        <v>14.58</v>
      </c>
      <c r="J35" s="38">
        <v>13.66</v>
      </c>
      <c r="K35" s="22"/>
      <c r="L35" s="22"/>
      <c r="M35" s="22"/>
      <c r="N35" s="22"/>
      <c r="O35" s="22"/>
      <c r="P35" s="22"/>
    </row>
    <row r="36" spans="1:16" ht="39" customHeight="1" x14ac:dyDescent="0.15">
      <c r="A36" s="22"/>
      <c r="B36" s="35"/>
      <c r="C36" s="1173" t="s">
        <v>502</v>
      </c>
      <c r="D36" s="1174"/>
      <c r="E36" s="1175"/>
      <c r="F36" s="36">
        <v>2.17</v>
      </c>
      <c r="G36" s="37">
        <v>4.88</v>
      </c>
      <c r="H36" s="37">
        <v>5.55</v>
      </c>
      <c r="I36" s="37">
        <v>7.15</v>
      </c>
      <c r="J36" s="38">
        <v>6.54</v>
      </c>
      <c r="K36" s="22"/>
      <c r="L36" s="22"/>
      <c r="M36" s="22"/>
      <c r="N36" s="22"/>
      <c r="O36" s="22"/>
      <c r="P36" s="22"/>
    </row>
    <row r="37" spans="1:16" ht="39" customHeight="1" x14ac:dyDescent="0.15">
      <c r="A37" s="22"/>
      <c r="B37" s="35"/>
      <c r="C37" s="1173" t="s">
        <v>503</v>
      </c>
      <c r="D37" s="1174"/>
      <c r="E37" s="1175"/>
      <c r="F37" s="36" t="s">
        <v>448</v>
      </c>
      <c r="G37" s="37">
        <v>1.62</v>
      </c>
      <c r="H37" s="37">
        <v>2.56</v>
      </c>
      <c r="I37" s="37">
        <v>2.67</v>
      </c>
      <c r="J37" s="38">
        <v>2.59</v>
      </c>
      <c r="K37" s="22"/>
      <c r="L37" s="22"/>
      <c r="M37" s="22"/>
      <c r="N37" s="22"/>
      <c r="O37" s="22"/>
      <c r="P37" s="22"/>
    </row>
    <row r="38" spans="1:16" ht="39" customHeight="1" x14ac:dyDescent="0.15">
      <c r="A38" s="22"/>
      <c r="B38" s="35"/>
      <c r="C38" s="1173" t="s">
        <v>504</v>
      </c>
      <c r="D38" s="1174"/>
      <c r="E38" s="1175"/>
      <c r="F38" s="36">
        <v>0.91</v>
      </c>
      <c r="G38" s="37">
        <v>1.0900000000000001</v>
      </c>
      <c r="H38" s="37">
        <v>0.66</v>
      </c>
      <c r="I38" s="37">
        <v>0.31</v>
      </c>
      <c r="J38" s="38">
        <v>1.01</v>
      </c>
      <c r="K38" s="22"/>
      <c r="L38" s="22"/>
      <c r="M38" s="22"/>
      <c r="N38" s="22"/>
      <c r="O38" s="22"/>
      <c r="P38" s="22"/>
    </row>
    <row r="39" spans="1:16" ht="39" customHeight="1" x14ac:dyDescent="0.15">
      <c r="A39" s="22"/>
      <c r="B39" s="35"/>
      <c r="C39" s="1173" t="s">
        <v>505</v>
      </c>
      <c r="D39" s="1174"/>
      <c r="E39" s="1175"/>
      <c r="F39" s="36">
        <v>0</v>
      </c>
      <c r="G39" s="37">
        <v>0.01</v>
      </c>
      <c r="H39" s="37">
        <v>0.11</v>
      </c>
      <c r="I39" s="37">
        <v>0</v>
      </c>
      <c r="J39" s="38">
        <v>0.36</v>
      </c>
      <c r="K39" s="22"/>
      <c r="L39" s="22"/>
      <c r="M39" s="22"/>
      <c r="N39" s="22"/>
      <c r="O39" s="22"/>
      <c r="P39" s="22"/>
    </row>
    <row r="40" spans="1:16" ht="39" customHeight="1" x14ac:dyDescent="0.15">
      <c r="A40" s="22"/>
      <c r="B40" s="35"/>
      <c r="C40" s="1173" t="s">
        <v>506</v>
      </c>
      <c r="D40" s="1174"/>
      <c r="E40" s="1175"/>
      <c r="F40" s="36">
        <v>0.16</v>
      </c>
      <c r="G40" s="37">
        <v>0.18</v>
      </c>
      <c r="H40" s="37">
        <v>0.17</v>
      </c>
      <c r="I40" s="37">
        <v>0.17</v>
      </c>
      <c r="J40" s="38">
        <v>0.15</v>
      </c>
      <c r="K40" s="22"/>
      <c r="L40" s="22"/>
      <c r="M40" s="22"/>
      <c r="N40" s="22"/>
      <c r="O40" s="22"/>
      <c r="P40" s="22"/>
    </row>
    <row r="41" spans="1:16" ht="39" customHeight="1" x14ac:dyDescent="0.15">
      <c r="A41" s="22"/>
      <c r="B41" s="35"/>
      <c r="C41" s="1173" t="s">
        <v>507</v>
      </c>
      <c r="D41" s="1174"/>
      <c r="E41" s="1175"/>
      <c r="F41" s="36" t="s">
        <v>448</v>
      </c>
      <c r="G41" s="37" t="s">
        <v>448</v>
      </c>
      <c r="H41" s="37">
        <v>0</v>
      </c>
      <c r="I41" s="37">
        <v>0</v>
      </c>
      <c r="J41" s="38">
        <v>0.15</v>
      </c>
      <c r="K41" s="22"/>
      <c r="L41" s="22"/>
      <c r="M41" s="22"/>
      <c r="N41" s="22"/>
      <c r="O41" s="22"/>
      <c r="P41" s="22"/>
    </row>
    <row r="42" spans="1:16" ht="39" customHeight="1" x14ac:dyDescent="0.15">
      <c r="A42" s="22"/>
      <c r="B42" s="39"/>
      <c r="C42" s="1173" t="s">
        <v>508</v>
      </c>
      <c r="D42" s="1174"/>
      <c r="E42" s="1175"/>
      <c r="F42" s="36" t="s">
        <v>448</v>
      </c>
      <c r="G42" s="37" t="s">
        <v>448</v>
      </c>
      <c r="H42" s="37" t="s">
        <v>448</v>
      </c>
      <c r="I42" s="37" t="s">
        <v>448</v>
      </c>
      <c r="J42" s="38" t="s">
        <v>448</v>
      </c>
      <c r="K42" s="22"/>
      <c r="L42" s="22"/>
      <c r="M42" s="22"/>
      <c r="N42" s="22"/>
      <c r="O42" s="22"/>
      <c r="P42" s="22"/>
    </row>
    <row r="43" spans="1:16" ht="39" customHeight="1" thickBot="1" x14ac:dyDescent="0.2">
      <c r="A43" s="22"/>
      <c r="B43" s="40"/>
      <c r="C43" s="1176" t="s">
        <v>509</v>
      </c>
      <c r="D43" s="1177"/>
      <c r="E43" s="1178"/>
      <c r="F43" s="41">
        <v>1.06</v>
      </c>
      <c r="G43" s="42">
        <v>0</v>
      </c>
      <c r="H43" s="42">
        <v>0.52</v>
      </c>
      <c r="I43" s="42">
        <v>0</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IjOMAihzH/UoplYbeKRlhJmvMMVKmhV+CQxFR+wgW7CzyowSFkEJT43N0tfUfe1vzuivNeNJ5A1Ih5Jksd93g==" saltValue="k2usWaNDVymMcQ5l/RHQ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0" zoomScale="55" zoomScaleNormal="55"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489</v>
      </c>
      <c r="L44" s="56" t="s">
        <v>490</v>
      </c>
      <c r="M44" s="56" t="s">
        <v>491</v>
      </c>
      <c r="N44" s="56" t="s">
        <v>492</v>
      </c>
      <c r="O44" s="57" t="s">
        <v>493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2708</v>
      </c>
      <c r="L45" s="60">
        <v>2758</v>
      </c>
      <c r="M45" s="60">
        <v>2785</v>
      </c>
      <c r="N45" s="60">
        <v>2829</v>
      </c>
      <c r="O45" s="61">
        <v>2821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448</v>
      </c>
      <c r="L46" s="64" t="s">
        <v>448</v>
      </c>
      <c r="M46" s="64" t="s">
        <v>448</v>
      </c>
      <c r="N46" s="64" t="s">
        <v>448</v>
      </c>
      <c r="O46" s="65" t="s">
        <v>448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448</v>
      </c>
      <c r="L47" s="64" t="s">
        <v>448</v>
      </c>
      <c r="M47" s="64" t="s">
        <v>448</v>
      </c>
      <c r="N47" s="64" t="s">
        <v>448</v>
      </c>
      <c r="O47" s="65" t="s">
        <v>448</v>
      </c>
      <c r="P47" s="48"/>
      <c r="Q47" s="48"/>
      <c r="R47" s="48"/>
      <c r="S47" s="48"/>
      <c r="T47" s="48"/>
      <c r="U47" s="48"/>
    </row>
    <row r="48" spans="1:21" ht="30.75" customHeight="1" x14ac:dyDescent="0.15">
      <c r="A48" s="48"/>
      <c r="B48" s="1201"/>
      <c r="C48" s="1202"/>
      <c r="D48" s="62"/>
      <c r="E48" s="1183" t="s">
        <v>15</v>
      </c>
      <c r="F48" s="1183"/>
      <c r="G48" s="1183"/>
      <c r="H48" s="1183"/>
      <c r="I48" s="1183"/>
      <c r="J48" s="1184"/>
      <c r="K48" s="63">
        <v>341</v>
      </c>
      <c r="L48" s="64">
        <v>379</v>
      </c>
      <c r="M48" s="64">
        <v>365</v>
      </c>
      <c r="N48" s="64">
        <v>173</v>
      </c>
      <c r="O48" s="65">
        <v>155</v>
      </c>
      <c r="P48" s="48"/>
      <c r="Q48" s="48"/>
      <c r="R48" s="48"/>
      <c r="S48" s="48"/>
      <c r="T48" s="48"/>
      <c r="U48" s="48"/>
    </row>
    <row r="49" spans="1:21" ht="30.75" customHeight="1" x14ac:dyDescent="0.15">
      <c r="A49" s="48"/>
      <c r="B49" s="1201"/>
      <c r="C49" s="1202"/>
      <c r="D49" s="62"/>
      <c r="E49" s="1183" t="s">
        <v>16</v>
      </c>
      <c r="F49" s="1183"/>
      <c r="G49" s="1183"/>
      <c r="H49" s="1183"/>
      <c r="I49" s="1183"/>
      <c r="J49" s="1184"/>
      <c r="K49" s="63">
        <v>103</v>
      </c>
      <c r="L49" s="64">
        <v>103</v>
      </c>
      <c r="M49" s="64">
        <v>103</v>
      </c>
      <c r="N49" s="64">
        <v>104</v>
      </c>
      <c r="O49" s="65">
        <v>104</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448</v>
      </c>
      <c r="L50" s="64" t="s">
        <v>448</v>
      </c>
      <c r="M50" s="64" t="s">
        <v>448</v>
      </c>
      <c r="N50" s="64" t="s">
        <v>448</v>
      </c>
      <c r="O50" s="65" t="s">
        <v>448</v>
      </c>
      <c r="P50" s="48"/>
      <c r="Q50" s="48"/>
      <c r="R50" s="48"/>
      <c r="S50" s="48"/>
      <c r="T50" s="48"/>
      <c r="U50" s="48"/>
    </row>
    <row r="51" spans="1:21" ht="30.75" customHeight="1" x14ac:dyDescent="0.15">
      <c r="A51" s="48"/>
      <c r="B51" s="1203"/>
      <c r="C51" s="1204"/>
      <c r="D51" s="66"/>
      <c r="E51" s="1183" t="s">
        <v>18</v>
      </c>
      <c r="F51" s="1183"/>
      <c r="G51" s="1183"/>
      <c r="H51" s="1183"/>
      <c r="I51" s="1183"/>
      <c r="J51" s="1184"/>
      <c r="K51" s="63">
        <v>2</v>
      </c>
      <c r="L51" s="64">
        <v>1</v>
      </c>
      <c r="M51" s="64">
        <v>1</v>
      </c>
      <c r="N51" s="64" t="s">
        <v>448</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1824</v>
      </c>
      <c r="L52" s="64">
        <v>1848</v>
      </c>
      <c r="M52" s="64">
        <v>1851</v>
      </c>
      <c r="N52" s="64">
        <v>1840</v>
      </c>
      <c r="O52" s="65">
        <v>1827</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1330</v>
      </c>
      <c r="L53" s="69">
        <v>1393</v>
      </c>
      <c r="M53" s="69">
        <v>1403</v>
      </c>
      <c r="N53" s="69">
        <v>1266</v>
      </c>
      <c r="O53" s="70">
        <v>1253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510</v>
      </c>
      <c r="P55" s="48"/>
      <c r="Q55" s="48"/>
      <c r="R55" s="48"/>
      <c r="S55" s="48"/>
      <c r="T55" s="48"/>
      <c r="U55" s="48"/>
    </row>
    <row r="56" spans="1:21" ht="31.5" customHeight="1" thickBot="1" x14ac:dyDescent="0.2">
      <c r="A56" s="48"/>
      <c r="B56" s="76"/>
      <c r="C56" s="77"/>
      <c r="D56" s="77"/>
      <c r="E56" s="78"/>
      <c r="F56" s="78"/>
      <c r="G56" s="78"/>
      <c r="H56" s="78"/>
      <c r="I56" s="78"/>
      <c r="J56" s="79" t="s">
        <v>2</v>
      </c>
      <c r="K56" s="80" t="s">
        <v>511</v>
      </c>
      <c r="L56" s="81" t="s">
        <v>512</v>
      </c>
      <c r="M56" s="81" t="s">
        <v>513</v>
      </c>
      <c r="N56" s="81" t="s">
        <v>514</v>
      </c>
      <c r="O56" s="82" t="s">
        <v>515</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byXpuxNv3MM0sc+Pwa4/BYSSgFxVI4m4NesxCwrFzkLm+4O00Cv+Db1+UbDZ2wgckUctBmy115j//4SQVPtw==" saltValue="YTHt5WDzUjMpnYkQ5EAw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8" zoomScale="60" zoomScaleNormal="60"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489</v>
      </c>
      <c r="J40" s="100" t="s">
        <v>490</v>
      </c>
      <c r="K40" s="100" t="s">
        <v>491</v>
      </c>
      <c r="L40" s="100" t="s">
        <v>492</v>
      </c>
      <c r="M40" s="101" t="s">
        <v>493</v>
      </c>
    </row>
    <row r="41" spans="2:13" ht="27.75" customHeight="1" x14ac:dyDescent="0.15">
      <c r="B41" s="1219" t="s">
        <v>30</v>
      </c>
      <c r="C41" s="1220"/>
      <c r="D41" s="102"/>
      <c r="E41" s="1221" t="s">
        <v>31</v>
      </c>
      <c r="F41" s="1221"/>
      <c r="G41" s="1221"/>
      <c r="H41" s="1222"/>
      <c r="I41" s="351">
        <v>30211</v>
      </c>
      <c r="J41" s="352">
        <v>29781</v>
      </c>
      <c r="K41" s="352">
        <v>30007</v>
      </c>
      <c r="L41" s="352">
        <v>30127</v>
      </c>
      <c r="M41" s="353">
        <v>30379</v>
      </c>
    </row>
    <row r="42" spans="2:13" ht="27.75" customHeight="1" x14ac:dyDescent="0.15">
      <c r="B42" s="1209"/>
      <c r="C42" s="1210"/>
      <c r="D42" s="103"/>
      <c r="E42" s="1213" t="s">
        <v>32</v>
      </c>
      <c r="F42" s="1213"/>
      <c r="G42" s="1213"/>
      <c r="H42" s="1214"/>
      <c r="I42" s="354" t="s">
        <v>448</v>
      </c>
      <c r="J42" s="355" t="s">
        <v>448</v>
      </c>
      <c r="K42" s="355" t="s">
        <v>448</v>
      </c>
      <c r="L42" s="355" t="s">
        <v>448</v>
      </c>
      <c r="M42" s="356" t="s">
        <v>448</v>
      </c>
    </row>
    <row r="43" spans="2:13" ht="27.75" customHeight="1" x14ac:dyDescent="0.15">
      <c r="B43" s="1209"/>
      <c r="C43" s="1210"/>
      <c r="D43" s="103"/>
      <c r="E43" s="1213" t="s">
        <v>33</v>
      </c>
      <c r="F43" s="1213"/>
      <c r="G43" s="1213"/>
      <c r="H43" s="1214"/>
      <c r="I43" s="354">
        <v>4644</v>
      </c>
      <c r="J43" s="355">
        <v>4266</v>
      </c>
      <c r="K43" s="355">
        <v>4030</v>
      </c>
      <c r="L43" s="355">
        <v>2643</v>
      </c>
      <c r="M43" s="356">
        <v>1674</v>
      </c>
    </row>
    <row r="44" spans="2:13" ht="27.75" customHeight="1" x14ac:dyDescent="0.15">
      <c r="B44" s="1209"/>
      <c r="C44" s="1210"/>
      <c r="D44" s="103"/>
      <c r="E44" s="1213" t="s">
        <v>34</v>
      </c>
      <c r="F44" s="1213"/>
      <c r="G44" s="1213"/>
      <c r="H44" s="1214"/>
      <c r="I44" s="354">
        <v>613</v>
      </c>
      <c r="J44" s="355">
        <v>518</v>
      </c>
      <c r="K44" s="355">
        <v>422</v>
      </c>
      <c r="L44" s="355">
        <v>344</v>
      </c>
      <c r="M44" s="356">
        <v>783</v>
      </c>
    </row>
    <row r="45" spans="2:13" ht="27.75" customHeight="1" x14ac:dyDescent="0.15">
      <c r="B45" s="1209"/>
      <c r="C45" s="1210"/>
      <c r="D45" s="103"/>
      <c r="E45" s="1213" t="s">
        <v>35</v>
      </c>
      <c r="F45" s="1213"/>
      <c r="G45" s="1213"/>
      <c r="H45" s="1214"/>
      <c r="I45" s="354">
        <v>3185</v>
      </c>
      <c r="J45" s="355">
        <v>3278</v>
      </c>
      <c r="K45" s="355">
        <v>3418</v>
      </c>
      <c r="L45" s="355">
        <v>3734</v>
      </c>
      <c r="M45" s="356">
        <v>3917</v>
      </c>
    </row>
    <row r="46" spans="2:13" ht="27.75" customHeight="1" x14ac:dyDescent="0.15">
      <c r="B46" s="1209"/>
      <c r="C46" s="1210"/>
      <c r="D46" s="104"/>
      <c r="E46" s="1213" t="s">
        <v>36</v>
      </c>
      <c r="F46" s="1213"/>
      <c r="G46" s="1213"/>
      <c r="H46" s="1214"/>
      <c r="I46" s="354">
        <v>3</v>
      </c>
      <c r="J46" s="355">
        <v>3</v>
      </c>
      <c r="K46" s="355">
        <v>4</v>
      </c>
      <c r="L46" s="355">
        <v>3</v>
      </c>
      <c r="M46" s="356">
        <v>0</v>
      </c>
    </row>
    <row r="47" spans="2:13" ht="27.75" customHeight="1" x14ac:dyDescent="0.15">
      <c r="B47" s="1209"/>
      <c r="C47" s="1210"/>
      <c r="D47" s="105"/>
      <c r="E47" s="1223" t="s">
        <v>37</v>
      </c>
      <c r="F47" s="1224"/>
      <c r="G47" s="1224"/>
      <c r="H47" s="1225"/>
      <c r="I47" s="354" t="s">
        <v>448</v>
      </c>
      <c r="J47" s="355" t="s">
        <v>448</v>
      </c>
      <c r="K47" s="355" t="s">
        <v>448</v>
      </c>
      <c r="L47" s="355" t="s">
        <v>448</v>
      </c>
      <c r="M47" s="356" t="s">
        <v>448</v>
      </c>
    </row>
    <row r="48" spans="2:13" ht="27.75" customHeight="1" x14ac:dyDescent="0.15">
      <c r="B48" s="1209"/>
      <c r="C48" s="1210"/>
      <c r="D48" s="103"/>
      <c r="E48" s="1213" t="s">
        <v>38</v>
      </c>
      <c r="F48" s="1213"/>
      <c r="G48" s="1213"/>
      <c r="H48" s="1214"/>
      <c r="I48" s="354" t="s">
        <v>448</v>
      </c>
      <c r="J48" s="355" t="s">
        <v>448</v>
      </c>
      <c r="K48" s="355" t="s">
        <v>448</v>
      </c>
      <c r="L48" s="355" t="s">
        <v>448</v>
      </c>
      <c r="M48" s="356" t="s">
        <v>448</v>
      </c>
    </row>
    <row r="49" spans="2:13" ht="27.75" customHeight="1" x14ac:dyDescent="0.15">
      <c r="B49" s="1211"/>
      <c r="C49" s="1212"/>
      <c r="D49" s="103"/>
      <c r="E49" s="1213" t="s">
        <v>39</v>
      </c>
      <c r="F49" s="1213"/>
      <c r="G49" s="1213"/>
      <c r="H49" s="1214"/>
      <c r="I49" s="354" t="s">
        <v>448</v>
      </c>
      <c r="J49" s="355" t="s">
        <v>448</v>
      </c>
      <c r="K49" s="355" t="s">
        <v>448</v>
      </c>
      <c r="L49" s="355" t="s">
        <v>448</v>
      </c>
      <c r="M49" s="356" t="s">
        <v>448</v>
      </c>
    </row>
    <row r="50" spans="2:13" ht="27.75" customHeight="1" x14ac:dyDescent="0.15">
      <c r="B50" s="1207" t="s">
        <v>40</v>
      </c>
      <c r="C50" s="1208"/>
      <c r="D50" s="106"/>
      <c r="E50" s="1213" t="s">
        <v>41</v>
      </c>
      <c r="F50" s="1213"/>
      <c r="G50" s="1213"/>
      <c r="H50" s="1214"/>
      <c r="I50" s="354">
        <v>6099</v>
      </c>
      <c r="J50" s="355">
        <v>4424</v>
      </c>
      <c r="K50" s="355">
        <v>4127</v>
      </c>
      <c r="L50" s="355">
        <v>4844</v>
      </c>
      <c r="M50" s="356">
        <v>3829</v>
      </c>
    </row>
    <row r="51" spans="2:13" ht="27.75" customHeight="1" x14ac:dyDescent="0.15">
      <c r="B51" s="1209"/>
      <c r="C51" s="1210"/>
      <c r="D51" s="103"/>
      <c r="E51" s="1213" t="s">
        <v>42</v>
      </c>
      <c r="F51" s="1213"/>
      <c r="G51" s="1213"/>
      <c r="H51" s="1214"/>
      <c r="I51" s="354">
        <v>691</v>
      </c>
      <c r="J51" s="355">
        <v>641</v>
      </c>
      <c r="K51" s="355">
        <v>589</v>
      </c>
      <c r="L51" s="355">
        <v>536</v>
      </c>
      <c r="M51" s="356">
        <v>489</v>
      </c>
    </row>
    <row r="52" spans="2:13" ht="27.75" customHeight="1" x14ac:dyDescent="0.15">
      <c r="B52" s="1211"/>
      <c r="C52" s="1212"/>
      <c r="D52" s="103"/>
      <c r="E52" s="1213" t="s">
        <v>43</v>
      </c>
      <c r="F52" s="1213"/>
      <c r="G52" s="1213"/>
      <c r="H52" s="1214"/>
      <c r="I52" s="354">
        <v>21382</v>
      </c>
      <c r="J52" s="355">
        <v>21346</v>
      </c>
      <c r="K52" s="355">
        <v>20950</v>
      </c>
      <c r="L52" s="355">
        <v>20753</v>
      </c>
      <c r="M52" s="356">
        <v>21000</v>
      </c>
    </row>
    <row r="53" spans="2:13" ht="27.75" customHeight="1" thickBot="1" x14ac:dyDescent="0.2">
      <c r="B53" s="1215" t="s">
        <v>44</v>
      </c>
      <c r="C53" s="1216"/>
      <c r="D53" s="107"/>
      <c r="E53" s="1217" t="s">
        <v>45</v>
      </c>
      <c r="F53" s="1217"/>
      <c r="G53" s="1217"/>
      <c r="H53" s="1218"/>
      <c r="I53" s="357">
        <v>10484</v>
      </c>
      <c r="J53" s="358">
        <v>11436</v>
      </c>
      <c r="K53" s="358">
        <v>12217</v>
      </c>
      <c r="L53" s="358">
        <v>10718</v>
      </c>
      <c r="M53" s="359">
        <v>11434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FPJnu6g0ZcBxb1Prl47tQMl/CszdEj/09zPP5ChzA8kKzg8L22w02TiGUs9dHcsblB485U3eKz+2eij6EkSCg==" saltValue="zfca5xvwdFhiwCnXK6e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29" zoomScale="50" zoomScaleNormal="5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491</v>
      </c>
      <c r="G54" s="116" t="s">
        <v>492</v>
      </c>
      <c r="H54" s="117" t="s">
        <v>493</v>
      </c>
    </row>
    <row r="55" spans="2:8" ht="52.5" customHeight="1" x14ac:dyDescent="0.15">
      <c r="B55" s="118"/>
      <c r="C55" s="1234" t="s">
        <v>48</v>
      </c>
      <c r="D55" s="1234"/>
      <c r="E55" s="1235"/>
      <c r="F55" s="119">
        <v>2297</v>
      </c>
      <c r="G55" s="119">
        <v>2929</v>
      </c>
      <c r="H55" s="120">
        <v>3696</v>
      </c>
    </row>
    <row r="56" spans="2:8" ht="52.5" customHeight="1" x14ac:dyDescent="0.15">
      <c r="B56" s="121"/>
      <c r="C56" s="1236" t="s">
        <v>49</v>
      </c>
      <c r="D56" s="1236"/>
      <c r="E56" s="1237"/>
      <c r="F56" s="122">
        <v>162</v>
      </c>
      <c r="G56" s="122">
        <v>160</v>
      </c>
      <c r="H56" s="123">
        <v>581</v>
      </c>
    </row>
    <row r="57" spans="2:8" ht="53.25" customHeight="1" x14ac:dyDescent="0.15">
      <c r="B57" s="121"/>
      <c r="C57" s="1238" t="s">
        <v>50</v>
      </c>
      <c r="D57" s="1238"/>
      <c r="E57" s="1239"/>
      <c r="F57" s="124">
        <v>6198</v>
      </c>
      <c r="G57" s="124">
        <v>6092</v>
      </c>
      <c r="H57" s="125">
        <v>4752</v>
      </c>
    </row>
    <row r="58" spans="2:8" ht="45.75" customHeight="1" x14ac:dyDescent="0.15">
      <c r="B58" s="126"/>
      <c r="C58" s="1226" t="s">
        <v>516</v>
      </c>
      <c r="D58" s="1227"/>
      <c r="E58" s="1228"/>
      <c r="F58" s="127">
        <v>3801</v>
      </c>
      <c r="G58" s="127">
        <v>3199</v>
      </c>
      <c r="H58" s="128">
        <v>2213</v>
      </c>
    </row>
    <row r="59" spans="2:8" ht="45.75" customHeight="1" x14ac:dyDescent="0.15">
      <c r="B59" s="126"/>
      <c r="C59" s="1226" t="s">
        <v>517</v>
      </c>
      <c r="D59" s="1227"/>
      <c r="E59" s="1228"/>
      <c r="F59" s="127">
        <v>990</v>
      </c>
      <c r="G59" s="127">
        <v>1358</v>
      </c>
      <c r="H59" s="128">
        <v>1168</v>
      </c>
    </row>
    <row r="60" spans="2:8" ht="45.75" customHeight="1" x14ac:dyDescent="0.15">
      <c r="B60" s="126"/>
      <c r="C60" s="1226" t="s">
        <v>518</v>
      </c>
      <c r="D60" s="1227"/>
      <c r="E60" s="1228"/>
      <c r="F60" s="127">
        <v>497</v>
      </c>
      <c r="G60" s="127">
        <v>697</v>
      </c>
      <c r="H60" s="128">
        <v>897</v>
      </c>
    </row>
    <row r="61" spans="2:8" ht="45.75" customHeight="1" x14ac:dyDescent="0.15">
      <c r="B61" s="126"/>
      <c r="C61" s="1226" t="s">
        <v>519</v>
      </c>
      <c r="D61" s="1227"/>
      <c r="E61" s="1228"/>
      <c r="F61" s="127">
        <v>100</v>
      </c>
      <c r="G61" s="127">
        <v>111</v>
      </c>
      <c r="H61" s="128">
        <v>125</v>
      </c>
    </row>
    <row r="62" spans="2:8" ht="45.75" customHeight="1" thickBot="1" x14ac:dyDescent="0.2">
      <c r="B62" s="129"/>
      <c r="C62" s="1229" t="s">
        <v>520</v>
      </c>
      <c r="D62" s="1230"/>
      <c r="E62" s="1231"/>
      <c r="F62" s="130">
        <v>143</v>
      </c>
      <c r="G62" s="130">
        <v>171</v>
      </c>
      <c r="H62" s="131">
        <v>89</v>
      </c>
    </row>
    <row r="63" spans="2:8" ht="52.5" customHeight="1" thickBot="1" x14ac:dyDescent="0.2">
      <c r="B63" s="132"/>
      <c r="C63" s="1232" t="s">
        <v>51</v>
      </c>
      <c r="D63" s="1232"/>
      <c r="E63" s="1233"/>
      <c r="F63" s="133">
        <v>8657</v>
      </c>
      <c r="G63" s="133">
        <v>9182</v>
      </c>
      <c r="H63" s="134">
        <v>9029</v>
      </c>
    </row>
    <row r="64" spans="2:8" x14ac:dyDescent="0.15"/>
  </sheetData>
  <sheetProtection algorithmName="SHA-512" hashValue="JcZdTQMznGLAG+pBJRaXC0/KVBdHbzxX8HvZFUJyLvSX6pyVWGZzi37lTe6AO7cSZxBOIHfYR4XiihFVZ8rajA==" saltValue="1zuy4wXAq7h4zJK8pdPy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0" sqref="AN70"/>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635</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630</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634</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628</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489</v>
      </c>
      <c r="BQ50" s="1249"/>
      <c r="BR50" s="1249"/>
      <c r="BS50" s="1249"/>
      <c r="BT50" s="1249"/>
      <c r="BU50" s="1249"/>
      <c r="BV50" s="1249"/>
      <c r="BW50" s="1249"/>
      <c r="BX50" s="1249" t="s">
        <v>490</v>
      </c>
      <c r="BY50" s="1249"/>
      <c r="BZ50" s="1249"/>
      <c r="CA50" s="1249"/>
      <c r="CB50" s="1249"/>
      <c r="CC50" s="1249"/>
      <c r="CD50" s="1249"/>
      <c r="CE50" s="1249"/>
      <c r="CF50" s="1249" t="s">
        <v>491</v>
      </c>
      <c r="CG50" s="1249"/>
      <c r="CH50" s="1249"/>
      <c r="CI50" s="1249"/>
      <c r="CJ50" s="1249"/>
      <c r="CK50" s="1249"/>
      <c r="CL50" s="1249"/>
      <c r="CM50" s="1249"/>
      <c r="CN50" s="1249" t="s">
        <v>492</v>
      </c>
      <c r="CO50" s="1249"/>
      <c r="CP50" s="1249"/>
      <c r="CQ50" s="1249"/>
      <c r="CR50" s="1249"/>
      <c r="CS50" s="1249"/>
      <c r="CT50" s="1249"/>
      <c r="CU50" s="1249"/>
      <c r="CV50" s="1249" t="s">
        <v>493</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627</v>
      </c>
      <c r="AO51" s="1248"/>
      <c r="AP51" s="1248"/>
      <c r="AQ51" s="1248"/>
      <c r="AR51" s="1248"/>
      <c r="AS51" s="1248"/>
      <c r="AT51" s="1248"/>
      <c r="AU51" s="1248"/>
      <c r="AV51" s="1248"/>
      <c r="AW51" s="1248"/>
      <c r="AX51" s="1248"/>
      <c r="AY51" s="1248"/>
      <c r="AZ51" s="1248"/>
      <c r="BA51" s="1248"/>
      <c r="BB51" s="1248" t="s">
        <v>623</v>
      </c>
      <c r="BC51" s="1248"/>
      <c r="BD51" s="1248"/>
      <c r="BE51" s="1248"/>
      <c r="BF51" s="1248"/>
      <c r="BG51" s="1248"/>
      <c r="BH51" s="1248"/>
      <c r="BI51" s="1248"/>
      <c r="BJ51" s="1248"/>
      <c r="BK51" s="1248"/>
      <c r="BL51" s="1248"/>
      <c r="BM51" s="1248"/>
      <c r="BN51" s="1248"/>
      <c r="BO51" s="1248"/>
      <c r="BP51" s="1247">
        <v>61.8</v>
      </c>
      <c r="BQ51" s="1247"/>
      <c r="BR51" s="1247"/>
      <c r="BS51" s="1247"/>
      <c r="BT51" s="1247"/>
      <c r="BU51" s="1247"/>
      <c r="BV51" s="1247"/>
      <c r="BW51" s="1247"/>
      <c r="BX51" s="1247">
        <v>65.8</v>
      </c>
      <c r="BY51" s="1247"/>
      <c r="BZ51" s="1247"/>
      <c r="CA51" s="1247"/>
      <c r="CB51" s="1247"/>
      <c r="CC51" s="1247"/>
      <c r="CD51" s="1247"/>
      <c r="CE51" s="1247"/>
      <c r="CF51" s="1247">
        <v>69.2</v>
      </c>
      <c r="CG51" s="1247"/>
      <c r="CH51" s="1247"/>
      <c r="CI51" s="1247"/>
      <c r="CJ51" s="1247"/>
      <c r="CK51" s="1247"/>
      <c r="CL51" s="1247"/>
      <c r="CM51" s="1247"/>
      <c r="CN51" s="1247">
        <v>57.9</v>
      </c>
      <c r="CO51" s="1247"/>
      <c r="CP51" s="1247"/>
      <c r="CQ51" s="1247"/>
      <c r="CR51" s="1247"/>
      <c r="CS51" s="1247"/>
      <c r="CT51" s="1247"/>
      <c r="CU51" s="1247"/>
      <c r="CV51" s="1247">
        <v>57.6</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632</v>
      </c>
      <c r="BC53" s="1248"/>
      <c r="BD53" s="1248"/>
      <c r="BE53" s="1248"/>
      <c r="BF53" s="1248"/>
      <c r="BG53" s="1248"/>
      <c r="BH53" s="1248"/>
      <c r="BI53" s="1248"/>
      <c r="BJ53" s="1248"/>
      <c r="BK53" s="1248"/>
      <c r="BL53" s="1248"/>
      <c r="BM53" s="1248"/>
      <c r="BN53" s="1248"/>
      <c r="BO53" s="1248"/>
      <c r="BP53" s="1247">
        <v>49</v>
      </c>
      <c r="BQ53" s="1247"/>
      <c r="BR53" s="1247"/>
      <c r="BS53" s="1247"/>
      <c r="BT53" s="1247"/>
      <c r="BU53" s="1247"/>
      <c r="BV53" s="1247"/>
      <c r="BW53" s="1247"/>
      <c r="BX53" s="1247">
        <v>51.3</v>
      </c>
      <c r="BY53" s="1247"/>
      <c r="BZ53" s="1247"/>
      <c r="CA53" s="1247"/>
      <c r="CB53" s="1247"/>
      <c r="CC53" s="1247"/>
      <c r="CD53" s="1247"/>
      <c r="CE53" s="1247"/>
      <c r="CF53" s="1247">
        <v>50</v>
      </c>
      <c r="CG53" s="1247"/>
      <c r="CH53" s="1247"/>
      <c r="CI53" s="1247"/>
      <c r="CJ53" s="1247"/>
      <c r="CK53" s="1247"/>
      <c r="CL53" s="1247"/>
      <c r="CM53" s="1247"/>
      <c r="CN53" s="1247">
        <v>50.6</v>
      </c>
      <c r="CO53" s="1247"/>
      <c r="CP53" s="1247"/>
      <c r="CQ53" s="1247"/>
      <c r="CR53" s="1247"/>
      <c r="CS53" s="1247"/>
      <c r="CT53" s="1247"/>
      <c r="CU53" s="1247"/>
      <c r="CV53" s="1247">
        <v>51.6</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633</v>
      </c>
      <c r="AO55" s="1249"/>
      <c r="AP55" s="1249"/>
      <c r="AQ55" s="1249"/>
      <c r="AR55" s="1249"/>
      <c r="AS55" s="1249"/>
      <c r="AT55" s="1249"/>
      <c r="AU55" s="1249"/>
      <c r="AV55" s="1249"/>
      <c r="AW55" s="1249"/>
      <c r="AX55" s="1249"/>
      <c r="AY55" s="1249"/>
      <c r="AZ55" s="1249"/>
      <c r="BA55" s="1249"/>
      <c r="BB55" s="1248" t="s">
        <v>626</v>
      </c>
      <c r="BC55" s="1248"/>
      <c r="BD55" s="1248"/>
      <c r="BE55" s="1248"/>
      <c r="BF55" s="1248"/>
      <c r="BG55" s="1248"/>
      <c r="BH55" s="1248"/>
      <c r="BI55" s="1248"/>
      <c r="BJ55" s="1248"/>
      <c r="BK55" s="1248"/>
      <c r="BL55" s="1248"/>
      <c r="BM55" s="1248"/>
      <c r="BN55" s="1248"/>
      <c r="BO55" s="1248"/>
      <c r="BP55" s="1247">
        <v>30.2</v>
      </c>
      <c r="BQ55" s="1247"/>
      <c r="BR55" s="1247"/>
      <c r="BS55" s="1247"/>
      <c r="BT55" s="1247"/>
      <c r="BU55" s="1247"/>
      <c r="BV55" s="1247"/>
      <c r="BW55" s="1247"/>
      <c r="BX55" s="1247">
        <v>25.4</v>
      </c>
      <c r="BY55" s="1247"/>
      <c r="BZ55" s="1247"/>
      <c r="CA55" s="1247"/>
      <c r="CB55" s="1247"/>
      <c r="CC55" s="1247"/>
      <c r="CD55" s="1247"/>
      <c r="CE55" s="1247"/>
      <c r="CF55" s="1247">
        <v>23</v>
      </c>
      <c r="CG55" s="1247"/>
      <c r="CH55" s="1247"/>
      <c r="CI55" s="1247"/>
      <c r="CJ55" s="1247"/>
      <c r="CK55" s="1247"/>
      <c r="CL55" s="1247"/>
      <c r="CM55" s="1247"/>
      <c r="CN55" s="1247">
        <v>46.9</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632</v>
      </c>
      <c r="BC57" s="1248"/>
      <c r="BD57" s="1248"/>
      <c r="BE57" s="1248"/>
      <c r="BF57" s="1248"/>
      <c r="BG57" s="1248"/>
      <c r="BH57" s="1248"/>
      <c r="BI57" s="1248"/>
      <c r="BJ57" s="1248"/>
      <c r="BK57" s="1248"/>
      <c r="BL57" s="1248"/>
      <c r="BM57" s="1248"/>
      <c r="BN57" s="1248"/>
      <c r="BO57" s="1248"/>
      <c r="BP57" s="1247">
        <v>58.9</v>
      </c>
      <c r="BQ57" s="1247"/>
      <c r="BR57" s="1247"/>
      <c r="BS57" s="1247"/>
      <c r="BT57" s="1247"/>
      <c r="BU57" s="1247"/>
      <c r="BV57" s="1247"/>
      <c r="BW57" s="1247"/>
      <c r="BX57" s="1247">
        <v>60</v>
      </c>
      <c r="BY57" s="1247"/>
      <c r="BZ57" s="1247"/>
      <c r="CA57" s="1247"/>
      <c r="CB57" s="1247"/>
      <c r="CC57" s="1247"/>
      <c r="CD57" s="1247"/>
      <c r="CE57" s="1247"/>
      <c r="CF57" s="1247">
        <v>60.6</v>
      </c>
      <c r="CG57" s="1247"/>
      <c r="CH57" s="1247"/>
      <c r="CI57" s="1247"/>
      <c r="CJ57" s="1247"/>
      <c r="CK57" s="1247"/>
      <c r="CL57" s="1247"/>
      <c r="CM57" s="1247"/>
      <c r="CN57" s="1247">
        <v>61.2</v>
      </c>
      <c r="CO57" s="1247"/>
      <c r="CP57" s="1247"/>
      <c r="CQ57" s="1247"/>
      <c r="CR57" s="1247"/>
      <c r="CS57" s="1247"/>
      <c r="CT57" s="1247"/>
      <c r="CU57" s="1247"/>
      <c r="CV57" s="1247">
        <v>63</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631</v>
      </c>
    </row>
    <row r="64" spans="1:109" ht="13.5" x14ac:dyDescent="0.15">
      <c r="B64" s="1241"/>
      <c r="G64" s="1277"/>
      <c r="I64" s="1279"/>
      <c r="J64" s="1279"/>
      <c r="K64" s="1279"/>
      <c r="L64" s="1279"/>
      <c r="M64" s="1279"/>
      <c r="N64" s="1278"/>
      <c r="AM64" s="1277"/>
      <c r="AN64" s="1277" t="s">
        <v>630</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629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628</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489</v>
      </c>
      <c r="BQ72" s="1249"/>
      <c r="BR72" s="1249"/>
      <c r="BS72" s="1249"/>
      <c r="BT72" s="1249"/>
      <c r="BU72" s="1249"/>
      <c r="BV72" s="1249"/>
      <c r="BW72" s="1249"/>
      <c r="BX72" s="1249" t="s">
        <v>490</v>
      </c>
      <c r="BY72" s="1249"/>
      <c r="BZ72" s="1249"/>
      <c r="CA72" s="1249"/>
      <c r="CB72" s="1249"/>
      <c r="CC72" s="1249"/>
      <c r="CD72" s="1249"/>
      <c r="CE72" s="1249"/>
      <c r="CF72" s="1249" t="s">
        <v>491</v>
      </c>
      <c r="CG72" s="1249"/>
      <c r="CH72" s="1249"/>
      <c r="CI72" s="1249"/>
      <c r="CJ72" s="1249"/>
      <c r="CK72" s="1249"/>
      <c r="CL72" s="1249"/>
      <c r="CM72" s="1249"/>
      <c r="CN72" s="1249" t="s">
        <v>492</v>
      </c>
      <c r="CO72" s="1249"/>
      <c r="CP72" s="1249"/>
      <c r="CQ72" s="1249"/>
      <c r="CR72" s="1249"/>
      <c r="CS72" s="1249"/>
      <c r="CT72" s="1249"/>
      <c r="CU72" s="1249"/>
      <c r="CV72" s="1249" t="s">
        <v>493</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627</v>
      </c>
      <c r="AO73" s="1248"/>
      <c r="AP73" s="1248"/>
      <c r="AQ73" s="1248"/>
      <c r="AR73" s="1248"/>
      <c r="AS73" s="1248"/>
      <c r="AT73" s="1248"/>
      <c r="AU73" s="1248"/>
      <c r="AV73" s="1248"/>
      <c r="AW73" s="1248"/>
      <c r="AX73" s="1248"/>
      <c r="AY73" s="1248"/>
      <c r="AZ73" s="1248"/>
      <c r="BA73" s="1248"/>
      <c r="BB73" s="1248" t="s">
        <v>626</v>
      </c>
      <c r="BC73" s="1248"/>
      <c r="BD73" s="1248"/>
      <c r="BE73" s="1248"/>
      <c r="BF73" s="1248"/>
      <c r="BG73" s="1248"/>
      <c r="BH73" s="1248"/>
      <c r="BI73" s="1248"/>
      <c r="BJ73" s="1248"/>
      <c r="BK73" s="1248"/>
      <c r="BL73" s="1248"/>
      <c r="BM73" s="1248"/>
      <c r="BN73" s="1248"/>
      <c r="BO73" s="1248"/>
      <c r="BP73" s="1247">
        <v>61.8</v>
      </c>
      <c r="BQ73" s="1247"/>
      <c r="BR73" s="1247"/>
      <c r="BS73" s="1247"/>
      <c r="BT73" s="1247"/>
      <c r="BU73" s="1247"/>
      <c r="BV73" s="1247"/>
      <c r="BW73" s="1247"/>
      <c r="BX73" s="1247">
        <v>65.8</v>
      </c>
      <c r="BY73" s="1247"/>
      <c r="BZ73" s="1247"/>
      <c r="CA73" s="1247"/>
      <c r="CB73" s="1247"/>
      <c r="CC73" s="1247"/>
      <c r="CD73" s="1247"/>
      <c r="CE73" s="1247"/>
      <c r="CF73" s="1247">
        <v>69.2</v>
      </c>
      <c r="CG73" s="1247"/>
      <c r="CH73" s="1247"/>
      <c r="CI73" s="1247"/>
      <c r="CJ73" s="1247"/>
      <c r="CK73" s="1247"/>
      <c r="CL73" s="1247"/>
      <c r="CM73" s="1247"/>
      <c r="CN73" s="1247">
        <v>57.9</v>
      </c>
      <c r="CO73" s="1247"/>
      <c r="CP73" s="1247"/>
      <c r="CQ73" s="1247"/>
      <c r="CR73" s="1247"/>
      <c r="CS73" s="1247"/>
      <c r="CT73" s="1247"/>
      <c r="CU73" s="1247"/>
      <c r="CV73" s="1247">
        <v>57.6</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625</v>
      </c>
      <c r="BC75" s="1248"/>
      <c r="BD75" s="1248"/>
      <c r="BE75" s="1248"/>
      <c r="BF75" s="1248"/>
      <c r="BG75" s="1248"/>
      <c r="BH75" s="1248"/>
      <c r="BI75" s="1248"/>
      <c r="BJ75" s="1248"/>
      <c r="BK75" s="1248"/>
      <c r="BL75" s="1248"/>
      <c r="BM75" s="1248"/>
      <c r="BN75" s="1248"/>
      <c r="BO75" s="1248"/>
      <c r="BP75" s="1247">
        <v>7.8</v>
      </c>
      <c r="BQ75" s="1247"/>
      <c r="BR75" s="1247"/>
      <c r="BS75" s="1247"/>
      <c r="BT75" s="1247"/>
      <c r="BU75" s="1247"/>
      <c r="BV75" s="1247"/>
      <c r="BW75" s="1247"/>
      <c r="BX75" s="1247">
        <v>7.8</v>
      </c>
      <c r="BY75" s="1247"/>
      <c r="BZ75" s="1247"/>
      <c r="CA75" s="1247"/>
      <c r="CB75" s="1247"/>
      <c r="CC75" s="1247"/>
      <c r="CD75" s="1247"/>
      <c r="CE75" s="1247"/>
      <c r="CF75" s="1247">
        <v>7.9</v>
      </c>
      <c r="CG75" s="1247"/>
      <c r="CH75" s="1247"/>
      <c r="CI75" s="1247"/>
      <c r="CJ75" s="1247"/>
      <c r="CK75" s="1247"/>
      <c r="CL75" s="1247"/>
      <c r="CM75" s="1247"/>
      <c r="CN75" s="1247">
        <v>7.6</v>
      </c>
      <c r="CO75" s="1247"/>
      <c r="CP75" s="1247"/>
      <c r="CQ75" s="1247"/>
      <c r="CR75" s="1247"/>
      <c r="CS75" s="1247"/>
      <c r="CT75" s="1247"/>
      <c r="CU75" s="1247"/>
      <c r="CV75" s="1247">
        <v>7</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624</v>
      </c>
      <c r="AO77" s="1249"/>
      <c r="AP77" s="1249"/>
      <c r="AQ77" s="1249"/>
      <c r="AR77" s="1249"/>
      <c r="AS77" s="1249"/>
      <c r="AT77" s="1249"/>
      <c r="AU77" s="1249"/>
      <c r="AV77" s="1249"/>
      <c r="AW77" s="1249"/>
      <c r="AX77" s="1249"/>
      <c r="AY77" s="1249"/>
      <c r="AZ77" s="1249"/>
      <c r="BA77" s="1249"/>
      <c r="BB77" s="1248" t="s">
        <v>623</v>
      </c>
      <c r="BC77" s="1248"/>
      <c r="BD77" s="1248"/>
      <c r="BE77" s="1248"/>
      <c r="BF77" s="1248"/>
      <c r="BG77" s="1248"/>
      <c r="BH77" s="1248"/>
      <c r="BI77" s="1248"/>
      <c r="BJ77" s="1248"/>
      <c r="BK77" s="1248"/>
      <c r="BL77" s="1248"/>
      <c r="BM77" s="1248"/>
      <c r="BN77" s="1248"/>
      <c r="BO77" s="1248"/>
      <c r="BP77" s="1247">
        <v>30.2</v>
      </c>
      <c r="BQ77" s="1247"/>
      <c r="BR77" s="1247"/>
      <c r="BS77" s="1247"/>
      <c r="BT77" s="1247"/>
      <c r="BU77" s="1247"/>
      <c r="BV77" s="1247"/>
      <c r="BW77" s="1247"/>
      <c r="BX77" s="1247">
        <v>25.4</v>
      </c>
      <c r="BY77" s="1247"/>
      <c r="BZ77" s="1247"/>
      <c r="CA77" s="1247"/>
      <c r="CB77" s="1247"/>
      <c r="CC77" s="1247"/>
      <c r="CD77" s="1247"/>
      <c r="CE77" s="1247"/>
      <c r="CF77" s="1247">
        <v>23</v>
      </c>
      <c r="CG77" s="1247"/>
      <c r="CH77" s="1247"/>
      <c r="CI77" s="1247"/>
      <c r="CJ77" s="1247"/>
      <c r="CK77" s="1247"/>
      <c r="CL77" s="1247"/>
      <c r="CM77" s="1247"/>
      <c r="CN77" s="1247">
        <v>46.9</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622</v>
      </c>
      <c r="BC79" s="1248"/>
      <c r="BD79" s="1248"/>
      <c r="BE79" s="1248"/>
      <c r="BF79" s="1248"/>
      <c r="BG79" s="1248"/>
      <c r="BH79" s="1248"/>
      <c r="BI79" s="1248"/>
      <c r="BJ79" s="1248"/>
      <c r="BK79" s="1248"/>
      <c r="BL79" s="1248"/>
      <c r="BM79" s="1248"/>
      <c r="BN79" s="1248"/>
      <c r="BO79" s="1248"/>
      <c r="BP79" s="1247">
        <v>8</v>
      </c>
      <c r="BQ79" s="1247"/>
      <c r="BR79" s="1247"/>
      <c r="BS79" s="1247"/>
      <c r="BT79" s="1247"/>
      <c r="BU79" s="1247"/>
      <c r="BV79" s="1247"/>
      <c r="BW79" s="1247"/>
      <c r="BX79" s="1247">
        <v>7.8</v>
      </c>
      <c r="BY79" s="1247"/>
      <c r="BZ79" s="1247"/>
      <c r="CA79" s="1247"/>
      <c r="CB79" s="1247"/>
      <c r="CC79" s="1247"/>
      <c r="CD79" s="1247"/>
      <c r="CE79" s="1247"/>
      <c r="CF79" s="1247">
        <v>7.7</v>
      </c>
      <c r="CG79" s="1247"/>
      <c r="CH79" s="1247"/>
      <c r="CI79" s="1247"/>
      <c r="CJ79" s="1247"/>
      <c r="CK79" s="1247"/>
      <c r="CL79" s="1247"/>
      <c r="CM79" s="1247"/>
      <c r="CN79" s="1247">
        <v>7.2</v>
      </c>
      <c r="CO79" s="1247"/>
      <c r="CP79" s="1247"/>
      <c r="CQ79" s="1247"/>
      <c r="CR79" s="1247"/>
      <c r="CS79" s="1247"/>
      <c r="CT79" s="1247"/>
      <c r="CU79" s="1247"/>
      <c r="CV79" s="1247">
        <v>4.5</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8cEewYgtA3xBuSWC8exlTljBvYlciKc2d4QJiD/38CahJG351U/1SK6ABZ6riC26QjNq2shbBHCJdzvW4QWSg==" saltValue="1U+9c5i9gyopVMItvNirjA=="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A113" sqref="BA11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636</v>
      </c>
    </row>
  </sheetData>
  <sheetProtection algorithmName="SHA-512" hashValue="UjNPYtHzKDn8ItILq7WVcmBrPF6zMDVuPZcobX4UW/jp4h6LYuxrHZnn49Stz8OwXA4133pgw4yT5PBm0ThTpA==" saltValue="HnOultPxlLT5qfg8j5mQd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E84" sqref="AE84:AF8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637</v>
      </c>
    </row>
  </sheetData>
  <sheetProtection algorithmName="SHA-512" hashValue="BCZl/QooS9NcRHiWjrP8PioaXtWVAzBenUDbEMw1ZVEniVa9cotQYig0S0aMDwXW6MbOR18aQSBm7ugEptp7jw==" saltValue="Z1WunZkVAXmbk+9425cgp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486</v>
      </c>
      <c r="G2" s="148"/>
      <c r="H2" s="149"/>
    </row>
    <row r="3" spans="1:8" x14ac:dyDescent="0.15">
      <c r="A3" s="145" t="s">
        <v>479</v>
      </c>
      <c r="B3" s="150"/>
      <c r="C3" s="151"/>
      <c r="D3" s="152">
        <v>57833</v>
      </c>
      <c r="E3" s="153"/>
      <c r="F3" s="154">
        <v>70615</v>
      </c>
      <c r="G3" s="155"/>
      <c r="H3" s="156"/>
    </row>
    <row r="4" spans="1:8" x14ac:dyDescent="0.15">
      <c r="A4" s="157"/>
      <c r="B4" s="158"/>
      <c r="C4" s="159"/>
      <c r="D4" s="160">
        <v>4005</v>
      </c>
      <c r="E4" s="161"/>
      <c r="F4" s="162">
        <v>37382</v>
      </c>
      <c r="G4" s="163"/>
      <c r="H4" s="164"/>
    </row>
    <row r="5" spans="1:8" x14ac:dyDescent="0.15">
      <c r="A5" s="145" t="s">
        <v>481</v>
      </c>
      <c r="B5" s="150"/>
      <c r="C5" s="151"/>
      <c r="D5" s="152">
        <v>65623</v>
      </c>
      <c r="E5" s="153"/>
      <c r="F5" s="154">
        <v>69185</v>
      </c>
      <c r="G5" s="155"/>
      <c r="H5" s="156"/>
    </row>
    <row r="6" spans="1:8" x14ac:dyDescent="0.15">
      <c r="A6" s="157"/>
      <c r="B6" s="158"/>
      <c r="C6" s="159"/>
      <c r="D6" s="160">
        <v>4150</v>
      </c>
      <c r="E6" s="161"/>
      <c r="F6" s="162">
        <v>38519</v>
      </c>
      <c r="G6" s="163"/>
      <c r="H6" s="164"/>
    </row>
    <row r="7" spans="1:8" x14ac:dyDescent="0.15">
      <c r="A7" s="145" t="s">
        <v>482</v>
      </c>
      <c r="B7" s="150"/>
      <c r="C7" s="151"/>
      <c r="D7" s="152">
        <v>77069</v>
      </c>
      <c r="E7" s="153"/>
      <c r="F7" s="154">
        <v>70166</v>
      </c>
      <c r="G7" s="155"/>
      <c r="H7" s="156"/>
    </row>
    <row r="8" spans="1:8" x14ac:dyDescent="0.15">
      <c r="A8" s="157"/>
      <c r="B8" s="158"/>
      <c r="C8" s="159"/>
      <c r="D8" s="160">
        <v>3133</v>
      </c>
      <c r="E8" s="161"/>
      <c r="F8" s="162">
        <v>36115</v>
      </c>
      <c r="G8" s="163"/>
      <c r="H8" s="164"/>
    </row>
    <row r="9" spans="1:8" x14ac:dyDescent="0.15">
      <c r="A9" s="145" t="s">
        <v>483</v>
      </c>
      <c r="B9" s="150"/>
      <c r="C9" s="151"/>
      <c r="D9" s="152">
        <v>75849</v>
      </c>
      <c r="E9" s="153"/>
      <c r="F9" s="154">
        <v>72756</v>
      </c>
      <c r="G9" s="155"/>
      <c r="H9" s="156"/>
    </row>
    <row r="10" spans="1:8" x14ac:dyDescent="0.15">
      <c r="A10" s="157"/>
      <c r="B10" s="158"/>
      <c r="C10" s="159"/>
      <c r="D10" s="160">
        <v>6383</v>
      </c>
      <c r="E10" s="161"/>
      <c r="F10" s="162">
        <v>32117</v>
      </c>
      <c r="G10" s="163"/>
      <c r="H10" s="164"/>
    </row>
    <row r="11" spans="1:8" x14ac:dyDescent="0.15">
      <c r="A11" s="145" t="s">
        <v>484</v>
      </c>
      <c r="B11" s="150"/>
      <c r="C11" s="151"/>
      <c r="D11" s="152">
        <v>79282</v>
      </c>
      <c r="E11" s="153"/>
      <c r="F11" s="154">
        <v>43955</v>
      </c>
      <c r="G11" s="155"/>
      <c r="H11" s="156"/>
    </row>
    <row r="12" spans="1:8" x14ac:dyDescent="0.15">
      <c r="A12" s="157"/>
      <c r="B12" s="158"/>
      <c r="C12" s="165"/>
      <c r="D12" s="160">
        <v>6120</v>
      </c>
      <c r="E12" s="161"/>
      <c r="F12" s="162">
        <v>21318</v>
      </c>
      <c r="G12" s="163"/>
      <c r="H12" s="164"/>
    </row>
    <row r="13" spans="1:8" x14ac:dyDescent="0.15">
      <c r="A13" s="145"/>
      <c r="B13" s="150"/>
      <c r="C13" s="166"/>
      <c r="D13" s="167">
        <v>71131</v>
      </c>
      <c r="E13" s="168"/>
      <c r="F13" s="169">
        <v>65335</v>
      </c>
      <c r="G13" s="170"/>
      <c r="H13" s="156"/>
    </row>
    <row r="14" spans="1:8" x14ac:dyDescent="0.15">
      <c r="A14" s="157"/>
      <c r="B14" s="158"/>
      <c r="C14" s="159"/>
      <c r="D14" s="160">
        <v>4758</v>
      </c>
      <c r="E14" s="161"/>
      <c r="F14" s="162">
        <v>33090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2.09</v>
      </c>
      <c r="C19" s="171">
        <f>ROUND(VALUE(SUBSTITUTE(実質収支比率等に係る経年分析!G$48,"▲","-")),2)</f>
        <v>4.9000000000000004</v>
      </c>
      <c r="D19" s="171">
        <f>ROUND(VALUE(SUBSTITUTE(実質収支比率等に係る経年分析!H$48,"▲","-")),2)</f>
        <v>5.68</v>
      </c>
      <c r="E19" s="171">
        <f>ROUND(VALUE(SUBSTITUTE(実質収支比率等に係る経年分析!I$48,"▲","-")),2)</f>
        <v>7.17</v>
      </c>
      <c r="F19" s="171">
        <f>ROUND(VALUE(SUBSTITUTE(実質収支比率等に係る経年分析!J$48,"▲","-")),2)</f>
        <v>6.59</v>
      </c>
    </row>
    <row r="20" spans="1:11" x14ac:dyDescent="0.15">
      <c r="A20" s="171" t="s">
        <v>55</v>
      </c>
      <c r="B20" s="171">
        <f>ROUND(VALUE(SUBSTITUTE(実質収支比率等に係る経年分析!F$47,"▲","-")),2)</f>
        <v>11.07</v>
      </c>
      <c r="C20" s="171">
        <f>ROUND(VALUE(SUBSTITUTE(実質収支比率等に係る経年分析!G$47,"▲","-")),2)</f>
        <v>10.06</v>
      </c>
      <c r="D20" s="171">
        <f>ROUND(VALUE(SUBSTITUTE(実質収支比率等に係る経年分析!H$47,"▲","-")),2)</f>
        <v>11.82</v>
      </c>
      <c r="E20" s="171">
        <f>ROUND(VALUE(SUBSTITUTE(実質収支比率等に係る経年分析!I$47,"▲","-")),2)</f>
        <v>14.45</v>
      </c>
      <c r="F20" s="171">
        <f>ROUND(VALUE(SUBSTITUTE(実質収支比率等に係る経年分析!J$47,"▲","-")),2)</f>
        <v>17.11</v>
      </c>
    </row>
    <row r="21" spans="1:11" x14ac:dyDescent="0.15">
      <c r="A21" s="171" t="s">
        <v>56</v>
      </c>
      <c r="B21" s="171">
        <f>IF(ISNUMBER(VALUE(SUBSTITUTE(実質収支比率等に係る経年分析!F$49,"▲","-"))),ROUND(VALUE(SUBSTITUTE(実質収支比率等に係る経年分析!F$49,"▲","-")),2),NA())</f>
        <v>-4.0999999999999996</v>
      </c>
      <c r="C21" s="171">
        <f>IF(ISNUMBER(VALUE(SUBSTITUTE(実質収支比率等に係る経年分析!G$49,"▲","-"))),ROUND(VALUE(SUBSTITUTE(実質収支比率等に係る経年分析!G$49,"▲","-")),2),NA())</f>
        <v>2.02</v>
      </c>
      <c r="D21" s="171">
        <f>IF(ISNUMBER(VALUE(SUBSTITUTE(実質収支比率等に係る経年分析!H$49,"▲","-"))),ROUND(VALUE(SUBSTITUTE(実質収支比率等に係る経年分析!H$49,"▲","-")),2),NA())</f>
        <v>2.76</v>
      </c>
      <c r="E21" s="171">
        <f>IF(ISNUMBER(VALUE(SUBSTITUTE(実質収支比率等に係る経年分析!I$49,"▲","-"))),ROUND(VALUE(SUBSTITUTE(実質収支比率等に係る経年分析!I$49,"▲","-")),2),NA())</f>
        <v>4.83</v>
      </c>
      <c r="F21" s="171">
        <f>IF(ISNUMBER(VALUE(SUBSTITUTE(実質収支比率等に係る経年分析!J$49,"▲","-"))),ROUND(VALUE(SUBSTITUTE(実質収支比率等に係る経年分析!J$49,"▲","-")),2),NA())</f>
        <v>3.41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西普天間住宅地区土地区画整理事業特別会計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佐真下第二土地区画整理事業特別会計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6.54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13.66</v>
      </c>
    </row>
    <row r="36" spans="1:16" x14ac:dyDescent="0.15">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1.47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2.0499999999999998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4.6100000000000003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5.61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2.94</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1824</v>
      </c>
      <c r="E42" s="173"/>
      <c r="F42" s="173"/>
      <c r="G42" s="173">
        <f>'実質公債費比率（分子）の構造'!L$52</f>
        <v>1848</v>
      </c>
      <c r="H42" s="173"/>
      <c r="I42" s="173"/>
      <c r="J42" s="173">
        <f>'実質公債費比率（分子）の構造'!M$52</f>
        <v>1851</v>
      </c>
      <c r="K42" s="173"/>
      <c r="L42" s="173"/>
      <c r="M42" s="173">
        <f>'実質公債費比率（分子）の構造'!N$52</f>
        <v>1840</v>
      </c>
      <c r="N42" s="173"/>
      <c r="O42" s="173"/>
      <c r="P42" s="173">
        <f>'実質公債費比率（分子）の構造'!O$52</f>
        <v>1827</v>
      </c>
    </row>
    <row r="43" spans="1:16" x14ac:dyDescent="0.15">
      <c r="A43" s="173" t="s">
        <v>64</v>
      </c>
      <c r="B43" s="173">
        <f>'実質公債費比率（分子）の構造'!K$51</f>
        <v>2</v>
      </c>
      <c r="C43" s="173"/>
      <c r="D43" s="173"/>
      <c r="E43" s="173">
        <f>'実質公債費比率（分子）の構造'!L$51</f>
        <v>1</v>
      </c>
      <c r="F43" s="173"/>
      <c r="G43" s="173"/>
      <c r="H43" s="173">
        <f>'実質公債費比率（分子）の構造'!M$51</f>
        <v>1</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103</v>
      </c>
      <c r="C45" s="173"/>
      <c r="D45" s="173"/>
      <c r="E45" s="173">
        <f>'実質公債費比率（分子）の構造'!L$49</f>
        <v>103</v>
      </c>
      <c r="F45" s="173"/>
      <c r="G45" s="173"/>
      <c r="H45" s="173">
        <f>'実質公債費比率（分子）の構造'!M$49</f>
        <v>103</v>
      </c>
      <c r="I45" s="173"/>
      <c r="J45" s="173"/>
      <c r="K45" s="173">
        <f>'実質公債費比率（分子）の構造'!N$49</f>
        <v>104</v>
      </c>
      <c r="L45" s="173"/>
      <c r="M45" s="173"/>
      <c r="N45" s="173">
        <f>'実質公債費比率（分子）の構造'!O$49</f>
        <v>104</v>
      </c>
      <c r="O45" s="173"/>
      <c r="P45" s="173"/>
    </row>
    <row r="46" spans="1:16" x14ac:dyDescent="0.15">
      <c r="A46" s="173" t="s">
        <v>67</v>
      </c>
      <c r="B46" s="173">
        <f>'実質公債費比率（分子）の構造'!K$48</f>
        <v>341</v>
      </c>
      <c r="C46" s="173"/>
      <c r="D46" s="173"/>
      <c r="E46" s="173">
        <f>'実質公債費比率（分子）の構造'!L$48</f>
        <v>379</v>
      </c>
      <c r="F46" s="173"/>
      <c r="G46" s="173"/>
      <c r="H46" s="173">
        <f>'実質公債費比率（分子）の構造'!M$48</f>
        <v>365</v>
      </c>
      <c r="I46" s="173"/>
      <c r="J46" s="173"/>
      <c r="K46" s="173">
        <f>'実質公債費比率（分子）の構造'!N$48</f>
        <v>173</v>
      </c>
      <c r="L46" s="173"/>
      <c r="M46" s="173"/>
      <c r="N46" s="173">
        <f>'実質公債費比率（分子）の構造'!O$48</f>
        <v>155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2708</v>
      </c>
      <c r="C49" s="173"/>
      <c r="D49" s="173"/>
      <c r="E49" s="173">
        <f>'実質公債費比率（分子）の構造'!L$45</f>
        <v>2758</v>
      </c>
      <c r="F49" s="173"/>
      <c r="G49" s="173"/>
      <c r="H49" s="173">
        <f>'実質公債費比率（分子）の構造'!M$45</f>
        <v>2785</v>
      </c>
      <c r="I49" s="173"/>
      <c r="J49" s="173"/>
      <c r="K49" s="173">
        <f>'実質公債費比率（分子）の構造'!N$45</f>
        <v>2829</v>
      </c>
      <c r="L49" s="173"/>
      <c r="M49" s="173"/>
      <c r="N49" s="173">
        <f>'実質公債費比率（分子）の構造'!O$45</f>
        <v>2821</v>
      </c>
      <c r="O49" s="173"/>
      <c r="P49" s="173"/>
    </row>
    <row r="50" spans="1:16" x14ac:dyDescent="0.15">
      <c r="A50" s="173" t="s">
        <v>71</v>
      </c>
      <c r="B50" s="173" t="e">
        <f>NA()</f>
        <v>#N/A</v>
      </c>
      <c r="C50" s="173">
        <f>IF(ISNUMBER('実質公債費比率（分子）の構造'!K$53),'実質公債費比率（分子）の構造'!K$53,NA())</f>
        <v>1330</v>
      </c>
      <c r="D50" s="173" t="e">
        <f>NA()</f>
        <v>#N/A</v>
      </c>
      <c r="E50" s="173" t="e">
        <f>NA()</f>
        <v>#N/A</v>
      </c>
      <c r="F50" s="173">
        <f>IF(ISNUMBER('実質公債費比率（分子）の構造'!L$53),'実質公債費比率（分子）の構造'!L$53,NA())</f>
        <v>1393</v>
      </c>
      <c r="G50" s="173" t="e">
        <f>NA()</f>
        <v>#N/A</v>
      </c>
      <c r="H50" s="173" t="e">
        <f>NA()</f>
        <v>#N/A</v>
      </c>
      <c r="I50" s="173">
        <f>IF(ISNUMBER('実質公債費比率（分子）の構造'!M$53),'実質公債費比率（分子）の構造'!M$53,NA())</f>
        <v>1403</v>
      </c>
      <c r="J50" s="173" t="e">
        <f>NA()</f>
        <v>#N/A</v>
      </c>
      <c r="K50" s="173" t="e">
        <f>NA()</f>
        <v>#N/A</v>
      </c>
      <c r="L50" s="173">
        <f>IF(ISNUMBER('実質公債費比率（分子）の構造'!N$53),'実質公債費比率（分子）の構造'!N$53,NA())</f>
        <v>1266</v>
      </c>
      <c r="M50" s="173" t="e">
        <f>NA()</f>
        <v>#N/A</v>
      </c>
      <c r="N50" s="173" t="e">
        <f>NA()</f>
        <v>#N/A</v>
      </c>
      <c r="O50" s="173">
        <f>IF(ISNUMBER('実質公債費比率（分子）の構造'!O$53),'実質公債費比率（分子）の構造'!O$53,NA())</f>
        <v>1253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21382</v>
      </c>
      <c r="E56" s="172"/>
      <c r="F56" s="172"/>
      <c r="G56" s="172">
        <f>'将来負担比率（分子）の構造'!J$52</f>
        <v>21346</v>
      </c>
      <c r="H56" s="172"/>
      <c r="I56" s="172"/>
      <c r="J56" s="172">
        <f>'将来負担比率（分子）の構造'!K$52</f>
        <v>20950</v>
      </c>
      <c r="K56" s="172"/>
      <c r="L56" s="172"/>
      <c r="M56" s="172">
        <f>'将来負担比率（分子）の構造'!L$52</f>
        <v>20753</v>
      </c>
      <c r="N56" s="172"/>
      <c r="O56" s="172"/>
      <c r="P56" s="172">
        <f>'将来負担比率（分子）の構造'!M$52</f>
        <v>21000</v>
      </c>
    </row>
    <row r="57" spans="1:16" x14ac:dyDescent="0.15">
      <c r="A57" s="172" t="s">
        <v>42</v>
      </c>
      <c r="B57" s="172"/>
      <c r="C57" s="172"/>
      <c r="D57" s="172">
        <f>'将来負担比率（分子）の構造'!I$51</f>
        <v>691</v>
      </c>
      <c r="E57" s="172"/>
      <c r="F57" s="172"/>
      <c r="G57" s="172">
        <f>'将来負担比率（分子）の構造'!J$51</f>
        <v>641</v>
      </c>
      <c r="H57" s="172"/>
      <c r="I57" s="172"/>
      <c r="J57" s="172">
        <f>'将来負担比率（分子）の構造'!K$51</f>
        <v>589</v>
      </c>
      <c r="K57" s="172"/>
      <c r="L57" s="172"/>
      <c r="M57" s="172">
        <f>'将来負担比率（分子）の構造'!L$51</f>
        <v>536</v>
      </c>
      <c r="N57" s="172"/>
      <c r="O57" s="172"/>
      <c r="P57" s="172">
        <f>'将来負担比率（分子）の構造'!M$51</f>
        <v>489</v>
      </c>
    </row>
    <row r="58" spans="1:16" x14ac:dyDescent="0.15">
      <c r="A58" s="172" t="s">
        <v>41</v>
      </c>
      <c r="B58" s="172"/>
      <c r="C58" s="172"/>
      <c r="D58" s="172">
        <f>'将来負担比率（分子）の構造'!I$50</f>
        <v>6099</v>
      </c>
      <c r="E58" s="172"/>
      <c r="F58" s="172"/>
      <c r="G58" s="172">
        <f>'将来負担比率（分子）の構造'!J$50</f>
        <v>4424</v>
      </c>
      <c r="H58" s="172"/>
      <c r="I58" s="172"/>
      <c r="J58" s="172">
        <f>'将来負担比率（分子）の構造'!K$50</f>
        <v>4127</v>
      </c>
      <c r="K58" s="172"/>
      <c r="L58" s="172"/>
      <c r="M58" s="172">
        <f>'将来負担比率（分子）の構造'!L$50</f>
        <v>4844</v>
      </c>
      <c r="N58" s="172"/>
      <c r="O58" s="172"/>
      <c r="P58" s="172">
        <f>'将来負担比率（分子）の構造'!M$50</f>
        <v>3829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3</v>
      </c>
      <c r="F61" s="172"/>
      <c r="G61" s="172"/>
      <c r="H61" s="172">
        <f>'将来負担比率（分子）の構造'!K$46</f>
        <v>4</v>
      </c>
      <c r="I61" s="172"/>
      <c r="J61" s="172"/>
      <c r="K61" s="172">
        <f>'将来負担比率（分子）の構造'!L$46</f>
        <v>3</v>
      </c>
      <c r="L61" s="172"/>
      <c r="M61" s="172"/>
      <c r="N61" s="172">
        <f>'将来負担比率（分子）の構造'!M$46</f>
        <v>0</v>
      </c>
      <c r="O61" s="172"/>
      <c r="P61" s="172"/>
    </row>
    <row r="62" spans="1:16" x14ac:dyDescent="0.15">
      <c r="A62" s="172" t="s">
        <v>35</v>
      </c>
      <c r="B62" s="172">
        <f>'将来負担比率（分子）の構造'!I$45</f>
        <v>3185</v>
      </c>
      <c r="C62" s="172"/>
      <c r="D62" s="172"/>
      <c r="E62" s="172">
        <f>'将来負担比率（分子）の構造'!J$45</f>
        <v>3278</v>
      </c>
      <c r="F62" s="172"/>
      <c r="G62" s="172"/>
      <c r="H62" s="172">
        <f>'将来負担比率（分子）の構造'!K$45</f>
        <v>3418</v>
      </c>
      <c r="I62" s="172"/>
      <c r="J62" s="172"/>
      <c r="K62" s="172">
        <f>'将来負担比率（分子）の構造'!L$45</f>
        <v>3734</v>
      </c>
      <c r="L62" s="172"/>
      <c r="M62" s="172"/>
      <c r="N62" s="172">
        <f>'将来負担比率（分子）の構造'!M$45</f>
        <v>3917</v>
      </c>
      <c r="O62" s="172"/>
      <c r="P62" s="172"/>
    </row>
    <row r="63" spans="1:16" x14ac:dyDescent="0.15">
      <c r="A63" s="172" t="s">
        <v>34</v>
      </c>
      <c r="B63" s="172">
        <f>'将来負担比率（分子）の構造'!I$44</f>
        <v>613</v>
      </c>
      <c r="C63" s="172"/>
      <c r="D63" s="172"/>
      <c r="E63" s="172">
        <f>'将来負担比率（分子）の構造'!J$44</f>
        <v>518</v>
      </c>
      <c r="F63" s="172"/>
      <c r="G63" s="172"/>
      <c r="H63" s="172">
        <f>'将来負担比率（分子）の構造'!K$44</f>
        <v>422</v>
      </c>
      <c r="I63" s="172"/>
      <c r="J63" s="172"/>
      <c r="K63" s="172">
        <f>'将来負担比率（分子）の構造'!L$44</f>
        <v>344</v>
      </c>
      <c r="L63" s="172"/>
      <c r="M63" s="172"/>
      <c r="N63" s="172">
        <f>'将来負担比率（分子）の構造'!M$44</f>
        <v>783</v>
      </c>
      <c r="O63" s="172"/>
      <c r="P63" s="172"/>
    </row>
    <row r="64" spans="1:16" x14ac:dyDescent="0.15">
      <c r="A64" s="172" t="s">
        <v>33</v>
      </c>
      <c r="B64" s="172">
        <f>'将来負担比率（分子）の構造'!I$43</f>
        <v>4644</v>
      </c>
      <c r="C64" s="172"/>
      <c r="D64" s="172"/>
      <c r="E64" s="172">
        <f>'将来負担比率（分子）の構造'!J$43</f>
        <v>4266</v>
      </c>
      <c r="F64" s="172"/>
      <c r="G64" s="172"/>
      <c r="H64" s="172">
        <f>'将来負担比率（分子）の構造'!K$43</f>
        <v>4030</v>
      </c>
      <c r="I64" s="172"/>
      <c r="J64" s="172"/>
      <c r="K64" s="172">
        <f>'将来負担比率（分子）の構造'!L$43</f>
        <v>2643</v>
      </c>
      <c r="L64" s="172"/>
      <c r="M64" s="172"/>
      <c r="N64" s="172">
        <f>'将来負担比率（分子）の構造'!M$43</f>
        <v>1674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30211</v>
      </c>
      <c r="C66" s="172"/>
      <c r="D66" s="172"/>
      <c r="E66" s="172">
        <f>'将来負担比率（分子）の構造'!J$41</f>
        <v>29781</v>
      </c>
      <c r="F66" s="172"/>
      <c r="G66" s="172"/>
      <c r="H66" s="172">
        <f>'将来負担比率（分子）の構造'!K$41</f>
        <v>30007</v>
      </c>
      <c r="I66" s="172"/>
      <c r="J66" s="172"/>
      <c r="K66" s="172">
        <f>'将来負担比率（分子）の構造'!L$41</f>
        <v>30127</v>
      </c>
      <c r="L66" s="172"/>
      <c r="M66" s="172"/>
      <c r="N66" s="172">
        <f>'将来負担比率（分子）の構造'!M$41</f>
        <v>30379</v>
      </c>
      <c r="O66" s="172"/>
      <c r="P66" s="172"/>
    </row>
    <row r="67" spans="1:16" x14ac:dyDescent="0.15">
      <c r="A67" s="172" t="s">
        <v>75</v>
      </c>
      <c r="B67" s="172" t="e">
        <f>NA()</f>
        <v>#N/A</v>
      </c>
      <c r="C67" s="172">
        <f>IF(ISNUMBER('将来負担比率（分子）の構造'!I$53), IF('将来負担比率（分子）の構造'!I$53 &lt; 0, 0, '将来負担比率（分子）の構造'!I$53), NA())</f>
        <v>10484</v>
      </c>
      <c r="D67" s="172" t="e">
        <f>NA()</f>
        <v>#N/A</v>
      </c>
      <c r="E67" s="172" t="e">
        <f>NA()</f>
        <v>#N/A</v>
      </c>
      <c r="F67" s="172">
        <f>IF(ISNUMBER('将来負担比率（分子）の構造'!J$53), IF('将来負担比率（分子）の構造'!J$53 &lt; 0, 0, '将来負担比率（分子）の構造'!J$53), NA())</f>
        <v>11436</v>
      </c>
      <c r="G67" s="172" t="e">
        <f>NA()</f>
        <v>#N/A</v>
      </c>
      <c r="H67" s="172" t="e">
        <f>NA()</f>
        <v>#N/A</v>
      </c>
      <c r="I67" s="172">
        <f>IF(ISNUMBER('将来負担比率（分子）の構造'!K$53), IF('将来負担比率（分子）の構造'!K$53 &lt; 0, 0, '将来負担比率（分子）の構造'!K$53), NA())</f>
        <v>12217</v>
      </c>
      <c r="J67" s="172" t="e">
        <f>NA()</f>
        <v>#N/A</v>
      </c>
      <c r="K67" s="172" t="e">
        <f>NA()</f>
        <v>#N/A</v>
      </c>
      <c r="L67" s="172">
        <f>IF(ISNUMBER('将来負担比率（分子）の構造'!L$53), IF('将来負担比率（分子）の構造'!L$53 &lt; 0, 0, '将来負担比率（分子）の構造'!L$53), NA())</f>
        <v>10718</v>
      </c>
      <c r="M67" s="172" t="e">
        <f>NA()</f>
        <v>#N/A</v>
      </c>
      <c r="N67" s="172" t="e">
        <f>NA()</f>
        <v>#N/A</v>
      </c>
      <c r="O67" s="172">
        <f>IF(ISNUMBER('将来負担比率（分子）の構造'!M$53), IF('将来負担比率（分子）の構造'!M$53 &lt; 0, 0, '将来負担比率（分子）の構造'!M$53), NA())</f>
        <v>11434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2297</v>
      </c>
      <c r="C72" s="176">
        <f>基金残高に係る経年分析!G55</f>
        <v>2929</v>
      </c>
      <c r="D72" s="176">
        <f>基金残高に係る経年分析!H55</f>
        <v>3696</v>
      </c>
    </row>
    <row r="73" spans="1:16" x14ac:dyDescent="0.15">
      <c r="A73" s="175" t="s">
        <v>78</v>
      </c>
      <c r="B73" s="176">
        <f>基金残高に係る経年分析!F56</f>
        <v>162</v>
      </c>
      <c r="C73" s="176">
        <f>基金残高に係る経年分析!G56</f>
        <v>160</v>
      </c>
      <c r="D73" s="176">
        <f>基金残高に係る経年分析!H56</f>
        <v>581</v>
      </c>
    </row>
    <row r="74" spans="1:16" x14ac:dyDescent="0.15">
      <c r="A74" s="175" t="s">
        <v>79</v>
      </c>
      <c r="B74" s="176">
        <f>基金残高に係る経年分析!F57</f>
        <v>6198</v>
      </c>
      <c r="C74" s="176">
        <f>基金残高に係る経年分析!G57</f>
        <v>6092</v>
      </c>
      <c r="D74" s="176">
        <f>基金残高に係る経年分析!H57</f>
        <v>4752</v>
      </c>
    </row>
  </sheetData>
  <sheetProtection algorithmName="SHA-512" hashValue="H3yX02L96vdfH+5DE4yHpNvmQ8Lus3I/Vvz8rqkAk0lnQCvCu+onX520+4bEucWIbamPXv/b+HUncC4Tr+AD2Q==" saltValue="ySKFCNoIG5g1ybMV5xu6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宜野湾市役所</cp:lastModifiedBy>
  <cp:lastPrinted>2023-03-20T07:16:10Z</cp:lastPrinted>
  <dcterms:created xsi:type="dcterms:W3CDTF">2023-02-20T07:55:20Z</dcterms:created>
  <dcterms:modified xsi:type="dcterms:W3CDTF">2023-09-29T01:55:25Z</dcterms:modified>
  <cp:category/>
</cp:coreProperties>
</file>