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2120" windowHeight="9090"/>
  </bookViews>
  <sheets>
    <sheet name="(13)徴収経費" sheetId="2" r:id="rId1"/>
  </sheets>
  <definedNames>
    <definedName name="_xlnm.Print_Area" localSheetId="0">'(13)徴収経費'!$A$1:$AP$53</definedName>
  </definedNames>
  <calcPr calcId="125725"/>
</workbook>
</file>

<file path=xl/calcChain.xml><?xml version="1.0" encoding="utf-8"?>
<calcChain xmlns="http://schemas.openxmlformats.org/spreadsheetml/2006/main">
  <c r="B50" i="2"/>
  <c r="C50"/>
  <c r="D50"/>
  <c r="E50"/>
  <c r="F50"/>
  <c r="G50"/>
  <c r="H50"/>
  <c r="I50"/>
  <c r="B51"/>
  <c r="C51"/>
  <c r="D51"/>
  <c r="E51"/>
  <c r="F51"/>
  <c r="G51"/>
  <c r="H51"/>
  <c r="I51"/>
  <c r="B52"/>
  <c r="C52"/>
  <c r="D52"/>
  <c r="E52"/>
  <c r="F52"/>
  <c r="G52"/>
  <c r="H52"/>
  <c r="I52"/>
  <c r="AG9"/>
  <c r="AH9"/>
  <c r="AG10"/>
  <c r="AH10"/>
  <c r="AG11"/>
  <c r="AH11"/>
  <c r="AG12"/>
  <c r="AH12"/>
  <c r="AG13"/>
  <c r="AH13"/>
  <c r="AG14"/>
  <c r="AH14"/>
  <c r="AG15"/>
  <c r="AH15"/>
  <c r="AG16"/>
  <c r="AH16"/>
  <c r="AG17"/>
  <c r="AH17"/>
  <c r="AG18"/>
  <c r="AH18"/>
  <c r="AG19"/>
  <c r="AH19"/>
  <c r="AG20"/>
  <c r="AH20"/>
  <c r="AG21"/>
  <c r="AH21"/>
  <c r="AG22"/>
  <c r="AH22"/>
  <c r="AG23"/>
  <c r="AH23"/>
  <c r="AG24"/>
  <c r="AH24"/>
  <c r="AG25"/>
  <c r="AH25"/>
  <c r="AG26"/>
  <c r="AH26"/>
  <c r="AG27"/>
  <c r="AH27"/>
  <c r="AG28"/>
  <c r="AH28"/>
  <c r="AG29"/>
  <c r="AH29"/>
  <c r="AG30"/>
  <c r="AH30"/>
  <c r="AG31"/>
  <c r="AH31"/>
  <c r="AG32"/>
  <c r="AH32"/>
  <c r="AG33"/>
  <c r="AH33"/>
  <c r="AG34"/>
  <c r="AH34"/>
  <c r="AG35"/>
  <c r="AH35"/>
  <c r="AG36"/>
  <c r="AH36"/>
  <c r="AG37"/>
  <c r="AH37"/>
  <c r="AG38"/>
  <c r="AH38"/>
  <c r="AG39"/>
  <c r="AH39"/>
  <c r="AG40"/>
  <c r="AH40"/>
  <c r="AG41"/>
  <c r="AH41"/>
  <c r="AG42"/>
  <c r="AH42"/>
  <c r="AG43"/>
  <c r="AH43"/>
  <c r="AG44"/>
  <c r="AH44"/>
  <c r="AG45"/>
  <c r="AH45"/>
  <c r="AG46"/>
  <c r="AH46"/>
  <c r="AG47"/>
  <c r="AH47"/>
  <c r="AG48"/>
  <c r="AH48"/>
  <c r="AG49"/>
  <c r="AH49"/>
  <c r="AK50"/>
  <c r="AL50"/>
  <c r="AM50"/>
  <c r="AN50"/>
  <c r="AO50"/>
  <c r="AK51"/>
  <c r="AL51"/>
  <c r="AM51"/>
  <c r="AN51"/>
  <c r="AO51"/>
  <c r="AK52"/>
  <c r="AL52"/>
  <c r="AM52"/>
  <c r="AN52"/>
  <c r="AO52"/>
  <c r="AF52"/>
  <c r="AH52" s="1"/>
  <c r="AB52"/>
  <c r="AG52" s="1"/>
  <c r="AF51"/>
  <c r="AH51" s="1"/>
  <c r="AB51"/>
  <c r="AG51" s="1"/>
  <c r="AF50"/>
  <c r="AH50" s="1"/>
  <c r="AB50"/>
  <c r="AG50" s="1"/>
  <c r="AE52"/>
  <c r="AD52"/>
  <c r="AC52"/>
  <c r="AA52"/>
  <c r="Z52"/>
  <c r="Y52"/>
  <c r="X52"/>
  <c r="W52"/>
  <c r="V52"/>
  <c r="U52"/>
  <c r="T52"/>
  <c r="AE51"/>
  <c r="AD51"/>
  <c r="AC51"/>
  <c r="AA51"/>
  <c r="Z51"/>
  <c r="Y51"/>
  <c r="X51"/>
  <c r="W51"/>
  <c r="V51"/>
  <c r="U51"/>
  <c r="T51"/>
  <c r="AE50"/>
  <c r="AD50"/>
  <c r="AC50"/>
  <c r="AA50"/>
  <c r="Z50"/>
  <c r="Y50"/>
  <c r="X50"/>
  <c r="W50"/>
  <c r="V50"/>
  <c r="U50"/>
  <c r="T50"/>
  <c r="Q52"/>
  <c r="P52"/>
  <c r="O52"/>
  <c r="N52"/>
  <c r="M52"/>
  <c r="L52"/>
  <c r="K52"/>
  <c r="J52"/>
  <c r="Q51"/>
  <c r="P51"/>
  <c r="O51"/>
  <c r="N51"/>
  <c r="M51"/>
  <c r="L51"/>
  <c r="K51"/>
  <c r="J51"/>
  <c r="Q50"/>
  <c r="P50"/>
  <c r="O50"/>
  <c r="N50"/>
  <c r="M50"/>
  <c r="L50"/>
  <c r="K50"/>
  <c r="J50"/>
</calcChain>
</file>

<file path=xl/sharedStrings.xml><?xml version="1.0" encoding="utf-8"?>
<sst xmlns="http://schemas.openxmlformats.org/spreadsheetml/2006/main" count="360" uniqueCount="130">
  <si>
    <t xml:space="preserve">      （単位：人）</t>
  </si>
  <si>
    <t>徴    税    職    員    数</t>
  </si>
  <si>
    <t>合  計</t>
  </si>
  <si>
    <t>そ の 他</t>
  </si>
  <si>
    <t>市町村</t>
  </si>
  <si>
    <t>基 本 給</t>
  </si>
  <si>
    <t>旅    費</t>
  </si>
  <si>
    <t>賃    金</t>
  </si>
  <si>
    <t>計</t>
  </si>
  <si>
    <t>住 民 税</t>
  </si>
  <si>
    <t>固定資産税</t>
  </si>
  <si>
    <t>小    計</t>
  </si>
  <si>
    <t>納税奨励金</t>
  </si>
  <si>
    <t>合    計</t>
  </si>
  <si>
    <t>総務関係</t>
  </si>
  <si>
    <t>課税関係</t>
  </si>
  <si>
    <t>(ｲ)</t>
  </si>
  <si>
    <t>(ﾛ)</t>
  </si>
  <si>
    <t>(ﾊ)</t>
  </si>
  <si>
    <t>(%)</t>
  </si>
  <si>
    <t>都 市 計</t>
  </si>
  <si>
    <t>町 村 計</t>
  </si>
  <si>
    <t>県    計</t>
  </si>
  <si>
    <t>個人県民税</t>
    <rPh sb="2" eb="3">
      <t>ケン</t>
    </rPh>
    <rPh sb="3" eb="5">
      <t>ミンゼイ</t>
    </rPh>
    <phoneticPr fontId="1"/>
  </si>
  <si>
    <t>超過勤務手当</t>
    <rPh sb="4" eb="6">
      <t>テアテ</t>
    </rPh>
    <phoneticPr fontId="1"/>
  </si>
  <si>
    <t>税務特別手当</t>
    <rPh sb="4" eb="6">
      <t>テアテ</t>
    </rPh>
    <phoneticPr fontId="1"/>
  </si>
  <si>
    <t>その他の手当</t>
    <rPh sb="4" eb="6">
      <t>テアテ</t>
    </rPh>
    <phoneticPr fontId="1"/>
  </si>
  <si>
    <t>共済組合
負担金等</t>
    <rPh sb="0" eb="2">
      <t>キョウサイ</t>
    </rPh>
    <rPh sb="2" eb="4">
      <t>クミアイ</t>
    </rPh>
    <rPh sb="5" eb="8">
      <t>フタンキン</t>
    </rPh>
    <rPh sb="8" eb="9">
      <t>トウ</t>
    </rPh>
    <phoneticPr fontId="1"/>
  </si>
  <si>
    <t>報　　酬</t>
    <rPh sb="0" eb="1">
      <t>ホウ</t>
    </rPh>
    <rPh sb="3" eb="4">
      <t>シュウ</t>
    </rPh>
    <phoneticPr fontId="1"/>
  </si>
  <si>
    <t>ほ    か
臨時職員</t>
    <rPh sb="7" eb="9">
      <t>リンジ</t>
    </rPh>
    <rPh sb="9" eb="11">
      <t>ショクイン</t>
    </rPh>
    <phoneticPr fontId="1"/>
  </si>
  <si>
    <r>
      <t>徴　　　　　税　　　　　費　　</t>
    </r>
    <r>
      <rPr>
        <sz val="12"/>
        <rFont val="ＭＳ Ｐゴシック"/>
        <family val="3"/>
        <charset val="128"/>
      </rPr>
      <t>（つづき）</t>
    </r>
    <rPh sb="0" eb="1">
      <t>シルシ</t>
    </rPh>
    <rPh sb="6" eb="7">
      <t>ゼイ</t>
    </rPh>
    <rPh sb="12" eb="13">
      <t>ヒ</t>
    </rPh>
    <phoneticPr fontId="1"/>
  </si>
  <si>
    <t>納税貯蓄
組合補助金</t>
    <rPh sb="2" eb="3">
      <t>チョ</t>
    </rPh>
    <rPh sb="3" eb="4">
      <t>チク</t>
    </rPh>
    <rPh sb="5" eb="7">
      <t>クミアイ</t>
    </rPh>
    <rPh sb="7" eb="10">
      <t>ホジョキン</t>
    </rPh>
    <phoneticPr fontId="1"/>
  </si>
  <si>
    <t>納期前納付の報奨金</t>
    <rPh sb="6" eb="8">
      <t>ホウショウ</t>
    </rPh>
    <phoneticPr fontId="1"/>
  </si>
  <si>
    <t>報奨金の額
に相当する
金　　額</t>
    <rPh sb="0" eb="2">
      <t>ホウショウ</t>
    </rPh>
    <rPh sb="12" eb="13">
      <t>キン</t>
    </rPh>
    <rPh sb="15" eb="16">
      <t>ガク</t>
    </rPh>
    <phoneticPr fontId="1"/>
  </si>
  <si>
    <t>徴税職員</t>
    <rPh sb="0" eb="2">
      <t>チョウゼイ</t>
    </rPh>
    <rPh sb="2" eb="4">
      <t>ショクイン</t>
    </rPh>
    <phoneticPr fontId="1"/>
  </si>
  <si>
    <t>(13)  平成24年度市町村税の徴収に要する経費等に関する調（第39表より）</t>
    <rPh sb="6" eb="8">
      <t>ヘイセイ</t>
    </rPh>
    <rPh sb="10" eb="12">
      <t>ネンド</t>
    </rPh>
    <rPh sb="25" eb="26">
      <t>トウ</t>
    </rPh>
    <rPh sb="32" eb="33">
      <t>ダイ</t>
    </rPh>
    <rPh sb="35" eb="36">
      <t>ヒョウ</t>
    </rPh>
    <phoneticPr fontId="1"/>
  </si>
  <si>
    <t>(13)  平成24年度市町村税の徴収に要する経費等に関する調（つづき１）</t>
    <rPh sb="6" eb="8">
      <t>ヘイセイ</t>
    </rPh>
    <rPh sb="10" eb="12">
      <t>ネンド</t>
    </rPh>
    <rPh sb="25" eb="26">
      <t>トウ</t>
    </rPh>
    <phoneticPr fontId="1"/>
  </si>
  <si>
    <t>(13)  平成24年度市町村税の徴収に要する経費等に関する調（つづき２）</t>
    <rPh sb="6" eb="8">
      <t>ヘイセイ</t>
    </rPh>
    <rPh sb="10" eb="12">
      <t>ネンド</t>
    </rPh>
    <rPh sb="25" eb="26">
      <t>トウ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</si>
  <si>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</si>
  <si>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</si>
  <si>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</si>
  <si>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</si>
  <si>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</si>
  <si>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</si>
  <si>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</si>
  <si>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</si>
  <si>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</si>
  <si>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</si>
  <si>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</si>
  <si>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</si>
  <si>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</si>
  <si>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</si>
  <si>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</si>
  <si>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</si>
  <si>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</si>
  <si>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</si>
  <si>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</si>
  <si>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</si>
  <si>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</si>
  <si>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</si>
  <si>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</si>
  <si>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</si>
  <si>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</si>
  <si>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</si>
  <si>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</si>
  <si>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</si>
  <si>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</si>
  <si>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</si>
  <si>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</si>
  <si>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</si>
  <si>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</si>
  <si>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</si>
  <si>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</si>
  <si>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</si>
  <si>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</si>
  <si>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</si>
  <si>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</si>
  <si>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</si>
  <si>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</si>
  <si>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納税義務者数
等を基準にし
た金額</t>
    <rPh sb="2" eb="5">
      <t>ギムシャ</t>
    </rPh>
    <rPh sb="5" eb="6">
      <t>スウ</t>
    </rPh>
    <rPh sb="7" eb="8">
      <t>トウ</t>
    </rPh>
    <phoneticPr fontId="1"/>
  </si>
  <si>
    <t>徴収関係</t>
    <rPh sb="1" eb="2">
      <t>シュウ</t>
    </rPh>
    <phoneticPr fontId="1"/>
  </si>
  <si>
    <t xml:space="preserve">      （単位：千円）</t>
    <phoneticPr fontId="1"/>
  </si>
  <si>
    <t xml:space="preserve">          （単位：千円、％）</t>
    <phoneticPr fontId="1"/>
  </si>
  <si>
    <t>税  　　収 　　 入　　  額</t>
    <phoneticPr fontId="1"/>
  </si>
  <si>
    <t>徴       　　　　　　　　　　     税　　　　  　　　　　　          費</t>
    <phoneticPr fontId="1"/>
  </si>
  <si>
    <t>道 府 県 民 税 徴 収 取 扱 費</t>
    <phoneticPr fontId="1"/>
  </si>
  <si>
    <t xml:space="preserve"> 税収入額に対す
る徴税費の割合 </t>
    <phoneticPr fontId="1"/>
  </si>
  <si>
    <t>人   　　　　　　　  件　　　　　　　     費</t>
    <phoneticPr fontId="1"/>
  </si>
  <si>
    <t>需　　　要　　　費</t>
    <phoneticPr fontId="1"/>
  </si>
  <si>
    <t>報 　奨　 金　 及　 び　 こ　 れ 　に 　類 　す 　る 　経　 費</t>
    <phoneticPr fontId="1"/>
  </si>
  <si>
    <t>市町村税</t>
    <phoneticPr fontId="1"/>
  </si>
  <si>
    <t>諸　　　手　　　当</t>
    <phoneticPr fontId="1"/>
  </si>
  <si>
    <t>計</t>
    <phoneticPr fontId="1"/>
  </si>
  <si>
    <t>計</t>
    <phoneticPr fontId="1"/>
  </si>
  <si>
    <t>左    の    内    訳</t>
    <phoneticPr fontId="1"/>
  </si>
  <si>
    <t>計</t>
    <phoneticPr fontId="1"/>
  </si>
  <si>
    <t>[T]-[W]</t>
    <phoneticPr fontId="1"/>
  </si>
  <si>
    <t>[T]/[C]</t>
    <phoneticPr fontId="1"/>
  </si>
  <si>
    <t>[X]/[A]</t>
    <phoneticPr fontId="1"/>
  </si>
  <si>
    <t>[A]+[B]</t>
    <phoneticPr fontId="1"/>
  </si>
  <si>
    <t>(ｲ)+(ﾛ)+(ﾊ)</t>
    <phoneticPr fontId="1"/>
  </si>
  <si>
    <t>[D]+[E]+[F]+[G]+[H]</t>
    <phoneticPr fontId="1"/>
  </si>
  <si>
    <t>[J]+[K]+[L]</t>
    <phoneticPr fontId="1"/>
  </si>
  <si>
    <t>[N]+[O]+[P]+[Q]</t>
    <phoneticPr fontId="1"/>
  </si>
  <si>
    <t>[I]+[M]+[R]+[S]</t>
    <phoneticPr fontId="1"/>
  </si>
  <si>
    <t>[U]+[V]</t>
    <phoneticPr fontId="1"/>
  </si>
  <si>
    <t>[A]</t>
    <phoneticPr fontId="1"/>
  </si>
  <si>
    <t>[B]</t>
    <phoneticPr fontId="1"/>
  </si>
  <si>
    <t xml:space="preserve">  [C]　</t>
    <phoneticPr fontId="1"/>
  </si>
  <si>
    <t>[D]</t>
    <phoneticPr fontId="1"/>
  </si>
  <si>
    <t>[E]</t>
    <phoneticPr fontId="1"/>
  </si>
  <si>
    <t>[F]</t>
    <phoneticPr fontId="1"/>
  </si>
  <si>
    <t>[G]</t>
    <phoneticPr fontId="1"/>
  </si>
  <si>
    <t>[H]</t>
    <phoneticPr fontId="1"/>
  </si>
  <si>
    <t>[I]</t>
    <phoneticPr fontId="1"/>
  </si>
  <si>
    <t>[J]</t>
    <phoneticPr fontId="1"/>
  </si>
  <si>
    <t>[K]</t>
    <phoneticPr fontId="1"/>
  </si>
  <si>
    <t>[L]</t>
    <phoneticPr fontId="1"/>
  </si>
  <si>
    <t>[M]</t>
    <phoneticPr fontId="1"/>
  </si>
  <si>
    <t>[N]</t>
    <phoneticPr fontId="1"/>
  </si>
  <si>
    <t>[O]</t>
    <phoneticPr fontId="1"/>
  </si>
  <si>
    <t>[P]</t>
    <phoneticPr fontId="1"/>
  </si>
  <si>
    <t>[Q]</t>
    <phoneticPr fontId="1"/>
  </si>
  <si>
    <t>[R]</t>
    <phoneticPr fontId="1"/>
  </si>
  <si>
    <t>[S]</t>
    <phoneticPr fontId="1"/>
  </si>
  <si>
    <t>[T]</t>
    <phoneticPr fontId="1"/>
  </si>
  <si>
    <t>[U]</t>
    <phoneticPr fontId="1"/>
  </si>
  <si>
    <t>[V]</t>
    <phoneticPr fontId="1"/>
  </si>
  <si>
    <t>[W]</t>
    <phoneticPr fontId="1"/>
  </si>
  <si>
    <t>[X]</t>
    <phoneticPr fontId="1"/>
  </si>
</sst>
</file>

<file path=xl/styles.xml><?xml version="1.0" encoding="utf-8"?>
<styleSheet xmlns="http://schemas.openxmlformats.org/spreadsheetml/2006/main">
  <numFmts count="3">
    <numFmt numFmtId="176" formatCode="0.0"/>
    <numFmt numFmtId="177" formatCode="#,##0_ "/>
    <numFmt numFmtId="178" formatCode="#,##0_);[Red]\(#,##0\)"/>
  </numFmts>
  <fonts count="9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5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</borders>
  <cellStyleXfs count="1">
    <xf numFmtId="3" fontId="0" fillId="0" borderId="0"/>
  </cellStyleXfs>
  <cellXfs count="14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Alignment="1">
      <alignment horizontal="right"/>
    </xf>
    <xf numFmtId="3" fontId="2" fillId="0" borderId="0" xfId="0" applyNumberFormat="1" applyFont="1" applyAlignment="1" applyProtection="1">
      <alignment vertical="center"/>
      <protection locked="0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3" fontId="2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3" fontId="2" fillId="0" borderId="6" xfId="0" applyFont="1" applyBorder="1" applyAlignment="1">
      <alignment horizontal="center" vertical="center"/>
    </xf>
    <xf numFmtId="3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3" fontId="2" fillId="0" borderId="9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vertical="center"/>
    </xf>
    <xf numFmtId="3" fontId="2" fillId="0" borderId="11" xfId="0" applyFont="1" applyBorder="1" applyAlignment="1">
      <alignment horizontal="center" vertical="center"/>
    </xf>
    <xf numFmtId="3" fontId="2" fillId="0" borderId="12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3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Font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3" fontId="2" fillId="2" borderId="18" xfId="0" applyFont="1" applyFill="1" applyBorder="1" applyAlignment="1">
      <alignment vertical="center"/>
    </xf>
    <xf numFmtId="3" fontId="2" fillId="2" borderId="19" xfId="0" applyNumberFormat="1" applyFont="1" applyFill="1" applyBorder="1" applyAlignment="1" applyProtection="1">
      <alignment vertical="center"/>
      <protection locked="0"/>
    </xf>
    <xf numFmtId="3" fontId="2" fillId="2" borderId="20" xfId="0" applyFont="1" applyFill="1" applyBorder="1" applyAlignment="1">
      <alignment vertical="center"/>
    </xf>
    <xf numFmtId="3" fontId="2" fillId="2" borderId="21" xfId="0" applyFont="1" applyFill="1" applyBorder="1" applyAlignment="1">
      <alignment vertical="center"/>
    </xf>
    <xf numFmtId="3" fontId="2" fillId="2" borderId="22" xfId="0" applyFont="1" applyFill="1" applyBorder="1" applyAlignment="1">
      <alignment vertical="center"/>
    </xf>
    <xf numFmtId="3" fontId="2" fillId="2" borderId="4" xfId="0" applyFont="1" applyFill="1" applyBorder="1" applyAlignment="1">
      <alignment vertical="center"/>
    </xf>
    <xf numFmtId="3" fontId="2" fillId="2" borderId="23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vertical="center"/>
    </xf>
    <xf numFmtId="3" fontId="2" fillId="2" borderId="25" xfId="0" applyFont="1" applyFill="1" applyBorder="1" applyAlignment="1">
      <alignment horizontal="center" vertical="center"/>
    </xf>
    <xf numFmtId="3" fontId="2" fillId="2" borderId="5" xfId="0" applyFont="1" applyFill="1" applyBorder="1" applyAlignment="1">
      <alignment vertical="center"/>
    </xf>
    <xf numFmtId="3" fontId="2" fillId="2" borderId="26" xfId="0" applyFont="1" applyFill="1" applyBorder="1" applyAlignment="1">
      <alignment vertical="center"/>
    </xf>
    <xf numFmtId="3" fontId="4" fillId="2" borderId="27" xfId="0" applyFont="1" applyFill="1" applyBorder="1" applyAlignment="1">
      <alignment horizontal="center" vertical="center" wrapText="1"/>
    </xf>
    <xf numFmtId="3" fontId="2" fillId="2" borderId="10" xfId="0" applyFont="1" applyFill="1" applyBorder="1" applyAlignment="1">
      <alignment vertical="center"/>
    </xf>
    <xf numFmtId="3" fontId="4" fillId="2" borderId="10" xfId="0" applyFont="1" applyFill="1" applyBorder="1" applyAlignment="1">
      <alignment horizontal="center" vertical="center" shrinkToFit="1"/>
    </xf>
    <xf numFmtId="3" fontId="2" fillId="2" borderId="5" xfId="0" applyFont="1" applyFill="1" applyBorder="1" applyAlignment="1">
      <alignment horizontal="center" vertical="center"/>
    </xf>
    <xf numFmtId="3" fontId="4" fillId="2" borderId="5" xfId="0" applyFont="1" applyFill="1" applyBorder="1" applyAlignment="1">
      <alignment horizontal="center" vertical="center"/>
    </xf>
    <xf numFmtId="3" fontId="4" fillId="2" borderId="27" xfId="0" applyNumberFormat="1" applyFont="1" applyFill="1" applyBorder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 applyProtection="1">
      <alignment horizontal="center" vertical="center"/>
      <protection locked="0"/>
    </xf>
    <xf numFmtId="3" fontId="5" fillId="2" borderId="5" xfId="0" applyFont="1" applyFill="1" applyBorder="1" applyAlignment="1">
      <alignment horizontal="center" vertical="center" shrinkToFit="1"/>
    </xf>
    <xf numFmtId="3" fontId="2" fillId="2" borderId="12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 shrinkToFit="1"/>
    </xf>
    <xf numFmtId="3" fontId="2" fillId="2" borderId="28" xfId="0" applyFont="1" applyFill="1" applyBorder="1" applyAlignment="1">
      <alignment vertical="center"/>
    </xf>
    <xf numFmtId="3" fontId="2" fillId="2" borderId="29" xfId="0" applyNumberFormat="1" applyFont="1" applyFill="1" applyBorder="1" applyAlignment="1" applyProtection="1">
      <alignment vertical="center"/>
      <protection locked="0"/>
    </xf>
    <xf numFmtId="3" fontId="2" fillId="2" borderId="30" xfId="0" applyFont="1" applyFill="1" applyBorder="1" applyAlignment="1">
      <alignment horizontal="center" vertical="center"/>
    </xf>
    <xf numFmtId="3" fontId="2" fillId="0" borderId="9" xfId="0" applyFont="1" applyFill="1" applyBorder="1" applyAlignment="1">
      <alignment vertical="center"/>
    </xf>
    <xf numFmtId="3" fontId="2" fillId="0" borderId="50" xfId="0" applyFont="1" applyBorder="1" applyAlignment="1">
      <alignment vertical="center"/>
    </xf>
    <xf numFmtId="3" fontId="2" fillId="0" borderId="51" xfId="0" applyFont="1" applyBorder="1" applyAlignment="1">
      <alignment vertical="center"/>
    </xf>
    <xf numFmtId="3" fontId="2" fillId="0" borderId="52" xfId="0" applyFont="1" applyBorder="1" applyAlignment="1">
      <alignment vertical="center"/>
    </xf>
    <xf numFmtId="3" fontId="2" fillId="0" borderId="53" xfId="0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55" xfId="0" applyFont="1" applyBorder="1" applyAlignment="1">
      <alignment vertical="center"/>
    </xf>
    <xf numFmtId="3" fontId="2" fillId="0" borderId="11" xfId="0" applyFont="1" applyBorder="1" applyAlignment="1">
      <alignment vertical="center"/>
    </xf>
    <xf numFmtId="3" fontId="2" fillId="0" borderId="56" xfId="0" applyFont="1" applyBorder="1" applyAlignment="1">
      <alignment vertical="center"/>
    </xf>
    <xf numFmtId="3" fontId="2" fillId="0" borderId="57" xfId="0" applyFont="1" applyBorder="1" applyAlignment="1">
      <alignment vertical="center"/>
    </xf>
    <xf numFmtId="3" fontId="2" fillId="0" borderId="58" xfId="0" applyFont="1" applyBorder="1" applyAlignment="1">
      <alignment vertical="center"/>
    </xf>
    <xf numFmtId="3" fontId="2" fillId="0" borderId="59" xfId="0" applyFont="1" applyBorder="1" applyAlignment="1">
      <alignment vertical="center"/>
    </xf>
    <xf numFmtId="3" fontId="2" fillId="0" borderId="60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9" xfId="0" applyFont="1" applyBorder="1" applyAlignment="1">
      <alignment vertical="center"/>
    </xf>
    <xf numFmtId="3" fontId="2" fillId="0" borderId="62" xfId="0" applyFont="1" applyBorder="1" applyAlignment="1">
      <alignment vertical="center"/>
    </xf>
    <xf numFmtId="3" fontId="2" fillId="0" borderId="63" xfId="0" applyFont="1" applyBorder="1" applyAlignment="1">
      <alignment vertical="center"/>
    </xf>
    <xf numFmtId="3" fontId="2" fillId="0" borderId="64" xfId="0" applyFont="1" applyBorder="1" applyAlignment="1">
      <alignment vertical="center"/>
    </xf>
    <xf numFmtId="3" fontId="2" fillId="0" borderId="65" xfId="0" applyFont="1" applyBorder="1" applyAlignment="1">
      <alignment vertical="center"/>
    </xf>
    <xf numFmtId="3" fontId="2" fillId="0" borderId="66" xfId="0" applyFont="1" applyBorder="1" applyAlignment="1">
      <alignment vertical="center"/>
    </xf>
    <xf numFmtId="3" fontId="2" fillId="0" borderId="67" xfId="0" applyFont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5" xfId="0" applyNumberFormat="1" applyFont="1" applyBorder="1" applyAlignment="1">
      <alignment vertical="center"/>
    </xf>
    <xf numFmtId="177" fontId="2" fillId="0" borderId="68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69" xfId="0" applyNumberFormat="1" applyFont="1" applyFill="1" applyBorder="1" applyAlignment="1">
      <alignment vertical="center"/>
    </xf>
    <xf numFmtId="177" fontId="2" fillId="0" borderId="69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177" fontId="2" fillId="0" borderId="17" xfId="0" applyNumberFormat="1" applyFont="1" applyBorder="1" applyAlignment="1">
      <alignment vertical="center"/>
    </xf>
    <xf numFmtId="177" fontId="2" fillId="0" borderId="17" xfId="0" applyNumberFormat="1" applyFont="1" applyFill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70" xfId="0" applyNumberFormat="1" applyFont="1" applyFill="1" applyBorder="1" applyAlignment="1">
      <alignment vertical="center"/>
    </xf>
    <xf numFmtId="177" fontId="2" fillId="0" borderId="71" xfId="0" applyNumberFormat="1" applyFont="1" applyFill="1" applyBorder="1" applyAlignment="1">
      <alignment vertical="center"/>
    </xf>
    <xf numFmtId="177" fontId="2" fillId="0" borderId="72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13" xfId="0" applyNumberFormat="1" applyFont="1" applyBorder="1" applyAlignment="1">
      <alignment vertical="center"/>
    </xf>
    <xf numFmtId="178" fontId="2" fillId="0" borderId="15" xfId="0" applyNumberFormat="1" applyFont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178" fontId="2" fillId="0" borderId="16" xfId="0" applyNumberFormat="1" applyFont="1" applyBorder="1" applyAlignment="1">
      <alignment vertical="center"/>
    </xf>
    <xf numFmtId="178" fontId="2" fillId="0" borderId="14" xfId="0" applyNumberFormat="1" applyFont="1" applyBorder="1" applyAlignment="1">
      <alignment vertical="center"/>
    </xf>
    <xf numFmtId="178" fontId="2" fillId="0" borderId="73" xfId="0" applyNumberFormat="1" applyFont="1" applyBorder="1" applyAlignment="1">
      <alignment vertical="center"/>
    </xf>
    <xf numFmtId="178" fontId="2" fillId="0" borderId="74" xfId="0" applyNumberFormat="1" applyFont="1" applyBorder="1" applyAlignment="1">
      <alignment vertical="center"/>
    </xf>
    <xf numFmtId="178" fontId="2" fillId="0" borderId="70" xfId="0" applyNumberFormat="1" applyFont="1" applyBorder="1" applyAlignment="1">
      <alignment vertical="center"/>
    </xf>
    <xf numFmtId="178" fontId="2" fillId="0" borderId="17" xfId="0" applyNumberFormat="1" applyFont="1" applyBorder="1" applyAlignment="1">
      <alignment vertical="center"/>
    </xf>
    <xf numFmtId="178" fontId="2" fillId="0" borderId="72" xfId="0" applyNumberFormat="1" applyFont="1" applyBorder="1" applyAlignment="1">
      <alignment vertical="center"/>
    </xf>
    <xf numFmtId="178" fontId="2" fillId="0" borderId="5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3" fontId="2" fillId="2" borderId="43" xfId="0" applyFont="1" applyFill="1" applyBorder="1" applyAlignment="1">
      <alignment horizontal="center" vertical="center"/>
    </xf>
    <xf numFmtId="3" fontId="2" fillId="2" borderId="44" xfId="0" applyFont="1" applyFill="1" applyBorder="1" applyAlignment="1">
      <alignment horizontal="center" vertical="center"/>
    </xf>
    <xf numFmtId="3" fontId="2" fillId="2" borderId="45" xfId="0" applyFont="1" applyFill="1" applyBorder="1" applyAlignment="1">
      <alignment horizontal="center" vertical="center"/>
    </xf>
    <xf numFmtId="3" fontId="2" fillId="2" borderId="33" xfId="0" applyFont="1" applyFill="1" applyBorder="1" applyAlignment="1">
      <alignment horizontal="center" vertical="center"/>
    </xf>
    <xf numFmtId="3" fontId="2" fillId="2" borderId="34" xfId="0" applyFont="1" applyFill="1" applyBorder="1" applyAlignment="1">
      <alignment horizontal="center" vertical="center"/>
    </xf>
    <xf numFmtId="3" fontId="2" fillId="2" borderId="46" xfId="0" applyFont="1" applyFill="1" applyBorder="1" applyAlignment="1">
      <alignment horizontal="center" vertical="center"/>
    </xf>
    <xf numFmtId="3" fontId="2" fillId="2" borderId="47" xfId="0" applyFont="1" applyFill="1" applyBorder="1" applyAlignment="1">
      <alignment horizontal="center" vertical="center"/>
    </xf>
    <xf numFmtId="3" fontId="2" fillId="2" borderId="48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2" fillId="2" borderId="25" xfId="0" applyFont="1" applyFill="1" applyBorder="1" applyAlignment="1">
      <alignment horizontal="center" vertical="center"/>
    </xf>
    <xf numFmtId="3" fontId="2" fillId="2" borderId="27" xfId="0" applyFont="1" applyFill="1" applyBorder="1" applyAlignment="1">
      <alignment horizontal="center" vertical="center"/>
    </xf>
    <xf numFmtId="3" fontId="4" fillId="2" borderId="25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 wrapText="1"/>
    </xf>
    <xf numFmtId="3" fontId="4" fillId="2" borderId="25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/>
    </xf>
    <xf numFmtId="3" fontId="2" fillId="2" borderId="21" xfId="0" applyFont="1" applyFill="1" applyBorder="1" applyAlignment="1">
      <alignment horizontal="center" vertical="center"/>
    </xf>
    <xf numFmtId="3" fontId="2" fillId="2" borderId="38" xfId="0" applyFont="1" applyFill="1" applyBorder="1" applyAlignment="1">
      <alignment horizontal="center" vertical="center"/>
    </xf>
    <xf numFmtId="3" fontId="2" fillId="2" borderId="35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center" vertical="center"/>
    </xf>
    <xf numFmtId="3" fontId="2" fillId="2" borderId="42" xfId="0" applyFont="1" applyFill="1" applyBorder="1" applyAlignment="1">
      <alignment horizontal="center" vertical="center"/>
    </xf>
    <xf numFmtId="3" fontId="2" fillId="2" borderId="36" xfId="0" applyFont="1" applyFill="1" applyBorder="1" applyAlignment="1">
      <alignment horizontal="center" vertical="center"/>
    </xf>
    <xf numFmtId="3" fontId="6" fillId="2" borderId="21" xfId="0" applyFont="1" applyFill="1" applyBorder="1" applyAlignment="1">
      <alignment horizontal="center" vertical="center" wrapText="1"/>
    </xf>
    <xf numFmtId="3" fontId="6" fillId="2" borderId="35" xfId="0" applyFont="1" applyFill="1" applyBorder="1" applyAlignment="1">
      <alignment horizontal="center" vertical="center" wrapText="1"/>
    </xf>
    <xf numFmtId="3" fontId="6" fillId="2" borderId="23" xfId="0" applyFont="1" applyFill="1" applyBorder="1" applyAlignment="1">
      <alignment horizontal="center" vertical="center" wrapText="1"/>
    </xf>
    <xf numFmtId="3" fontId="6" fillId="2" borderId="36" xfId="0" applyFont="1" applyFill="1" applyBorder="1" applyAlignment="1">
      <alignment horizontal="center" vertical="center" wrapText="1"/>
    </xf>
    <xf numFmtId="3" fontId="2" fillId="2" borderId="37" xfId="0" applyFont="1" applyFill="1" applyBorder="1" applyAlignment="1">
      <alignment horizontal="center" vertical="center"/>
    </xf>
    <xf numFmtId="3" fontId="2" fillId="2" borderId="12" xfId="0" applyFont="1" applyFill="1" applyBorder="1" applyAlignment="1">
      <alignment horizontal="center" vertical="center"/>
    </xf>
    <xf numFmtId="3" fontId="2" fillId="2" borderId="31" xfId="0" applyFont="1" applyFill="1" applyBorder="1" applyAlignment="1">
      <alignment horizontal="center" vertical="center"/>
    </xf>
    <xf numFmtId="3" fontId="2" fillId="2" borderId="39" xfId="0" applyFont="1" applyFill="1" applyBorder="1" applyAlignment="1">
      <alignment horizontal="center" vertical="center"/>
    </xf>
    <xf numFmtId="3" fontId="2" fillId="2" borderId="40" xfId="0" applyFont="1" applyFill="1" applyBorder="1" applyAlignment="1">
      <alignment horizontal="center" vertical="center"/>
    </xf>
    <xf numFmtId="3" fontId="2" fillId="2" borderId="41" xfId="0" applyFont="1" applyFill="1" applyBorder="1" applyAlignment="1">
      <alignment horizontal="center" vertical="center"/>
    </xf>
    <xf numFmtId="3" fontId="8" fillId="2" borderId="27" xfId="0" applyNumberFormat="1" applyFont="1" applyFill="1" applyBorder="1" applyAlignment="1" applyProtection="1">
      <alignment vertical="center"/>
      <protection locked="0"/>
    </xf>
    <xf numFmtId="3" fontId="2" fillId="2" borderId="24" xfId="0" applyFont="1" applyFill="1" applyBorder="1" applyAlignment="1">
      <alignment horizontal="center" vertical="center"/>
    </xf>
    <xf numFmtId="3" fontId="2" fillId="2" borderId="32" xfId="0" applyFont="1" applyFill="1" applyBorder="1" applyAlignment="1">
      <alignment horizontal="center" vertical="center" wrapText="1"/>
    </xf>
    <xf numFmtId="3" fontId="2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3"/>
  <sheetViews>
    <sheetView showGridLines="0" tabSelected="1" showOutlineSymbols="0" view="pageBreakPreview" zoomScale="75" zoomScaleNormal="87" workbookViewId="0">
      <pane ySplit="8" topLeftCell="A9" activePane="bottomLeft" state="frozen"/>
      <selection pane="bottomLeft" activeCell="B9" sqref="B9"/>
    </sheetView>
  </sheetViews>
  <sheetFormatPr defaultColWidth="8.69921875" defaultRowHeight="17.25"/>
  <cols>
    <col min="1" max="1" width="12.69921875" style="4" customWidth="1"/>
    <col min="2" max="4" width="12.3984375" style="4" customWidth="1"/>
    <col min="5" max="5" width="10.8984375" style="4" customWidth="1"/>
    <col min="6" max="9" width="10.69921875" style="4" customWidth="1"/>
    <col min="10" max="12" width="9.69921875" style="4" customWidth="1"/>
    <col min="13" max="13" width="12.69921875" style="4" customWidth="1"/>
    <col min="14" max="16" width="9.69921875" style="4" customWidth="1"/>
    <col min="17" max="17" width="10.8984375" style="4" customWidth="1"/>
    <col min="18" max="19" width="12.69921875" style="4" customWidth="1"/>
    <col min="20" max="22" width="10.59765625" style="4" customWidth="1"/>
    <col min="23" max="25" width="9.796875" style="4" customWidth="1"/>
    <col min="26" max="26" width="11.796875" style="4" customWidth="1"/>
    <col min="27" max="27" width="10.796875" style="4" customWidth="1"/>
    <col min="28" max="28" width="12.59765625" style="4" customWidth="1"/>
    <col min="29" max="30" width="10.796875" style="4" customWidth="1"/>
    <col min="31" max="31" width="11.69921875" style="4" customWidth="1"/>
    <col min="32" max="32" width="12.296875" style="4" customWidth="1"/>
    <col min="33" max="34" width="7.796875" style="4" customWidth="1"/>
    <col min="35" max="37" width="12.69921875" style="4" customWidth="1"/>
    <col min="38" max="40" width="10.69921875" style="4" customWidth="1"/>
    <col min="41" max="42" width="12.69921875" style="4" customWidth="1"/>
    <col min="43" max="16384" width="8.69921875" style="4"/>
  </cols>
  <sheetData>
    <row r="1" spans="1:42" ht="21">
      <c r="A1" s="22" t="s">
        <v>35</v>
      </c>
      <c r="S1" s="23" t="s">
        <v>36</v>
      </c>
      <c r="AJ1" s="24" t="s">
        <v>37</v>
      </c>
      <c r="AO1" s="25"/>
    </row>
    <row r="2" spans="1:42" s="1" customFormat="1" ht="21.75" thickBot="1">
      <c r="A2" s="28"/>
      <c r="R2" s="3" t="s">
        <v>81</v>
      </c>
      <c r="S2" s="29"/>
      <c r="AI2" s="3" t="s">
        <v>82</v>
      </c>
      <c r="AJ2" s="30"/>
      <c r="AO2" s="2"/>
      <c r="AP2" s="3" t="s">
        <v>0</v>
      </c>
    </row>
    <row r="3" spans="1:42" ht="18" thickTop="1">
      <c r="A3" s="31"/>
      <c r="B3" s="129" t="s">
        <v>83</v>
      </c>
      <c r="C3" s="130"/>
      <c r="D3" s="131"/>
      <c r="E3" s="129" t="s">
        <v>84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32"/>
      <c r="R3" s="33"/>
      <c r="S3" s="31"/>
      <c r="T3" s="121" t="s">
        <v>30</v>
      </c>
      <c r="U3" s="115"/>
      <c r="V3" s="115"/>
      <c r="W3" s="115"/>
      <c r="X3" s="115"/>
      <c r="Y3" s="115"/>
      <c r="Z3" s="115"/>
      <c r="AA3" s="115"/>
      <c r="AB3" s="120"/>
      <c r="AC3" s="114" t="s">
        <v>85</v>
      </c>
      <c r="AD3" s="115"/>
      <c r="AE3" s="120"/>
      <c r="AF3" s="34"/>
      <c r="AG3" s="135" t="s">
        <v>86</v>
      </c>
      <c r="AH3" s="136"/>
      <c r="AI3" s="33"/>
      <c r="AJ3" s="31"/>
      <c r="AK3" s="114" t="s">
        <v>1</v>
      </c>
      <c r="AL3" s="115"/>
      <c r="AM3" s="115"/>
      <c r="AN3" s="115"/>
      <c r="AO3" s="116"/>
      <c r="AP3" s="35"/>
    </row>
    <row r="4" spans="1:42" ht="15.75" customHeight="1">
      <c r="A4" s="36"/>
      <c r="B4" s="132"/>
      <c r="C4" s="133"/>
      <c r="D4" s="134"/>
      <c r="E4" s="117" t="s">
        <v>87</v>
      </c>
      <c r="F4" s="118"/>
      <c r="G4" s="118"/>
      <c r="H4" s="118"/>
      <c r="I4" s="118"/>
      <c r="J4" s="118"/>
      <c r="K4" s="118"/>
      <c r="L4" s="118"/>
      <c r="M4" s="118"/>
      <c r="N4" s="142" t="s">
        <v>88</v>
      </c>
      <c r="O4" s="143"/>
      <c r="P4" s="143"/>
      <c r="Q4" s="144"/>
      <c r="R4" s="38"/>
      <c r="S4" s="36"/>
      <c r="T4" s="122" t="s">
        <v>89</v>
      </c>
      <c r="U4" s="118"/>
      <c r="V4" s="118"/>
      <c r="W4" s="118"/>
      <c r="X4" s="118"/>
      <c r="Y4" s="118"/>
      <c r="Z4" s="119"/>
      <c r="AA4" s="123" t="s">
        <v>3</v>
      </c>
      <c r="AB4" s="123" t="s">
        <v>13</v>
      </c>
      <c r="AC4" s="125" t="s">
        <v>79</v>
      </c>
      <c r="AD4" s="125" t="s">
        <v>33</v>
      </c>
      <c r="AE4" s="123" t="s">
        <v>13</v>
      </c>
      <c r="AF4" s="40"/>
      <c r="AG4" s="137"/>
      <c r="AH4" s="138"/>
      <c r="AI4" s="38"/>
      <c r="AJ4" s="36"/>
      <c r="AK4" s="123" t="s">
        <v>34</v>
      </c>
      <c r="AL4" s="41"/>
      <c r="AM4" s="41"/>
      <c r="AN4" s="41"/>
      <c r="AO4" s="147" t="s">
        <v>29</v>
      </c>
      <c r="AP4" s="38"/>
    </row>
    <row r="5" spans="1:42" ht="16.5" customHeight="1">
      <c r="A5" s="141" t="s">
        <v>4</v>
      </c>
      <c r="B5" s="123" t="s">
        <v>90</v>
      </c>
      <c r="C5" s="123" t="s">
        <v>23</v>
      </c>
      <c r="D5" s="123" t="s">
        <v>2</v>
      </c>
      <c r="E5" s="123" t="s">
        <v>5</v>
      </c>
      <c r="F5" s="117" t="s">
        <v>91</v>
      </c>
      <c r="G5" s="118"/>
      <c r="H5" s="118"/>
      <c r="I5" s="118"/>
      <c r="J5" s="125" t="s">
        <v>27</v>
      </c>
      <c r="K5" s="123" t="s">
        <v>28</v>
      </c>
      <c r="L5" s="123" t="s">
        <v>3</v>
      </c>
      <c r="M5" s="123" t="s">
        <v>92</v>
      </c>
      <c r="N5" s="139" t="s">
        <v>6</v>
      </c>
      <c r="O5" s="139" t="s">
        <v>7</v>
      </c>
      <c r="P5" s="139" t="s">
        <v>3</v>
      </c>
      <c r="Q5" s="40"/>
      <c r="R5" s="140" t="s">
        <v>4</v>
      </c>
      <c r="S5" s="141" t="s">
        <v>4</v>
      </c>
      <c r="T5" s="117" t="s">
        <v>32</v>
      </c>
      <c r="U5" s="118"/>
      <c r="V5" s="119"/>
      <c r="W5" s="125" t="s">
        <v>31</v>
      </c>
      <c r="X5" s="127" t="s">
        <v>12</v>
      </c>
      <c r="Y5" s="127" t="s">
        <v>3</v>
      </c>
      <c r="Z5" s="127" t="s">
        <v>93</v>
      </c>
      <c r="AA5" s="124"/>
      <c r="AB5" s="124"/>
      <c r="AC5" s="126"/>
      <c r="AD5" s="126"/>
      <c r="AE5" s="124"/>
      <c r="AF5" s="40"/>
      <c r="AG5" s="43"/>
      <c r="AH5" s="43"/>
      <c r="AI5" s="140" t="s">
        <v>4</v>
      </c>
      <c r="AJ5" s="141" t="s">
        <v>4</v>
      </c>
      <c r="AK5" s="124"/>
      <c r="AL5" s="117" t="s">
        <v>94</v>
      </c>
      <c r="AM5" s="118"/>
      <c r="AN5" s="119"/>
      <c r="AO5" s="148"/>
      <c r="AP5" s="146" t="s">
        <v>4</v>
      </c>
    </row>
    <row r="6" spans="1:42">
      <c r="A6" s="141"/>
      <c r="B6" s="124"/>
      <c r="C6" s="124"/>
      <c r="D6" s="145"/>
      <c r="E6" s="124"/>
      <c r="F6" s="44" t="s">
        <v>24</v>
      </c>
      <c r="G6" s="44" t="s">
        <v>25</v>
      </c>
      <c r="H6" s="44" t="s">
        <v>26</v>
      </c>
      <c r="I6" s="39" t="s">
        <v>11</v>
      </c>
      <c r="J6" s="128"/>
      <c r="K6" s="124"/>
      <c r="L6" s="124"/>
      <c r="M6" s="124"/>
      <c r="N6" s="124"/>
      <c r="O6" s="124"/>
      <c r="P6" s="124"/>
      <c r="Q6" s="45" t="s">
        <v>8</v>
      </c>
      <c r="R6" s="140"/>
      <c r="S6" s="141"/>
      <c r="T6" s="127" t="s">
        <v>9</v>
      </c>
      <c r="U6" s="127" t="s">
        <v>10</v>
      </c>
      <c r="V6" s="127" t="s">
        <v>95</v>
      </c>
      <c r="W6" s="126"/>
      <c r="X6" s="128"/>
      <c r="Y6" s="128"/>
      <c r="Z6" s="128"/>
      <c r="AA6" s="124"/>
      <c r="AB6" s="124"/>
      <c r="AC6" s="126"/>
      <c r="AD6" s="126"/>
      <c r="AE6" s="124"/>
      <c r="AF6" s="45" t="s">
        <v>96</v>
      </c>
      <c r="AG6" s="45" t="s">
        <v>97</v>
      </c>
      <c r="AH6" s="45" t="s">
        <v>98</v>
      </c>
      <c r="AI6" s="140"/>
      <c r="AJ6" s="141"/>
      <c r="AK6" s="124"/>
      <c r="AL6" s="43"/>
      <c r="AM6" s="43"/>
      <c r="AN6" s="43"/>
      <c r="AO6" s="148"/>
      <c r="AP6" s="146"/>
    </row>
    <row r="7" spans="1:42">
      <c r="A7" s="36"/>
      <c r="B7" s="40"/>
      <c r="C7" s="40"/>
      <c r="D7" s="46" t="s">
        <v>99</v>
      </c>
      <c r="E7" s="40"/>
      <c r="F7" s="45" t="s">
        <v>16</v>
      </c>
      <c r="G7" s="45" t="s">
        <v>17</v>
      </c>
      <c r="H7" s="45" t="s">
        <v>18</v>
      </c>
      <c r="I7" s="47" t="s">
        <v>100</v>
      </c>
      <c r="J7" s="48"/>
      <c r="K7" s="48"/>
      <c r="L7" s="40"/>
      <c r="M7" s="49" t="s">
        <v>101</v>
      </c>
      <c r="N7" s="40"/>
      <c r="O7" s="40"/>
      <c r="P7" s="40"/>
      <c r="Q7" s="46" t="s">
        <v>102</v>
      </c>
      <c r="R7" s="50"/>
      <c r="S7" s="36"/>
      <c r="T7" s="128"/>
      <c r="U7" s="128"/>
      <c r="V7" s="128"/>
      <c r="W7" s="42"/>
      <c r="X7" s="40"/>
      <c r="Y7" s="40"/>
      <c r="Z7" s="49" t="s">
        <v>103</v>
      </c>
      <c r="AA7" s="51"/>
      <c r="AB7" s="49" t="s">
        <v>104</v>
      </c>
      <c r="AC7" s="126"/>
      <c r="AD7" s="42"/>
      <c r="AE7" s="46" t="s">
        <v>105</v>
      </c>
      <c r="AF7" s="40"/>
      <c r="AG7" s="40"/>
      <c r="AH7" s="40"/>
      <c r="AI7" s="50"/>
      <c r="AJ7" s="36"/>
      <c r="AK7" s="40"/>
      <c r="AL7" s="45" t="s">
        <v>14</v>
      </c>
      <c r="AM7" s="45" t="s">
        <v>15</v>
      </c>
      <c r="AN7" s="45" t="s">
        <v>80</v>
      </c>
      <c r="AO7" s="52"/>
      <c r="AP7" s="38"/>
    </row>
    <row r="8" spans="1:42">
      <c r="A8" s="36"/>
      <c r="B8" s="45" t="s">
        <v>106</v>
      </c>
      <c r="C8" s="45" t="s">
        <v>107</v>
      </c>
      <c r="D8" s="45" t="s">
        <v>108</v>
      </c>
      <c r="E8" s="45" t="s">
        <v>109</v>
      </c>
      <c r="F8" s="53"/>
      <c r="G8" s="53"/>
      <c r="H8" s="53"/>
      <c r="I8" s="45" t="s">
        <v>110</v>
      </c>
      <c r="J8" s="45" t="s">
        <v>111</v>
      </c>
      <c r="K8" s="45" t="s">
        <v>112</v>
      </c>
      <c r="L8" s="45" t="s">
        <v>113</v>
      </c>
      <c r="M8" s="45" t="s">
        <v>114</v>
      </c>
      <c r="N8" s="45" t="s">
        <v>115</v>
      </c>
      <c r="O8" s="45" t="s">
        <v>116</v>
      </c>
      <c r="P8" s="45" t="s">
        <v>117</v>
      </c>
      <c r="Q8" s="45" t="s">
        <v>118</v>
      </c>
      <c r="R8" s="50"/>
      <c r="S8" s="36"/>
      <c r="T8" s="40"/>
      <c r="U8" s="40"/>
      <c r="V8" s="45" t="s">
        <v>119</v>
      </c>
      <c r="W8" s="45" t="s">
        <v>120</v>
      </c>
      <c r="X8" s="45" t="s">
        <v>121</v>
      </c>
      <c r="Y8" s="45" t="s">
        <v>122</v>
      </c>
      <c r="Z8" s="45" t="s">
        <v>123</v>
      </c>
      <c r="AA8" s="45" t="s">
        <v>124</v>
      </c>
      <c r="AB8" s="45" t="s">
        <v>125</v>
      </c>
      <c r="AC8" s="45" t="s">
        <v>126</v>
      </c>
      <c r="AD8" s="45" t="s">
        <v>127</v>
      </c>
      <c r="AE8" s="45" t="s">
        <v>128</v>
      </c>
      <c r="AF8" s="45" t="s">
        <v>129</v>
      </c>
      <c r="AG8" s="45" t="s">
        <v>19</v>
      </c>
      <c r="AH8" s="45" t="s">
        <v>19</v>
      </c>
      <c r="AI8" s="50"/>
      <c r="AJ8" s="36"/>
      <c r="AK8" s="37"/>
      <c r="AL8" s="37"/>
      <c r="AM8" s="37"/>
      <c r="AN8" s="37"/>
      <c r="AO8" s="54"/>
      <c r="AP8" s="38"/>
    </row>
    <row r="9" spans="1:42">
      <c r="A9" s="55" t="s">
        <v>38</v>
      </c>
      <c r="B9" s="76">
        <v>41325076</v>
      </c>
      <c r="C9" s="76">
        <v>8453751</v>
      </c>
      <c r="D9" s="76">
        <v>49778827</v>
      </c>
      <c r="E9" s="76">
        <v>403670</v>
      </c>
      <c r="F9" s="76">
        <v>31641</v>
      </c>
      <c r="G9" s="76">
        <v>2820</v>
      </c>
      <c r="H9" s="76">
        <v>172035</v>
      </c>
      <c r="I9" s="76">
        <v>206496</v>
      </c>
      <c r="J9" s="76">
        <v>137700</v>
      </c>
      <c r="K9" s="76">
        <v>33703</v>
      </c>
      <c r="L9" s="76">
        <v>223</v>
      </c>
      <c r="M9" s="76">
        <v>781792</v>
      </c>
      <c r="N9" s="76">
        <v>950</v>
      </c>
      <c r="O9" s="76">
        <v>21777</v>
      </c>
      <c r="P9" s="76">
        <v>94071</v>
      </c>
      <c r="Q9" s="76">
        <v>116798</v>
      </c>
      <c r="R9" s="62" t="s">
        <v>38</v>
      </c>
      <c r="S9" s="69" t="s">
        <v>38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195</v>
      </c>
      <c r="Z9" s="88">
        <v>195</v>
      </c>
      <c r="AA9" s="88">
        <v>238845</v>
      </c>
      <c r="AB9" s="88">
        <v>1137630</v>
      </c>
      <c r="AC9" s="88">
        <v>365069</v>
      </c>
      <c r="AD9" s="88">
        <v>0</v>
      </c>
      <c r="AE9" s="88">
        <v>365069</v>
      </c>
      <c r="AF9" s="88">
        <v>772561</v>
      </c>
      <c r="AG9" s="14">
        <f>AB9/D9*100</f>
        <v>2.2853692394157861</v>
      </c>
      <c r="AH9" s="14">
        <f t="shared" ref="AH9:AH52" si="0">AF9/B9*100</f>
        <v>1.8694726659425867</v>
      </c>
      <c r="AI9" s="62" t="s">
        <v>38</v>
      </c>
      <c r="AJ9" s="69" t="s">
        <v>38</v>
      </c>
      <c r="AK9" s="97">
        <v>119</v>
      </c>
      <c r="AL9" s="97">
        <v>4</v>
      </c>
      <c r="AM9" s="97">
        <v>68</v>
      </c>
      <c r="AN9" s="97">
        <v>47</v>
      </c>
      <c r="AO9" s="97">
        <v>26</v>
      </c>
      <c r="AP9" s="62" t="s">
        <v>38</v>
      </c>
    </row>
    <row r="10" spans="1:42">
      <c r="A10" s="56" t="s">
        <v>39</v>
      </c>
      <c r="B10" s="77">
        <v>9559979</v>
      </c>
      <c r="C10" s="77">
        <v>2209830</v>
      </c>
      <c r="D10" s="77">
        <v>11769809</v>
      </c>
      <c r="E10" s="77">
        <v>108071</v>
      </c>
      <c r="F10" s="77">
        <v>10809</v>
      </c>
      <c r="G10" s="77">
        <v>1735</v>
      </c>
      <c r="H10" s="77">
        <v>50944</v>
      </c>
      <c r="I10" s="77">
        <v>63488</v>
      </c>
      <c r="J10" s="77">
        <v>41795</v>
      </c>
      <c r="K10" s="77">
        <v>0</v>
      </c>
      <c r="L10" s="77">
        <v>32</v>
      </c>
      <c r="M10" s="77">
        <v>213386</v>
      </c>
      <c r="N10" s="77">
        <v>130</v>
      </c>
      <c r="O10" s="77">
        <v>26264</v>
      </c>
      <c r="P10" s="77">
        <v>12248</v>
      </c>
      <c r="Q10" s="77">
        <v>38642</v>
      </c>
      <c r="R10" s="63" t="s">
        <v>39</v>
      </c>
      <c r="S10" s="56" t="s">
        <v>39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92031</v>
      </c>
      <c r="AB10" s="77">
        <v>344059</v>
      </c>
      <c r="AC10" s="77">
        <v>116691</v>
      </c>
      <c r="AD10" s="77">
        <v>0</v>
      </c>
      <c r="AE10" s="77">
        <v>116691</v>
      </c>
      <c r="AF10" s="77">
        <v>227368</v>
      </c>
      <c r="AG10" s="5">
        <f t="shared" ref="AG10:AG52" si="1">AB10/D10*100</f>
        <v>2.9232335036193025</v>
      </c>
      <c r="AH10" s="5">
        <f t="shared" si="0"/>
        <v>2.3783315842011787</v>
      </c>
      <c r="AI10" s="63" t="s">
        <v>39</v>
      </c>
      <c r="AJ10" s="56" t="s">
        <v>39</v>
      </c>
      <c r="AK10" s="98">
        <v>37</v>
      </c>
      <c r="AL10" s="98">
        <v>4</v>
      </c>
      <c r="AM10" s="98">
        <v>19</v>
      </c>
      <c r="AN10" s="98">
        <v>14</v>
      </c>
      <c r="AO10" s="98">
        <v>19</v>
      </c>
      <c r="AP10" s="63" t="s">
        <v>39</v>
      </c>
    </row>
    <row r="11" spans="1:42">
      <c r="A11" s="56" t="s">
        <v>40</v>
      </c>
      <c r="B11" s="77">
        <v>4493616</v>
      </c>
      <c r="C11" s="77">
        <v>928683</v>
      </c>
      <c r="D11" s="77">
        <v>5422299</v>
      </c>
      <c r="E11" s="77">
        <v>92026</v>
      </c>
      <c r="F11" s="77">
        <v>1180</v>
      </c>
      <c r="G11" s="77">
        <v>1161</v>
      </c>
      <c r="H11" s="77">
        <v>9531</v>
      </c>
      <c r="I11" s="77">
        <v>11872</v>
      </c>
      <c r="J11" s="77">
        <v>30450</v>
      </c>
      <c r="K11" s="77">
        <v>0</v>
      </c>
      <c r="L11" s="77">
        <v>0</v>
      </c>
      <c r="M11" s="77">
        <v>134348</v>
      </c>
      <c r="N11" s="77">
        <v>1646</v>
      </c>
      <c r="O11" s="77">
        <v>13491</v>
      </c>
      <c r="P11" s="77">
        <v>5382</v>
      </c>
      <c r="Q11" s="77">
        <v>20519</v>
      </c>
      <c r="R11" s="63" t="s">
        <v>40</v>
      </c>
      <c r="S11" s="56" t="s">
        <v>40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37168</v>
      </c>
      <c r="AB11" s="77">
        <v>192035</v>
      </c>
      <c r="AC11" s="77">
        <v>54028</v>
      </c>
      <c r="AD11" s="77">
        <v>0</v>
      </c>
      <c r="AE11" s="77">
        <v>54028</v>
      </c>
      <c r="AF11" s="77">
        <v>138007</v>
      </c>
      <c r="AG11" s="5">
        <f t="shared" si="1"/>
        <v>3.5415789501833079</v>
      </c>
      <c r="AH11" s="5">
        <f t="shared" si="0"/>
        <v>3.0711792017831518</v>
      </c>
      <c r="AI11" s="63" t="s">
        <v>40</v>
      </c>
      <c r="AJ11" s="56" t="s">
        <v>40</v>
      </c>
      <c r="AK11" s="98">
        <v>27</v>
      </c>
      <c r="AL11" s="98">
        <v>5</v>
      </c>
      <c r="AM11" s="98">
        <v>13</v>
      </c>
      <c r="AN11" s="98">
        <v>9</v>
      </c>
      <c r="AO11" s="98">
        <v>9</v>
      </c>
      <c r="AP11" s="63" t="s">
        <v>40</v>
      </c>
    </row>
    <row r="12" spans="1:42">
      <c r="A12" s="56" t="s">
        <v>41</v>
      </c>
      <c r="B12" s="77">
        <v>13509102</v>
      </c>
      <c r="C12" s="77">
        <v>2625748</v>
      </c>
      <c r="D12" s="77">
        <v>16134850</v>
      </c>
      <c r="E12" s="77">
        <v>143350</v>
      </c>
      <c r="F12" s="77">
        <v>11341</v>
      </c>
      <c r="G12" s="77">
        <v>1513</v>
      </c>
      <c r="H12" s="77">
        <v>62997</v>
      </c>
      <c r="I12" s="77">
        <v>75851</v>
      </c>
      <c r="J12" s="77">
        <v>41049</v>
      </c>
      <c r="K12" s="77">
        <v>0</v>
      </c>
      <c r="L12" s="77">
        <v>0</v>
      </c>
      <c r="M12" s="77">
        <v>260250</v>
      </c>
      <c r="N12" s="77">
        <v>1892</v>
      </c>
      <c r="O12" s="77">
        <v>43058</v>
      </c>
      <c r="P12" s="77">
        <v>21370</v>
      </c>
      <c r="Q12" s="77">
        <v>66320</v>
      </c>
      <c r="R12" s="63" t="s">
        <v>41</v>
      </c>
      <c r="S12" s="56" t="s">
        <v>41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111626</v>
      </c>
      <c r="AB12" s="77">
        <v>438196</v>
      </c>
      <c r="AC12" s="77">
        <v>142691</v>
      </c>
      <c r="AD12" s="77">
        <v>0</v>
      </c>
      <c r="AE12" s="77">
        <v>142691</v>
      </c>
      <c r="AF12" s="77">
        <v>295505</v>
      </c>
      <c r="AG12" s="5">
        <f t="shared" si="1"/>
        <v>2.7158355980997655</v>
      </c>
      <c r="AH12" s="5">
        <f t="shared" si="0"/>
        <v>2.1874510977857744</v>
      </c>
      <c r="AI12" s="63" t="s">
        <v>41</v>
      </c>
      <c r="AJ12" s="56" t="s">
        <v>41</v>
      </c>
      <c r="AK12" s="98">
        <v>44</v>
      </c>
      <c r="AL12" s="98">
        <v>2</v>
      </c>
      <c r="AM12" s="98">
        <v>25</v>
      </c>
      <c r="AN12" s="98">
        <v>17</v>
      </c>
      <c r="AO12" s="98">
        <v>22</v>
      </c>
      <c r="AP12" s="63" t="s">
        <v>41</v>
      </c>
    </row>
    <row r="13" spans="1:42">
      <c r="A13" s="57" t="s">
        <v>42</v>
      </c>
      <c r="B13" s="78">
        <v>5809698</v>
      </c>
      <c r="C13" s="78">
        <v>1058452</v>
      </c>
      <c r="D13" s="78">
        <v>6868150</v>
      </c>
      <c r="E13" s="78">
        <v>74655</v>
      </c>
      <c r="F13" s="78">
        <v>3182</v>
      </c>
      <c r="G13" s="78">
        <v>789</v>
      </c>
      <c r="H13" s="78">
        <v>33979</v>
      </c>
      <c r="I13" s="78">
        <v>37950</v>
      </c>
      <c r="J13" s="78">
        <v>24417</v>
      </c>
      <c r="K13" s="78">
        <v>0</v>
      </c>
      <c r="L13" s="78">
        <v>50</v>
      </c>
      <c r="M13" s="78">
        <v>137072</v>
      </c>
      <c r="N13" s="78">
        <v>100</v>
      </c>
      <c r="O13" s="78">
        <v>13414</v>
      </c>
      <c r="P13" s="78">
        <v>40765</v>
      </c>
      <c r="Q13" s="78">
        <v>54279</v>
      </c>
      <c r="R13" s="64" t="s">
        <v>42</v>
      </c>
      <c r="S13" s="57" t="s">
        <v>42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30690</v>
      </c>
      <c r="AB13" s="78">
        <v>222041</v>
      </c>
      <c r="AC13" s="78">
        <v>65832</v>
      </c>
      <c r="AD13" s="78">
        <v>204</v>
      </c>
      <c r="AE13" s="78">
        <v>66036</v>
      </c>
      <c r="AF13" s="78">
        <v>156005</v>
      </c>
      <c r="AG13" s="17">
        <f t="shared" si="1"/>
        <v>3.2329084251217575</v>
      </c>
      <c r="AH13" s="17">
        <f t="shared" si="0"/>
        <v>2.6852514536900194</v>
      </c>
      <c r="AI13" s="64" t="s">
        <v>42</v>
      </c>
      <c r="AJ13" s="57" t="s">
        <v>42</v>
      </c>
      <c r="AK13" s="99">
        <v>23</v>
      </c>
      <c r="AL13" s="99">
        <v>1</v>
      </c>
      <c r="AM13" s="99">
        <v>13</v>
      </c>
      <c r="AN13" s="99">
        <v>9</v>
      </c>
      <c r="AO13" s="99">
        <v>8</v>
      </c>
      <c r="AP13" s="64" t="s">
        <v>42</v>
      </c>
    </row>
    <row r="14" spans="1:42">
      <c r="A14" s="58" t="s">
        <v>43</v>
      </c>
      <c r="B14" s="79">
        <v>4715889</v>
      </c>
      <c r="C14" s="79">
        <v>976937</v>
      </c>
      <c r="D14" s="79">
        <v>5692826</v>
      </c>
      <c r="E14" s="79">
        <v>84368</v>
      </c>
      <c r="F14" s="79">
        <v>6405</v>
      </c>
      <c r="G14" s="79">
        <v>892</v>
      </c>
      <c r="H14" s="79">
        <v>38155</v>
      </c>
      <c r="I14" s="79">
        <v>45452</v>
      </c>
      <c r="J14" s="79">
        <v>27805</v>
      </c>
      <c r="K14" s="79">
        <v>1800</v>
      </c>
      <c r="L14" s="79">
        <v>0</v>
      </c>
      <c r="M14" s="79">
        <v>159425</v>
      </c>
      <c r="N14" s="79">
        <v>58</v>
      </c>
      <c r="O14" s="80">
        <v>7005</v>
      </c>
      <c r="P14" s="79">
        <v>35757</v>
      </c>
      <c r="Q14" s="79">
        <v>42820</v>
      </c>
      <c r="R14" s="65" t="s">
        <v>43</v>
      </c>
      <c r="S14" s="58" t="s">
        <v>43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13463</v>
      </c>
      <c r="AB14" s="79">
        <v>215708</v>
      </c>
      <c r="AC14" s="79">
        <v>65832</v>
      </c>
      <c r="AD14" s="79">
        <v>3075</v>
      </c>
      <c r="AE14" s="79">
        <v>68907</v>
      </c>
      <c r="AF14" s="79">
        <v>146801</v>
      </c>
      <c r="AG14" s="19">
        <f t="shared" si="1"/>
        <v>3.7891198501412129</v>
      </c>
      <c r="AH14" s="19">
        <f t="shared" si="0"/>
        <v>3.112901936411141</v>
      </c>
      <c r="AI14" s="65" t="s">
        <v>43</v>
      </c>
      <c r="AJ14" s="58" t="s">
        <v>43</v>
      </c>
      <c r="AK14" s="100">
        <v>25</v>
      </c>
      <c r="AL14" s="100">
        <v>3</v>
      </c>
      <c r="AM14" s="100">
        <v>13</v>
      </c>
      <c r="AN14" s="100">
        <v>9</v>
      </c>
      <c r="AO14" s="100">
        <v>4</v>
      </c>
      <c r="AP14" s="65" t="s">
        <v>43</v>
      </c>
    </row>
    <row r="15" spans="1:42">
      <c r="A15" s="56" t="s">
        <v>44</v>
      </c>
      <c r="B15" s="77">
        <v>12953816</v>
      </c>
      <c r="C15" s="77">
        <v>2821901</v>
      </c>
      <c r="D15" s="77">
        <v>15775717</v>
      </c>
      <c r="E15" s="77">
        <v>206374</v>
      </c>
      <c r="F15" s="77">
        <v>13652</v>
      </c>
      <c r="G15" s="77">
        <v>2937</v>
      </c>
      <c r="H15" s="77">
        <v>94657</v>
      </c>
      <c r="I15" s="77">
        <v>111246</v>
      </c>
      <c r="J15" s="77">
        <v>63697</v>
      </c>
      <c r="K15" s="77">
        <v>0</v>
      </c>
      <c r="L15" s="77">
        <v>56</v>
      </c>
      <c r="M15" s="77">
        <v>381373</v>
      </c>
      <c r="N15" s="81">
        <v>646</v>
      </c>
      <c r="O15" s="77">
        <v>37421</v>
      </c>
      <c r="P15" s="77">
        <v>37364</v>
      </c>
      <c r="Q15" s="77">
        <v>75431</v>
      </c>
      <c r="R15" s="63" t="s">
        <v>44</v>
      </c>
      <c r="S15" s="56" t="s">
        <v>44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474</v>
      </c>
      <c r="Z15" s="77">
        <v>474</v>
      </c>
      <c r="AA15" s="77">
        <v>6845</v>
      </c>
      <c r="AB15" s="77">
        <v>464123</v>
      </c>
      <c r="AC15" s="77">
        <v>148074</v>
      </c>
      <c r="AD15" s="77">
        <v>0</v>
      </c>
      <c r="AE15" s="77">
        <v>148074</v>
      </c>
      <c r="AF15" s="77">
        <v>316049</v>
      </c>
      <c r="AG15" s="5">
        <f t="shared" si="1"/>
        <v>2.9420089115442423</v>
      </c>
      <c r="AH15" s="5">
        <f t="shared" si="0"/>
        <v>2.4398138741510609</v>
      </c>
      <c r="AI15" s="63" t="s">
        <v>44</v>
      </c>
      <c r="AJ15" s="56" t="s">
        <v>44</v>
      </c>
      <c r="AK15" s="98">
        <v>62</v>
      </c>
      <c r="AL15" s="98">
        <v>13</v>
      </c>
      <c r="AM15" s="98">
        <v>29</v>
      </c>
      <c r="AN15" s="98">
        <v>20</v>
      </c>
      <c r="AO15" s="98">
        <v>18</v>
      </c>
      <c r="AP15" s="63" t="s">
        <v>44</v>
      </c>
    </row>
    <row r="16" spans="1:42">
      <c r="A16" s="56" t="s">
        <v>45</v>
      </c>
      <c r="B16" s="82">
        <v>5217113</v>
      </c>
      <c r="C16" s="81">
        <v>1335713</v>
      </c>
      <c r="D16" s="77">
        <v>6552826</v>
      </c>
      <c r="E16" s="83">
        <v>69302</v>
      </c>
      <c r="F16" s="82">
        <v>4807</v>
      </c>
      <c r="G16" s="81">
        <v>500</v>
      </c>
      <c r="H16" s="81">
        <v>33060</v>
      </c>
      <c r="I16" s="77">
        <v>38367</v>
      </c>
      <c r="J16" s="77">
        <v>25736</v>
      </c>
      <c r="K16" s="77">
        <v>0</v>
      </c>
      <c r="L16" s="83">
        <v>15</v>
      </c>
      <c r="M16" s="77">
        <v>133420</v>
      </c>
      <c r="N16" s="77">
        <v>101</v>
      </c>
      <c r="O16" s="82">
        <v>22651</v>
      </c>
      <c r="P16" s="81">
        <v>54546</v>
      </c>
      <c r="Q16" s="77">
        <v>77298</v>
      </c>
      <c r="R16" s="63" t="s">
        <v>45</v>
      </c>
      <c r="S16" s="56" t="s">
        <v>45</v>
      </c>
      <c r="T16" s="81">
        <v>0</v>
      </c>
      <c r="U16" s="77">
        <v>0</v>
      </c>
      <c r="V16" s="77">
        <v>0</v>
      </c>
      <c r="W16" s="77">
        <v>0</v>
      </c>
      <c r="X16" s="89">
        <v>0</v>
      </c>
      <c r="Y16" s="90">
        <v>0</v>
      </c>
      <c r="Z16" s="90">
        <v>0</v>
      </c>
      <c r="AA16" s="90">
        <v>2766</v>
      </c>
      <c r="AB16" s="90">
        <v>213484</v>
      </c>
      <c r="AC16" s="89">
        <v>76330</v>
      </c>
      <c r="AD16" s="89">
        <v>0</v>
      </c>
      <c r="AE16" s="77">
        <v>76330</v>
      </c>
      <c r="AF16" s="77">
        <v>137154</v>
      </c>
      <c r="AG16" s="6">
        <f t="shared" si="1"/>
        <v>3.2578920911374722</v>
      </c>
      <c r="AH16" s="7">
        <f t="shared" si="0"/>
        <v>2.6289252312533771</v>
      </c>
      <c r="AI16" s="63" t="s">
        <v>45</v>
      </c>
      <c r="AJ16" s="56" t="s">
        <v>45</v>
      </c>
      <c r="AK16" s="101">
        <v>24</v>
      </c>
      <c r="AL16" s="102">
        <v>0</v>
      </c>
      <c r="AM16" s="102">
        <v>13</v>
      </c>
      <c r="AN16" s="102">
        <v>11</v>
      </c>
      <c r="AO16" s="103">
        <v>11</v>
      </c>
      <c r="AP16" s="63" t="s">
        <v>45</v>
      </c>
    </row>
    <row r="17" spans="1:42">
      <c r="A17" s="56" t="s">
        <v>46</v>
      </c>
      <c r="B17" s="77">
        <v>9688725</v>
      </c>
      <c r="C17" s="77">
        <v>1890821</v>
      </c>
      <c r="D17" s="77">
        <v>11579546</v>
      </c>
      <c r="E17" s="77">
        <v>166670</v>
      </c>
      <c r="F17" s="77">
        <v>12218</v>
      </c>
      <c r="G17" s="77">
        <v>2161</v>
      </c>
      <c r="H17" s="77">
        <v>73651</v>
      </c>
      <c r="I17" s="77">
        <v>88030</v>
      </c>
      <c r="J17" s="77">
        <v>59593</v>
      </c>
      <c r="K17" s="77">
        <v>0</v>
      </c>
      <c r="L17" s="77">
        <v>55</v>
      </c>
      <c r="M17" s="77">
        <v>314348</v>
      </c>
      <c r="N17" s="77">
        <v>54</v>
      </c>
      <c r="O17" s="77">
        <v>19160</v>
      </c>
      <c r="P17" s="77">
        <v>30287</v>
      </c>
      <c r="Q17" s="77">
        <v>49501</v>
      </c>
      <c r="R17" s="63" t="s">
        <v>46</v>
      </c>
      <c r="S17" s="56" t="s">
        <v>46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90">
        <v>0</v>
      </c>
      <c r="AA17" s="77">
        <v>89799</v>
      </c>
      <c r="AB17" s="90">
        <v>453648</v>
      </c>
      <c r="AC17" s="77">
        <v>122466</v>
      </c>
      <c r="AD17" s="77">
        <v>0</v>
      </c>
      <c r="AE17" s="77">
        <v>122466</v>
      </c>
      <c r="AF17" s="77">
        <v>331182</v>
      </c>
      <c r="AG17" s="5">
        <f t="shared" si="1"/>
        <v>3.9176665475485826</v>
      </c>
      <c r="AH17" s="5">
        <f t="shared" si="0"/>
        <v>3.4182206637096217</v>
      </c>
      <c r="AI17" s="63" t="s">
        <v>46</v>
      </c>
      <c r="AJ17" s="56" t="s">
        <v>46</v>
      </c>
      <c r="AK17" s="98">
        <v>53</v>
      </c>
      <c r="AL17" s="98">
        <v>8</v>
      </c>
      <c r="AM17" s="98">
        <v>29</v>
      </c>
      <c r="AN17" s="98">
        <v>16</v>
      </c>
      <c r="AO17" s="98">
        <v>14</v>
      </c>
      <c r="AP17" s="63" t="s">
        <v>46</v>
      </c>
    </row>
    <row r="18" spans="1:42">
      <c r="A18" s="59" t="s">
        <v>47</v>
      </c>
      <c r="B18" s="84">
        <v>4558954</v>
      </c>
      <c r="C18" s="84">
        <v>916304</v>
      </c>
      <c r="D18" s="84">
        <v>5475258</v>
      </c>
      <c r="E18" s="84">
        <v>104607</v>
      </c>
      <c r="F18" s="84">
        <v>4760</v>
      </c>
      <c r="G18" s="84">
        <v>560</v>
      </c>
      <c r="H18" s="84">
        <v>47985</v>
      </c>
      <c r="I18" s="84">
        <v>53305</v>
      </c>
      <c r="J18" s="84">
        <v>35233</v>
      </c>
      <c r="K18" s="84">
        <v>0</v>
      </c>
      <c r="L18" s="84">
        <v>0</v>
      </c>
      <c r="M18" s="84">
        <v>193145</v>
      </c>
      <c r="N18" s="84">
        <v>1718</v>
      </c>
      <c r="O18" s="84">
        <v>17953</v>
      </c>
      <c r="P18" s="84">
        <v>25129</v>
      </c>
      <c r="Q18" s="84">
        <v>44800</v>
      </c>
      <c r="R18" s="66" t="s">
        <v>47</v>
      </c>
      <c r="S18" s="59" t="s">
        <v>47</v>
      </c>
      <c r="T18" s="84">
        <v>5916</v>
      </c>
      <c r="U18" s="84">
        <v>39545</v>
      </c>
      <c r="V18" s="84">
        <v>45461</v>
      </c>
      <c r="W18" s="84">
        <v>0</v>
      </c>
      <c r="X18" s="84">
        <v>0</v>
      </c>
      <c r="Y18" s="84">
        <v>0</v>
      </c>
      <c r="Z18" s="91">
        <v>45461</v>
      </c>
      <c r="AA18" s="84">
        <v>53012</v>
      </c>
      <c r="AB18" s="91">
        <v>336418</v>
      </c>
      <c r="AC18" s="84">
        <v>56938</v>
      </c>
      <c r="AD18" s="84">
        <v>2338</v>
      </c>
      <c r="AE18" s="84">
        <v>59276</v>
      </c>
      <c r="AF18" s="84">
        <v>277142</v>
      </c>
      <c r="AG18" s="20">
        <f t="shared" si="1"/>
        <v>6.1443314634671102</v>
      </c>
      <c r="AH18" s="20">
        <f t="shared" si="0"/>
        <v>6.0790698919094162</v>
      </c>
      <c r="AI18" s="66" t="s">
        <v>47</v>
      </c>
      <c r="AJ18" s="59" t="s">
        <v>47</v>
      </c>
      <c r="AK18" s="104">
        <v>31</v>
      </c>
      <c r="AL18" s="104">
        <v>2</v>
      </c>
      <c r="AM18" s="104">
        <v>15</v>
      </c>
      <c r="AN18" s="104">
        <v>14</v>
      </c>
      <c r="AO18" s="104">
        <v>13</v>
      </c>
      <c r="AP18" s="66" t="s">
        <v>47</v>
      </c>
    </row>
    <row r="19" spans="1:42">
      <c r="A19" s="60" t="s">
        <v>48</v>
      </c>
      <c r="B19" s="85">
        <v>2796130</v>
      </c>
      <c r="C19" s="85">
        <v>637094</v>
      </c>
      <c r="D19" s="85">
        <v>3433224</v>
      </c>
      <c r="E19" s="85">
        <v>64522</v>
      </c>
      <c r="F19" s="85">
        <v>3258</v>
      </c>
      <c r="G19" s="85">
        <v>0</v>
      </c>
      <c r="H19" s="85">
        <v>31954</v>
      </c>
      <c r="I19" s="85">
        <v>35212</v>
      </c>
      <c r="J19" s="85">
        <v>21462</v>
      </c>
      <c r="K19" s="85">
        <v>7569</v>
      </c>
      <c r="L19" s="85">
        <v>0</v>
      </c>
      <c r="M19" s="85">
        <v>128765</v>
      </c>
      <c r="N19" s="85">
        <v>56</v>
      </c>
      <c r="O19" s="85">
        <v>1922</v>
      </c>
      <c r="P19" s="85">
        <v>14116</v>
      </c>
      <c r="Q19" s="85">
        <v>16094</v>
      </c>
      <c r="R19" s="67" t="s">
        <v>48</v>
      </c>
      <c r="S19" s="60" t="s">
        <v>48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92">
        <v>0</v>
      </c>
      <c r="AA19" s="85">
        <v>17676</v>
      </c>
      <c r="AB19" s="92">
        <v>162535</v>
      </c>
      <c r="AC19" s="85">
        <v>46309</v>
      </c>
      <c r="AD19" s="85">
        <v>0</v>
      </c>
      <c r="AE19" s="85">
        <v>46309</v>
      </c>
      <c r="AF19" s="85">
        <v>116226</v>
      </c>
      <c r="AG19" s="18">
        <f t="shared" si="1"/>
        <v>4.7341798845633143</v>
      </c>
      <c r="AH19" s="18">
        <f t="shared" si="0"/>
        <v>4.156673688276296</v>
      </c>
      <c r="AI19" s="67" t="s">
        <v>48</v>
      </c>
      <c r="AJ19" s="60" t="s">
        <v>48</v>
      </c>
      <c r="AK19" s="105">
        <v>19</v>
      </c>
      <c r="AL19" s="105">
        <v>1</v>
      </c>
      <c r="AM19" s="105">
        <v>12</v>
      </c>
      <c r="AN19" s="105">
        <v>6</v>
      </c>
      <c r="AO19" s="105">
        <v>4</v>
      </c>
      <c r="AP19" s="67" t="s">
        <v>48</v>
      </c>
    </row>
    <row r="20" spans="1:42">
      <c r="A20" s="56" t="s">
        <v>49</v>
      </c>
      <c r="B20" s="77">
        <v>614211</v>
      </c>
      <c r="C20" s="77">
        <v>68210</v>
      </c>
      <c r="D20" s="77">
        <v>682421</v>
      </c>
      <c r="E20" s="77">
        <v>25277</v>
      </c>
      <c r="F20" s="77">
        <v>223</v>
      </c>
      <c r="G20" s="77">
        <v>0</v>
      </c>
      <c r="H20" s="77">
        <v>2708</v>
      </c>
      <c r="I20" s="77">
        <v>2931</v>
      </c>
      <c r="J20" s="77">
        <v>7216</v>
      </c>
      <c r="K20" s="77">
        <v>0</v>
      </c>
      <c r="L20" s="77">
        <v>0</v>
      </c>
      <c r="M20" s="77">
        <v>35424</v>
      </c>
      <c r="N20" s="77">
        <v>48</v>
      </c>
      <c r="O20" s="77">
        <v>432</v>
      </c>
      <c r="P20" s="77">
        <v>8859</v>
      </c>
      <c r="Q20" s="77">
        <v>9339</v>
      </c>
      <c r="R20" s="63" t="s">
        <v>49</v>
      </c>
      <c r="S20" s="56" t="s">
        <v>49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90">
        <v>0</v>
      </c>
      <c r="AA20" s="77">
        <v>601</v>
      </c>
      <c r="AB20" s="90">
        <v>45364</v>
      </c>
      <c r="AC20" s="77">
        <v>5544</v>
      </c>
      <c r="AD20" s="77">
        <v>0</v>
      </c>
      <c r="AE20" s="77">
        <v>5544</v>
      </c>
      <c r="AF20" s="77">
        <v>39820</v>
      </c>
      <c r="AG20" s="5">
        <f t="shared" si="1"/>
        <v>6.6475093820383604</v>
      </c>
      <c r="AH20" s="5">
        <f t="shared" si="0"/>
        <v>6.4831141089951165</v>
      </c>
      <c r="AI20" s="63" t="s">
        <v>49</v>
      </c>
      <c r="AJ20" s="56" t="s">
        <v>49</v>
      </c>
      <c r="AK20" s="98">
        <v>7</v>
      </c>
      <c r="AL20" s="98">
        <v>1</v>
      </c>
      <c r="AM20" s="98">
        <v>4</v>
      </c>
      <c r="AN20" s="98">
        <v>2</v>
      </c>
      <c r="AO20" s="98">
        <v>1</v>
      </c>
      <c r="AP20" s="63" t="s">
        <v>49</v>
      </c>
    </row>
    <row r="21" spans="1:42">
      <c r="A21" s="56" t="s">
        <v>50</v>
      </c>
      <c r="B21" s="77">
        <v>169374</v>
      </c>
      <c r="C21" s="77">
        <v>31810</v>
      </c>
      <c r="D21" s="77">
        <v>201184</v>
      </c>
      <c r="E21" s="77">
        <v>15256</v>
      </c>
      <c r="F21" s="77">
        <v>199</v>
      </c>
      <c r="G21" s="77">
        <v>0</v>
      </c>
      <c r="H21" s="77">
        <v>7534</v>
      </c>
      <c r="I21" s="77">
        <v>7733</v>
      </c>
      <c r="J21" s="77">
        <v>4955</v>
      </c>
      <c r="K21" s="77">
        <v>0</v>
      </c>
      <c r="L21" s="77">
        <v>18</v>
      </c>
      <c r="M21" s="77">
        <v>27962</v>
      </c>
      <c r="N21" s="77">
        <v>25</v>
      </c>
      <c r="O21" s="77">
        <v>0</v>
      </c>
      <c r="P21" s="77">
        <v>692</v>
      </c>
      <c r="Q21" s="77">
        <v>717</v>
      </c>
      <c r="R21" s="63" t="s">
        <v>50</v>
      </c>
      <c r="S21" s="56" t="s">
        <v>50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90">
        <v>0</v>
      </c>
      <c r="AA21" s="77">
        <v>0</v>
      </c>
      <c r="AB21" s="90">
        <v>28679</v>
      </c>
      <c r="AC21" s="77">
        <v>2814</v>
      </c>
      <c r="AD21" s="77">
        <v>0</v>
      </c>
      <c r="AE21" s="77">
        <v>2814</v>
      </c>
      <c r="AF21" s="77">
        <v>25865</v>
      </c>
      <c r="AG21" s="5">
        <f t="shared" si="1"/>
        <v>14.255109750278352</v>
      </c>
      <c r="AH21" s="5">
        <f t="shared" si="0"/>
        <v>15.270938869011772</v>
      </c>
      <c r="AI21" s="63" t="s">
        <v>50</v>
      </c>
      <c r="AJ21" s="56" t="s">
        <v>50</v>
      </c>
      <c r="AK21" s="98">
        <v>5</v>
      </c>
      <c r="AL21" s="98">
        <v>1</v>
      </c>
      <c r="AM21" s="98">
        <v>2</v>
      </c>
      <c r="AN21" s="98">
        <v>2</v>
      </c>
      <c r="AO21" s="98">
        <v>0</v>
      </c>
      <c r="AP21" s="63" t="s">
        <v>50</v>
      </c>
    </row>
    <row r="22" spans="1:42">
      <c r="A22" s="56" t="s">
        <v>51</v>
      </c>
      <c r="B22" s="77">
        <v>244297</v>
      </c>
      <c r="C22" s="77">
        <v>46629</v>
      </c>
      <c r="D22" s="77">
        <v>290926</v>
      </c>
      <c r="E22" s="77">
        <v>14719</v>
      </c>
      <c r="F22" s="77">
        <v>11</v>
      </c>
      <c r="G22" s="77">
        <v>0</v>
      </c>
      <c r="H22" s="77">
        <v>5622</v>
      </c>
      <c r="I22" s="77">
        <v>5633</v>
      </c>
      <c r="J22" s="77">
        <v>5105</v>
      </c>
      <c r="K22" s="77">
        <v>0</v>
      </c>
      <c r="L22" s="77">
        <v>0</v>
      </c>
      <c r="M22" s="77">
        <v>25457</v>
      </c>
      <c r="N22" s="77">
        <v>14</v>
      </c>
      <c r="O22" s="77">
        <v>1752</v>
      </c>
      <c r="P22" s="77">
        <v>5679</v>
      </c>
      <c r="Q22" s="77">
        <v>7445</v>
      </c>
      <c r="R22" s="63" t="s">
        <v>51</v>
      </c>
      <c r="S22" s="56" t="s">
        <v>51</v>
      </c>
      <c r="T22" s="77">
        <v>0</v>
      </c>
      <c r="U22" s="77">
        <v>0</v>
      </c>
      <c r="V22" s="77">
        <v>0</v>
      </c>
      <c r="W22" s="77">
        <v>0</v>
      </c>
      <c r="X22" s="77">
        <v>169</v>
      </c>
      <c r="Y22" s="77">
        <v>0</v>
      </c>
      <c r="Z22" s="90">
        <v>169</v>
      </c>
      <c r="AA22" s="77">
        <v>1001</v>
      </c>
      <c r="AB22" s="77">
        <v>34072</v>
      </c>
      <c r="AC22" s="77">
        <v>1668</v>
      </c>
      <c r="AD22" s="77">
        <v>0</v>
      </c>
      <c r="AE22" s="77">
        <v>1668</v>
      </c>
      <c r="AF22" s="77">
        <v>32404</v>
      </c>
      <c r="AG22" s="5">
        <f t="shared" si="1"/>
        <v>11.71156926503647</v>
      </c>
      <c r="AH22" s="5">
        <f t="shared" si="0"/>
        <v>13.264182531918117</v>
      </c>
      <c r="AI22" s="63" t="s">
        <v>51</v>
      </c>
      <c r="AJ22" s="56" t="s">
        <v>51</v>
      </c>
      <c r="AK22" s="98">
        <v>4</v>
      </c>
      <c r="AL22" s="98">
        <v>1</v>
      </c>
      <c r="AM22" s="98">
        <v>3</v>
      </c>
      <c r="AN22" s="98">
        <v>0</v>
      </c>
      <c r="AO22" s="98">
        <v>1</v>
      </c>
      <c r="AP22" s="63" t="s">
        <v>51</v>
      </c>
    </row>
    <row r="23" spans="1:42">
      <c r="A23" s="57" t="s">
        <v>52</v>
      </c>
      <c r="B23" s="78">
        <v>539980</v>
      </c>
      <c r="C23" s="78">
        <v>104610</v>
      </c>
      <c r="D23" s="78">
        <v>644590</v>
      </c>
      <c r="E23" s="78">
        <v>31126</v>
      </c>
      <c r="F23" s="78">
        <v>283</v>
      </c>
      <c r="G23" s="78">
        <v>0</v>
      </c>
      <c r="H23" s="78">
        <v>14731</v>
      </c>
      <c r="I23" s="78">
        <v>15014</v>
      </c>
      <c r="J23" s="78">
        <v>10325</v>
      </c>
      <c r="K23" s="78">
        <v>0</v>
      </c>
      <c r="L23" s="78">
        <v>12</v>
      </c>
      <c r="M23" s="78">
        <v>56477</v>
      </c>
      <c r="N23" s="78">
        <v>79</v>
      </c>
      <c r="O23" s="78">
        <v>3017</v>
      </c>
      <c r="P23" s="78">
        <v>3784</v>
      </c>
      <c r="Q23" s="78">
        <v>6880</v>
      </c>
      <c r="R23" s="64" t="s">
        <v>52</v>
      </c>
      <c r="S23" s="57" t="s">
        <v>52</v>
      </c>
      <c r="T23" s="78">
        <v>0</v>
      </c>
      <c r="U23" s="78">
        <v>0</v>
      </c>
      <c r="V23" s="78">
        <v>0</v>
      </c>
      <c r="W23" s="78">
        <v>0</v>
      </c>
      <c r="X23" s="78">
        <v>275</v>
      </c>
      <c r="Y23" s="78">
        <v>20</v>
      </c>
      <c r="Z23" s="78">
        <v>295</v>
      </c>
      <c r="AA23" s="78">
        <v>11084</v>
      </c>
      <c r="AB23" s="78">
        <v>74736</v>
      </c>
      <c r="AC23" s="78">
        <v>8702</v>
      </c>
      <c r="AD23" s="78">
        <v>0</v>
      </c>
      <c r="AE23" s="78">
        <v>8702</v>
      </c>
      <c r="AF23" s="78">
        <v>66034</v>
      </c>
      <c r="AG23" s="17">
        <f t="shared" si="1"/>
        <v>11.594346794086164</v>
      </c>
      <c r="AH23" s="17">
        <f t="shared" si="0"/>
        <v>12.228971443386792</v>
      </c>
      <c r="AI23" s="64" t="s">
        <v>52</v>
      </c>
      <c r="AJ23" s="57" t="s">
        <v>52</v>
      </c>
      <c r="AK23" s="99">
        <v>8</v>
      </c>
      <c r="AL23" s="99">
        <v>1</v>
      </c>
      <c r="AM23" s="99">
        <v>5</v>
      </c>
      <c r="AN23" s="99">
        <v>2</v>
      </c>
      <c r="AO23" s="99">
        <v>1</v>
      </c>
      <c r="AP23" s="64" t="s">
        <v>52</v>
      </c>
    </row>
    <row r="24" spans="1:42">
      <c r="A24" s="58" t="s">
        <v>53</v>
      </c>
      <c r="B24" s="79">
        <v>886962</v>
      </c>
      <c r="C24" s="79">
        <v>152209</v>
      </c>
      <c r="D24" s="79">
        <v>1039171</v>
      </c>
      <c r="E24" s="79">
        <v>20235</v>
      </c>
      <c r="F24" s="79">
        <v>0</v>
      </c>
      <c r="G24" s="79">
        <v>0</v>
      </c>
      <c r="H24" s="79">
        <v>1616</v>
      </c>
      <c r="I24" s="79">
        <v>1616</v>
      </c>
      <c r="J24" s="79">
        <v>10255</v>
      </c>
      <c r="K24" s="79">
        <v>4079</v>
      </c>
      <c r="L24" s="79">
        <v>17</v>
      </c>
      <c r="M24" s="79">
        <v>36202</v>
      </c>
      <c r="N24" s="79">
        <v>47</v>
      </c>
      <c r="O24" s="79">
        <v>2125</v>
      </c>
      <c r="P24" s="79">
        <v>13688</v>
      </c>
      <c r="Q24" s="79">
        <v>15860</v>
      </c>
      <c r="R24" s="65" t="s">
        <v>53</v>
      </c>
      <c r="S24" s="58" t="s">
        <v>53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  <c r="AA24" s="79">
        <v>4413</v>
      </c>
      <c r="AB24" s="79">
        <v>56475</v>
      </c>
      <c r="AC24" s="79">
        <v>15001</v>
      </c>
      <c r="AD24" s="79">
        <v>0</v>
      </c>
      <c r="AE24" s="79">
        <v>15001</v>
      </c>
      <c r="AF24" s="79">
        <v>41474</v>
      </c>
      <c r="AG24" s="19">
        <f t="shared" si="1"/>
        <v>5.4346204811335186</v>
      </c>
      <c r="AH24" s="19">
        <f t="shared" si="0"/>
        <v>4.6759613151408965</v>
      </c>
      <c r="AI24" s="65" t="s">
        <v>53</v>
      </c>
      <c r="AJ24" s="58" t="s">
        <v>53</v>
      </c>
      <c r="AK24" s="100">
        <v>7</v>
      </c>
      <c r="AL24" s="100">
        <v>1</v>
      </c>
      <c r="AM24" s="100">
        <v>4</v>
      </c>
      <c r="AN24" s="100">
        <v>2</v>
      </c>
      <c r="AO24" s="100">
        <v>1</v>
      </c>
      <c r="AP24" s="65" t="s">
        <v>53</v>
      </c>
    </row>
    <row r="25" spans="1:42">
      <c r="A25" s="56" t="s">
        <v>54</v>
      </c>
      <c r="B25" s="77">
        <v>1274183</v>
      </c>
      <c r="C25" s="77">
        <v>179198</v>
      </c>
      <c r="D25" s="77">
        <v>1453381</v>
      </c>
      <c r="E25" s="77">
        <v>35070</v>
      </c>
      <c r="F25" s="77">
        <v>2325</v>
      </c>
      <c r="G25" s="77">
        <v>283</v>
      </c>
      <c r="H25" s="77">
        <v>16821</v>
      </c>
      <c r="I25" s="77">
        <v>19429</v>
      </c>
      <c r="J25" s="77">
        <v>11787</v>
      </c>
      <c r="K25" s="77">
        <v>0</v>
      </c>
      <c r="L25" s="77">
        <v>33</v>
      </c>
      <c r="M25" s="77">
        <v>66319</v>
      </c>
      <c r="N25" s="77">
        <v>66</v>
      </c>
      <c r="O25" s="77">
        <v>6189</v>
      </c>
      <c r="P25" s="77">
        <v>10772</v>
      </c>
      <c r="Q25" s="77">
        <v>17027</v>
      </c>
      <c r="R25" s="63" t="s">
        <v>54</v>
      </c>
      <c r="S25" s="56" t="s">
        <v>54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14458</v>
      </c>
      <c r="AB25" s="77">
        <v>97804</v>
      </c>
      <c r="AC25" s="77">
        <v>11934</v>
      </c>
      <c r="AD25" s="77">
        <v>0</v>
      </c>
      <c r="AE25" s="77">
        <v>11934</v>
      </c>
      <c r="AF25" s="77">
        <v>85870</v>
      </c>
      <c r="AG25" s="5">
        <f t="shared" si="1"/>
        <v>6.7294123151465453</v>
      </c>
      <c r="AH25" s="5">
        <f t="shared" si="0"/>
        <v>6.739220347469713</v>
      </c>
      <c r="AI25" s="63" t="s">
        <v>54</v>
      </c>
      <c r="AJ25" s="56" t="s">
        <v>54</v>
      </c>
      <c r="AK25" s="98">
        <v>9</v>
      </c>
      <c r="AL25" s="98">
        <v>1</v>
      </c>
      <c r="AM25" s="98">
        <v>5</v>
      </c>
      <c r="AN25" s="98">
        <v>3</v>
      </c>
      <c r="AO25" s="98">
        <v>3</v>
      </c>
      <c r="AP25" s="63" t="s">
        <v>54</v>
      </c>
    </row>
    <row r="26" spans="1:42">
      <c r="A26" s="56" t="s">
        <v>55</v>
      </c>
      <c r="B26" s="77">
        <v>605924</v>
      </c>
      <c r="C26" s="77">
        <v>88072</v>
      </c>
      <c r="D26" s="77">
        <v>693996</v>
      </c>
      <c r="E26" s="77">
        <v>21954</v>
      </c>
      <c r="F26" s="77">
        <v>723</v>
      </c>
      <c r="G26" s="77">
        <v>189</v>
      </c>
      <c r="H26" s="77">
        <v>10525</v>
      </c>
      <c r="I26" s="77">
        <v>11437</v>
      </c>
      <c r="J26" s="77">
        <v>6841</v>
      </c>
      <c r="K26" s="77">
        <v>34</v>
      </c>
      <c r="L26" s="77">
        <v>0</v>
      </c>
      <c r="M26" s="77">
        <v>40266</v>
      </c>
      <c r="N26" s="77">
        <v>186</v>
      </c>
      <c r="O26" s="77">
        <v>3210</v>
      </c>
      <c r="P26" s="77">
        <v>967</v>
      </c>
      <c r="Q26" s="77">
        <v>4363</v>
      </c>
      <c r="R26" s="63" t="s">
        <v>55</v>
      </c>
      <c r="S26" s="56" t="s">
        <v>55</v>
      </c>
      <c r="T26" s="77">
        <v>709</v>
      </c>
      <c r="U26" s="77">
        <v>3728</v>
      </c>
      <c r="V26" s="77">
        <v>4437</v>
      </c>
      <c r="W26" s="77">
        <v>0</v>
      </c>
      <c r="X26" s="77">
        <v>0</v>
      </c>
      <c r="Y26" s="77">
        <v>0</v>
      </c>
      <c r="Z26" s="77">
        <v>4437</v>
      </c>
      <c r="AA26" s="77">
        <v>22948</v>
      </c>
      <c r="AB26" s="77">
        <v>72014</v>
      </c>
      <c r="AC26" s="77">
        <v>6228</v>
      </c>
      <c r="AD26" s="77">
        <v>280</v>
      </c>
      <c r="AE26" s="77">
        <v>6508</v>
      </c>
      <c r="AF26" s="77">
        <v>65506</v>
      </c>
      <c r="AG26" s="5">
        <f t="shared" si="1"/>
        <v>10.376716868685122</v>
      </c>
      <c r="AH26" s="5">
        <f t="shared" si="0"/>
        <v>10.810926782896866</v>
      </c>
      <c r="AI26" s="63" t="s">
        <v>55</v>
      </c>
      <c r="AJ26" s="56" t="s">
        <v>55</v>
      </c>
      <c r="AK26" s="98">
        <v>6</v>
      </c>
      <c r="AL26" s="98">
        <v>1</v>
      </c>
      <c r="AM26" s="98">
        <v>2</v>
      </c>
      <c r="AN26" s="98">
        <v>3</v>
      </c>
      <c r="AO26" s="98">
        <v>1</v>
      </c>
      <c r="AP26" s="63" t="s">
        <v>55</v>
      </c>
    </row>
    <row r="27" spans="1:42">
      <c r="A27" s="56" t="s">
        <v>56</v>
      </c>
      <c r="B27" s="77">
        <v>1075921</v>
      </c>
      <c r="C27" s="77">
        <v>192808</v>
      </c>
      <c r="D27" s="77">
        <v>1268729</v>
      </c>
      <c r="E27" s="77">
        <v>37928</v>
      </c>
      <c r="F27" s="77">
        <v>999</v>
      </c>
      <c r="G27" s="77">
        <v>324</v>
      </c>
      <c r="H27" s="77">
        <v>17282</v>
      </c>
      <c r="I27" s="77">
        <v>18605</v>
      </c>
      <c r="J27" s="77">
        <v>10960</v>
      </c>
      <c r="K27" s="77">
        <v>0</v>
      </c>
      <c r="L27" s="77">
        <v>17</v>
      </c>
      <c r="M27" s="77">
        <v>67510</v>
      </c>
      <c r="N27" s="77">
        <v>39</v>
      </c>
      <c r="O27" s="77">
        <v>3806</v>
      </c>
      <c r="P27" s="77">
        <v>20245</v>
      </c>
      <c r="Q27" s="77">
        <v>24090</v>
      </c>
      <c r="R27" s="63" t="s">
        <v>56</v>
      </c>
      <c r="S27" s="56" t="s">
        <v>56</v>
      </c>
      <c r="T27" s="77">
        <v>2633</v>
      </c>
      <c r="U27" s="77">
        <v>8944</v>
      </c>
      <c r="V27" s="77">
        <v>11577</v>
      </c>
      <c r="W27" s="77">
        <v>0</v>
      </c>
      <c r="X27" s="77">
        <v>0</v>
      </c>
      <c r="Y27" s="77">
        <v>0</v>
      </c>
      <c r="Z27" s="77">
        <v>11577</v>
      </c>
      <c r="AA27" s="77">
        <v>0</v>
      </c>
      <c r="AB27" s="77">
        <v>103177</v>
      </c>
      <c r="AC27" s="77">
        <v>13531</v>
      </c>
      <c r="AD27" s="77">
        <v>1097</v>
      </c>
      <c r="AE27" s="77">
        <v>14628</v>
      </c>
      <c r="AF27" s="77">
        <v>88549</v>
      </c>
      <c r="AG27" s="5">
        <f t="shared" si="1"/>
        <v>8.132311943685373</v>
      </c>
      <c r="AH27" s="5">
        <f t="shared" si="0"/>
        <v>8.2300652185429968</v>
      </c>
      <c r="AI27" s="63" t="s">
        <v>56</v>
      </c>
      <c r="AJ27" s="56" t="s">
        <v>56</v>
      </c>
      <c r="AK27" s="98">
        <v>10</v>
      </c>
      <c r="AL27" s="98">
        <v>2</v>
      </c>
      <c r="AM27" s="98">
        <v>4</v>
      </c>
      <c r="AN27" s="98">
        <v>4</v>
      </c>
      <c r="AO27" s="98">
        <v>1</v>
      </c>
      <c r="AP27" s="63" t="s">
        <v>56</v>
      </c>
    </row>
    <row r="28" spans="1:42">
      <c r="A28" s="59" t="s">
        <v>57</v>
      </c>
      <c r="B28" s="84">
        <v>332337</v>
      </c>
      <c r="C28" s="84">
        <v>73091</v>
      </c>
      <c r="D28" s="84">
        <v>405428</v>
      </c>
      <c r="E28" s="84">
        <v>12329</v>
      </c>
      <c r="F28" s="84">
        <v>0</v>
      </c>
      <c r="G28" s="84">
        <v>0</v>
      </c>
      <c r="H28" s="84">
        <v>1677</v>
      </c>
      <c r="I28" s="84">
        <v>1677</v>
      </c>
      <c r="J28" s="84">
        <v>4894</v>
      </c>
      <c r="K28" s="84">
        <v>0</v>
      </c>
      <c r="L28" s="84">
        <v>13</v>
      </c>
      <c r="M28" s="84">
        <v>18913</v>
      </c>
      <c r="N28" s="84">
        <v>201</v>
      </c>
      <c r="O28" s="84">
        <v>1366</v>
      </c>
      <c r="P28" s="84">
        <v>5804</v>
      </c>
      <c r="Q28" s="84">
        <v>7371</v>
      </c>
      <c r="R28" s="66" t="s">
        <v>57</v>
      </c>
      <c r="S28" s="59" t="s">
        <v>57</v>
      </c>
      <c r="T28" s="84">
        <v>1135</v>
      </c>
      <c r="U28" s="84">
        <v>2961</v>
      </c>
      <c r="V28" s="84">
        <v>4096</v>
      </c>
      <c r="W28" s="84">
        <v>0</v>
      </c>
      <c r="X28" s="84">
        <v>0</v>
      </c>
      <c r="Y28" s="84">
        <v>0</v>
      </c>
      <c r="Z28" s="84">
        <v>4096</v>
      </c>
      <c r="AA28" s="84">
        <v>2223</v>
      </c>
      <c r="AB28" s="84">
        <v>32603</v>
      </c>
      <c r="AC28" s="84">
        <v>4509</v>
      </c>
      <c r="AD28" s="84">
        <v>0</v>
      </c>
      <c r="AE28" s="84">
        <v>4509</v>
      </c>
      <c r="AF28" s="84">
        <v>28094</v>
      </c>
      <c r="AG28" s="20">
        <f t="shared" si="1"/>
        <v>8.0416251467584861</v>
      </c>
      <c r="AH28" s="20">
        <f t="shared" si="0"/>
        <v>8.4534674141007482</v>
      </c>
      <c r="AI28" s="66" t="s">
        <v>57</v>
      </c>
      <c r="AJ28" s="59" t="s">
        <v>57</v>
      </c>
      <c r="AK28" s="104">
        <v>4</v>
      </c>
      <c r="AL28" s="104">
        <v>1</v>
      </c>
      <c r="AM28" s="104">
        <v>2</v>
      </c>
      <c r="AN28" s="104">
        <v>1</v>
      </c>
      <c r="AO28" s="104">
        <v>1</v>
      </c>
      <c r="AP28" s="66" t="s">
        <v>57</v>
      </c>
    </row>
    <row r="29" spans="1:42">
      <c r="A29" s="60" t="s">
        <v>58</v>
      </c>
      <c r="B29" s="85">
        <v>3342129</v>
      </c>
      <c r="C29" s="85">
        <v>761567</v>
      </c>
      <c r="D29" s="85">
        <v>4103696</v>
      </c>
      <c r="E29" s="85">
        <v>52695</v>
      </c>
      <c r="F29" s="85">
        <v>3299</v>
      </c>
      <c r="G29" s="85">
        <v>0</v>
      </c>
      <c r="H29" s="85">
        <v>25025</v>
      </c>
      <c r="I29" s="85">
        <v>28324</v>
      </c>
      <c r="J29" s="85">
        <v>29818</v>
      </c>
      <c r="K29" s="85">
        <v>0</v>
      </c>
      <c r="L29" s="85">
        <v>0</v>
      </c>
      <c r="M29" s="85">
        <v>110837</v>
      </c>
      <c r="N29" s="85">
        <v>0</v>
      </c>
      <c r="O29" s="85">
        <v>8200</v>
      </c>
      <c r="P29" s="85">
        <v>34890</v>
      </c>
      <c r="Q29" s="85">
        <v>43090</v>
      </c>
      <c r="R29" s="67" t="s">
        <v>58</v>
      </c>
      <c r="S29" s="60" t="s">
        <v>58</v>
      </c>
      <c r="T29" s="85">
        <v>3896</v>
      </c>
      <c r="U29" s="85">
        <v>16628</v>
      </c>
      <c r="V29" s="85">
        <v>20524</v>
      </c>
      <c r="W29" s="85">
        <v>0</v>
      </c>
      <c r="X29" s="85">
        <v>0</v>
      </c>
      <c r="Y29" s="85">
        <v>0</v>
      </c>
      <c r="Z29" s="85">
        <v>20524</v>
      </c>
      <c r="AA29" s="85">
        <v>1431</v>
      </c>
      <c r="AB29" s="85">
        <v>175882</v>
      </c>
      <c r="AC29" s="85">
        <v>45261</v>
      </c>
      <c r="AD29" s="85">
        <v>1539</v>
      </c>
      <c r="AE29" s="85">
        <v>46800</v>
      </c>
      <c r="AF29" s="85">
        <v>129082</v>
      </c>
      <c r="AG29" s="18">
        <f t="shared" si="1"/>
        <v>4.2859412588066954</v>
      </c>
      <c r="AH29" s="18">
        <f t="shared" si="0"/>
        <v>3.862268631761371</v>
      </c>
      <c r="AI29" s="67" t="s">
        <v>58</v>
      </c>
      <c r="AJ29" s="60" t="s">
        <v>58</v>
      </c>
      <c r="AK29" s="105">
        <v>16</v>
      </c>
      <c r="AL29" s="105">
        <v>1</v>
      </c>
      <c r="AM29" s="105">
        <v>10</v>
      </c>
      <c r="AN29" s="105">
        <v>5</v>
      </c>
      <c r="AO29" s="105">
        <v>3</v>
      </c>
      <c r="AP29" s="67" t="s">
        <v>58</v>
      </c>
    </row>
    <row r="30" spans="1:42">
      <c r="A30" s="56" t="s">
        <v>59</v>
      </c>
      <c r="B30" s="77">
        <v>2051169</v>
      </c>
      <c r="C30" s="77">
        <v>350598</v>
      </c>
      <c r="D30" s="77">
        <v>2401767</v>
      </c>
      <c r="E30" s="77">
        <v>33185</v>
      </c>
      <c r="F30" s="77">
        <v>2780</v>
      </c>
      <c r="G30" s="77">
        <v>120</v>
      </c>
      <c r="H30" s="77">
        <v>16882</v>
      </c>
      <c r="I30" s="77">
        <v>19782</v>
      </c>
      <c r="J30" s="77">
        <v>10930</v>
      </c>
      <c r="K30" s="77">
        <v>0</v>
      </c>
      <c r="L30" s="77">
        <v>21</v>
      </c>
      <c r="M30" s="77">
        <v>63918</v>
      </c>
      <c r="N30" s="77">
        <v>6</v>
      </c>
      <c r="O30" s="77">
        <v>3938</v>
      </c>
      <c r="P30" s="77">
        <v>2503</v>
      </c>
      <c r="Q30" s="77">
        <v>6447</v>
      </c>
      <c r="R30" s="63" t="s">
        <v>59</v>
      </c>
      <c r="S30" s="56" t="s">
        <v>59</v>
      </c>
      <c r="T30" s="77">
        <v>3857</v>
      </c>
      <c r="U30" s="77">
        <v>17316</v>
      </c>
      <c r="V30" s="77">
        <v>21173</v>
      </c>
      <c r="W30" s="77">
        <v>0</v>
      </c>
      <c r="X30" s="77">
        <v>0</v>
      </c>
      <c r="Y30" s="77">
        <v>0</v>
      </c>
      <c r="Z30" s="77">
        <v>21173</v>
      </c>
      <c r="AA30" s="77">
        <v>0</v>
      </c>
      <c r="AB30" s="77">
        <v>91538</v>
      </c>
      <c r="AC30" s="77">
        <v>15309</v>
      </c>
      <c r="AD30" s="77">
        <v>1529</v>
      </c>
      <c r="AE30" s="77">
        <v>16838</v>
      </c>
      <c r="AF30" s="77">
        <v>74700</v>
      </c>
      <c r="AG30" s="5">
        <f t="shared" si="1"/>
        <v>3.8112772804356125</v>
      </c>
      <c r="AH30" s="5">
        <f t="shared" si="0"/>
        <v>3.6418257101194493</v>
      </c>
      <c r="AI30" s="63" t="s">
        <v>59</v>
      </c>
      <c r="AJ30" s="56" t="s">
        <v>59</v>
      </c>
      <c r="AK30" s="98">
        <v>10</v>
      </c>
      <c r="AL30" s="98">
        <v>1</v>
      </c>
      <c r="AM30" s="98">
        <v>7</v>
      </c>
      <c r="AN30" s="98">
        <v>2</v>
      </c>
      <c r="AO30" s="98">
        <v>2</v>
      </c>
      <c r="AP30" s="63" t="s">
        <v>59</v>
      </c>
    </row>
    <row r="31" spans="1:42">
      <c r="A31" s="56" t="s">
        <v>60</v>
      </c>
      <c r="B31" s="77">
        <v>4153352</v>
      </c>
      <c r="C31" s="77">
        <v>777017</v>
      </c>
      <c r="D31" s="77">
        <v>4930369</v>
      </c>
      <c r="E31" s="77">
        <v>40917</v>
      </c>
      <c r="F31" s="77">
        <v>2765</v>
      </c>
      <c r="G31" s="77">
        <v>464</v>
      </c>
      <c r="H31" s="77">
        <v>20576</v>
      </c>
      <c r="I31" s="77">
        <v>23805</v>
      </c>
      <c r="J31" s="77">
        <v>14277</v>
      </c>
      <c r="K31" s="77">
        <v>2553</v>
      </c>
      <c r="L31" s="77">
        <v>0</v>
      </c>
      <c r="M31" s="77">
        <v>81552</v>
      </c>
      <c r="N31" s="77">
        <v>24</v>
      </c>
      <c r="O31" s="77">
        <v>8639</v>
      </c>
      <c r="P31" s="77">
        <v>16317</v>
      </c>
      <c r="Q31" s="77">
        <v>24980</v>
      </c>
      <c r="R31" s="63" t="s">
        <v>60</v>
      </c>
      <c r="S31" s="56" t="s">
        <v>60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106532</v>
      </c>
      <c r="AC31" s="77">
        <v>32926</v>
      </c>
      <c r="AD31" s="77">
        <v>0</v>
      </c>
      <c r="AE31" s="77">
        <v>32926</v>
      </c>
      <c r="AF31" s="77">
        <v>73606</v>
      </c>
      <c r="AG31" s="5">
        <f t="shared" si="1"/>
        <v>2.1607307688329209</v>
      </c>
      <c r="AH31" s="5">
        <f t="shared" si="0"/>
        <v>1.772207123306669</v>
      </c>
      <c r="AI31" s="63" t="s">
        <v>60</v>
      </c>
      <c r="AJ31" s="56" t="s">
        <v>60</v>
      </c>
      <c r="AK31" s="98">
        <v>15</v>
      </c>
      <c r="AL31" s="98">
        <v>1</v>
      </c>
      <c r="AM31" s="98">
        <v>10</v>
      </c>
      <c r="AN31" s="98">
        <v>4</v>
      </c>
      <c r="AO31" s="98">
        <v>4</v>
      </c>
      <c r="AP31" s="63" t="s">
        <v>60</v>
      </c>
    </row>
    <row r="32" spans="1:42">
      <c r="A32" s="56" t="s">
        <v>61</v>
      </c>
      <c r="B32" s="77">
        <v>1703245</v>
      </c>
      <c r="C32" s="77">
        <v>367905</v>
      </c>
      <c r="D32" s="77">
        <v>2071150</v>
      </c>
      <c r="E32" s="77">
        <v>31387</v>
      </c>
      <c r="F32" s="77">
        <v>775</v>
      </c>
      <c r="G32" s="77">
        <v>0</v>
      </c>
      <c r="H32" s="77">
        <v>13470</v>
      </c>
      <c r="I32" s="77">
        <v>14245</v>
      </c>
      <c r="J32" s="77">
        <v>10449</v>
      </c>
      <c r="K32" s="77">
        <v>640</v>
      </c>
      <c r="L32" s="77">
        <v>8</v>
      </c>
      <c r="M32" s="77">
        <v>56729</v>
      </c>
      <c r="N32" s="77">
        <v>2</v>
      </c>
      <c r="O32" s="77">
        <v>9978</v>
      </c>
      <c r="P32" s="77">
        <v>13006</v>
      </c>
      <c r="Q32" s="77">
        <v>22986</v>
      </c>
      <c r="R32" s="63" t="s">
        <v>61</v>
      </c>
      <c r="S32" s="56" t="s">
        <v>61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1411</v>
      </c>
      <c r="AB32" s="77">
        <v>81126</v>
      </c>
      <c r="AC32" s="77">
        <v>19704</v>
      </c>
      <c r="AD32" s="77">
        <v>0</v>
      </c>
      <c r="AE32" s="77">
        <v>19704</v>
      </c>
      <c r="AF32" s="77">
        <v>61422</v>
      </c>
      <c r="AG32" s="5">
        <f t="shared" si="1"/>
        <v>3.9169543490331455</v>
      </c>
      <c r="AH32" s="5">
        <f t="shared" si="0"/>
        <v>3.6061752713203323</v>
      </c>
      <c r="AI32" s="63" t="s">
        <v>61</v>
      </c>
      <c r="AJ32" s="56" t="s">
        <v>61</v>
      </c>
      <c r="AK32" s="98">
        <v>9</v>
      </c>
      <c r="AL32" s="98">
        <v>1</v>
      </c>
      <c r="AM32" s="98">
        <v>6</v>
      </c>
      <c r="AN32" s="98">
        <v>2</v>
      </c>
      <c r="AO32" s="98">
        <v>4</v>
      </c>
      <c r="AP32" s="63" t="s">
        <v>61</v>
      </c>
    </row>
    <row r="33" spans="1:42">
      <c r="A33" s="57" t="s">
        <v>62</v>
      </c>
      <c r="B33" s="78">
        <v>1551756</v>
      </c>
      <c r="C33" s="78">
        <v>365656</v>
      </c>
      <c r="D33" s="78">
        <v>1917412</v>
      </c>
      <c r="E33" s="78">
        <v>29704</v>
      </c>
      <c r="F33" s="78">
        <v>493</v>
      </c>
      <c r="G33" s="78">
        <v>0</v>
      </c>
      <c r="H33" s="78">
        <v>12477</v>
      </c>
      <c r="I33" s="78">
        <v>12970</v>
      </c>
      <c r="J33" s="78">
        <v>9730</v>
      </c>
      <c r="K33" s="78">
        <v>2040</v>
      </c>
      <c r="L33" s="78">
        <v>0</v>
      </c>
      <c r="M33" s="78">
        <v>54444</v>
      </c>
      <c r="N33" s="78">
        <v>0</v>
      </c>
      <c r="O33" s="78">
        <v>3334</v>
      </c>
      <c r="P33" s="78">
        <v>3917</v>
      </c>
      <c r="Q33" s="78">
        <v>7251</v>
      </c>
      <c r="R33" s="64" t="s">
        <v>62</v>
      </c>
      <c r="S33" s="57" t="s">
        <v>62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78">
        <v>13787</v>
      </c>
      <c r="AB33" s="78">
        <v>75482</v>
      </c>
      <c r="AC33" s="78">
        <v>20820</v>
      </c>
      <c r="AD33" s="78">
        <v>589</v>
      </c>
      <c r="AE33" s="78">
        <v>21409</v>
      </c>
      <c r="AF33" s="78">
        <v>54073</v>
      </c>
      <c r="AG33" s="17">
        <f t="shared" si="1"/>
        <v>3.9366604569075396</v>
      </c>
      <c r="AH33" s="17">
        <f t="shared" si="0"/>
        <v>3.4846328933157018</v>
      </c>
      <c r="AI33" s="64" t="s">
        <v>62</v>
      </c>
      <c r="AJ33" s="57" t="s">
        <v>62</v>
      </c>
      <c r="AK33" s="99">
        <v>9</v>
      </c>
      <c r="AL33" s="99">
        <v>1</v>
      </c>
      <c r="AM33" s="99">
        <v>6</v>
      </c>
      <c r="AN33" s="99">
        <v>2</v>
      </c>
      <c r="AO33" s="99">
        <v>3</v>
      </c>
      <c r="AP33" s="64" t="s">
        <v>62</v>
      </c>
    </row>
    <row r="34" spans="1:42">
      <c r="A34" s="58" t="s">
        <v>63</v>
      </c>
      <c r="B34" s="79">
        <v>3281266</v>
      </c>
      <c r="C34" s="79">
        <v>697569</v>
      </c>
      <c r="D34" s="79">
        <v>3978835</v>
      </c>
      <c r="E34" s="79">
        <v>49877</v>
      </c>
      <c r="F34" s="79">
        <v>3795</v>
      </c>
      <c r="G34" s="79">
        <v>0</v>
      </c>
      <c r="H34" s="79">
        <v>22302</v>
      </c>
      <c r="I34" s="79">
        <v>26097</v>
      </c>
      <c r="J34" s="79">
        <v>16521</v>
      </c>
      <c r="K34" s="79">
        <v>0</v>
      </c>
      <c r="L34" s="79">
        <v>0</v>
      </c>
      <c r="M34" s="79">
        <v>92495</v>
      </c>
      <c r="N34" s="79">
        <v>0</v>
      </c>
      <c r="O34" s="79">
        <v>15002</v>
      </c>
      <c r="P34" s="79">
        <v>24048</v>
      </c>
      <c r="Q34" s="79">
        <v>39050</v>
      </c>
      <c r="R34" s="65" t="s">
        <v>63</v>
      </c>
      <c r="S34" s="58" t="s">
        <v>63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131545</v>
      </c>
      <c r="AC34" s="79">
        <v>39915</v>
      </c>
      <c r="AD34" s="79">
        <v>0</v>
      </c>
      <c r="AE34" s="79">
        <v>39915</v>
      </c>
      <c r="AF34" s="79">
        <v>91630</v>
      </c>
      <c r="AG34" s="19">
        <f t="shared" si="1"/>
        <v>3.3061184995105353</v>
      </c>
      <c r="AH34" s="19">
        <f t="shared" si="0"/>
        <v>2.7925197164752875</v>
      </c>
      <c r="AI34" s="65" t="s">
        <v>63</v>
      </c>
      <c r="AJ34" s="58" t="s">
        <v>63</v>
      </c>
      <c r="AK34" s="100">
        <v>14</v>
      </c>
      <c r="AL34" s="100">
        <v>1</v>
      </c>
      <c r="AM34" s="100">
        <v>9</v>
      </c>
      <c r="AN34" s="100">
        <v>4</v>
      </c>
      <c r="AO34" s="100">
        <v>7</v>
      </c>
      <c r="AP34" s="65" t="s">
        <v>63</v>
      </c>
    </row>
    <row r="35" spans="1:42">
      <c r="A35" s="56" t="s">
        <v>64</v>
      </c>
      <c r="B35" s="77">
        <v>1386491</v>
      </c>
      <c r="C35" s="77">
        <v>339432</v>
      </c>
      <c r="D35" s="77">
        <v>1725923</v>
      </c>
      <c r="E35" s="77">
        <v>29914</v>
      </c>
      <c r="F35" s="77">
        <v>639</v>
      </c>
      <c r="G35" s="77">
        <v>0</v>
      </c>
      <c r="H35" s="77">
        <v>3354</v>
      </c>
      <c r="I35" s="77">
        <v>3993</v>
      </c>
      <c r="J35" s="77">
        <v>9953</v>
      </c>
      <c r="K35" s="77">
        <v>1624</v>
      </c>
      <c r="L35" s="77">
        <v>45</v>
      </c>
      <c r="M35" s="77">
        <v>45529</v>
      </c>
      <c r="N35" s="77">
        <v>0</v>
      </c>
      <c r="O35" s="77">
        <v>5448</v>
      </c>
      <c r="P35" s="77">
        <v>7856</v>
      </c>
      <c r="Q35" s="77">
        <v>13304</v>
      </c>
      <c r="R35" s="63" t="s">
        <v>64</v>
      </c>
      <c r="S35" s="56" t="s">
        <v>64</v>
      </c>
      <c r="T35" s="77">
        <v>0</v>
      </c>
      <c r="U35" s="77">
        <v>0</v>
      </c>
      <c r="V35" s="77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58833</v>
      </c>
      <c r="AC35" s="77">
        <v>20943</v>
      </c>
      <c r="AD35" s="77">
        <v>0</v>
      </c>
      <c r="AE35" s="77">
        <v>20943</v>
      </c>
      <c r="AF35" s="77">
        <v>37890</v>
      </c>
      <c r="AG35" s="5">
        <f t="shared" si="1"/>
        <v>3.4087847487981793</v>
      </c>
      <c r="AH35" s="5">
        <f t="shared" si="0"/>
        <v>2.7327981213004628</v>
      </c>
      <c r="AI35" s="63" t="s">
        <v>64</v>
      </c>
      <c r="AJ35" s="56" t="s">
        <v>64</v>
      </c>
      <c r="AK35" s="98">
        <v>9</v>
      </c>
      <c r="AL35" s="98">
        <v>1</v>
      </c>
      <c r="AM35" s="98">
        <v>5</v>
      </c>
      <c r="AN35" s="98">
        <v>3</v>
      </c>
      <c r="AO35" s="98">
        <v>3</v>
      </c>
      <c r="AP35" s="63" t="s">
        <v>64</v>
      </c>
    </row>
    <row r="36" spans="1:42">
      <c r="A36" s="56" t="s">
        <v>65</v>
      </c>
      <c r="B36" s="77">
        <v>3348926</v>
      </c>
      <c r="C36" s="77">
        <v>762672</v>
      </c>
      <c r="D36" s="77">
        <v>4111598</v>
      </c>
      <c r="E36" s="77">
        <v>51303</v>
      </c>
      <c r="F36" s="77">
        <v>26590</v>
      </c>
      <c r="G36" s="77">
        <v>357</v>
      </c>
      <c r="H36" s="77">
        <v>5686</v>
      </c>
      <c r="I36" s="77">
        <v>32633</v>
      </c>
      <c r="J36" s="77">
        <v>17457</v>
      </c>
      <c r="K36" s="77">
        <v>9960</v>
      </c>
      <c r="L36" s="77">
        <v>0</v>
      </c>
      <c r="M36" s="77">
        <v>111353</v>
      </c>
      <c r="N36" s="77">
        <v>0</v>
      </c>
      <c r="O36" s="77">
        <v>6284</v>
      </c>
      <c r="P36" s="77">
        <v>29570</v>
      </c>
      <c r="Q36" s="77">
        <v>35854</v>
      </c>
      <c r="R36" s="63" t="s">
        <v>65</v>
      </c>
      <c r="S36" s="56" t="s">
        <v>65</v>
      </c>
      <c r="T36" s="77">
        <v>0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0</v>
      </c>
      <c r="AA36" s="77">
        <v>10249</v>
      </c>
      <c r="AB36" s="77">
        <v>157456</v>
      </c>
      <c r="AC36" s="77">
        <v>44079</v>
      </c>
      <c r="AD36" s="77">
        <v>0</v>
      </c>
      <c r="AE36" s="77">
        <v>44079</v>
      </c>
      <c r="AF36" s="77">
        <v>113377</v>
      </c>
      <c r="AG36" s="5">
        <f t="shared" si="1"/>
        <v>3.8295572670285374</v>
      </c>
      <c r="AH36" s="5">
        <f t="shared" si="0"/>
        <v>3.3854734323780225</v>
      </c>
      <c r="AI36" s="63" t="s">
        <v>65</v>
      </c>
      <c r="AJ36" s="56" t="s">
        <v>65</v>
      </c>
      <c r="AK36" s="98">
        <v>17</v>
      </c>
      <c r="AL36" s="98">
        <v>1</v>
      </c>
      <c r="AM36" s="98">
        <v>10</v>
      </c>
      <c r="AN36" s="98">
        <v>6</v>
      </c>
      <c r="AO36" s="98">
        <v>6</v>
      </c>
      <c r="AP36" s="63" t="s">
        <v>65</v>
      </c>
    </row>
    <row r="37" spans="1:42">
      <c r="A37" s="56" t="s">
        <v>66</v>
      </c>
      <c r="B37" s="77">
        <v>65168</v>
      </c>
      <c r="C37" s="77">
        <v>16313</v>
      </c>
      <c r="D37" s="77">
        <v>81481</v>
      </c>
      <c r="E37" s="77">
        <v>7339</v>
      </c>
      <c r="F37" s="77">
        <v>0</v>
      </c>
      <c r="G37" s="77">
        <v>0</v>
      </c>
      <c r="H37" s="77">
        <v>135</v>
      </c>
      <c r="I37" s="77">
        <v>135</v>
      </c>
      <c r="J37" s="77">
        <v>2095</v>
      </c>
      <c r="K37" s="77">
        <v>0</v>
      </c>
      <c r="L37" s="77">
        <v>0</v>
      </c>
      <c r="M37" s="77">
        <v>9569</v>
      </c>
      <c r="N37" s="77">
        <v>82</v>
      </c>
      <c r="O37" s="77">
        <v>0</v>
      </c>
      <c r="P37" s="77">
        <v>725</v>
      </c>
      <c r="Q37" s="77">
        <v>807</v>
      </c>
      <c r="R37" s="63" t="s">
        <v>66</v>
      </c>
      <c r="S37" s="56" t="s">
        <v>66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10376</v>
      </c>
      <c r="AC37" s="77">
        <v>864</v>
      </c>
      <c r="AD37" s="77">
        <v>0</v>
      </c>
      <c r="AE37" s="77">
        <v>864</v>
      </c>
      <c r="AF37" s="77">
        <v>9512</v>
      </c>
      <c r="AG37" s="5">
        <f t="shared" si="1"/>
        <v>12.73425706606448</v>
      </c>
      <c r="AH37" s="5">
        <f t="shared" si="0"/>
        <v>14.596120795482445</v>
      </c>
      <c r="AI37" s="63" t="s">
        <v>66</v>
      </c>
      <c r="AJ37" s="56" t="s">
        <v>66</v>
      </c>
      <c r="AK37" s="98">
        <v>2</v>
      </c>
      <c r="AL37" s="98">
        <v>0</v>
      </c>
      <c r="AM37" s="98">
        <v>2</v>
      </c>
      <c r="AN37" s="98">
        <v>0</v>
      </c>
      <c r="AO37" s="98">
        <v>0</v>
      </c>
      <c r="AP37" s="63" t="s">
        <v>66</v>
      </c>
    </row>
    <row r="38" spans="1:42">
      <c r="A38" s="59" t="s">
        <v>67</v>
      </c>
      <c r="B38" s="84">
        <v>74222</v>
      </c>
      <c r="C38" s="84">
        <v>17103</v>
      </c>
      <c r="D38" s="84">
        <v>91325</v>
      </c>
      <c r="E38" s="84">
        <v>3377</v>
      </c>
      <c r="F38" s="84">
        <v>0</v>
      </c>
      <c r="G38" s="84">
        <v>0</v>
      </c>
      <c r="H38" s="84">
        <v>1585</v>
      </c>
      <c r="I38" s="84">
        <v>1585</v>
      </c>
      <c r="J38" s="84">
        <v>1884</v>
      </c>
      <c r="K38" s="84">
        <v>0</v>
      </c>
      <c r="L38" s="84">
        <v>0</v>
      </c>
      <c r="M38" s="84">
        <v>6846</v>
      </c>
      <c r="N38" s="84">
        <v>92</v>
      </c>
      <c r="O38" s="84">
        <v>0</v>
      </c>
      <c r="P38" s="84">
        <v>60</v>
      </c>
      <c r="Q38" s="84">
        <v>152</v>
      </c>
      <c r="R38" s="66" t="s">
        <v>67</v>
      </c>
      <c r="S38" s="59" t="s">
        <v>67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50</v>
      </c>
      <c r="Z38" s="84">
        <v>50</v>
      </c>
      <c r="AA38" s="84">
        <v>0</v>
      </c>
      <c r="AB38" s="84">
        <v>7048</v>
      </c>
      <c r="AC38" s="84">
        <v>933</v>
      </c>
      <c r="AD38" s="84">
        <v>0</v>
      </c>
      <c r="AE38" s="84">
        <v>933</v>
      </c>
      <c r="AF38" s="84">
        <v>6115</v>
      </c>
      <c r="AG38" s="20">
        <f t="shared" si="1"/>
        <v>7.7174924719408704</v>
      </c>
      <c r="AH38" s="20">
        <f t="shared" si="0"/>
        <v>8.2387971221470728</v>
      </c>
      <c r="AI38" s="66" t="s">
        <v>67</v>
      </c>
      <c r="AJ38" s="59" t="s">
        <v>67</v>
      </c>
      <c r="AK38" s="104">
        <v>2</v>
      </c>
      <c r="AL38" s="104">
        <v>0</v>
      </c>
      <c r="AM38" s="104">
        <v>0</v>
      </c>
      <c r="AN38" s="104">
        <v>2</v>
      </c>
      <c r="AO38" s="104">
        <v>0</v>
      </c>
      <c r="AP38" s="66" t="s">
        <v>67</v>
      </c>
    </row>
    <row r="39" spans="1:42">
      <c r="A39" s="60" t="s">
        <v>68</v>
      </c>
      <c r="B39" s="85">
        <v>52929</v>
      </c>
      <c r="C39" s="85">
        <v>12706</v>
      </c>
      <c r="D39" s="85">
        <v>65635</v>
      </c>
      <c r="E39" s="85">
        <v>3626</v>
      </c>
      <c r="F39" s="85">
        <v>0</v>
      </c>
      <c r="G39" s="85">
        <v>0</v>
      </c>
      <c r="H39" s="85">
        <v>0</v>
      </c>
      <c r="I39" s="85">
        <v>0</v>
      </c>
      <c r="J39" s="85">
        <v>931</v>
      </c>
      <c r="K39" s="85">
        <v>0</v>
      </c>
      <c r="L39" s="85">
        <v>0</v>
      </c>
      <c r="M39" s="85">
        <v>4557</v>
      </c>
      <c r="N39" s="85">
        <v>0</v>
      </c>
      <c r="O39" s="85">
        <v>0</v>
      </c>
      <c r="P39" s="85">
        <v>0</v>
      </c>
      <c r="Q39" s="85">
        <v>0</v>
      </c>
      <c r="R39" s="67" t="s">
        <v>68</v>
      </c>
      <c r="S39" s="60" t="s">
        <v>68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5">
        <v>0</v>
      </c>
      <c r="AA39" s="85">
        <v>0</v>
      </c>
      <c r="AB39" s="85">
        <v>4557</v>
      </c>
      <c r="AC39" s="85">
        <v>675</v>
      </c>
      <c r="AD39" s="85">
        <v>0</v>
      </c>
      <c r="AE39" s="85">
        <v>675</v>
      </c>
      <c r="AF39" s="85">
        <v>3882</v>
      </c>
      <c r="AG39" s="18">
        <f t="shared" si="1"/>
        <v>6.9429420278814655</v>
      </c>
      <c r="AH39" s="18">
        <f t="shared" si="0"/>
        <v>7.3343535679873035</v>
      </c>
      <c r="AI39" s="67" t="s">
        <v>68</v>
      </c>
      <c r="AJ39" s="60" t="s">
        <v>68</v>
      </c>
      <c r="AK39" s="105">
        <v>2</v>
      </c>
      <c r="AL39" s="105">
        <v>2</v>
      </c>
      <c r="AM39" s="105">
        <v>0</v>
      </c>
      <c r="AN39" s="105">
        <v>0</v>
      </c>
      <c r="AO39" s="105">
        <v>0</v>
      </c>
      <c r="AP39" s="67" t="s">
        <v>68</v>
      </c>
    </row>
    <row r="40" spans="1:42">
      <c r="A40" s="56" t="s">
        <v>69</v>
      </c>
      <c r="B40" s="77">
        <v>23187</v>
      </c>
      <c r="C40" s="77">
        <v>6683</v>
      </c>
      <c r="D40" s="77">
        <v>29870</v>
      </c>
      <c r="E40" s="77">
        <v>1971</v>
      </c>
      <c r="F40" s="77">
        <v>0</v>
      </c>
      <c r="G40" s="77">
        <v>0</v>
      </c>
      <c r="H40" s="77">
        <v>741</v>
      </c>
      <c r="I40" s="77">
        <v>741</v>
      </c>
      <c r="J40" s="77">
        <v>658</v>
      </c>
      <c r="K40" s="77">
        <v>0</v>
      </c>
      <c r="L40" s="77">
        <v>0</v>
      </c>
      <c r="M40" s="77">
        <v>3370</v>
      </c>
      <c r="N40" s="77">
        <v>257</v>
      </c>
      <c r="O40" s="77">
        <v>1800</v>
      </c>
      <c r="P40" s="77">
        <v>871</v>
      </c>
      <c r="Q40" s="77">
        <v>2928</v>
      </c>
      <c r="R40" s="63" t="s">
        <v>69</v>
      </c>
      <c r="S40" s="56" t="s">
        <v>69</v>
      </c>
      <c r="T40" s="77">
        <v>0</v>
      </c>
      <c r="U40" s="77">
        <v>0</v>
      </c>
      <c r="V40" s="77">
        <v>0</v>
      </c>
      <c r="W40" s="77">
        <v>0</v>
      </c>
      <c r="X40" s="77">
        <v>0</v>
      </c>
      <c r="Y40" s="77">
        <v>0</v>
      </c>
      <c r="Z40" s="77">
        <v>0</v>
      </c>
      <c r="AA40" s="77">
        <v>0</v>
      </c>
      <c r="AB40" s="77">
        <v>6298</v>
      </c>
      <c r="AC40" s="77">
        <v>459</v>
      </c>
      <c r="AD40" s="77">
        <v>0</v>
      </c>
      <c r="AE40" s="77">
        <v>459</v>
      </c>
      <c r="AF40" s="77">
        <v>5839</v>
      </c>
      <c r="AG40" s="5">
        <f t="shared" si="1"/>
        <v>21.084700368262471</v>
      </c>
      <c r="AH40" s="5">
        <f t="shared" si="0"/>
        <v>25.182214171734163</v>
      </c>
      <c r="AI40" s="63" t="s">
        <v>69</v>
      </c>
      <c r="AJ40" s="56" t="s">
        <v>69</v>
      </c>
      <c r="AK40" s="98">
        <v>1</v>
      </c>
      <c r="AL40" s="102">
        <v>1</v>
      </c>
      <c r="AM40" s="102">
        <v>0</v>
      </c>
      <c r="AN40" s="102">
        <v>0</v>
      </c>
      <c r="AO40" s="102">
        <v>1</v>
      </c>
      <c r="AP40" s="71" t="s">
        <v>69</v>
      </c>
    </row>
    <row r="41" spans="1:42">
      <c r="A41" s="56" t="s">
        <v>70</v>
      </c>
      <c r="B41" s="77">
        <v>158487</v>
      </c>
      <c r="C41" s="77">
        <v>36452</v>
      </c>
      <c r="D41" s="77">
        <v>194939</v>
      </c>
      <c r="E41" s="77">
        <v>16021</v>
      </c>
      <c r="F41" s="77">
        <v>0</v>
      </c>
      <c r="G41" s="77">
        <v>0</v>
      </c>
      <c r="H41" s="77">
        <v>6469</v>
      </c>
      <c r="I41" s="77">
        <v>6469</v>
      </c>
      <c r="J41" s="77">
        <v>5335</v>
      </c>
      <c r="K41" s="77">
        <v>0</v>
      </c>
      <c r="L41" s="77">
        <v>0</v>
      </c>
      <c r="M41" s="77">
        <v>27825</v>
      </c>
      <c r="N41" s="77">
        <v>0</v>
      </c>
      <c r="O41" s="77">
        <v>0</v>
      </c>
      <c r="P41" s="77">
        <v>10863</v>
      </c>
      <c r="Q41" s="77">
        <v>10863</v>
      </c>
      <c r="R41" s="63" t="s">
        <v>70</v>
      </c>
      <c r="S41" s="56" t="s">
        <v>70</v>
      </c>
      <c r="T41" s="77">
        <v>0</v>
      </c>
      <c r="U41" s="77">
        <v>0</v>
      </c>
      <c r="V41" s="77">
        <v>0</v>
      </c>
      <c r="W41" s="77">
        <v>0</v>
      </c>
      <c r="X41" s="77">
        <v>0</v>
      </c>
      <c r="Y41" s="77">
        <v>0</v>
      </c>
      <c r="Z41" s="77">
        <v>0</v>
      </c>
      <c r="AA41" s="77">
        <v>0</v>
      </c>
      <c r="AB41" s="77">
        <v>38688</v>
      </c>
      <c r="AC41" s="77">
        <v>1377</v>
      </c>
      <c r="AD41" s="77">
        <v>0</v>
      </c>
      <c r="AE41" s="77">
        <v>1377</v>
      </c>
      <c r="AF41" s="77">
        <v>37311</v>
      </c>
      <c r="AG41" s="5">
        <f t="shared" si="1"/>
        <v>19.846208301058279</v>
      </c>
      <c r="AH41" s="5">
        <f t="shared" si="0"/>
        <v>23.541993980578848</v>
      </c>
      <c r="AI41" s="63" t="s">
        <v>70</v>
      </c>
      <c r="AJ41" s="56" t="s">
        <v>70</v>
      </c>
      <c r="AK41" s="98">
        <v>2</v>
      </c>
      <c r="AL41" s="102">
        <v>2</v>
      </c>
      <c r="AM41" s="102">
        <v>0</v>
      </c>
      <c r="AN41" s="102">
        <v>0</v>
      </c>
      <c r="AO41" s="102">
        <v>0</v>
      </c>
      <c r="AP41" s="71" t="s">
        <v>70</v>
      </c>
    </row>
    <row r="42" spans="1:42">
      <c r="A42" s="56" t="s">
        <v>71</v>
      </c>
      <c r="B42" s="77">
        <v>86662</v>
      </c>
      <c r="C42" s="77">
        <v>20106</v>
      </c>
      <c r="D42" s="77">
        <v>106768</v>
      </c>
      <c r="E42" s="77">
        <v>4970</v>
      </c>
      <c r="F42" s="77">
        <v>132</v>
      </c>
      <c r="G42" s="77">
        <v>0</v>
      </c>
      <c r="H42" s="77">
        <v>2116</v>
      </c>
      <c r="I42" s="77">
        <v>2248</v>
      </c>
      <c r="J42" s="77">
        <v>1631</v>
      </c>
      <c r="K42" s="77">
        <v>0</v>
      </c>
      <c r="L42" s="77">
        <v>25</v>
      </c>
      <c r="M42" s="77">
        <v>8874</v>
      </c>
      <c r="N42" s="77">
        <v>396</v>
      </c>
      <c r="O42" s="77">
        <v>0</v>
      </c>
      <c r="P42" s="77">
        <v>6440</v>
      </c>
      <c r="Q42" s="77">
        <v>6836</v>
      </c>
      <c r="R42" s="63" t="s">
        <v>71</v>
      </c>
      <c r="S42" s="56" t="s">
        <v>71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15710</v>
      </c>
      <c r="AC42" s="77">
        <v>870</v>
      </c>
      <c r="AD42" s="77">
        <v>1</v>
      </c>
      <c r="AE42" s="77">
        <v>871</v>
      </c>
      <c r="AF42" s="77">
        <v>14839</v>
      </c>
      <c r="AG42" s="5">
        <f t="shared" si="1"/>
        <v>14.714146560767272</v>
      </c>
      <c r="AH42" s="5">
        <f t="shared" si="0"/>
        <v>17.12284507627334</v>
      </c>
      <c r="AI42" s="63" t="s">
        <v>71</v>
      </c>
      <c r="AJ42" s="56" t="s">
        <v>71</v>
      </c>
      <c r="AK42" s="98">
        <v>2</v>
      </c>
      <c r="AL42" s="102">
        <v>0</v>
      </c>
      <c r="AM42" s="102">
        <v>1</v>
      </c>
      <c r="AN42" s="102">
        <v>1</v>
      </c>
      <c r="AO42" s="102">
        <v>0</v>
      </c>
      <c r="AP42" s="71" t="s">
        <v>71</v>
      </c>
    </row>
    <row r="43" spans="1:42">
      <c r="A43" s="57" t="s">
        <v>72</v>
      </c>
      <c r="B43" s="78">
        <v>72713</v>
      </c>
      <c r="C43" s="78">
        <v>17661</v>
      </c>
      <c r="D43" s="78">
        <v>90374</v>
      </c>
      <c r="E43" s="78">
        <v>15936</v>
      </c>
      <c r="F43" s="78">
        <v>0</v>
      </c>
      <c r="G43" s="78">
        <v>0</v>
      </c>
      <c r="H43" s="78">
        <v>980</v>
      </c>
      <c r="I43" s="78">
        <v>980</v>
      </c>
      <c r="J43" s="78">
        <v>4627</v>
      </c>
      <c r="K43" s="78">
        <v>0</v>
      </c>
      <c r="L43" s="78">
        <v>0</v>
      </c>
      <c r="M43" s="78">
        <v>21543</v>
      </c>
      <c r="N43" s="78">
        <v>568</v>
      </c>
      <c r="O43" s="78">
        <v>0</v>
      </c>
      <c r="P43" s="78">
        <v>896</v>
      </c>
      <c r="Q43" s="78">
        <v>1464</v>
      </c>
      <c r="R43" s="64" t="s">
        <v>72</v>
      </c>
      <c r="S43" s="57" t="s">
        <v>72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23007</v>
      </c>
      <c r="AC43" s="78">
        <v>1200</v>
      </c>
      <c r="AD43" s="78">
        <v>0</v>
      </c>
      <c r="AE43" s="78">
        <v>1200</v>
      </c>
      <c r="AF43" s="78">
        <v>21807</v>
      </c>
      <c r="AG43" s="17">
        <f t="shared" si="1"/>
        <v>25.457543098678826</v>
      </c>
      <c r="AH43" s="17">
        <f t="shared" si="0"/>
        <v>29.990510637712653</v>
      </c>
      <c r="AI43" s="64" t="s">
        <v>72</v>
      </c>
      <c r="AJ43" s="57" t="s">
        <v>72</v>
      </c>
      <c r="AK43" s="99">
        <v>4</v>
      </c>
      <c r="AL43" s="106">
        <v>0</v>
      </c>
      <c r="AM43" s="106">
        <v>2</v>
      </c>
      <c r="AN43" s="106">
        <v>2</v>
      </c>
      <c r="AO43" s="106">
        <v>0</v>
      </c>
      <c r="AP43" s="72" t="s">
        <v>72</v>
      </c>
    </row>
    <row r="44" spans="1:42">
      <c r="A44" s="58" t="s">
        <v>73</v>
      </c>
      <c r="B44" s="79">
        <v>109862</v>
      </c>
      <c r="C44" s="79">
        <v>22497</v>
      </c>
      <c r="D44" s="79">
        <v>132359</v>
      </c>
      <c r="E44" s="79">
        <v>5703</v>
      </c>
      <c r="F44" s="79">
        <v>0</v>
      </c>
      <c r="G44" s="79">
        <v>0</v>
      </c>
      <c r="H44" s="79">
        <v>2088</v>
      </c>
      <c r="I44" s="79">
        <v>2088</v>
      </c>
      <c r="J44" s="79">
        <v>1923</v>
      </c>
      <c r="K44" s="79">
        <v>0</v>
      </c>
      <c r="L44" s="79">
        <v>0</v>
      </c>
      <c r="M44" s="79">
        <v>9714</v>
      </c>
      <c r="N44" s="79">
        <v>429</v>
      </c>
      <c r="O44" s="79">
        <v>0</v>
      </c>
      <c r="P44" s="79">
        <v>2776</v>
      </c>
      <c r="Q44" s="79">
        <v>3205</v>
      </c>
      <c r="R44" s="65" t="s">
        <v>73</v>
      </c>
      <c r="S44" s="58" t="s">
        <v>73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12919</v>
      </c>
      <c r="AC44" s="79">
        <v>1453</v>
      </c>
      <c r="AD44" s="79">
        <v>0</v>
      </c>
      <c r="AE44" s="79">
        <v>1453</v>
      </c>
      <c r="AF44" s="79">
        <v>11466</v>
      </c>
      <c r="AG44" s="19">
        <f t="shared" si="1"/>
        <v>9.7605754047703588</v>
      </c>
      <c r="AH44" s="19">
        <f t="shared" si="0"/>
        <v>10.436729715461215</v>
      </c>
      <c r="AI44" s="65" t="s">
        <v>73</v>
      </c>
      <c r="AJ44" s="58" t="s">
        <v>73</v>
      </c>
      <c r="AK44" s="100">
        <v>2</v>
      </c>
      <c r="AL44" s="107">
        <v>0</v>
      </c>
      <c r="AM44" s="107">
        <v>1</v>
      </c>
      <c r="AN44" s="107">
        <v>1</v>
      </c>
      <c r="AO44" s="107">
        <v>0</v>
      </c>
      <c r="AP44" s="73" t="s">
        <v>73</v>
      </c>
    </row>
    <row r="45" spans="1:42">
      <c r="A45" s="56" t="s">
        <v>74</v>
      </c>
      <c r="B45" s="77">
        <v>629204</v>
      </c>
      <c r="C45" s="77">
        <v>128735</v>
      </c>
      <c r="D45" s="77">
        <v>757939</v>
      </c>
      <c r="E45" s="77">
        <v>38543</v>
      </c>
      <c r="F45" s="77">
        <v>1299</v>
      </c>
      <c r="G45" s="77">
        <v>0</v>
      </c>
      <c r="H45" s="77">
        <v>16837</v>
      </c>
      <c r="I45" s="77">
        <v>18136</v>
      </c>
      <c r="J45" s="77">
        <v>13158</v>
      </c>
      <c r="K45" s="77">
        <v>0</v>
      </c>
      <c r="L45" s="77">
        <v>0</v>
      </c>
      <c r="M45" s="77">
        <v>69837</v>
      </c>
      <c r="N45" s="77">
        <v>839</v>
      </c>
      <c r="O45" s="77">
        <v>1949</v>
      </c>
      <c r="P45" s="77">
        <v>1618</v>
      </c>
      <c r="Q45" s="77">
        <v>4406</v>
      </c>
      <c r="R45" s="63" t="s">
        <v>74</v>
      </c>
      <c r="S45" s="56" t="s">
        <v>74</v>
      </c>
      <c r="T45" s="77">
        <v>0</v>
      </c>
      <c r="U45" s="77">
        <v>0</v>
      </c>
      <c r="V45" s="77">
        <v>0</v>
      </c>
      <c r="W45" s="77">
        <v>0</v>
      </c>
      <c r="X45" s="77">
        <v>0</v>
      </c>
      <c r="Y45" s="77">
        <v>448</v>
      </c>
      <c r="Z45" s="77">
        <v>448</v>
      </c>
      <c r="AA45" s="77">
        <v>1628</v>
      </c>
      <c r="AB45" s="77">
        <v>76319</v>
      </c>
      <c r="AC45" s="77">
        <v>8371</v>
      </c>
      <c r="AD45" s="77">
        <v>1299</v>
      </c>
      <c r="AE45" s="77">
        <v>9670</v>
      </c>
      <c r="AF45" s="77">
        <v>66649</v>
      </c>
      <c r="AG45" s="5">
        <f t="shared" si="1"/>
        <v>10.069279981634406</v>
      </c>
      <c r="AH45" s="5">
        <f t="shared" si="0"/>
        <v>10.592590002606467</v>
      </c>
      <c r="AI45" s="63" t="s">
        <v>74</v>
      </c>
      <c r="AJ45" s="56" t="s">
        <v>74</v>
      </c>
      <c r="AK45" s="98">
        <v>9</v>
      </c>
      <c r="AL45" s="102">
        <v>1</v>
      </c>
      <c r="AM45" s="102">
        <v>5</v>
      </c>
      <c r="AN45" s="102">
        <v>3</v>
      </c>
      <c r="AO45" s="102">
        <v>2</v>
      </c>
      <c r="AP45" s="71" t="s">
        <v>74</v>
      </c>
    </row>
    <row r="46" spans="1:42">
      <c r="A46" s="56" t="s">
        <v>75</v>
      </c>
      <c r="B46" s="77">
        <v>1927293</v>
      </c>
      <c r="C46" s="77">
        <v>453597</v>
      </c>
      <c r="D46" s="77">
        <v>2380890</v>
      </c>
      <c r="E46" s="77">
        <v>52163</v>
      </c>
      <c r="F46" s="77">
        <v>432</v>
      </c>
      <c r="G46" s="77">
        <v>0</v>
      </c>
      <c r="H46" s="77">
        <v>24336</v>
      </c>
      <c r="I46" s="77">
        <v>24768</v>
      </c>
      <c r="J46" s="77">
        <v>17042</v>
      </c>
      <c r="K46" s="77">
        <v>0</v>
      </c>
      <c r="L46" s="77">
        <v>0</v>
      </c>
      <c r="M46" s="77">
        <v>93973</v>
      </c>
      <c r="N46" s="77">
        <v>0</v>
      </c>
      <c r="O46" s="77">
        <v>8567</v>
      </c>
      <c r="P46" s="77">
        <v>16894</v>
      </c>
      <c r="Q46" s="77">
        <v>25461</v>
      </c>
      <c r="R46" s="63" t="s">
        <v>75</v>
      </c>
      <c r="S46" s="56" t="s">
        <v>75</v>
      </c>
      <c r="T46" s="77">
        <v>0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  <c r="AA46" s="77">
        <v>9736</v>
      </c>
      <c r="AB46" s="77">
        <v>129170</v>
      </c>
      <c r="AC46" s="77">
        <v>30294</v>
      </c>
      <c r="AD46" s="77">
        <v>0</v>
      </c>
      <c r="AE46" s="77">
        <v>30294</v>
      </c>
      <c r="AF46" s="77">
        <v>98876</v>
      </c>
      <c r="AG46" s="5">
        <f t="shared" si="1"/>
        <v>5.4252821423921311</v>
      </c>
      <c r="AH46" s="5">
        <f t="shared" si="0"/>
        <v>5.1303045255703204</v>
      </c>
      <c r="AI46" s="63" t="s">
        <v>75</v>
      </c>
      <c r="AJ46" s="56" t="s">
        <v>75</v>
      </c>
      <c r="AK46" s="98">
        <v>16</v>
      </c>
      <c r="AL46" s="102">
        <v>1</v>
      </c>
      <c r="AM46" s="102">
        <v>10</v>
      </c>
      <c r="AN46" s="102">
        <v>5</v>
      </c>
      <c r="AO46" s="102">
        <v>4</v>
      </c>
      <c r="AP46" s="71" t="s">
        <v>75</v>
      </c>
    </row>
    <row r="47" spans="1:42">
      <c r="A47" s="56" t="s">
        <v>76</v>
      </c>
      <c r="B47" s="77">
        <v>89479</v>
      </c>
      <c r="C47" s="77">
        <v>14661</v>
      </c>
      <c r="D47" s="77">
        <v>104140</v>
      </c>
      <c r="E47" s="77">
        <v>6778</v>
      </c>
      <c r="F47" s="77">
        <v>0</v>
      </c>
      <c r="G47" s="77">
        <v>0</v>
      </c>
      <c r="H47" s="77">
        <v>2757</v>
      </c>
      <c r="I47" s="77">
        <v>2757</v>
      </c>
      <c r="J47" s="77">
        <v>2256</v>
      </c>
      <c r="K47" s="77">
        <v>0</v>
      </c>
      <c r="L47" s="77">
        <v>0</v>
      </c>
      <c r="M47" s="77">
        <v>11791</v>
      </c>
      <c r="N47" s="77">
        <v>401</v>
      </c>
      <c r="O47" s="77">
        <v>1770</v>
      </c>
      <c r="P47" s="77">
        <v>0</v>
      </c>
      <c r="Q47" s="77">
        <v>2171</v>
      </c>
      <c r="R47" s="63" t="s">
        <v>76</v>
      </c>
      <c r="S47" s="56" t="s">
        <v>76</v>
      </c>
      <c r="T47" s="77">
        <v>0</v>
      </c>
      <c r="U47" s="77">
        <v>0</v>
      </c>
      <c r="V47" s="77">
        <v>0</v>
      </c>
      <c r="W47" s="77">
        <v>0</v>
      </c>
      <c r="X47" s="77">
        <v>150</v>
      </c>
      <c r="Y47" s="77">
        <v>50</v>
      </c>
      <c r="Z47" s="77">
        <v>200</v>
      </c>
      <c r="AA47" s="77">
        <v>0</v>
      </c>
      <c r="AB47" s="77">
        <v>14162</v>
      </c>
      <c r="AC47" s="77">
        <v>1070</v>
      </c>
      <c r="AD47" s="77">
        <v>0</v>
      </c>
      <c r="AE47" s="77">
        <v>1070</v>
      </c>
      <c r="AF47" s="77">
        <v>13092</v>
      </c>
      <c r="AG47" s="5">
        <f t="shared" si="1"/>
        <v>13.599001344344153</v>
      </c>
      <c r="AH47" s="5">
        <f t="shared" si="0"/>
        <v>14.63136601884241</v>
      </c>
      <c r="AI47" s="63" t="s">
        <v>76</v>
      </c>
      <c r="AJ47" s="56" t="s">
        <v>76</v>
      </c>
      <c r="AK47" s="98">
        <v>3</v>
      </c>
      <c r="AL47" s="102">
        <v>2</v>
      </c>
      <c r="AM47" s="102">
        <v>1</v>
      </c>
      <c r="AN47" s="102">
        <v>0</v>
      </c>
      <c r="AO47" s="102">
        <v>1</v>
      </c>
      <c r="AP47" s="71" t="s">
        <v>76</v>
      </c>
    </row>
    <row r="48" spans="1:42">
      <c r="A48" s="59" t="s">
        <v>77</v>
      </c>
      <c r="B48" s="84">
        <v>439905</v>
      </c>
      <c r="C48" s="84">
        <v>70949</v>
      </c>
      <c r="D48" s="84">
        <v>510854</v>
      </c>
      <c r="E48" s="84">
        <v>21410</v>
      </c>
      <c r="F48" s="84">
        <v>319</v>
      </c>
      <c r="G48" s="84">
        <v>162</v>
      </c>
      <c r="H48" s="84">
        <v>10262</v>
      </c>
      <c r="I48" s="84">
        <v>10743</v>
      </c>
      <c r="J48" s="84">
        <v>7242</v>
      </c>
      <c r="K48" s="84">
        <v>0</v>
      </c>
      <c r="L48" s="84">
        <v>6</v>
      </c>
      <c r="M48" s="84">
        <v>39401</v>
      </c>
      <c r="N48" s="84">
        <v>1846</v>
      </c>
      <c r="O48" s="84">
        <v>1715</v>
      </c>
      <c r="P48" s="84">
        <v>19066</v>
      </c>
      <c r="Q48" s="84">
        <v>22627</v>
      </c>
      <c r="R48" s="66" t="s">
        <v>77</v>
      </c>
      <c r="S48" s="59" t="s">
        <v>77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84">
        <v>62028</v>
      </c>
      <c r="AC48" s="84">
        <v>4446</v>
      </c>
      <c r="AD48" s="84">
        <v>0</v>
      </c>
      <c r="AE48" s="84">
        <v>4446</v>
      </c>
      <c r="AF48" s="84">
        <v>57582</v>
      </c>
      <c r="AG48" s="20">
        <f t="shared" si="1"/>
        <v>12.142021007959221</v>
      </c>
      <c r="AH48" s="20">
        <f t="shared" si="0"/>
        <v>13.089644355031199</v>
      </c>
      <c r="AI48" s="66" t="s">
        <v>77</v>
      </c>
      <c r="AJ48" s="59" t="s">
        <v>77</v>
      </c>
      <c r="AK48" s="104">
        <v>7</v>
      </c>
      <c r="AL48" s="108">
        <v>1</v>
      </c>
      <c r="AM48" s="108">
        <v>3</v>
      </c>
      <c r="AN48" s="108">
        <v>3</v>
      </c>
      <c r="AO48" s="108">
        <v>3</v>
      </c>
      <c r="AP48" s="74" t="s">
        <v>77</v>
      </c>
    </row>
    <row r="49" spans="1:42">
      <c r="A49" s="61" t="s">
        <v>78</v>
      </c>
      <c r="B49" s="86">
        <v>147163</v>
      </c>
      <c r="C49" s="86">
        <v>27618</v>
      </c>
      <c r="D49" s="86">
        <v>174781</v>
      </c>
      <c r="E49" s="86">
        <v>17471</v>
      </c>
      <c r="F49" s="86">
        <v>0</v>
      </c>
      <c r="G49" s="86">
        <v>0</v>
      </c>
      <c r="H49" s="86">
        <v>6572</v>
      </c>
      <c r="I49" s="86">
        <v>6572</v>
      </c>
      <c r="J49" s="86">
        <v>5884</v>
      </c>
      <c r="K49" s="86">
        <v>0</v>
      </c>
      <c r="L49" s="86">
        <v>0</v>
      </c>
      <c r="M49" s="86">
        <v>29927</v>
      </c>
      <c r="N49" s="87">
        <v>1054</v>
      </c>
      <c r="O49" s="86">
        <v>0</v>
      </c>
      <c r="P49" s="86">
        <v>3215</v>
      </c>
      <c r="Q49" s="86">
        <v>4269</v>
      </c>
      <c r="R49" s="68" t="s">
        <v>78</v>
      </c>
      <c r="S49" s="70" t="s">
        <v>78</v>
      </c>
      <c r="T49" s="93"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4">
        <v>0</v>
      </c>
      <c r="AA49" s="86">
        <v>11</v>
      </c>
      <c r="AB49" s="86">
        <v>34207</v>
      </c>
      <c r="AC49" s="86">
        <v>1605</v>
      </c>
      <c r="AD49" s="86">
        <v>0</v>
      </c>
      <c r="AE49" s="86">
        <v>1605</v>
      </c>
      <c r="AF49" s="86">
        <v>32602</v>
      </c>
      <c r="AG49" s="21">
        <f t="shared" si="1"/>
        <v>19.571349288538229</v>
      </c>
      <c r="AH49" s="21">
        <f t="shared" si="0"/>
        <v>22.153666342762786</v>
      </c>
      <c r="AI49" s="68" t="s">
        <v>78</v>
      </c>
      <c r="AJ49" s="61" t="s">
        <v>78</v>
      </c>
      <c r="AK49" s="109">
        <v>5</v>
      </c>
      <c r="AL49" s="110">
        <v>1</v>
      </c>
      <c r="AM49" s="110">
        <v>2</v>
      </c>
      <c r="AN49" s="110">
        <v>2</v>
      </c>
      <c r="AO49" s="110">
        <v>0</v>
      </c>
      <c r="AP49" s="75" t="s">
        <v>78</v>
      </c>
    </row>
    <row r="50" spans="1:42">
      <c r="A50" s="8" t="s">
        <v>20</v>
      </c>
      <c r="B50" s="95">
        <f t="shared" ref="B50:Q50" si="2">SUM(B9:B19)</f>
        <v>114628098</v>
      </c>
      <c r="C50" s="95">
        <f t="shared" si="2"/>
        <v>23855234</v>
      </c>
      <c r="D50" s="95">
        <f t="shared" si="2"/>
        <v>138483332</v>
      </c>
      <c r="E50" s="95">
        <f t="shared" si="2"/>
        <v>1517615</v>
      </c>
      <c r="F50" s="95">
        <f t="shared" si="2"/>
        <v>103253</v>
      </c>
      <c r="G50" s="95">
        <f t="shared" si="2"/>
        <v>15068</v>
      </c>
      <c r="H50" s="95">
        <f t="shared" si="2"/>
        <v>648948</v>
      </c>
      <c r="I50" s="95">
        <f t="shared" si="2"/>
        <v>767269</v>
      </c>
      <c r="J50" s="95">
        <f t="shared" si="2"/>
        <v>508937</v>
      </c>
      <c r="K50" s="95">
        <f t="shared" si="2"/>
        <v>43072</v>
      </c>
      <c r="L50" s="95">
        <f t="shared" si="2"/>
        <v>431</v>
      </c>
      <c r="M50" s="95">
        <f t="shared" si="2"/>
        <v>2837324</v>
      </c>
      <c r="N50" s="95">
        <f t="shared" si="2"/>
        <v>7351</v>
      </c>
      <c r="O50" s="95">
        <f t="shared" si="2"/>
        <v>224116</v>
      </c>
      <c r="P50" s="95">
        <f t="shared" si="2"/>
        <v>371035</v>
      </c>
      <c r="Q50" s="95">
        <f t="shared" si="2"/>
        <v>602502</v>
      </c>
      <c r="R50" s="16" t="s">
        <v>20</v>
      </c>
      <c r="S50" s="8" t="s">
        <v>20</v>
      </c>
      <c r="T50" s="95">
        <f t="shared" ref="T50:AF50" si="3">SUM(T9:T19)</f>
        <v>5916</v>
      </c>
      <c r="U50" s="95">
        <f t="shared" si="3"/>
        <v>39545</v>
      </c>
      <c r="V50" s="95">
        <f t="shared" si="3"/>
        <v>45461</v>
      </c>
      <c r="W50" s="95">
        <f t="shared" si="3"/>
        <v>0</v>
      </c>
      <c r="X50" s="95">
        <f t="shared" si="3"/>
        <v>0</v>
      </c>
      <c r="Y50" s="95">
        <f t="shared" si="3"/>
        <v>669</v>
      </c>
      <c r="Z50" s="95">
        <f t="shared" si="3"/>
        <v>46130</v>
      </c>
      <c r="AA50" s="95">
        <f t="shared" si="3"/>
        <v>693921</v>
      </c>
      <c r="AB50" s="95">
        <f t="shared" si="3"/>
        <v>4179877</v>
      </c>
      <c r="AC50" s="95">
        <f t="shared" si="3"/>
        <v>1260260</v>
      </c>
      <c r="AD50" s="95">
        <f t="shared" si="3"/>
        <v>5617</v>
      </c>
      <c r="AE50" s="95">
        <f t="shared" si="3"/>
        <v>1265877</v>
      </c>
      <c r="AF50" s="95">
        <f t="shared" si="3"/>
        <v>2914000</v>
      </c>
      <c r="AG50" s="9">
        <f t="shared" si="1"/>
        <v>3.0183249779114214</v>
      </c>
      <c r="AH50" s="9">
        <f t="shared" si="0"/>
        <v>2.5421341284054106</v>
      </c>
      <c r="AI50" s="16" t="s">
        <v>20</v>
      </c>
      <c r="AJ50" s="8" t="s">
        <v>20</v>
      </c>
      <c r="AK50" s="111">
        <f>SUM(AK9:AK19)</f>
        <v>464</v>
      </c>
      <c r="AL50" s="111">
        <f>SUM(AL9:AL19)</f>
        <v>43</v>
      </c>
      <c r="AM50" s="111">
        <f>SUM(AM9:AM19)</f>
        <v>249</v>
      </c>
      <c r="AN50" s="111">
        <f>SUM(AN9:AN19)</f>
        <v>172</v>
      </c>
      <c r="AO50" s="111">
        <f>SUM(AO9:AO19)</f>
        <v>148</v>
      </c>
      <c r="AP50" s="16" t="s">
        <v>20</v>
      </c>
    </row>
    <row r="51" spans="1:42">
      <c r="A51" s="13" t="s">
        <v>21</v>
      </c>
      <c r="B51" s="88">
        <f t="shared" ref="B51:Q51" si="4">SUM(B20:B49)</f>
        <v>30437797</v>
      </c>
      <c r="C51" s="88">
        <f t="shared" si="4"/>
        <v>6204134</v>
      </c>
      <c r="D51" s="88">
        <f t="shared" si="4"/>
        <v>36641931</v>
      </c>
      <c r="E51" s="88">
        <f t="shared" si="4"/>
        <v>728184</v>
      </c>
      <c r="F51" s="88">
        <f t="shared" si="4"/>
        <v>48081</v>
      </c>
      <c r="G51" s="88">
        <f t="shared" si="4"/>
        <v>1899</v>
      </c>
      <c r="H51" s="88">
        <f t="shared" si="4"/>
        <v>273166</v>
      </c>
      <c r="I51" s="88">
        <f t="shared" si="4"/>
        <v>323146</v>
      </c>
      <c r="J51" s="88">
        <f t="shared" si="4"/>
        <v>256139</v>
      </c>
      <c r="K51" s="88">
        <f t="shared" si="4"/>
        <v>20930</v>
      </c>
      <c r="L51" s="88">
        <f t="shared" si="4"/>
        <v>215</v>
      </c>
      <c r="M51" s="88">
        <f t="shared" si="4"/>
        <v>1328614</v>
      </c>
      <c r="N51" s="88">
        <f t="shared" si="4"/>
        <v>6701</v>
      </c>
      <c r="O51" s="88">
        <f t="shared" si="4"/>
        <v>98521</v>
      </c>
      <c r="P51" s="88">
        <f t="shared" si="4"/>
        <v>266021</v>
      </c>
      <c r="Q51" s="88">
        <f t="shared" si="4"/>
        <v>371243</v>
      </c>
      <c r="R51" s="15" t="s">
        <v>21</v>
      </c>
      <c r="S51" s="13" t="s">
        <v>21</v>
      </c>
      <c r="T51" s="88">
        <f t="shared" ref="T51:AF51" si="5">SUM(T20:T49)</f>
        <v>12230</v>
      </c>
      <c r="U51" s="88">
        <f t="shared" si="5"/>
        <v>49577</v>
      </c>
      <c r="V51" s="88">
        <f t="shared" si="5"/>
        <v>61807</v>
      </c>
      <c r="W51" s="88">
        <f t="shared" si="5"/>
        <v>0</v>
      </c>
      <c r="X51" s="88">
        <f t="shared" si="5"/>
        <v>594</v>
      </c>
      <c r="Y51" s="88">
        <f t="shared" si="5"/>
        <v>568</v>
      </c>
      <c r="Z51" s="88">
        <f t="shared" si="5"/>
        <v>62969</v>
      </c>
      <c r="AA51" s="88">
        <f t="shared" si="5"/>
        <v>94981</v>
      </c>
      <c r="AB51" s="88">
        <f t="shared" si="5"/>
        <v>1857807</v>
      </c>
      <c r="AC51" s="88">
        <f t="shared" si="5"/>
        <v>362505</v>
      </c>
      <c r="AD51" s="88">
        <f t="shared" si="5"/>
        <v>6334</v>
      </c>
      <c r="AE51" s="88">
        <f t="shared" si="5"/>
        <v>368839</v>
      </c>
      <c r="AF51" s="88">
        <f t="shared" si="5"/>
        <v>1488968</v>
      </c>
      <c r="AG51" s="14">
        <f t="shared" si="1"/>
        <v>5.0701667442144354</v>
      </c>
      <c r="AH51" s="14">
        <f t="shared" si="0"/>
        <v>4.8918389198797794</v>
      </c>
      <c r="AI51" s="15" t="s">
        <v>21</v>
      </c>
      <c r="AJ51" s="13" t="s">
        <v>21</v>
      </c>
      <c r="AK51" s="112">
        <f>SUM(AK20:AK49)</f>
        <v>216</v>
      </c>
      <c r="AL51" s="112">
        <f>SUM(AL20:AL49)</f>
        <v>29</v>
      </c>
      <c r="AM51" s="112">
        <f>SUM(AM20:AM49)</f>
        <v>121</v>
      </c>
      <c r="AN51" s="112">
        <f>SUM(AN20:AN49)</f>
        <v>66</v>
      </c>
      <c r="AO51" s="112">
        <f>SUM(AO20:AO49)</f>
        <v>53</v>
      </c>
      <c r="AP51" s="15" t="s">
        <v>21</v>
      </c>
    </row>
    <row r="52" spans="1:42" ht="18" thickBot="1">
      <c r="A52" s="10" t="s">
        <v>22</v>
      </c>
      <c r="B52" s="96">
        <f t="shared" ref="B52:Q52" si="6">SUM(B9:B49)</f>
        <v>145065895</v>
      </c>
      <c r="C52" s="96">
        <f t="shared" si="6"/>
        <v>30059368</v>
      </c>
      <c r="D52" s="96">
        <f t="shared" si="6"/>
        <v>175125263</v>
      </c>
      <c r="E52" s="96">
        <f t="shared" si="6"/>
        <v>2245799</v>
      </c>
      <c r="F52" s="96">
        <f t="shared" si="6"/>
        <v>151334</v>
      </c>
      <c r="G52" s="96">
        <f t="shared" si="6"/>
        <v>16967</v>
      </c>
      <c r="H52" s="96">
        <f t="shared" si="6"/>
        <v>922114</v>
      </c>
      <c r="I52" s="96">
        <f t="shared" si="6"/>
        <v>1090415</v>
      </c>
      <c r="J52" s="96">
        <f t="shared" si="6"/>
        <v>765076</v>
      </c>
      <c r="K52" s="96">
        <f t="shared" si="6"/>
        <v>64002</v>
      </c>
      <c r="L52" s="96">
        <f t="shared" si="6"/>
        <v>646</v>
      </c>
      <c r="M52" s="96">
        <f t="shared" si="6"/>
        <v>4165938</v>
      </c>
      <c r="N52" s="96">
        <f t="shared" si="6"/>
        <v>14052</v>
      </c>
      <c r="O52" s="96">
        <f t="shared" si="6"/>
        <v>322637</v>
      </c>
      <c r="P52" s="96">
        <f t="shared" si="6"/>
        <v>637056</v>
      </c>
      <c r="Q52" s="96">
        <f t="shared" si="6"/>
        <v>973745</v>
      </c>
      <c r="R52" s="11" t="s">
        <v>22</v>
      </c>
      <c r="S52" s="10" t="s">
        <v>22</v>
      </c>
      <c r="T52" s="96">
        <f t="shared" ref="T52:AF52" si="7">SUM(T9:T49)</f>
        <v>18146</v>
      </c>
      <c r="U52" s="96">
        <f t="shared" si="7"/>
        <v>89122</v>
      </c>
      <c r="V52" s="96">
        <f t="shared" si="7"/>
        <v>107268</v>
      </c>
      <c r="W52" s="96">
        <f t="shared" si="7"/>
        <v>0</v>
      </c>
      <c r="X52" s="96">
        <f t="shared" si="7"/>
        <v>594</v>
      </c>
      <c r="Y52" s="96">
        <f t="shared" si="7"/>
        <v>1237</v>
      </c>
      <c r="Z52" s="96">
        <f t="shared" si="7"/>
        <v>109099</v>
      </c>
      <c r="AA52" s="96">
        <f t="shared" si="7"/>
        <v>788902</v>
      </c>
      <c r="AB52" s="96">
        <f t="shared" si="7"/>
        <v>6037684</v>
      </c>
      <c r="AC52" s="96">
        <f t="shared" si="7"/>
        <v>1622765</v>
      </c>
      <c r="AD52" s="96">
        <f t="shared" si="7"/>
        <v>11951</v>
      </c>
      <c r="AE52" s="96">
        <f t="shared" si="7"/>
        <v>1634716</v>
      </c>
      <c r="AF52" s="96">
        <f t="shared" si="7"/>
        <v>4402968</v>
      </c>
      <c r="AG52" s="12">
        <f t="shared" si="1"/>
        <v>3.4476373634339668</v>
      </c>
      <c r="AH52" s="12">
        <f t="shared" si="0"/>
        <v>3.035150336335084</v>
      </c>
      <c r="AI52" s="11" t="s">
        <v>22</v>
      </c>
      <c r="AJ52" s="10" t="s">
        <v>22</v>
      </c>
      <c r="AK52" s="113">
        <f>SUM(AK9:AK49)</f>
        <v>680</v>
      </c>
      <c r="AL52" s="113">
        <f>SUM(AL9:AL49)</f>
        <v>72</v>
      </c>
      <c r="AM52" s="113">
        <f>SUM(AM9:AM49)</f>
        <v>370</v>
      </c>
      <c r="AN52" s="113">
        <f>SUM(AN9:AN49)</f>
        <v>238</v>
      </c>
      <c r="AO52" s="113">
        <f>SUM(AO9:AO49)</f>
        <v>201</v>
      </c>
      <c r="AP52" s="11" t="s">
        <v>22</v>
      </c>
    </row>
    <row r="53" spans="1:42" ht="15" customHeight="1" thickTop="1">
      <c r="A53" s="26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</row>
  </sheetData>
  <mergeCells count="43">
    <mergeCell ref="AP5:AP6"/>
    <mergeCell ref="AJ5:AJ6"/>
    <mergeCell ref="AK4:AK6"/>
    <mergeCell ref="AO4:AO6"/>
    <mergeCell ref="A5:A6"/>
    <mergeCell ref="AI5:AI6"/>
    <mergeCell ref="U6:U7"/>
    <mergeCell ref="F5:I5"/>
    <mergeCell ref="E5:E6"/>
    <mergeCell ref="V6:V7"/>
    <mergeCell ref="B5:B6"/>
    <mergeCell ref="C5:C6"/>
    <mergeCell ref="D5:D6"/>
    <mergeCell ref="L5:L6"/>
    <mergeCell ref="AG3:AH4"/>
    <mergeCell ref="N5:N6"/>
    <mergeCell ref="O5:O6"/>
    <mergeCell ref="P5:P6"/>
    <mergeCell ref="R5:R6"/>
    <mergeCell ref="S5:S6"/>
    <mergeCell ref="E3:P3"/>
    <mergeCell ref="K5:K6"/>
    <mergeCell ref="N4:Q4"/>
    <mergeCell ref="J5:J6"/>
    <mergeCell ref="B3:D4"/>
    <mergeCell ref="E4:M4"/>
    <mergeCell ref="AC4:AC7"/>
    <mergeCell ref="AB4:AB6"/>
    <mergeCell ref="AA4:AA6"/>
    <mergeCell ref="X5:X6"/>
    <mergeCell ref="Y5:Y6"/>
    <mergeCell ref="Z5:Z6"/>
    <mergeCell ref="M5:M6"/>
    <mergeCell ref="AK3:AO3"/>
    <mergeCell ref="AL5:AN5"/>
    <mergeCell ref="AC3:AE3"/>
    <mergeCell ref="T3:AB3"/>
    <mergeCell ref="T4:Z4"/>
    <mergeCell ref="T5:V5"/>
    <mergeCell ref="AE4:AE6"/>
    <mergeCell ref="AD4:AD6"/>
    <mergeCell ref="W5:W6"/>
    <mergeCell ref="T6:T7"/>
  </mergeCells>
  <phoneticPr fontId="1"/>
  <printOptions verticalCentered="1"/>
  <pageMargins left="0.59055118110236227" right="0.21" top="0.59055118110236227" bottom="0.59055118110236227" header="0" footer="0"/>
  <pageSetup paperSize="9" scale="55" orientation="landscape" r:id="rId1"/>
  <headerFooter alignWithMargins="0"/>
  <colBreaks count="2" manualBreakCount="2">
    <brk id="18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(13)徴収経費</vt:lpstr>
      <vt:lpstr>'(13)徴収経費'!Print_Area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北川　征一郎</cp:lastModifiedBy>
  <cp:lastPrinted>2014-01-27T09:23:11Z</cp:lastPrinted>
  <dcterms:created xsi:type="dcterms:W3CDTF">2001-12-09T09:02:42Z</dcterms:created>
  <dcterms:modified xsi:type="dcterms:W3CDTF">2014-03-10T02:26:58Z</dcterms:modified>
</cp:coreProperties>
</file>