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5" windowWidth="9600" windowHeight="9510" activeTab="1"/>
  </bookViews>
  <sheets>
    <sheet name="(11)_イ_総括表" sheetId="5" r:id="rId1"/>
    <sheet name="(11)_ロ_市町村別" sheetId="2" r:id="rId2"/>
  </sheets>
  <definedNames>
    <definedName name="_xlnm.Print_Area" localSheetId="0">'(11)_イ_総括表'!$A$1:$R$24</definedName>
    <definedName name="_xlnm.Print_Area" localSheetId="1">'(11)_ロ_市町村別'!$B$1:$AG$51</definedName>
  </definedNames>
  <calcPr calcId="145621"/>
</workbook>
</file>

<file path=xl/calcChain.xml><?xml version="1.0" encoding="utf-8"?>
<calcChain xmlns="http://schemas.openxmlformats.org/spreadsheetml/2006/main">
  <c r="AF48" i="2" l="1"/>
  <c r="AE48" i="2"/>
  <c r="AF47" i="2"/>
  <c r="AE47" i="2"/>
  <c r="AF46" i="2"/>
  <c r="AE46" i="2"/>
  <c r="AF45" i="2"/>
  <c r="AE45" i="2"/>
  <c r="AF44" i="2"/>
  <c r="AE44" i="2"/>
  <c r="AF43" i="2"/>
  <c r="AE43" i="2"/>
  <c r="AF42" i="2"/>
  <c r="AE42" i="2"/>
  <c r="AF41" i="2"/>
  <c r="AE41" i="2"/>
  <c r="AF40" i="2"/>
  <c r="AE40" i="2"/>
  <c r="AF39" i="2"/>
  <c r="AE39" i="2"/>
  <c r="AF38" i="2"/>
  <c r="AE38" i="2"/>
  <c r="AF37" i="2"/>
  <c r="AE37" i="2"/>
  <c r="AF36" i="2"/>
  <c r="AE36" i="2"/>
  <c r="AF35" i="2"/>
  <c r="AE35" i="2"/>
  <c r="AF34" i="2"/>
  <c r="AE34" i="2"/>
  <c r="AF33" i="2"/>
  <c r="AE33" i="2"/>
  <c r="AF32" i="2"/>
  <c r="AE32" i="2"/>
  <c r="AF31" i="2"/>
  <c r="AE31" i="2"/>
  <c r="AF30" i="2"/>
  <c r="AE30" i="2"/>
  <c r="AF29" i="2"/>
  <c r="AE29" i="2"/>
  <c r="AF28" i="2"/>
  <c r="AE28" i="2"/>
  <c r="AF27" i="2"/>
  <c r="AE27" i="2"/>
  <c r="AF26" i="2"/>
  <c r="AE26" i="2"/>
  <c r="AF25" i="2"/>
  <c r="AE25" i="2"/>
  <c r="AF24" i="2"/>
  <c r="AE24" i="2"/>
  <c r="AF23" i="2"/>
  <c r="AE23" i="2"/>
  <c r="AF22" i="2"/>
  <c r="AE22" i="2"/>
  <c r="AF21" i="2"/>
  <c r="AE21" i="2"/>
  <c r="AF20" i="2"/>
  <c r="AE20" i="2"/>
  <c r="AF19" i="2"/>
  <c r="AE19" i="2"/>
  <c r="AE50" i="2" s="1"/>
  <c r="AF18" i="2"/>
  <c r="AE18" i="2"/>
  <c r="AF17" i="2"/>
  <c r="AE17" i="2"/>
  <c r="AF16" i="2"/>
  <c r="AE16" i="2"/>
  <c r="AF15" i="2"/>
  <c r="AE15" i="2"/>
  <c r="AF14" i="2"/>
  <c r="AE14" i="2"/>
  <c r="AF13" i="2"/>
  <c r="AE13" i="2"/>
  <c r="AF12" i="2"/>
  <c r="AE12" i="2"/>
  <c r="AF11" i="2"/>
  <c r="AE11" i="2"/>
  <c r="AF10" i="2"/>
  <c r="AE10" i="2"/>
  <c r="AF9" i="2"/>
  <c r="AE9" i="2"/>
  <c r="AF8" i="2"/>
  <c r="AE8" i="2"/>
  <c r="AE51" i="2" s="1"/>
  <c r="AF51" i="2"/>
  <c r="AF50" i="2"/>
  <c r="AF49" i="2"/>
  <c r="R22" i="5"/>
  <c r="Q22" i="5"/>
  <c r="R12" i="5"/>
  <c r="P22" i="5"/>
  <c r="O22" i="5"/>
  <c r="N22" i="5"/>
  <c r="M22" i="5"/>
  <c r="L22" i="5"/>
  <c r="K22" i="5"/>
  <c r="J22" i="5"/>
  <c r="I22" i="5"/>
  <c r="H22" i="5"/>
  <c r="H24" i="5" s="1"/>
  <c r="G22" i="5"/>
  <c r="F22" i="5"/>
  <c r="F24" i="5" s="1"/>
  <c r="F12" i="5"/>
  <c r="G12" i="5"/>
  <c r="H12" i="5"/>
  <c r="R24" i="5"/>
  <c r="Q12" i="5"/>
  <c r="Q24" i="5"/>
  <c r="P12" i="5"/>
  <c r="P24" i="5"/>
  <c r="O12" i="5"/>
  <c r="O24" i="5"/>
  <c r="N12" i="5"/>
  <c r="N24" i="5"/>
  <c r="M12" i="5"/>
  <c r="M24" i="5"/>
  <c r="L12" i="5"/>
  <c r="L24" i="5"/>
  <c r="K12" i="5"/>
  <c r="K24" i="5"/>
  <c r="J12" i="5"/>
  <c r="J24" i="5"/>
  <c r="I12" i="5"/>
  <c r="I24" i="5"/>
  <c r="G24" i="5"/>
  <c r="C49" i="2"/>
  <c r="C50" i="2"/>
  <c r="C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D51" i="2"/>
  <c r="AC51" i="2"/>
  <c r="AB51" i="2"/>
  <c r="AA51" i="2"/>
  <c r="Z51" i="2"/>
  <c r="Y51" i="2"/>
  <c r="X51" i="2"/>
  <c r="W51" i="2"/>
  <c r="V51" i="2"/>
  <c r="U51" i="2"/>
  <c r="T51" i="2"/>
  <c r="S51" i="2"/>
  <c r="AD50" i="2"/>
  <c r="AC50" i="2"/>
  <c r="AB50" i="2"/>
  <c r="AA50" i="2"/>
  <c r="Z50" i="2"/>
  <c r="Y50" i="2"/>
  <c r="X50" i="2"/>
  <c r="W50" i="2"/>
  <c r="V50" i="2"/>
  <c r="U50" i="2"/>
  <c r="T50" i="2"/>
  <c r="S50" i="2"/>
  <c r="AD49" i="2"/>
  <c r="AC49" i="2"/>
  <c r="AB49" i="2"/>
  <c r="AA49" i="2"/>
  <c r="Z49" i="2"/>
  <c r="Y49" i="2"/>
  <c r="X49" i="2"/>
  <c r="W49" i="2"/>
  <c r="V49" i="2"/>
  <c r="U49" i="2"/>
  <c r="T49" i="2"/>
  <c r="S49" i="2"/>
  <c r="AE49" i="2" l="1"/>
</calcChain>
</file>

<file path=xl/sharedStrings.xml><?xml version="1.0" encoding="utf-8"?>
<sst xmlns="http://schemas.openxmlformats.org/spreadsheetml/2006/main" count="284" uniqueCount="115">
  <si>
    <t>（単位：台、千円）</t>
  </si>
  <si>
    <t>市 町 村</t>
  </si>
  <si>
    <t>課税台数</t>
  </si>
  <si>
    <t>税  額</t>
  </si>
  <si>
    <t>都 市 計</t>
  </si>
  <si>
    <t>町 村 計</t>
  </si>
  <si>
    <t>県    計</t>
  </si>
  <si>
    <t>四輪車乗用
（自家用）</t>
    <rPh sb="7" eb="10">
      <t>ジカヨウ</t>
    </rPh>
    <phoneticPr fontId="1"/>
  </si>
  <si>
    <t>四輪車乗用
（営業用）</t>
    <rPh sb="7" eb="10">
      <t>エイギョウヨウ</t>
    </rPh>
    <phoneticPr fontId="1"/>
  </si>
  <si>
    <t>四輪車貨物用
（営業用）</t>
    <rPh sb="3" eb="5">
      <t>カモツ</t>
    </rPh>
    <rPh sb="8" eb="10">
      <t>エイギョウ</t>
    </rPh>
    <rPh sb="10" eb="11">
      <t>ヨウ</t>
    </rPh>
    <phoneticPr fontId="1"/>
  </si>
  <si>
    <t xml:space="preserve"> 四輪車貨物用
（自家用）</t>
    <rPh sb="9" eb="12">
      <t>ジカヨウ</t>
    </rPh>
    <phoneticPr fontId="1"/>
  </si>
  <si>
    <t>総排気量0.05㍑を超え 
0.09㍑以下又は定格出
力が0.6kwを超え0.8kw
以下のもの</t>
    <rPh sb="10" eb="11">
      <t>コ</t>
    </rPh>
    <rPh sb="27" eb="28">
      <t>チカラ</t>
    </rPh>
    <rPh sb="35" eb="36">
      <t>コ</t>
    </rPh>
    <rPh sb="43" eb="45">
      <t>イカ</t>
    </rPh>
    <phoneticPr fontId="1"/>
  </si>
  <si>
    <t>総排気量0.09㍑を超え
又は定格出力が0.8ｋｗ
を超えるもの</t>
    <rPh sb="10" eb="11">
      <t>コ</t>
    </rPh>
    <rPh sb="27" eb="28">
      <t>コ</t>
    </rPh>
    <phoneticPr fontId="1"/>
  </si>
  <si>
    <t>（千円）</t>
    <rPh sb="1" eb="3">
      <t>センエン</t>
    </rPh>
    <phoneticPr fontId="1"/>
  </si>
  <si>
    <t>原動機付自転車</t>
    <rPh sb="0" eb="4">
      <t>ゲンドウキツ</t>
    </rPh>
    <rPh sb="4" eb="7">
      <t>ジテンシャ</t>
    </rPh>
    <phoneticPr fontId="1"/>
  </si>
  <si>
    <t>50 cc　 以　下</t>
    <rPh sb="7" eb="8">
      <t>イ</t>
    </rPh>
    <rPh sb="9" eb="10">
      <t>シタ</t>
    </rPh>
    <phoneticPr fontId="1"/>
  </si>
  <si>
    <t>軽自動車及び小型特殊自動車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phoneticPr fontId="1"/>
  </si>
  <si>
    <t>一般</t>
    <rPh sb="0" eb="2">
      <t>イッパン</t>
    </rPh>
    <phoneticPr fontId="1"/>
  </si>
  <si>
    <t>一　　般</t>
    <rPh sb="0" eb="1">
      <t>イチ</t>
    </rPh>
    <rPh sb="3" eb="4">
      <t>パン</t>
    </rPh>
    <phoneticPr fontId="1"/>
  </si>
  <si>
    <t>四輪車</t>
    <rPh sb="0" eb="3">
      <t>ヨンリンシャ</t>
    </rPh>
    <phoneticPr fontId="1"/>
  </si>
  <si>
    <t>乗用</t>
    <rPh sb="0" eb="2">
      <t>ジョウヨウ</t>
    </rPh>
    <phoneticPr fontId="1"/>
  </si>
  <si>
    <t>貨物用</t>
    <rPh sb="0" eb="3">
      <t>カモツヨウ</t>
    </rPh>
    <phoneticPr fontId="1"/>
  </si>
  <si>
    <t>営業用</t>
    <rPh sb="0" eb="3">
      <t>エイギョウヨウ</t>
    </rPh>
    <phoneticPr fontId="1"/>
  </si>
  <si>
    <t>自家用</t>
    <rPh sb="0" eb="3">
      <t>ジカヨウ</t>
    </rPh>
    <phoneticPr fontId="1"/>
  </si>
  <si>
    <t>二輪車（側車付の
ものを含む）</t>
    <rPh sb="0" eb="3">
      <t>ニリンシャ</t>
    </rPh>
    <rPh sb="4" eb="5">
      <t>ソク</t>
    </rPh>
    <rPh sb="5" eb="6">
      <t>シャ</t>
    </rPh>
    <rPh sb="6" eb="7">
      <t>ツキ</t>
    </rPh>
    <rPh sb="12" eb="13">
      <t>フク</t>
    </rPh>
    <phoneticPr fontId="1"/>
  </si>
  <si>
    <t>三　　輪　　車</t>
    <rPh sb="0" eb="1">
      <t>サン</t>
    </rPh>
    <rPh sb="3" eb="4">
      <t>ワ</t>
    </rPh>
    <rPh sb="6" eb="7">
      <t>クルマ</t>
    </rPh>
    <phoneticPr fontId="1"/>
  </si>
  <si>
    <t>特殊作業用</t>
    <rPh sb="0" eb="2">
      <t>トクシュ</t>
    </rPh>
    <rPh sb="2" eb="5">
      <t>サギョウヨウ</t>
    </rPh>
    <phoneticPr fontId="1"/>
  </si>
  <si>
    <t>小　　　　計</t>
    <rPh sb="0" eb="1">
      <t>ショウ</t>
    </rPh>
    <rPh sb="5" eb="6">
      <t>ケイ</t>
    </rPh>
    <phoneticPr fontId="1"/>
  </si>
  <si>
    <t>農　耕　用</t>
    <rPh sb="0" eb="1">
      <t>ノウ</t>
    </rPh>
    <rPh sb="2" eb="3">
      <t>コウ</t>
    </rPh>
    <rPh sb="4" eb="5">
      <t>ヨウ</t>
    </rPh>
    <phoneticPr fontId="1"/>
  </si>
  <si>
    <t>専ら雪上を走行
するもの</t>
    <rPh sb="0" eb="1">
      <t>モッパ</t>
    </rPh>
    <rPh sb="2" eb="4">
      <t>セツジョウ</t>
    </rPh>
    <rPh sb="5" eb="7">
      <t>ソウコウ</t>
    </rPh>
    <phoneticPr fontId="1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</si>
  <si>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</si>
  <si>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合衆国軍隊
の構成員等</t>
    <rPh sb="0" eb="3">
      <t>ガッシュウコク</t>
    </rPh>
    <rPh sb="3" eb="5">
      <t>グンタイ</t>
    </rPh>
    <rPh sb="7" eb="10">
      <t>コウセイイン</t>
    </rPh>
    <rPh sb="10" eb="11">
      <t>トウ</t>
    </rPh>
    <phoneticPr fontId="1"/>
  </si>
  <si>
    <t>官公署</t>
    <rPh sb="0" eb="2">
      <t>カンコウ</t>
    </rPh>
    <rPh sb="2" eb="3">
      <t>ショ</t>
    </rPh>
    <phoneticPr fontId="1"/>
  </si>
  <si>
    <t>計</t>
    <rPh sb="0" eb="1">
      <t>ケイ</t>
    </rPh>
    <phoneticPr fontId="1"/>
  </si>
  <si>
    <t>（台）</t>
    <rPh sb="1" eb="2">
      <t>ダイ</t>
    </rPh>
    <phoneticPr fontId="1"/>
  </si>
  <si>
    <t>（台） （ａ）</t>
    <rPh sb="1" eb="2">
      <t>ダイ</t>
    </rPh>
    <phoneticPr fontId="1"/>
  </si>
  <si>
    <t>（台） (ｂ）</t>
    <rPh sb="1" eb="2">
      <t>ダイ</t>
    </rPh>
    <phoneticPr fontId="1"/>
  </si>
  <si>
    <t>（台） (ｄ）</t>
    <rPh sb="1" eb="2">
      <t>ダイ</t>
    </rPh>
    <phoneticPr fontId="1"/>
  </si>
  <si>
    <t>（台） （ｃ）</t>
    <rPh sb="1" eb="2">
      <t>ダイ</t>
    </rPh>
    <phoneticPr fontId="1"/>
  </si>
  <si>
    <t>（台） （ｅ）</t>
    <rPh sb="1" eb="2">
      <t>ダイ</t>
    </rPh>
    <phoneticPr fontId="1"/>
  </si>
  <si>
    <t>（ｃ）のうち
非課税台数
（官公署分）</t>
    <rPh sb="7" eb="10">
      <t>ヒカゼイ</t>
    </rPh>
    <rPh sb="10" eb="12">
      <t>ダイスウ</t>
    </rPh>
    <rPh sb="14" eb="16">
      <t>カンコウ</t>
    </rPh>
    <rPh sb="16" eb="17">
      <t>ショ</t>
    </rPh>
    <rPh sb="17" eb="18">
      <t>ブン</t>
    </rPh>
    <phoneticPr fontId="1"/>
  </si>
  <si>
    <t xml:space="preserve">（ａ）のうち
非課税台数
</t>
    <rPh sb="7" eb="10">
      <t>ヒカゼイ</t>
    </rPh>
    <rPh sb="10" eb="12">
      <t>ダイスウ</t>
    </rPh>
    <phoneticPr fontId="1"/>
  </si>
  <si>
    <t>（台） （ｆ）</t>
    <rPh sb="1" eb="2">
      <t>ダイ</t>
    </rPh>
    <phoneticPr fontId="1"/>
  </si>
  <si>
    <t>（台） （ｇ）</t>
    <rPh sb="1" eb="2">
      <t>ダイ</t>
    </rPh>
    <phoneticPr fontId="1"/>
  </si>
  <si>
    <t>左のうち身体
障害者等の
減免台数</t>
    <rPh sb="0" eb="1">
      <t>ヒダリ</t>
    </rPh>
    <rPh sb="4" eb="6">
      <t>シンタイ</t>
    </rPh>
    <rPh sb="7" eb="11">
      <t>ショウガイシャナド</t>
    </rPh>
    <rPh sb="13" eb="15">
      <t>ゲンメン</t>
    </rPh>
    <rPh sb="15" eb="17">
      <t>ダイスウ</t>
    </rPh>
    <phoneticPr fontId="1"/>
  </si>
  <si>
    <t>差　引　課　税　台　数</t>
    <rPh sb="0" eb="1">
      <t>サ</t>
    </rPh>
    <rPh sb="2" eb="3">
      <t>イン</t>
    </rPh>
    <rPh sb="4" eb="5">
      <t>カ</t>
    </rPh>
    <rPh sb="6" eb="7">
      <t>ゼイ</t>
    </rPh>
    <rPh sb="8" eb="9">
      <t>ダイ</t>
    </rPh>
    <rPh sb="10" eb="11">
      <t>カズ</t>
    </rPh>
    <phoneticPr fontId="1"/>
  </si>
  <si>
    <t xml:space="preserve">（台） </t>
    <rPh sb="1" eb="2">
      <t>ダイ</t>
    </rPh>
    <phoneticPr fontId="1"/>
  </si>
  <si>
    <t xml:space="preserve">
一般</t>
    <rPh sb="1" eb="3">
      <t>イッパン</t>
    </rPh>
    <phoneticPr fontId="1"/>
  </si>
  <si>
    <t xml:space="preserve">
官公署</t>
    <rPh sb="1" eb="3">
      <t>カンコウ</t>
    </rPh>
    <rPh sb="3" eb="4">
      <t>ショ</t>
    </rPh>
    <phoneticPr fontId="1"/>
  </si>
  <si>
    <t>調　定　額</t>
    <rPh sb="0" eb="1">
      <t>チョウ</t>
    </rPh>
    <rPh sb="2" eb="3">
      <t>サダム</t>
    </rPh>
    <rPh sb="4" eb="5">
      <t>ガク</t>
    </rPh>
    <phoneticPr fontId="1"/>
  </si>
  <si>
    <t>合　　　　　　　　計</t>
    <rPh sb="0" eb="1">
      <t>ゴウ</t>
    </rPh>
    <rPh sb="9" eb="10">
      <t>ケイ</t>
    </rPh>
    <phoneticPr fontId="1"/>
  </si>
  <si>
    <t>小　　　　　　計</t>
    <rPh sb="0" eb="1">
      <t>ショウ</t>
    </rPh>
    <rPh sb="7" eb="8">
      <t>ケイ</t>
    </rPh>
    <phoneticPr fontId="1"/>
  </si>
  <si>
    <t>　ロ　市町村別</t>
    <rPh sb="3" eb="6">
      <t>シチョウソン</t>
    </rPh>
    <rPh sb="6" eb="7">
      <t>ベツ</t>
    </rPh>
    <phoneticPr fontId="1"/>
  </si>
  <si>
    <t>　ロ　市町村別　（つづき）</t>
    <rPh sb="3" eb="6">
      <t>シチョウソン</t>
    </rPh>
    <rPh sb="6" eb="7">
      <t>ベツ</t>
    </rPh>
    <phoneticPr fontId="1"/>
  </si>
  <si>
    <t>賦　課　期　日　現　在　台　数</t>
    <rPh sb="0" eb="1">
      <t>ミツグ</t>
    </rPh>
    <rPh sb="2" eb="3">
      <t>カ</t>
    </rPh>
    <rPh sb="4" eb="5">
      <t>キ</t>
    </rPh>
    <rPh sb="6" eb="7">
      <t>ヒ</t>
    </rPh>
    <rPh sb="8" eb="9">
      <t>ウツツ</t>
    </rPh>
    <rPh sb="10" eb="11">
      <t>ザイ</t>
    </rPh>
    <rPh sb="12" eb="13">
      <t>ダイ</t>
    </rPh>
    <rPh sb="14" eb="15">
      <t>カズ</t>
    </rPh>
    <phoneticPr fontId="1"/>
  </si>
  <si>
    <t xml:space="preserve">　イ　総 括 表 </t>
    <rPh sb="3" eb="4">
      <t>フサ</t>
    </rPh>
    <rPh sb="5" eb="6">
      <t>クク</t>
    </rPh>
    <rPh sb="7" eb="8">
      <t>ヒョウ</t>
    </rPh>
    <phoneticPr fontId="1"/>
  </si>
  <si>
    <t>　　　車　　種</t>
    <rPh sb="3" eb="4">
      <t>クルマ</t>
    </rPh>
    <rPh sb="6" eb="7">
      <t>タネ</t>
    </rPh>
    <phoneticPr fontId="1"/>
  </si>
  <si>
    <t>区　　分　　</t>
    <rPh sb="0" eb="1">
      <t>ク</t>
    </rPh>
    <rPh sb="3" eb="4">
      <t>ブン</t>
    </rPh>
    <phoneticPr fontId="1"/>
  </si>
  <si>
    <t>(11)  軽自動車税に関する調（第33表より）</t>
    <rPh sb="17" eb="18">
      <t>ダイ</t>
    </rPh>
    <rPh sb="20" eb="21">
      <t>ヒョウ</t>
    </rPh>
    <phoneticPr fontId="1"/>
  </si>
  <si>
    <t>調定額</t>
    <rPh sb="0" eb="2">
      <t>チョウテイ</t>
    </rPh>
    <rPh sb="2" eb="3">
      <t>ガク</t>
    </rPh>
    <phoneticPr fontId="1"/>
  </si>
  <si>
    <t xml:space="preserve">（ａ）のうち
課税免除
及び減免
台数
</t>
    <rPh sb="7" eb="9">
      <t>カゼイ</t>
    </rPh>
    <rPh sb="9" eb="11">
      <t>メンジョ</t>
    </rPh>
    <rPh sb="12" eb="13">
      <t>オヨ</t>
    </rPh>
    <rPh sb="14" eb="15">
      <t>ゲン</t>
    </rPh>
    <rPh sb="17" eb="19">
      <t>ダイスウ</t>
    </rPh>
    <phoneticPr fontId="1"/>
  </si>
  <si>
    <t>（ａ）-(ｆ）-(ｇ）</t>
    <phoneticPr fontId="1"/>
  </si>
  <si>
    <t xml:space="preserve"> （ｃ）-(ｅ）</t>
    <phoneticPr fontId="1"/>
  </si>
  <si>
    <t>50 cc ～ 90 cc</t>
    <phoneticPr fontId="1"/>
  </si>
  <si>
    <t>90　 cc　　　～</t>
    <phoneticPr fontId="1"/>
  </si>
  <si>
    <t>ミ　ニ　カ　ー　</t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</si>
  <si>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</si>
  <si>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</si>
  <si>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</si>
  <si>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</si>
  <si>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</si>
  <si>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</si>
  <si>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</si>
  <si>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</si>
  <si>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</si>
  <si>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</si>
  <si>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</si>
  <si>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</si>
  <si>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</si>
  <si>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</si>
  <si>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</si>
  <si>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</si>
  <si>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</si>
  <si>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</si>
  <si>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</si>
  <si>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</si>
  <si>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</si>
  <si>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</si>
  <si>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</si>
  <si>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</si>
  <si>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</si>
  <si>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</si>
  <si>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</si>
  <si>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</si>
  <si>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</si>
  <si>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</si>
  <si>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</si>
  <si>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</si>
  <si>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</si>
  <si>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</si>
  <si>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</si>
  <si>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</si>
  <si>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</si>
  <si>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</si>
  <si>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</si>
  <si>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</si>
  <si>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</si>
  <si>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総排気量0.05㍑以下
又は定格出力が0.6ｋｗ
以下のもの</t>
    <phoneticPr fontId="1"/>
  </si>
  <si>
    <t>ミニカ－</t>
    <phoneticPr fontId="1"/>
  </si>
  <si>
    <t>二 輪 車
（側車付のものを含む）</t>
    <phoneticPr fontId="1"/>
  </si>
  <si>
    <t>三 輪 車</t>
    <phoneticPr fontId="1"/>
  </si>
  <si>
    <t>農 耕 用</t>
    <phoneticPr fontId="1"/>
  </si>
  <si>
    <t>特 殊 作 業 用</t>
    <phoneticPr fontId="1"/>
  </si>
  <si>
    <t>二輪の小型自動車</t>
    <phoneticPr fontId="1"/>
  </si>
  <si>
    <t>合     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</si>
</sst>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/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</borders>
  <cellStyleXfs count="1">
    <xf numFmtId="3" fontId="0" fillId="0" borderId="0"/>
  </cellStyleXfs>
  <cellXfs count="227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1" xfId="0" applyNumberFormat="1" applyFont="1" applyBorder="1" applyAlignment="1" applyProtection="1">
      <protection locked="0"/>
    </xf>
    <xf numFmtId="3" fontId="2" fillId="0" borderId="2" xfId="0" applyNumberFormat="1" applyFont="1" applyBorder="1" applyAlignment="1" applyProtection="1">
      <protection locked="0"/>
    </xf>
    <xf numFmtId="3" fontId="2" fillId="0" borderId="3" xfId="0" applyFont="1" applyBorder="1" applyAlignment="1">
      <alignment horizontal="right"/>
    </xf>
    <xf numFmtId="3" fontId="2" fillId="0" borderId="4" xfId="0" applyNumberFormat="1" applyFont="1" applyBorder="1" applyAlignment="1" applyProtection="1">
      <protection locked="0"/>
    </xf>
    <xf numFmtId="3" fontId="2" fillId="0" borderId="0" xfId="0" applyNumberFormat="1" applyFont="1" applyAlignment="1" applyProtection="1">
      <alignment vertical="top"/>
      <protection locked="0"/>
    </xf>
    <xf numFmtId="3" fontId="4" fillId="0" borderId="0" xfId="0" applyFont="1" applyAlignment="1">
      <alignment vertical="top"/>
    </xf>
    <xf numFmtId="3" fontId="2" fillId="0" borderId="0" xfId="0" applyFont="1" applyAlignment="1">
      <alignment vertical="top"/>
    </xf>
    <xf numFmtId="3" fontId="3" fillId="0" borderId="5" xfId="0" applyFont="1" applyBorder="1"/>
    <xf numFmtId="3" fontId="3" fillId="0" borderId="6" xfId="0" applyFont="1" applyBorder="1"/>
    <xf numFmtId="3" fontId="3" fillId="0" borderId="2" xfId="0" applyFont="1" applyBorder="1"/>
    <xf numFmtId="3" fontId="3" fillId="0" borderId="7" xfId="0" applyFont="1" applyBorder="1"/>
    <xf numFmtId="3" fontId="2" fillId="0" borderId="8" xfId="0" applyFont="1" applyBorder="1" applyAlignment="1">
      <alignment horizontal="center"/>
    </xf>
    <xf numFmtId="3" fontId="2" fillId="0" borderId="9" xfId="0" applyFont="1" applyBorder="1" applyAlignment="1">
      <alignment horizontal="center"/>
    </xf>
    <xf numFmtId="3" fontId="2" fillId="0" borderId="10" xfId="0" applyFont="1" applyBorder="1" applyAlignment="1">
      <alignment horizontal="right"/>
    </xf>
    <xf numFmtId="3" fontId="2" fillId="0" borderId="11" xfId="0" applyFont="1" applyBorder="1" applyAlignment="1">
      <alignment horizontal="center"/>
    </xf>
    <xf numFmtId="3" fontId="2" fillId="0" borderId="12" xfId="0" applyFont="1" applyBorder="1" applyAlignment="1">
      <alignment horizontal="center"/>
    </xf>
    <xf numFmtId="3" fontId="2" fillId="0" borderId="13" xfId="0" applyFont="1" applyBorder="1" applyAlignment="1">
      <alignment horizontal="center"/>
    </xf>
    <xf numFmtId="3" fontId="2" fillId="0" borderId="14" xfId="0" applyFont="1" applyBorder="1" applyAlignment="1">
      <alignment horizontal="right"/>
    </xf>
    <xf numFmtId="3" fontId="2" fillId="0" borderId="15" xfId="0" applyFont="1" applyBorder="1" applyAlignment="1">
      <alignment horizontal="right"/>
    </xf>
    <xf numFmtId="3" fontId="2" fillId="0" borderId="16" xfId="0" applyFont="1" applyBorder="1" applyAlignment="1">
      <alignment horizontal="right"/>
    </xf>
    <xf numFmtId="3" fontId="2" fillId="0" borderId="17" xfId="0" applyFont="1" applyBorder="1" applyAlignment="1">
      <alignment horizontal="right"/>
    </xf>
    <xf numFmtId="3" fontId="2" fillId="0" borderId="18" xfId="0" applyFont="1" applyBorder="1" applyAlignment="1">
      <alignment horizontal="right"/>
    </xf>
    <xf numFmtId="3" fontId="2" fillId="0" borderId="19" xfId="0" applyFont="1" applyBorder="1" applyAlignment="1">
      <alignment horizontal="right"/>
    </xf>
    <xf numFmtId="3" fontId="2" fillId="0" borderId="20" xfId="0" applyFont="1" applyBorder="1" applyAlignment="1">
      <alignment horizontal="right"/>
    </xf>
    <xf numFmtId="3" fontId="2" fillId="0" borderId="21" xfId="0" applyFont="1" applyBorder="1" applyAlignment="1">
      <alignment horizontal="right"/>
    </xf>
    <xf numFmtId="3" fontId="2" fillId="0" borderId="22" xfId="0" applyFont="1" applyBorder="1" applyAlignment="1">
      <alignment horizontal="right"/>
    </xf>
    <xf numFmtId="3" fontId="2" fillId="0" borderId="23" xfId="0" applyFont="1" applyBorder="1" applyAlignment="1">
      <alignment horizontal="right"/>
    </xf>
    <xf numFmtId="3" fontId="2" fillId="0" borderId="24" xfId="0" applyFont="1" applyBorder="1" applyAlignment="1">
      <alignment horizontal="right"/>
    </xf>
    <xf numFmtId="3" fontId="2" fillId="0" borderId="25" xfId="0" applyFont="1" applyBorder="1" applyAlignment="1">
      <alignment horizontal="right"/>
    </xf>
    <xf numFmtId="3" fontId="2" fillId="0" borderId="26" xfId="0" applyFont="1" applyBorder="1" applyAlignment="1">
      <alignment horizontal="right"/>
    </xf>
    <xf numFmtId="3" fontId="2" fillId="0" borderId="27" xfId="0" applyFont="1" applyBorder="1" applyAlignment="1">
      <alignment horizontal="right"/>
    </xf>
    <xf numFmtId="3" fontId="2" fillId="0" borderId="28" xfId="0" applyFont="1" applyBorder="1" applyAlignment="1">
      <alignment horizontal="right"/>
    </xf>
    <xf numFmtId="3" fontId="2" fillId="0" borderId="29" xfId="0" applyFont="1" applyBorder="1" applyAlignment="1">
      <alignment horizontal="right"/>
    </xf>
    <xf numFmtId="3" fontId="2" fillId="0" borderId="30" xfId="0" applyFont="1" applyBorder="1" applyAlignment="1">
      <alignment horizontal="right"/>
    </xf>
    <xf numFmtId="3" fontId="2" fillId="0" borderId="31" xfId="0" applyFont="1" applyBorder="1" applyAlignment="1">
      <alignment horizontal="right"/>
    </xf>
    <xf numFmtId="3" fontId="2" fillId="0" borderId="32" xfId="0" applyFont="1" applyBorder="1" applyAlignment="1">
      <alignment horizontal="right"/>
    </xf>
    <xf numFmtId="3" fontId="2" fillId="0" borderId="33" xfId="0" applyFont="1" applyBorder="1" applyAlignment="1">
      <alignment horizontal="right"/>
    </xf>
    <xf numFmtId="3" fontId="2" fillId="0" borderId="34" xfId="0" applyFont="1" applyBorder="1" applyAlignment="1">
      <alignment horizontal="right"/>
    </xf>
    <xf numFmtId="3" fontId="2" fillId="0" borderId="35" xfId="0" applyFont="1" applyBorder="1" applyAlignment="1">
      <alignment horizontal="right"/>
    </xf>
    <xf numFmtId="3" fontId="2" fillId="0" borderId="36" xfId="0" applyFont="1" applyBorder="1" applyAlignment="1">
      <alignment horizontal="right"/>
    </xf>
    <xf numFmtId="3" fontId="2" fillId="0" borderId="37" xfId="0" applyFont="1" applyBorder="1" applyAlignment="1">
      <alignment horizontal="right"/>
    </xf>
    <xf numFmtId="3" fontId="2" fillId="0" borderId="38" xfId="0" applyFont="1" applyBorder="1" applyAlignment="1">
      <alignment horizontal="right"/>
    </xf>
    <xf numFmtId="3" fontId="2" fillId="0" borderId="39" xfId="0" applyFont="1" applyBorder="1" applyAlignment="1">
      <alignment horizontal="right"/>
    </xf>
    <xf numFmtId="3" fontId="2" fillId="0" borderId="40" xfId="0" applyFont="1" applyBorder="1" applyAlignment="1">
      <alignment horizontal="right"/>
    </xf>
    <xf numFmtId="3" fontId="2" fillId="0" borderId="41" xfId="0" applyFont="1" applyBorder="1" applyAlignment="1">
      <alignment horizontal="right"/>
    </xf>
    <xf numFmtId="3" fontId="2" fillId="0" borderId="42" xfId="0" applyFont="1" applyBorder="1" applyAlignment="1">
      <alignment horizontal="right"/>
    </xf>
    <xf numFmtId="3" fontId="2" fillId="0" borderId="43" xfId="0" applyFont="1" applyBorder="1" applyAlignment="1">
      <alignment horizontal="right"/>
    </xf>
    <xf numFmtId="3" fontId="2" fillId="0" borderId="44" xfId="0" applyFont="1" applyBorder="1" applyAlignment="1">
      <alignment horizontal="right"/>
    </xf>
    <xf numFmtId="3" fontId="2" fillId="0" borderId="45" xfId="0" applyFont="1" applyBorder="1" applyAlignment="1">
      <alignment horizontal="right"/>
    </xf>
    <xf numFmtId="3" fontId="2" fillId="0" borderId="46" xfId="0" applyFont="1" applyBorder="1" applyAlignment="1">
      <alignment horizontal="right"/>
    </xf>
    <xf numFmtId="3" fontId="2" fillId="0" borderId="47" xfId="0" applyFont="1" applyBorder="1" applyAlignment="1">
      <alignment horizontal="right"/>
    </xf>
    <xf numFmtId="3" fontId="2" fillId="0" borderId="48" xfId="0" applyFont="1" applyBorder="1" applyAlignment="1">
      <alignment horizontal="right"/>
    </xf>
    <xf numFmtId="3" fontId="2" fillId="0" borderId="49" xfId="0" applyFont="1" applyBorder="1" applyAlignment="1">
      <alignment horizontal="right"/>
    </xf>
    <xf numFmtId="3" fontId="2" fillId="0" borderId="50" xfId="0" applyFont="1" applyBorder="1" applyAlignment="1">
      <alignment horizontal="right"/>
    </xf>
    <xf numFmtId="3" fontId="2" fillId="0" borderId="51" xfId="0" applyFont="1" applyBorder="1" applyAlignment="1">
      <alignment horizontal="right"/>
    </xf>
    <xf numFmtId="3" fontId="2" fillId="0" borderId="52" xfId="0" applyFont="1" applyBorder="1" applyAlignment="1">
      <alignment horizontal="right"/>
    </xf>
    <xf numFmtId="3" fontId="2" fillId="0" borderId="53" xfId="0" applyFont="1" applyBorder="1" applyAlignment="1">
      <alignment horizontal="right"/>
    </xf>
    <xf numFmtId="3" fontId="2" fillId="0" borderId="0" xfId="0" applyFont="1" applyAlignment="1">
      <alignment horizontal="center"/>
    </xf>
    <xf numFmtId="3" fontId="5" fillId="0" borderId="0" xfId="0" applyFont="1" applyAlignment="1"/>
    <xf numFmtId="3" fontId="7" fillId="0" borderId="0" xfId="0" applyNumberFormat="1" applyFont="1" applyAlignment="1" applyProtection="1"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3" fontId="5" fillId="0" borderId="0" xfId="0" applyFont="1" applyAlignment="1">
      <alignment vertical="center"/>
    </xf>
    <xf numFmtId="176" fontId="8" fillId="0" borderId="54" xfId="0" applyNumberFormat="1" applyFont="1" applyBorder="1" applyAlignment="1">
      <alignment vertical="center"/>
    </xf>
    <xf numFmtId="176" fontId="8" fillId="0" borderId="55" xfId="0" applyNumberFormat="1" applyFont="1" applyBorder="1" applyAlignment="1">
      <alignment vertical="center"/>
    </xf>
    <xf numFmtId="176" fontId="8" fillId="0" borderId="56" xfId="0" applyNumberFormat="1" applyFont="1" applyBorder="1" applyAlignment="1">
      <alignment vertical="center"/>
    </xf>
    <xf numFmtId="176" fontId="8" fillId="0" borderId="57" xfId="0" applyNumberFormat="1" applyFont="1" applyBorder="1" applyAlignment="1">
      <alignment vertical="center"/>
    </xf>
    <xf numFmtId="176" fontId="8" fillId="0" borderId="58" xfId="0" applyNumberFormat="1" applyFont="1" applyBorder="1" applyAlignment="1">
      <alignment vertical="center"/>
    </xf>
    <xf numFmtId="176" fontId="8" fillId="0" borderId="59" xfId="0" applyNumberFormat="1" applyFont="1" applyBorder="1" applyAlignment="1">
      <alignment vertical="center"/>
    </xf>
    <xf numFmtId="176" fontId="8" fillId="0" borderId="60" xfId="0" applyNumberFormat="1" applyFont="1" applyBorder="1" applyAlignment="1">
      <alignment vertical="center"/>
    </xf>
    <xf numFmtId="176" fontId="8" fillId="0" borderId="61" xfId="0" applyNumberFormat="1" applyFont="1" applyBorder="1" applyAlignment="1">
      <alignment vertical="center"/>
    </xf>
    <xf numFmtId="176" fontId="8" fillId="0" borderId="62" xfId="0" applyNumberFormat="1" applyFont="1" applyBorder="1" applyAlignment="1">
      <alignment vertical="center"/>
    </xf>
    <xf numFmtId="176" fontId="8" fillId="0" borderId="63" xfId="0" applyNumberFormat="1" applyFont="1" applyBorder="1" applyAlignment="1">
      <alignment vertical="center"/>
    </xf>
    <xf numFmtId="176" fontId="8" fillId="0" borderId="64" xfId="0" applyNumberFormat="1" applyFont="1" applyBorder="1" applyAlignment="1">
      <alignment vertical="center"/>
    </xf>
    <xf numFmtId="176" fontId="8" fillId="0" borderId="65" xfId="0" applyNumberFormat="1" applyFont="1" applyBorder="1" applyAlignment="1">
      <alignment vertical="center"/>
    </xf>
    <xf numFmtId="176" fontId="8" fillId="0" borderId="45" xfId="0" applyNumberFormat="1" applyFont="1" applyBorder="1" applyAlignment="1">
      <alignment vertical="center"/>
    </xf>
    <xf numFmtId="176" fontId="8" fillId="0" borderId="43" xfId="0" applyNumberFormat="1" applyFont="1" applyBorder="1" applyAlignment="1">
      <alignment vertical="center"/>
    </xf>
    <xf numFmtId="176" fontId="8" fillId="0" borderId="51" xfId="0" applyNumberFormat="1" applyFont="1" applyBorder="1" applyAlignment="1">
      <alignment vertical="center"/>
    </xf>
    <xf numFmtId="176" fontId="8" fillId="0" borderId="21" xfId="0" applyNumberFormat="1" applyFont="1" applyBorder="1" applyAlignment="1">
      <alignment vertical="center"/>
    </xf>
    <xf numFmtId="176" fontId="8" fillId="0" borderId="41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33" xfId="0" applyNumberFormat="1" applyFont="1" applyBorder="1" applyAlignment="1">
      <alignment vertical="center"/>
    </xf>
    <xf numFmtId="176" fontId="8" fillId="0" borderId="53" xfId="0" applyNumberFormat="1" applyFont="1" applyBorder="1" applyAlignment="1">
      <alignment vertical="center"/>
    </xf>
    <xf numFmtId="176" fontId="8" fillId="0" borderId="66" xfId="0" applyNumberFormat="1" applyFont="1" applyBorder="1" applyAlignment="1">
      <alignment vertical="center"/>
    </xf>
    <xf numFmtId="176" fontId="8" fillId="0" borderId="67" xfId="0" applyNumberFormat="1" applyFont="1" applyBorder="1" applyAlignment="1">
      <alignment vertical="center"/>
    </xf>
    <xf numFmtId="176" fontId="8" fillId="0" borderId="68" xfId="0" applyNumberFormat="1" applyFont="1" applyBorder="1" applyAlignment="1">
      <alignment vertical="center"/>
    </xf>
    <xf numFmtId="176" fontId="8" fillId="0" borderId="69" xfId="0" applyNumberFormat="1" applyFont="1" applyBorder="1" applyAlignment="1">
      <alignment vertical="center"/>
    </xf>
    <xf numFmtId="3" fontId="9" fillId="0" borderId="0" xfId="0" applyFont="1" applyAlignment="1">
      <alignment vertical="center"/>
    </xf>
    <xf numFmtId="176" fontId="8" fillId="0" borderId="70" xfId="0" applyNumberFormat="1" applyFont="1" applyBorder="1" applyAlignment="1">
      <alignment vertical="center"/>
    </xf>
    <xf numFmtId="176" fontId="8" fillId="0" borderId="71" xfId="0" applyNumberFormat="1" applyFont="1" applyBorder="1" applyAlignment="1">
      <alignment vertical="center"/>
    </xf>
    <xf numFmtId="176" fontId="8" fillId="0" borderId="72" xfId="0" applyNumberFormat="1" applyFont="1" applyBorder="1" applyAlignment="1">
      <alignment vertical="center"/>
    </xf>
    <xf numFmtId="3" fontId="10" fillId="0" borderId="0" xfId="0" applyFont="1" applyAlignment="1">
      <alignment vertical="top"/>
    </xf>
    <xf numFmtId="3" fontId="6" fillId="2" borderId="1" xfId="0" applyFont="1" applyFill="1" applyBorder="1" applyAlignment="1">
      <alignment horizontal="center" vertical="center"/>
    </xf>
    <xf numFmtId="3" fontId="6" fillId="2" borderId="73" xfId="0" applyFont="1" applyFill="1" applyBorder="1" applyAlignment="1">
      <alignment horizontal="center" vertical="center"/>
    </xf>
    <xf numFmtId="3" fontId="6" fillId="2" borderId="74" xfId="0" applyNumberFormat="1" applyFont="1" applyFill="1" applyBorder="1" applyAlignment="1" applyProtection="1">
      <alignment horizontal="center" vertical="center"/>
      <protection locked="0"/>
    </xf>
    <xf numFmtId="3" fontId="6" fillId="2" borderId="2" xfId="0" applyFont="1" applyFill="1" applyBorder="1" applyAlignment="1">
      <alignment horizontal="center" vertical="center"/>
    </xf>
    <xf numFmtId="3" fontId="6" fillId="2" borderId="0" xfId="0" applyFont="1" applyFill="1" applyBorder="1" applyAlignment="1">
      <alignment horizontal="center" vertical="center"/>
    </xf>
    <xf numFmtId="3" fontId="6" fillId="2" borderId="75" xfId="0" applyFont="1" applyFill="1" applyBorder="1" applyAlignment="1">
      <alignment horizontal="center" vertical="center"/>
    </xf>
    <xf numFmtId="3" fontId="6" fillId="2" borderId="76" xfId="0" applyFont="1" applyFill="1" applyBorder="1" applyAlignment="1">
      <alignment horizontal="center" vertical="center" wrapText="1"/>
    </xf>
    <xf numFmtId="3" fontId="6" fillId="2" borderId="61" xfId="0" applyFont="1" applyFill="1" applyBorder="1" applyAlignment="1">
      <alignment horizontal="center" vertical="center" wrapText="1"/>
    </xf>
    <xf numFmtId="3" fontId="6" fillId="2" borderId="2" xfId="0" applyFont="1" applyFill="1" applyBorder="1" applyAlignment="1">
      <alignment horizontal="left" vertical="center"/>
    </xf>
    <xf numFmtId="3" fontId="6" fillId="2" borderId="7" xfId="0" applyFont="1" applyFill="1" applyBorder="1" applyAlignment="1">
      <alignment horizontal="center" vertical="center"/>
    </xf>
    <xf numFmtId="3" fontId="6" fillId="2" borderId="77" xfId="0" applyFont="1" applyFill="1" applyBorder="1" applyAlignment="1">
      <alignment horizontal="center" vertical="center"/>
    </xf>
    <xf numFmtId="3" fontId="6" fillId="2" borderId="78" xfId="0" applyFont="1" applyFill="1" applyBorder="1" applyAlignment="1">
      <alignment horizontal="center" vertical="center"/>
    </xf>
    <xf numFmtId="3" fontId="6" fillId="2" borderId="79" xfId="0" applyNumberFormat="1" applyFont="1" applyFill="1" applyBorder="1" applyAlignment="1" applyProtection="1">
      <alignment horizontal="center"/>
      <protection locked="0"/>
    </xf>
    <xf numFmtId="3" fontId="6" fillId="2" borderId="77" xfId="0" applyNumberFormat="1" applyFont="1" applyFill="1" applyBorder="1" applyAlignment="1" applyProtection="1">
      <alignment horizontal="center"/>
      <protection locked="0"/>
    </xf>
    <xf numFmtId="3" fontId="6" fillId="2" borderId="66" xfId="0" applyFont="1" applyFill="1" applyBorder="1" applyAlignment="1">
      <alignment horizontal="center"/>
    </xf>
    <xf numFmtId="3" fontId="6" fillId="2" borderId="80" xfId="0" applyNumberFormat="1" applyFont="1" applyFill="1" applyBorder="1" applyAlignment="1" applyProtection="1">
      <alignment horizontal="center"/>
      <protection locked="0"/>
    </xf>
    <xf numFmtId="3" fontId="6" fillId="2" borderId="81" xfId="0" applyFont="1" applyFill="1" applyBorder="1" applyAlignment="1">
      <alignment horizontal="center"/>
    </xf>
    <xf numFmtId="176" fontId="6" fillId="3" borderId="82" xfId="0" applyNumberFormat="1" applyFont="1" applyFill="1" applyBorder="1" applyAlignment="1">
      <alignment vertical="center"/>
    </xf>
    <xf numFmtId="176" fontId="6" fillId="3" borderId="83" xfId="0" applyNumberFormat="1" applyFont="1" applyFill="1" applyBorder="1" applyAlignment="1" applyProtection="1">
      <alignment vertical="center"/>
      <protection locked="0"/>
    </xf>
    <xf numFmtId="176" fontId="6" fillId="3" borderId="83" xfId="0" applyNumberFormat="1" applyFont="1" applyFill="1" applyBorder="1" applyAlignment="1">
      <alignment vertical="center"/>
    </xf>
    <xf numFmtId="3" fontId="2" fillId="2" borderId="16" xfId="0" applyFont="1" applyFill="1" applyBorder="1" applyAlignment="1">
      <alignment horizontal="center"/>
    </xf>
    <xf numFmtId="3" fontId="2" fillId="2" borderId="17" xfId="0" applyFont="1" applyFill="1" applyBorder="1" applyAlignment="1">
      <alignment horizontal="center"/>
    </xf>
    <xf numFmtId="3" fontId="2" fillId="2" borderId="14" xfId="0" applyFont="1" applyFill="1" applyBorder="1" applyAlignment="1">
      <alignment horizontal="center"/>
    </xf>
    <xf numFmtId="3" fontId="2" fillId="2" borderId="3" xfId="0" applyFont="1" applyFill="1" applyBorder="1" applyAlignment="1">
      <alignment horizontal="center"/>
    </xf>
    <xf numFmtId="3" fontId="2" fillId="2" borderId="24" xfId="0" applyFont="1" applyFill="1" applyBorder="1" applyAlignment="1">
      <alignment horizontal="center"/>
    </xf>
    <xf numFmtId="3" fontId="2" fillId="2" borderId="25" xfId="0" applyFont="1" applyFill="1" applyBorder="1" applyAlignment="1">
      <alignment horizontal="center"/>
    </xf>
    <xf numFmtId="176" fontId="8" fillId="0" borderId="37" xfId="0" applyNumberFormat="1" applyFont="1" applyBorder="1" applyAlignment="1">
      <alignment vertical="center"/>
    </xf>
    <xf numFmtId="176" fontId="8" fillId="0" borderId="27" xfId="0" applyNumberFormat="1" applyFont="1" applyBorder="1" applyAlignment="1">
      <alignment vertical="center"/>
    </xf>
    <xf numFmtId="3" fontId="2" fillId="0" borderId="8" xfId="0" applyFont="1" applyBorder="1" applyAlignment="1"/>
    <xf numFmtId="3" fontId="2" fillId="0" borderId="136" xfId="0" applyFont="1" applyBorder="1" applyAlignment="1"/>
    <xf numFmtId="3" fontId="2" fillId="0" borderId="137" xfId="0" applyFont="1" applyBorder="1" applyAlignment="1"/>
    <xf numFmtId="3" fontId="2" fillId="0" borderId="138" xfId="0" applyFont="1" applyBorder="1" applyAlignment="1"/>
    <xf numFmtId="3" fontId="2" fillId="0" borderId="139" xfId="0" applyFont="1" applyBorder="1" applyAlignment="1"/>
    <xf numFmtId="3" fontId="2" fillId="0" borderId="140" xfId="0" applyFont="1" applyBorder="1" applyAlignment="1"/>
    <xf numFmtId="3" fontId="2" fillId="0" borderId="11" xfId="0" applyFont="1" applyBorder="1" applyAlignment="1"/>
    <xf numFmtId="3" fontId="2" fillId="0" borderId="141" xfId="0" applyFont="1" applyBorder="1" applyAlignment="1"/>
    <xf numFmtId="3" fontId="2" fillId="0" borderId="142" xfId="0" applyFont="1" applyBorder="1" applyAlignment="1"/>
    <xf numFmtId="3" fontId="2" fillId="0" borderId="143" xfId="0" applyFont="1" applyBorder="1" applyAlignment="1"/>
    <xf numFmtId="3" fontId="2" fillId="0" borderId="144" xfId="0" applyFont="1" applyBorder="1" applyAlignment="1"/>
    <xf numFmtId="3" fontId="2" fillId="0" borderId="145" xfId="0" applyFont="1" applyBorder="1" applyAlignment="1"/>
    <xf numFmtId="3" fontId="6" fillId="2" borderId="85" xfId="0" applyNumberFormat="1" applyFont="1" applyFill="1" applyBorder="1" applyAlignment="1" applyProtection="1">
      <alignment horizontal="center" vertical="center"/>
      <protection locked="0"/>
    </xf>
    <xf numFmtId="3" fontId="6" fillId="2" borderId="86" xfId="0" applyNumberFormat="1" applyFont="1" applyFill="1" applyBorder="1" applyAlignment="1" applyProtection="1">
      <alignment horizontal="center" vertical="center"/>
      <protection locked="0"/>
    </xf>
    <xf numFmtId="3" fontId="6" fillId="2" borderId="73" xfId="0" applyFont="1" applyFill="1" applyBorder="1" applyAlignment="1">
      <alignment horizontal="right" vertical="center"/>
    </xf>
    <xf numFmtId="3" fontId="6" fillId="2" borderId="87" xfId="0" applyFont="1" applyFill="1" applyBorder="1" applyAlignment="1">
      <alignment horizontal="right" vertical="center"/>
    </xf>
    <xf numFmtId="3" fontId="6" fillId="2" borderId="0" xfId="0" applyFont="1" applyFill="1" applyBorder="1" applyAlignment="1">
      <alignment horizontal="right" vertical="center"/>
    </xf>
    <xf numFmtId="3" fontId="6" fillId="2" borderId="75" xfId="0" applyFont="1" applyFill="1" applyBorder="1" applyAlignment="1">
      <alignment horizontal="right" vertical="center"/>
    </xf>
    <xf numFmtId="3" fontId="6" fillId="2" borderId="88" xfId="0" applyNumberFormat="1" applyFont="1" applyFill="1" applyBorder="1" applyAlignment="1" applyProtection="1">
      <alignment horizontal="center" vertical="center"/>
      <protection locked="0"/>
    </xf>
    <xf numFmtId="3" fontId="6" fillId="2" borderId="89" xfId="0" applyNumberFormat="1" applyFont="1" applyFill="1" applyBorder="1" applyAlignment="1" applyProtection="1">
      <alignment horizontal="center" vertical="center"/>
      <protection locked="0"/>
    </xf>
    <xf numFmtId="3" fontId="6" fillId="2" borderId="74" xfId="0" applyNumberFormat="1" applyFont="1" applyFill="1" applyBorder="1" applyAlignment="1" applyProtection="1">
      <alignment horizontal="center" vertical="center"/>
      <protection locked="0"/>
    </xf>
    <xf numFmtId="3" fontId="6" fillId="2" borderId="54" xfId="0" applyFont="1" applyFill="1" applyBorder="1" applyAlignment="1">
      <alignment horizontal="center" vertical="center" wrapText="1"/>
    </xf>
    <xf numFmtId="3" fontId="6" fillId="2" borderId="61" xfId="0" applyFont="1" applyFill="1" applyBorder="1" applyAlignment="1">
      <alignment horizontal="center" vertical="center" wrapText="1"/>
    </xf>
    <xf numFmtId="3" fontId="6" fillId="2" borderId="90" xfId="0" applyFont="1" applyFill="1" applyBorder="1" applyAlignment="1">
      <alignment horizontal="center" vertical="center"/>
    </xf>
    <xf numFmtId="3" fontId="6" fillId="2" borderId="91" xfId="0" applyFont="1" applyFill="1" applyBorder="1" applyAlignment="1">
      <alignment horizontal="center" vertical="center"/>
    </xf>
    <xf numFmtId="3" fontId="6" fillId="2" borderId="61" xfId="0" applyFont="1" applyFill="1" applyBorder="1" applyAlignment="1">
      <alignment horizontal="center" vertical="center"/>
    </xf>
    <xf numFmtId="3" fontId="6" fillId="2" borderId="73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84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61" xfId="0" applyNumberFormat="1" applyFont="1" applyFill="1" applyBorder="1" applyAlignment="1" applyProtection="1">
      <alignment horizontal="center" vertical="center"/>
      <protection locked="0"/>
    </xf>
    <xf numFmtId="176" fontId="6" fillId="3" borderId="92" xfId="0" applyNumberFormat="1" applyFont="1" applyFill="1" applyBorder="1" applyAlignment="1">
      <alignment horizontal="center" vertical="center"/>
    </xf>
    <xf numFmtId="176" fontId="6" fillId="3" borderId="93" xfId="0" applyNumberFormat="1" applyFont="1" applyFill="1" applyBorder="1" applyAlignment="1">
      <alignment horizontal="center" vertical="center"/>
    </xf>
    <xf numFmtId="176" fontId="6" fillId="3" borderId="94" xfId="0" applyNumberFormat="1" applyFont="1" applyFill="1" applyBorder="1" applyAlignment="1">
      <alignment horizontal="center" vertical="center"/>
    </xf>
    <xf numFmtId="176" fontId="6" fillId="3" borderId="95" xfId="0" applyNumberFormat="1" applyFont="1" applyFill="1" applyBorder="1" applyAlignment="1">
      <alignment horizontal="center" vertical="center"/>
    </xf>
    <xf numFmtId="3" fontId="6" fillId="3" borderId="7" xfId="0" applyFont="1" applyFill="1" applyBorder="1" applyAlignment="1">
      <alignment horizontal="center" vertical="center"/>
    </xf>
    <xf numFmtId="3" fontId="6" fillId="3" borderId="77" xfId="0" applyFont="1" applyFill="1" applyBorder="1" applyAlignment="1">
      <alignment horizontal="center" vertical="center"/>
    </xf>
    <xf numFmtId="3" fontId="6" fillId="3" borderId="96" xfId="0" applyFont="1" applyFill="1" applyBorder="1" applyAlignment="1">
      <alignment horizontal="center" vertical="center"/>
    </xf>
    <xf numFmtId="176" fontId="6" fillId="3" borderId="97" xfId="0" applyNumberFormat="1" applyFont="1" applyFill="1" applyBorder="1" applyAlignment="1">
      <alignment horizontal="center" vertical="center"/>
    </xf>
    <xf numFmtId="176" fontId="6" fillId="3" borderId="44" xfId="0" applyNumberFormat="1" applyFont="1" applyFill="1" applyBorder="1" applyAlignment="1">
      <alignment horizontal="center" vertical="center"/>
    </xf>
    <xf numFmtId="176" fontId="6" fillId="3" borderId="98" xfId="0" applyNumberFormat="1" applyFont="1" applyFill="1" applyBorder="1" applyAlignment="1">
      <alignment horizontal="center" vertical="center"/>
    </xf>
    <xf numFmtId="176" fontId="6" fillId="3" borderId="58" xfId="0" applyNumberFormat="1" applyFont="1" applyFill="1" applyBorder="1" applyAlignment="1">
      <alignment horizontal="center" vertical="center"/>
    </xf>
    <xf numFmtId="176" fontId="6" fillId="3" borderId="34" xfId="0" applyNumberFormat="1" applyFont="1" applyFill="1" applyBorder="1" applyAlignment="1">
      <alignment horizontal="center" vertical="center"/>
    </xf>
    <xf numFmtId="176" fontId="6" fillId="3" borderId="99" xfId="0" applyNumberFormat="1" applyFont="1" applyFill="1" applyBorder="1" applyAlignment="1">
      <alignment horizontal="center" vertical="center"/>
    </xf>
    <xf numFmtId="176" fontId="6" fillId="3" borderId="100" xfId="0" applyNumberFormat="1" applyFont="1" applyFill="1" applyBorder="1" applyAlignment="1">
      <alignment horizontal="center" vertical="center"/>
    </xf>
    <xf numFmtId="176" fontId="6" fillId="3" borderId="50" xfId="0" applyNumberFormat="1" applyFont="1" applyFill="1" applyBorder="1" applyAlignment="1">
      <alignment horizontal="center" vertical="center"/>
    </xf>
    <xf numFmtId="176" fontId="6" fillId="3" borderId="101" xfId="0" applyNumberFormat="1" applyFont="1" applyFill="1" applyBorder="1" applyAlignment="1">
      <alignment horizontal="center" vertical="center"/>
    </xf>
    <xf numFmtId="176" fontId="6" fillId="3" borderId="102" xfId="0" applyNumberFormat="1" applyFont="1" applyFill="1" applyBorder="1" applyAlignment="1">
      <alignment horizontal="center" vertical="center"/>
    </xf>
    <xf numFmtId="176" fontId="6" fillId="3" borderId="77" xfId="0" applyNumberFormat="1" applyFont="1" applyFill="1" applyBorder="1" applyAlignment="1">
      <alignment horizontal="center" vertical="center"/>
    </xf>
    <xf numFmtId="176" fontId="6" fillId="3" borderId="96" xfId="0" applyNumberFormat="1" applyFont="1" applyFill="1" applyBorder="1" applyAlignment="1">
      <alignment horizontal="center" vertical="center"/>
    </xf>
    <xf numFmtId="3" fontId="6" fillId="3" borderId="103" xfId="0" applyFont="1" applyFill="1" applyBorder="1" applyAlignment="1">
      <alignment horizontal="center" vertical="center" textRotation="255"/>
    </xf>
    <xf numFmtId="3" fontId="6" fillId="3" borderId="104" xfId="0" applyFont="1" applyFill="1" applyBorder="1" applyAlignment="1">
      <alignment horizontal="center" vertical="center" textRotation="255"/>
    </xf>
    <xf numFmtId="3" fontId="6" fillId="3" borderId="105" xfId="0" applyFont="1" applyFill="1" applyBorder="1" applyAlignment="1">
      <alignment horizontal="center" vertical="center" textRotation="255"/>
    </xf>
    <xf numFmtId="3" fontId="6" fillId="3" borderId="4" xfId="0" applyFont="1" applyFill="1" applyBorder="1" applyAlignment="1">
      <alignment horizontal="center" vertical="center"/>
    </xf>
    <xf numFmtId="3" fontId="6" fillId="3" borderId="106" xfId="0" applyFont="1" applyFill="1" applyBorder="1" applyAlignment="1">
      <alignment horizontal="center" vertical="center"/>
    </xf>
    <xf numFmtId="3" fontId="6" fillId="3" borderId="107" xfId="0" applyFont="1" applyFill="1" applyBorder="1" applyAlignment="1">
      <alignment horizontal="center" vertical="center"/>
    </xf>
    <xf numFmtId="176" fontId="6" fillId="3" borderId="108" xfId="0" applyNumberFormat="1" applyFont="1" applyFill="1" applyBorder="1" applyAlignment="1">
      <alignment horizontal="center" vertical="center" wrapText="1"/>
    </xf>
    <xf numFmtId="176" fontId="6" fillId="3" borderId="108" xfId="0" applyNumberFormat="1" applyFont="1" applyFill="1" applyBorder="1" applyAlignment="1">
      <alignment horizontal="center" vertical="center"/>
    </xf>
    <xf numFmtId="176" fontId="6" fillId="3" borderId="109" xfId="0" applyNumberFormat="1" applyFont="1" applyFill="1" applyBorder="1" applyAlignment="1">
      <alignment horizontal="center" vertical="center"/>
    </xf>
    <xf numFmtId="176" fontId="6" fillId="3" borderId="110" xfId="0" applyNumberFormat="1" applyFont="1" applyFill="1" applyBorder="1" applyAlignment="1">
      <alignment horizontal="center" vertical="center"/>
    </xf>
    <xf numFmtId="176" fontId="6" fillId="3" borderId="82" xfId="0" applyNumberFormat="1" applyFont="1" applyFill="1" applyBorder="1" applyAlignment="1">
      <alignment horizontal="center" vertical="center"/>
    </xf>
    <xf numFmtId="176" fontId="7" fillId="3" borderId="0" xfId="0" applyNumberFormat="1" applyFont="1" applyFill="1" applyBorder="1" applyAlignment="1">
      <alignment horizontal="center" vertical="center" wrapText="1"/>
    </xf>
    <xf numFmtId="176" fontId="7" fillId="3" borderId="0" xfId="0" applyNumberFormat="1" applyFont="1" applyFill="1" applyBorder="1" applyAlignment="1">
      <alignment horizontal="center" vertical="center"/>
    </xf>
    <xf numFmtId="176" fontId="7" fillId="3" borderId="111" xfId="0" applyNumberFormat="1" applyFont="1" applyFill="1" applyBorder="1" applyAlignment="1">
      <alignment horizontal="center" vertical="center"/>
    </xf>
    <xf numFmtId="176" fontId="6" fillId="3" borderId="112" xfId="0" applyNumberFormat="1" applyFont="1" applyFill="1" applyBorder="1" applyAlignment="1">
      <alignment horizontal="center" vertical="center"/>
    </xf>
    <xf numFmtId="176" fontId="6" fillId="3" borderId="113" xfId="0" applyNumberFormat="1" applyFont="1" applyFill="1" applyBorder="1" applyAlignment="1">
      <alignment horizontal="center" vertical="center"/>
    </xf>
    <xf numFmtId="3" fontId="6" fillId="3" borderId="114" xfId="0" applyFont="1" applyFill="1" applyBorder="1" applyAlignment="1">
      <alignment horizontal="center" vertical="center" textRotation="255"/>
    </xf>
    <xf numFmtId="3" fontId="6" fillId="3" borderId="115" xfId="0" applyFont="1" applyFill="1" applyBorder="1" applyAlignment="1">
      <alignment horizontal="center" vertical="center" textRotation="255"/>
    </xf>
    <xf numFmtId="3" fontId="6" fillId="3" borderId="116" xfId="0" applyFont="1" applyFill="1" applyBorder="1" applyAlignment="1">
      <alignment horizontal="center" vertical="center" textRotation="255"/>
    </xf>
    <xf numFmtId="3" fontId="6" fillId="3" borderId="110" xfId="0" applyFont="1" applyFill="1" applyBorder="1" applyAlignment="1">
      <alignment horizontal="center" vertical="center" textRotation="255"/>
    </xf>
    <xf numFmtId="3" fontId="6" fillId="3" borderId="117" xfId="0" applyFont="1" applyFill="1" applyBorder="1" applyAlignment="1">
      <alignment horizontal="center" vertical="center" textRotation="255"/>
    </xf>
    <xf numFmtId="3" fontId="6" fillId="2" borderId="55" xfId="0" applyFont="1" applyFill="1" applyBorder="1" applyAlignment="1">
      <alignment horizontal="center" vertical="center" wrapText="1"/>
    </xf>
    <xf numFmtId="3" fontId="6" fillId="2" borderId="76" xfId="0" applyFont="1" applyFill="1" applyBorder="1" applyAlignment="1">
      <alignment horizontal="center" vertical="center" wrapText="1"/>
    </xf>
    <xf numFmtId="3" fontId="6" fillId="2" borderId="118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19" xfId="0" applyFont="1" applyFill="1" applyBorder="1" applyAlignment="1">
      <alignment horizontal="center" vertical="center" wrapText="1"/>
    </xf>
    <xf numFmtId="3" fontId="2" fillId="2" borderId="119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2" fillId="2" borderId="94" xfId="0" applyFont="1" applyFill="1" applyBorder="1" applyAlignment="1">
      <alignment horizontal="center" vertical="center"/>
    </xf>
    <xf numFmtId="3" fontId="2" fillId="2" borderId="120" xfId="0" applyFont="1" applyFill="1" applyBorder="1" applyAlignment="1">
      <alignment horizontal="center" vertical="center" wrapText="1"/>
    </xf>
    <xf numFmtId="3" fontId="2" fillId="2" borderId="121" xfId="0" applyFont="1" applyFill="1" applyBorder="1" applyAlignment="1">
      <alignment horizontal="center" vertical="center"/>
    </xf>
    <xf numFmtId="3" fontId="2" fillId="2" borderId="2" xfId="0" applyFont="1" applyFill="1" applyBorder="1" applyAlignment="1">
      <alignment horizontal="center" vertical="center"/>
    </xf>
    <xf numFmtId="3" fontId="2" fillId="2" borderId="86" xfId="0" applyFont="1" applyFill="1" applyBorder="1" applyAlignment="1">
      <alignment horizontal="center" vertical="center"/>
    </xf>
    <xf numFmtId="3" fontId="2" fillId="2" borderId="122" xfId="0" applyFont="1" applyFill="1" applyBorder="1" applyAlignment="1">
      <alignment horizontal="center" vertical="center"/>
    </xf>
    <xf numFmtId="3" fontId="2" fillId="2" borderId="123" xfId="0" applyFont="1" applyFill="1" applyBorder="1" applyAlignment="1">
      <alignment horizontal="center" vertical="center"/>
    </xf>
    <xf numFmtId="3" fontId="2" fillId="2" borderId="124" xfId="0" applyFont="1" applyFill="1" applyBorder="1" applyAlignment="1">
      <alignment horizontal="center" vertical="center" wrapText="1"/>
    </xf>
    <xf numFmtId="3" fontId="2" fillId="2" borderId="125" xfId="0" applyFont="1" applyFill="1" applyBorder="1" applyAlignment="1">
      <alignment horizontal="center" vertical="center"/>
    </xf>
    <xf numFmtId="3" fontId="2" fillId="2" borderId="126" xfId="0" applyFont="1" applyFill="1" applyBorder="1" applyAlignment="1">
      <alignment horizontal="center" vertical="center"/>
    </xf>
    <xf numFmtId="3" fontId="2" fillId="2" borderId="127" xfId="0" applyFont="1" applyFill="1" applyBorder="1" applyAlignment="1">
      <alignment horizontal="center" vertical="center"/>
    </xf>
    <xf numFmtId="3" fontId="2" fillId="2" borderId="128" xfId="0" applyFont="1" applyFill="1" applyBorder="1" applyAlignment="1">
      <alignment horizontal="center" vertical="center"/>
    </xf>
    <xf numFmtId="3" fontId="2" fillId="2" borderId="129" xfId="0" applyFont="1" applyFill="1" applyBorder="1" applyAlignment="1">
      <alignment horizontal="center" vertical="center"/>
    </xf>
    <xf numFmtId="3" fontId="2" fillId="2" borderId="130" xfId="0" applyFont="1" applyFill="1" applyBorder="1" applyAlignment="1">
      <alignment horizontal="center" vertical="center"/>
    </xf>
    <xf numFmtId="3" fontId="2" fillId="2" borderId="131" xfId="0" applyFont="1" applyFill="1" applyBorder="1" applyAlignment="1">
      <alignment horizontal="center" vertical="center"/>
    </xf>
    <xf numFmtId="3" fontId="2" fillId="2" borderId="132" xfId="0" applyFont="1" applyFill="1" applyBorder="1" applyAlignment="1">
      <alignment horizontal="center" vertical="center"/>
    </xf>
    <xf numFmtId="3" fontId="2" fillId="2" borderId="133" xfId="0" applyFont="1" applyFill="1" applyBorder="1" applyAlignment="1">
      <alignment horizontal="center" vertical="center"/>
    </xf>
    <xf numFmtId="3" fontId="2" fillId="2" borderId="134" xfId="0" applyFont="1" applyFill="1" applyBorder="1" applyAlignment="1">
      <alignment horizontal="center" vertical="center"/>
    </xf>
    <xf numFmtId="3" fontId="2" fillId="2" borderId="135" xfId="0" applyFont="1" applyFill="1" applyBorder="1" applyAlignment="1">
      <alignment horizontal="center" vertical="center"/>
    </xf>
    <xf numFmtId="3" fontId="11" fillId="2" borderId="119" xfId="0" applyNumberFormat="1" applyFont="1" applyFill="1" applyBorder="1" applyAlignment="1" applyProtection="1">
      <alignment horizontal="center" vertical="center"/>
      <protection locked="0"/>
    </xf>
    <xf numFmtId="3" fontId="11" fillId="2" borderId="0" xfId="0" applyNumberFormat="1" applyFont="1" applyFill="1" applyBorder="1" applyAlignment="1" applyProtection="1">
      <alignment horizontal="center" vertical="center"/>
      <protection locked="0"/>
    </xf>
    <xf numFmtId="3" fontId="11" fillId="2" borderId="94" xfId="0" applyNumberFormat="1" applyFont="1" applyFill="1" applyBorder="1" applyAlignment="1" applyProtection="1">
      <alignment horizontal="center" vertical="center"/>
      <protection locked="0"/>
    </xf>
    <xf numFmtId="3" fontId="2" fillId="2" borderId="124" xfId="0" applyFont="1" applyFill="1" applyBorder="1" applyAlignment="1">
      <alignment horizontal="center" vertical="center"/>
    </xf>
    <xf numFmtId="3" fontId="11" fillId="2" borderId="125" xfId="0" applyNumberFormat="1" applyFont="1" applyFill="1" applyBorder="1" applyAlignment="1" applyProtection="1">
      <alignment horizontal="center" vertical="center"/>
      <protection locked="0"/>
    </xf>
    <xf numFmtId="3" fontId="11" fillId="2" borderId="126" xfId="0" applyNumberFormat="1" applyFont="1" applyFill="1" applyBorder="1" applyAlignment="1" applyProtection="1">
      <alignment horizontal="center" vertical="center"/>
      <protection locked="0"/>
    </xf>
    <xf numFmtId="3" fontId="11" fillId="2" borderId="127" xfId="0" applyNumberFormat="1" applyFont="1" applyFill="1" applyBorder="1" applyAlignment="1" applyProtection="1">
      <alignment horizontal="center" vertical="center"/>
      <protection locked="0"/>
    </xf>
    <xf numFmtId="3" fontId="11" fillId="2" borderId="128" xfId="0" applyNumberFormat="1" applyFont="1" applyFill="1" applyBorder="1" applyAlignment="1" applyProtection="1">
      <alignment horizontal="center" vertical="center"/>
      <protection locked="0"/>
    </xf>
    <xf numFmtId="3" fontId="11" fillId="2" borderId="129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5</xdr:col>
      <xdr:colOff>0</xdr:colOff>
      <xdr:row>7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8575" y="714375"/>
          <a:ext cx="1552575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"/>
  <sheetViews>
    <sheetView showGridLines="0" showOutlineSymbols="0" view="pageBreakPreview" zoomScale="80" zoomScaleNormal="100" workbookViewId="0">
      <pane xSplit="5" ySplit="7" topLeftCell="F13" activePane="bottomRight" state="frozen"/>
      <selection activeCell="P11" sqref="P11"/>
      <selection pane="topRight" activeCell="P11" sqref="P11"/>
      <selection pane="bottomLeft" activeCell="P11" sqref="P11"/>
      <selection pane="bottomRight" activeCell="S23" sqref="S23"/>
    </sheetView>
  </sheetViews>
  <sheetFormatPr defaultColWidth="8.69921875" defaultRowHeight="17.25"/>
  <cols>
    <col min="1" max="1" width="3.59765625" style="1" customWidth="1"/>
    <col min="2" max="4" width="2.59765625" style="1" customWidth="1"/>
    <col min="5" max="5" width="5.19921875" style="1" customWidth="1"/>
    <col min="6" max="8" width="8.19921875" style="1" customWidth="1"/>
    <col min="9" max="9" width="8.59765625" style="1" customWidth="1"/>
    <col min="10" max="12" width="8.19921875" style="1" customWidth="1"/>
    <col min="13" max="13" width="7.69921875" style="1" customWidth="1"/>
    <col min="14" max="16" width="8.19921875" style="1" customWidth="1"/>
    <col min="17" max="17" width="9.3984375" style="1" customWidth="1"/>
    <col min="18" max="18" width="11.796875" style="1" customWidth="1"/>
    <col min="19" max="16384" width="8.69921875" style="1"/>
  </cols>
  <sheetData>
    <row r="1" spans="1:37" s="6" customFormat="1" ht="33" customHeight="1">
      <c r="A1" s="94" t="s">
        <v>58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59"/>
      <c r="V1" s="7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K1" s="59" t="s">
        <v>0</v>
      </c>
    </row>
    <row r="2" spans="1:37" ht="22.5" customHeight="1" thickBot="1">
      <c r="A2" s="65" t="s">
        <v>55</v>
      </c>
      <c r="B2" s="60"/>
      <c r="C2" s="60"/>
      <c r="D2" s="60"/>
    </row>
    <row r="3" spans="1:37" s="61" customFormat="1" ht="21" customHeight="1">
      <c r="A3" s="95"/>
      <c r="B3" s="96"/>
      <c r="C3" s="96"/>
      <c r="D3" s="137" t="s">
        <v>57</v>
      </c>
      <c r="E3" s="138"/>
      <c r="F3" s="141" t="s">
        <v>54</v>
      </c>
      <c r="G3" s="142"/>
      <c r="H3" s="142"/>
      <c r="I3" s="143"/>
      <c r="J3" s="149" t="s">
        <v>40</v>
      </c>
      <c r="K3" s="151" t="s">
        <v>41</v>
      </c>
      <c r="L3" s="195" t="s">
        <v>60</v>
      </c>
      <c r="M3" s="97"/>
      <c r="N3" s="141" t="s">
        <v>45</v>
      </c>
      <c r="O3" s="142"/>
      <c r="P3" s="142"/>
      <c r="Q3" s="143"/>
      <c r="R3" s="135" t="s">
        <v>49</v>
      </c>
    </row>
    <row r="4" spans="1:37" s="61" customFormat="1" ht="14.25" customHeight="1">
      <c r="A4" s="98"/>
      <c r="B4" s="99"/>
      <c r="C4" s="99"/>
      <c r="D4" s="139"/>
      <c r="E4" s="140"/>
      <c r="F4" s="193" t="s">
        <v>17</v>
      </c>
      <c r="G4" s="144" t="s">
        <v>31</v>
      </c>
      <c r="H4" s="144" t="s">
        <v>32</v>
      </c>
      <c r="I4" s="146" t="s">
        <v>33</v>
      </c>
      <c r="J4" s="150"/>
      <c r="K4" s="152"/>
      <c r="L4" s="152"/>
      <c r="M4" s="144" t="s">
        <v>44</v>
      </c>
      <c r="N4" s="144" t="s">
        <v>47</v>
      </c>
      <c r="O4" s="144" t="s">
        <v>31</v>
      </c>
      <c r="P4" s="144" t="s">
        <v>48</v>
      </c>
      <c r="Q4" s="146" t="s">
        <v>33</v>
      </c>
      <c r="R4" s="136"/>
    </row>
    <row r="5" spans="1:37" s="61" customFormat="1" ht="14.25" customHeight="1">
      <c r="A5" s="98"/>
      <c r="B5" s="99"/>
      <c r="C5" s="99"/>
      <c r="D5" s="99"/>
      <c r="E5" s="100"/>
      <c r="F5" s="194"/>
      <c r="G5" s="148"/>
      <c r="H5" s="145"/>
      <c r="I5" s="147"/>
      <c r="J5" s="150"/>
      <c r="K5" s="152"/>
      <c r="L5" s="152"/>
      <c r="M5" s="145"/>
      <c r="N5" s="145"/>
      <c r="O5" s="145"/>
      <c r="P5" s="145"/>
      <c r="Q5" s="147"/>
      <c r="R5" s="136"/>
    </row>
    <row r="6" spans="1:37" s="62" customFormat="1" ht="15.75" customHeight="1">
      <c r="A6" s="103" t="s">
        <v>56</v>
      </c>
      <c r="B6" s="99"/>
      <c r="C6" s="99"/>
      <c r="D6" s="99"/>
      <c r="E6" s="100"/>
      <c r="F6" s="194"/>
      <c r="G6" s="148"/>
      <c r="H6" s="145"/>
      <c r="I6" s="147"/>
      <c r="J6" s="150"/>
      <c r="K6" s="152"/>
      <c r="L6" s="152"/>
      <c r="M6" s="145"/>
      <c r="N6" s="101" t="s">
        <v>61</v>
      </c>
      <c r="O6" s="145"/>
      <c r="P6" s="102" t="s">
        <v>62</v>
      </c>
      <c r="Q6" s="147"/>
      <c r="R6" s="136"/>
    </row>
    <row r="7" spans="1:37" s="63" customFormat="1" ht="11.1" customHeight="1">
      <c r="A7" s="104"/>
      <c r="B7" s="105"/>
      <c r="C7" s="105"/>
      <c r="D7" s="105"/>
      <c r="E7" s="106"/>
      <c r="F7" s="107" t="s">
        <v>35</v>
      </c>
      <c r="G7" s="107" t="s">
        <v>36</v>
      </c>
      <c r="H7" s="108" t="s">
        <v>38</v>
      </c>
      <c r="I7" s="109" t="s">
        <v>37</v>
      </c>
      <c r="J7" s="110" t="s">
        <v>39</v>
      </c>
      <c r="K7" s="110" t="s">
        <v>42</v>
      </c>
      <c r="L7" s="110" t="s">
        <v>43</v>
      </c>
      <c r="M7" s="110" t="s">
        <v>34</v>
      </c>
      <c r="N7" s="107" t="s">
        <v>46</v>
      </c>
      <c r="O7" s="107" t="s">
        <v>34</v>
      </c>
      <c r="P7" s="108" t="s">
        <v>34</v>
      </c>
      <c r="Q7" s="109" t="s">
        <v>34</v>
      </c>
      <c r="R7" s="111" t="s">
        <v>13</v>
      </c>
    </row>
    <row r="8" spans="1:37" s="64" customFormat="1" ht="27.75" customHeight="1">
      <c r="A8" s="172" t="s">
        <v>14</v>
      </c>
      <c r="B8" s="160" t="s">
        <v>15</v>
      </c>
      <c r="C8" s="161"/>
      <c r="D8" s="161"/>
      <c r="E8" s="162"/>
      <c r="F8" s="66">
        <v>86850</v>
      </c>
      <c r="G8" s="66">
        <v>14</v>
      </c>
      <c r="H8" s="66">
        <v>325</v>
      </c>
      <c r="I8" s="66">
        <v>87189</v>
      </c>
      <c r="J8" s="66">
        <v>325</v>
      </c>
      <c r="K8" s="66">
        <v>14</v>
      </c>
      <c r="L8" s="66">
        <v>67</v>
      </c>
      <c r="M8" s="66">
        <v>53</v>
      </c>
      <c r="N8" s="66">
        <v>86769</v>
      </c>
      <c r="O8" s="67">
        <v>14</v>
      </c>
      <c r="P8" s="67">
        <v>0</v>
      </c>
      <c r="Q8" s="67">
        <v>86783</v>
      </c>
      <c r="R8" s="68">
        <v>86775</v>
      </c>
    </row>
    <row r="9" spans="1:37" s="64" customFormat="1" ht="27.75" customHeight="1">
      <c r="A9" s="173"/>
      <c r="B9" s="163" t="s">
        <v>63</v>
      </c>
      <c r="C9" s="164"/>
      <c r="D9" s="164"/>
      <c r="E9" s="165"/>
      <c r="F9" s="69">
        <v>6933</v>
      </c>
      <c r="G9" s="69">
        <v>3</v>
      </c>
      <c r="H9" s="69">
        <v>20</v>
      </c>
      <c r="I9" s="69">
        <v>6956</v>
      </c>
      <c r="J9" s="69">
        <v>20</v>
      </c>
      <c r="K9" s="69">
        <v>1</v>
      </c>
      <c r="L9" s="69">
        <v>0</v>
      </c>
      <c r="M9" s="69">
        <v>0</v>
      </c>
      <c r="N9" s="69">
        <v>6932</v>
      </c>
      <c r="O9" s="70">
        <v>3</v>
      </c>
      <c r="P9" s="70">
        <v>0</v>
      </c>
      <c r="Q9" s="70">
        <v>6935</v>
      </c>
      <c r="R9" s="71">
        <v>8313</v>
      </c>
    </row>
    <row r="10" spans="1:37" s="64" customFormat="1" ht="27.75" customHeight="1">
      <c r="A10" s="173"/>
      <c r="B10" s="163" t="s">
        <v>64</v>
      </c>
      <c r="C10" s="164"/>
      <c r="D10" s="164"/>
      <c r="E10" s="165"/>
      <c r="F10" s="69">
        <v>30642</v>
      </c>
      <c r="G10" s="69">
        <v>17</v>
      </c>
      <c r="H10" s="69">
        <v>34</v>
      </c>
      <c r="I10" s="69">
        <v>30693</v>
      </c>
      <c r="J10" s="69">
        <v>34</v>
      </c>
      <c r="K10" s="69">
        <v>2</v>
      </c>
      <c r="L10" s="69">
        <v>15</v>
      </c>
      <c r="M10" s="69">
        <v>15</v>
      </c>
      <c r="N10" s="69">
        <v>30625</v>
      </c>
      <c r="O10" s="70">
        <v>17</v>
      </c>
      <c r="P10" s="70">
        <v>0</v>
      </c>
      <c r="Q10" s="70">
        <v>30642</v>
      </c>
      <c r="R10" s="71">
        <v>49000</v>
      </c>
    </row>
    <row r="11" spans="1:37" s="64" customFormat="1" ht="27.75" customHeight="1">
      <c r="A11" s="173"/>
      <c r="B11" s="166" t="s">
        <v>65</v>
      </c>
      <c r="C11" s="167"/>
      <c r="D11" s="167"/>
      <c r="E11" s="168"/>
      <c r="F11" s="72">
        <v>1137</v>
      </c>
      <c r="G11" s="72">
        <v>1</v>
      </c>
      <c r="H11" s="72">
        <v>12</v>
      </c>
      <c r="I11" s="73">
        <v>1150</v>
      </c>
      <c r="J11" s="72">
        <v>12</v>
      </c>
      <c r="K11" s="72">
        <v>0</v>
      </c>
      <c r="L11" s="72">
        <v>0</v>
      </c>
      <c r="M11" s="72">
        <v>0</v>
      </c>
      <c r="N11" s="72">
        <v>1137</v>
      </c>
      <c r="O11" s="74">
        <v>1</v>
      </c>
      <c r="P11" s="74">
        <v>0</v>
      </c>
      <c r="Q11" s="74">
        <v>1138</v>
      </c>
      <c r="R11" s="75">
        <v>2849</v>
      </c>
    </row>
    <row r="12" spans="1:37" s="64" customFormat="1" ht="27.75" customHeight="1">
      <c r="A12" s="174"/>
      <c r="B12" s="169" t="s">
        <v>51</v>
      </c>
      <c r="C12" s="170"/>
      <c r="D12" s="170"/>
      <c r="E12" s="171"/>
      <c r="F12" s="76">
        <f>SUM(F8:F11)</f>
        <v>125562</v>
      </c>
      <c r="G12" s="76">
        <f t="shared" ref="G12:Q12" si="0">SUM(G8:G11)</f>
        <v>35</v>
      </c>
      <c r="H12" s="76">
        <f t="shared" si="0"/>
        <v>391</v>
      </c>
      <c r="I12" s="76">
        <f t="shared" si="0"/>
        <v>125988</v>
      </c>
      <c r="J12" s="76">
        <f t="shared" si="0"/>
        <v>391</v>
      </c>
      <c r="K12" s="76">
        <f t="shared" si="0"/>
        <v>17</v>
      </c>
      <c r="L12" s="76">
        <f t="shared" si="0"/>
        <v>82</v>
      </c>
      <c r="M12" s="76">
        <f t="shared" si="0"/>
        <v>68</v>
      </c>
      <c r="N12" s="76">
        <f t="shared" si="0"/>
        <v>125463</v>
      </c>
      <c r="O12" s="76">
        <f t="shared" si="0"/>
        <v>35</v>
      </c>
      <c r="P12" s="76">
        <f t="shared" si="0"/>
        <v>0</v>
      </c>
      <c r="Q12" s="76">
        <f t="shared" si="0"/>
        <v>125498</v>
      </c>
      <c r="R12" s="77">
        <f>SUM(R8:R11)</f>
        <v>146937</v>
      </c>
    </row>
    <row r="13" spans="1:37" s="64" customFormat="1" ht="27.75" customHeight="1">
      <c r="A13" s="172" t="s">
        <v>16</v>
      </c>
      <c r="B13" s="188" t="s">
        <v>18</v>
      </c>
      <c r="C13" s="178" t="s">
        <v>24</v>
      </c>
      <c r="D13" s="179"/>
      <c r="E13" s="180"/>
      <c r="F13" s="91">
        <v>26885</v>
      </c>
      <c r="G13" s="78">
        <v>81</v>
      </c>
      <c r="H13" s="78">
        <v>67</v>
      </c>
      <c r="I13" s="78">
        <v>27033</v>
      </c>
      <c r="J13" s="78">
        <v>67</v>
      </c>
      <c r="K13" s="78">
        <v>0</v>
      </c>
      <c r="L13" s="78">
        <v>4</v>
      </c>
      <c r="M13" s="78">
        <v>4</v>
      </c>
      <c r="N13" s="78">
        <v>26881</v>
      </c>
      <c r="O13" s="78">
        <v>81</v>
      </c>
      <c r="P13" s="78">
        <v>0</v>
      </c>
      <c r="Q13" s="78">
        <v>26962</v>
      </c>
      <c r="R13" s="79">
        <v>64531</v>
      </c>
    </row>
    <row r="14" spans="1:37" s="64" customFormat="1" ht="27.75" customHeight="1">
      <c r="A14" s="173"/>
      <c r="B14" s="189"/>
      <c r="C14" s="181" t="s">
        <v>25</v>
      </c>
      <c r="D14" s="181"/>
      <c r="E14" s="182"/>
      <c r="F14" s="92">
        <v>2</v>
      </c>
      <c r="G14" s="83">
        <v>0</v>
      </c>
      <c r="H14" s="83">
        <v>0</v>
      </c>
      <c r="I14" s="83">
        <v>2</v>
      </c>
      <c r="J14" s="83">
        <v>0</v>
      </c>
      <c r="K14" s="83">
        <v>0</v>
      </c>
      <c r="L14" s="83">
        <v>0</v>
      </c>
      <c r="M14" s="83">
        <v>0</v>
      </c>
      <c r="N14" s="83">
        <v>2</v>
      </c>
      <c r="O14" s="83">
        <v>0</v>
      </c>
      <c r="P14" s="83">
        <v>0</v>
      </c>
      <c r="Q14" s="83">
        <v>2</v>
      </c>
      <c r="R14" s="84">
        <v>6</v>
      </c>
    </row>
    <row r="15" spans="1:37" s="64" customFormat="1" ht="27.75" customHeight="1">
      <c r="A15" s="173"/>
      <c r="B15" s="189"/>
      <c r="C15" s="191" t="s">
        <v>19</v>
      </c>
      <c r="D15" s="191" t="s">
        <v>20</v>
      </c>
      <c r="E15" s="112" t="s">
        <v>22</v>
      </c>
      <c r="F15" s="93">
        <v>81</v>
      </c>
      <c r="G15" s="81">
        <v>0</v>
      </c>
      <c r="H15" s="81">
        <v>0</v>
      </c>
      <c r="I15" s="81">
        <v>81</v>
      </c>
      <c r="J15" s="81">
        <v>0</v>
      </c>
      <c r="K15" s="81">
        <v>1</v>
      </c>
      <c r="L15" s="81">
        <v>9</v>
      </c>
      <c r="M15" s="81">
        <v>9</v>
      </c>
      <c r="N15" s="81">
        <v>71</v>
      </c>
      <c r="O15" s="81">
        <v>0</v>
      </c>
      <c r="P15" s="81">
        <v>0</v>
      </c>
      <c r="Q15" s="81">
        <v>71</v>
      </c>
      <c r="R15" s="82">
        <v>397</v>
      </c>
    </row>
    <row r="16" spans="1:37" s="64" customFormat="1" ht="27.75" customHeight="1">
      <c r="A16" s="173"/>
      <c r="B16" s="189"/>
      <c r="C16" s="192"/>
      <c r="D16" s="192"/>
      <c r="E16" s="113" t="s">
        <v>23</v>
      </c>
      <c r="F16" s="92">
        <v>386114</v>
      </c>
      <c r="G16" s="83">
        <v>514</v>
      </c>
      <c r="H16" s="83">
        <v>631</v>
      </c>
      <c r="I16" s="83">
        <v>387259</v>
      </c>
      <c r="J16" s="83">
        <v>630</v>
      </c>
      <c r="K16" s="83">
        <v>44</v>
      </c>
      <c r="L16" s="83">
        <v>4599</v>
      </c>
      <c r="M16" s="83">
        <v>4475</v>
      </c>
      <c r="N16" s="83">
        <v>381471</v>
      </c>
      <c r="O16" s="83">
        <v>514</v>
      </c>
      <c r="P16" s="83">
        <v>1</v>
      </c>
      <c r="Q16" s="83">
        <v>381986</v>
      </c>
      <c r="R16" s="84">
        <v>2747235</v>
      </c>
    </row>
    <row r="17" spans="1:18" s="64" customFormat="1" ht="27.75" customHeight="1">
      <c r="A17" s="173"/>
      <c r="B17" s="189"/>
      <c r="C17" s="192"/>
      <c r="D17" s="192" t="s">
        <v>21</v>
      </c>
      <c r="E17" s="113" t="s">
        <v>22</v>
      </c>
      <c r="F17" s="92">
        <v>1313</v>
      </c>
      <c r="G17" s="83">
        <v>0</v>
      </c>
      <c r="H17" s="83">
        <v>0</v>
      </c>
      <c r="I17" s="83">
        <v>1313</v>
      </c>
      <c r="J17" s="83">
        <v>0</v>
      </c>
      <c r="K17" s="83">
        <v>0</v>
      </c>
      <c r="L17" s="83">
        <v>30</v>
      </c>
      <c r="M17" s="83">
        <v>27</v>
      </c>
      <c r="N17" s="83">
        <v>1283</v>
      </c>
      <c r="O17" s="83">
        <v>0</v>
      </c>
      <c r="P17" s="83">
        <v>0</v>
      </c>
      <c r="Q17" s="83">
        <v>1283</v>
      </c>
      <c r="R17" s="121">
        <v>3845</v>
      </c>
    </row>
    <row r="18" spans="1:18" s="64" customFormat="1" ht="27.75" customHeight="1">
      <c r="A18" s="173"/>
      <c r="B18" s="190"/>
      <c r="C18" s="192"/>
      <c r="D18" s="192"/>
      <c r="E18" s="114" t="s">
        <v>23</v>
      </c>
      <c r="F18" s="92">
        <v>124608</v>
      </c>
      <c r="G18" s="83">
        <v>94</v>
      </c>
      <c r="H18" s="83">
        <v>585</v>
      </c>
      <c r="I18" s="83">
        <v>125287</v>
      </c>
      <c r="J18" s="83">
        <v>583</v>
      </c>
      <c r="K18" s="83">
        <v>78</v>
      </c>
      <c r="L18" s="83">
        <v>947</v>
      </c>
      <c r="M18" s="83">
        <v>855</v>
      </c>
      <c r="N18" s="83">
        <v>123583</v>
      </c>
      <c r="O18" s="83">
        <v>94</v>
      </c>
      <c r="P18" s="83">
        <v>2</v>
      </c>
      <c r="Q18" s="83">
        <v>123679</v>
      </c>
      <c r="R18" s="121">
        <v>494101</v>
      </c>
    </row>
    <row r="19" spans="1:18" s="64" customFormat="1" ht="27.75" customHeight="1">
      <c r="A19" s="173"/>
      <c r="B19" s="183" t="s">
        <v>29</v>
      </c>
      <c r="C19" s="184"/>
      <c r="D19" s="184"/>
      <c r="E19" s="185"/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122">
        <v>0</v>
      </c>
    </row>
    <row r="20" spans="1:18" s="64" customFormat="1" ht="27.75" customHeight="1">
      <c r="A20" s="173"/>
      <c r="B20" s="186" t="s">
        <v>28</v>
      </c>
      <c r="C20" s="186"/>
      <c r="D20" s="186"/>
      <c r="E20" s="187"/>
      <c r="F20" s="83">
        <v>5879</v>
      </c>
      <c r="G20" s="83">
        <v>0</v>
      </c>
      <c r="H20" s="83">
        <v>156</v>
      </c>
      <c r="I20" s="83">
        <v>6035</v>
      </c>
      <c r="J20" s="83">
        <v>156</v>
      </c>
      <c r="K20" s="83">
        <v>11</v>
      </c>
      <c r="L20" s="83">
        <v>2</v>
      </c>
      <c r="M20" s="83">
        <v>0</v>
      </c>
      <c r="N20" s="83">
        <v>5866</v>
      </c>
      <c r="O20" s="83">
        <v>0</v>
      </c>
      <c r="P20" s="83">
        <v>0</v>
      </c>
      <c r="Q20" s="83">
        <v>5866</v>
      </c>
      <c r="R20" s="121">
        <v>9381</v>
      </c>
    </row>
    <row r="21" spans="1:18" s="64" customFormat="1" ht="27.75" customHeight="1">
      <c r="A21" s="173"/>
      <c r="B21" s="153" t="s">
        <v>26</v>
      </c>
      <c r="C21" s="153"/>
      <c r="D21" s="153"/>
      <c r="E21" s="154"/>
      <c r="F21" s="80">
        <v>722</v>
      </c>
      <c r="G21" s="80">
        <v>0</v>
      </c>
      <c r="H21" s="80">
        <v>33</v>
      </c>
      <c r="I21" s="80">
        <v>755</v>
      </c>
      <c r="J21" s="80">
        <v>33</v>
      </c>
      <c r="K21" s="80">
        <v>6</v>
      </c>
      <c r="L21" s="80">
        <v>3</v>
      </c>
      <c r="M21" s="80">
        <v>0</v>
      </c>
      <c r="N21" s="80">
        <v>713</v>
      </c>
      <c r="O21" s="80">
        <v>0</v>
      </c>
      <c r="P21" s="80">
        <v>0</v>
      </c>
      <c r="Q21" s="80">
        <v>713</v>
      </c>
      <c r="R21" s="85">
        <v>3347</v>
      </c>
    </row>
    <row r="22" spans="1:18" s="64" customFormat="1" ht="27.75" customHeight="1">
      <c r="A22" s="174"/>
      <c r="B22" s="155" t="s">
        <v>27</v>
      </c>
      <c r="C22" s="155"/>
      <c r="D22" s="155"/>
      <c r="E22" s="156"/>
      <c r="F22" s="86">
        <f>SUM(F13:F21)</f>
        <v>545604</v>
      </c>
      <c r="G22" s="86">
        <f t="shared" ref="G22:P22" si="1">SUM(G13:G21)</f>
        <v>689</v>
      </c>
      <c r="H22" s="86">
        <f t="shared" si="1"/>
        <v>1472</v>
      </c>
      <c r="I22" s="86">
        <f t="shared" si="1"/>
        <v>547765</v>
      </c>
      <c r="J22" s="86">
        <f t="shared" si="1"/>
        <v>1469</v>
      </c>
      <c r="K22" s="86">
        <f t="shared" si="1"/>
        <v>140</v>
      </c>
      <c r="L22" s="86">
        <f t="shared" si="1"/>
        <v>5594</v>
      </c>
      <c r="M22" s="86">
        <f t="shared" si="1"/>
        <v>5370</v>
      </c>
      <c r="N22" s="86">
        <f t="shared" si="1"/>
        <v>539870</v>
      </c>
      <c r="O22" s="86">
        <f t="shared" si="1"/>
        <v>689</v>
      </c>
      <c r="P22" s="86">
        <f t="shared" si="1"/>
        <v>3</v>
      </c>
      <c r="Q22" s="86">
        <f>SUM(Q13:Q21)</f>
        <v>540562</v>
      </c>
      <c r="R22" s="87">
        <f>SUM(R13:R21)</f>
        <v>3322843</v>
      </c>
    </row>
    <row r="23" spans="1:18" s="64" customFormat="1" ht="27.75" customHeight="1">
      <c r="A23" s="157" t="s">
        <v>30</v>
      </c>
      <c r="B23" s="158"/>
      <c r="C23" s="158"/>
      <c r="D23" s="158"/>
      <c r="E23" s="159"/>
      <c r="F23" s="86">
        <v>15220</v>
      </c>
      <c r="G23" s="86">
        <v>351</v>
      </c>
      <c r="H23" s="86">
        <v>59</v>
      </c>
      <c r="I23" s="86">
        <v>15630</v>
      </c>
      <c r="J23" s="86">
        <v>59</v>
      </c>
      <c r="K23" s="86">
        <v>1</v>
      </c>
      <c r="L23" s="86">
        <v>8</v>
      </c>
      <c r="M23" s="86">
        <v>8</v>
      </c>
      <c r="N23" s="86">
        <v>15211</v>
      </c>
      <c r="O23" s="86">
        <v>351</v>
      </c>
      <c r="P23" s="86">
        <v>0</v>
      </c>
      <c r="Q23" s="86">
        <v>15562</v>
      </c>
      <c r="R23" s="87">
        <v>60974</v>
      </c>
    </row>
    <row r="24" spans="1:18" s="64" customFormat="1" ht="33.75" customHeight="1" thickBot="1">
      <c r="A24" s="175" t="s">
        <v>50</v>
      </c>
      <c r="B24" s="176"/>
      <c r="C24" s="176"/>
      <c r="D24" s="176"/>
      <c r="E24" s="177"/>
      <c r="F24" s="88">
        <f>F12+F22+F23</f>
        <v>686386</v>
      </c>
      <c r="G24" s="88">
        <f t="shared" ref="G24:R24" si="2">G12+G22+G23</f>
        <v>1075</v>
      </c>
      <c r="H24" s="88">
        <f t="shared" si="2"/>
        <v>1922</v>
      </c>
      <c r="I24" s="88">
        <f t="shared" si="2"/>
        <v>689383</v>
      </c>
      <c r="J24" s="88">
        <f t="shared" si="2"/>
        <v>1919</v>
      </c>
      <c r="K24" s="88">
        <f t="shared" si="2"/>
        <v>158</v>
      </c>
      <c r="L24" s="88">
        <f t="shared" si="2"/>
        <v>5684</v>
      </c>
      <c r="M24" s="88">
        <f t="shared" si="2"/>
        <v>5446</v>
      </c>
      <c r="N24" s="88">
        <f t="shared" si="2"/>
        <v>680544</v>
      </c>
      <c r="O24" s="88">
        <f t="shared" si="2"/>
        <v>1075</v>
      </c>
      <c r="P24" s="88">
        <f t="shared" si="2"/>
        <v>3</v>
      </c>
      <c r="Q24" s="88">
        <f t="shared" si="2"/>
        <v>681622</v>
      </c>
      <c r="R24" s="89">
        <f t="shared" si="2"/>
        <v>3530754</v>
      </c>
    </row>
    <row r="25" spans="1:18" ht="27.75" customHeight="1"/>
    <row r="26" spans="1:18" ht="27.75" customHeight="1"/>
    <row r="27" spans="1:18" ht="27.75" customHeight="1"/>
    <row r="28" spans="1:18" ht="27.75" customHeight="1"/>
    <row r="29" spans="1:18" ht="27.75" customHeight="1"/>
    <row r="30" spans="1:18" ht="27.75" customHeight="1"/>
    <row r="31" spans="1:18" ht="27.75" customHeight="1"/>
    <row r="32" spans="1:18" ht="27.75" customHeight="1"/>
    <row r="33" ht="27.75" customHeight="1"/>
    <row r="34" ht="27.75" customHeight="1"/>
    <row r="35" ht="27.75" customHeight="1"/>
    <row r="36" ht="27.75" customHeight="1"/>
    <row r="37" ht="27.75" customHeight="1"/>
    <row r="38" ht="27.75" customHeight="1"/>
    <row r="39" ht="27.75" customHeight="1"/>
    <row r="40" ht="27.75" customHeight="1"/>
    <row r="41" ht="27.75" customHeight="1"/>
    <row r="42" ht="27.75" customHeight="1"/>
    <row r="43" ht="27.75" customHeight="1"/>
    <row r="44" ht="27.75" customHeight="1"/>
    <row r="45" ht="27.75" customHeight="1"/>
    <row r="46" ht="27.75" customHeight="1"/>
    <row r="47" ht="27.75" customHeight="1"/>
    <row r="48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27.75" customHeight="1"/>
    <row r="94" ht="27.75" customHeight="1"/>
    <row r="95" ht="27.75" customHeight="1"/>
    <row r="96" ht="27.75" customHeight="1"/>
    <row r="97" ht="27.75" customHeight="1"/>
    <row r="98" ht="27.75" customHeight="1"/>
    <row r="99" ht="21.75" customHeight="1"/>
  </sheetData>
  <mergeCells count="35">
    <mergeCell ref="A24:E24"/>
    <mergeCell ref="C13:E13"/>
    <mergeCell ref="C14:E14"/>
    <mergeCell ref="B19:E19"/>
    <mergeCell ref="B20:E20"/>
    <mergeCell ref="A13:A22"/>
    <mergeCell ref="B13:B18"/>
    <mergeCell ref="C15:C18"/>
    <mergeCell ref="D15:D16"/>
    <mergeCell ref="D17:D18"/>
    <mergeCell ref="B21:E21"/>
    <mergeCell ref="B22:E22"/>
    <mergeCell ref="A23:E23"/>
    <mergeCell ref="B8:E8"/>
    <mergeCell ref="B9:E9"/>
    <mergeCell ref="B10:E10"/>
    <mergeCell ref="B11:E11"/>
    <mergeCell ref="B12:E12"/>
    <mergeCell ref="A8:A12"/>
    <mergeCell ref="R3:R6"/>
    <mergeCell ref="D3:E4"/>
    <mergeCell ref="N3:Q3"/>
    <mergeCell ref="O4:O6"/>
    <mergeCell ref="Q4:Q6"/>
    <mergeCell ref="N4:N5"/>
    <mergeCell ref="P4:P5"/>
    <mergeCell ref="G4:G6"/>
    <mergeCell ref="J3:J6"/>
    <mergeCell ref="K3:K6"/>
    <mergeCell ref="M4:M6"/>
    <mergeCell ref="F4:F6"/>
    <mergeCell ref="F3:I3"/>
    <mergeCell ref="H4:H6"/>
    <mergeCell ref="I4:I6"/>
    <mergeCell ref="L3:L6"/>
  </mergeCells>
  <phoneticPr fontId="1"/>
  <printOptions horizontalCentered="1"/>
  <pageMargins left="0.59055118110236227" right="0.39370078740157483" top="0.59055118110236227" bottom="0.59055118110236227" header="0" footer="0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G51"/>
  <sheetViews>
    <sheetView showGridLines="0" tabSelected="1" showOutlineSymbols="0" view="pageBreakPreview" topLeftCell="B1" zoomScale="70" zoomScaleNormal="75" workbookViewId="0">
      <pane xSplit="1" ySplit="7" topLeftCell="U38" activePane="bottomRight" state="frozen"/>
      <selection activeCell="F8" sqref="F8"/>
      <selection pane="topRight" activeCell="F8" sqref="F8"/>
      <selection pane="bottomLeft" activeCell="F8" sqref="F8"/>
      <selection pane="bottomRight" activeCell="AF54" sqref="AF54"/>
    </sheetView>
  </sheetViews>
  <sheetFormatPr defaultColWidth="8.69921875" defaultRowHeight="17.25"/>
  <cols>
    <col min="1" max="1" width="2.8984375" style="1" hidden="1" customWidth="1"/>
    <col min="2" max="2" width="15.69921875" style="1" customWidth="1"/>
    <col min="3" max="16" width="12.69921875" style="1" customWidth="1"/>
    <col min="17" max="18" width="15.796875" style="1" customWidth="1"/>
    <col min="19" max="32" width="12.69921875" style="1" customWidth="1"/>
    <col min="33" max="33" width="15.69921875" style="1" customWidth="1"/>
    <col min="34" max="16384" width="8.69921875" style="1"/>
  </cols>
  <sheetData>
    <row r="1" spans="1:33" s="6" customFormat="1" ht="34.5" customHeight="1" thickBot="1">
      <c r="B1" s="90" t="s">
        <v>52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Q1" s="59" t="s">
        <v>0</v>
      </c>
      <c r="R1" s="90" t="s">
        <v>53</v>
      </c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G1" s="59" t="s">
        <v>0</v>
      </c>
    </row>
    <row r="2" spans="1:33" ht="18" thickTop="1">
      <c r="A2" s="2"/>
      <c r="B2" s="215" t="s">
        <v>1</v>
      </c>
      <c r="C2" s="200" t="s">
        <v>107</v>
      </c>
      <c r="D2" s="201"/>
      <c r="E2" s="196" t="s">
        <v>11</v>
      </c>
      <c r="F2" s="197"/>
      <c r="G2" s="200" t="s">
        <v>12</v>
      </c>
      <c r="H2" s="201"/>
      <c r="I2" s="197" t="s">
        <v>108</v>
      </c>
      <c r="J2" s="197"/>
      <c r="K2" s="200" t="s">
        <v>109</v>
      </c>
      <c r="L2" s="201"/>
      <c r="M2" s="197" t="s">
        <v>110</v>
      </c>
      <c r="N2" s="197"/>
      <c r="O2" s="200" t="s">
        <v>8</v>
      </c>
      <c r="P2" s="201"/>
      <c r="Q2" s="212" t="s">
        <v>1</v>
      </c>
      <c r="R2" s="215" t="s">
        <v>1</v>
      </c>
      <c r="S2" s="206" t="s">
        <v>7</v>
      </c>
      <c r="T2" s="207"/>
      <c r="U2" s="196" t="s">
        <v>9</v>
      </c>
      <c r="V2" s="197"/>
      <c r="W2" s="206" t="s">
        <v>10</v>
      </c>
      <c r="X2" s="207"/>
      <c r="Y2" s="197" t="s">
        <v>111</v>
      </c>
      <c r="Z2" s="197"/>
      <c r="AA2" s="221" t="s">
        <v>112</v>
      </c>
      <c r="AB2" s="222"/>
      <c r="AC2" s="197" t="s">
        <v>113</v>
      </c>
      <c r="AD2" s="218"/>
      <c r="AE2" s="221" t="s">
        <v>114</v>
      </c>
      <c r="AF2" s="207"/>
      <c r="AG2" s="212" t="s">
        <v>1</v>
      </c>
    </row>
    <row r="3" spans="1:33">
      <c r="A3" s="3"/>
      <c r="B3" s="216"/>
      <c r="C3" s="202"/>
      <c r="D3" s="203"/>
      <c r="E3" s="198"/>
      <c r="F3" s="198"/>
      <c r="G3" s="202"/>
      <c r="H3" s="203"/>
      <c r="I3" s="198"/>
      <c r="J3" s="198"/>
      <c r="K3" s="202"/>
      <c r="L3" s="203"/>
      <c r="M3" s="198"/>
      <c r="N3" s="198"/>
      <c r="O3" s="202"/>
      <c r="P3" s="203"/>
      <c r="Q3" s="213"/>
      <c r="R3" s="216"/>
      <c r="S3" s="208"/>
      <c r="T3" s="209"/>
      <c r="U3" s="198"/>
      <c r="V3" s="198"/>
      <c r="W3" s="208"/>
      <c r="X3" s="209"/>
      <c r="Y3" s="198"/>
      <c r="Z3" s="198"/>
      <c r="AA3" s="223"/>
      <c r="AB3" s="224"/>
      <c r="AC3" s="219"/>
      <c r="AD3" s="219"/>
      <c r="AE3" s="208"/>
      <c r="AF3" s="209"/>
      <c r="AG3" s="213"/>
    </row>
    <row r="4" spans="1:33">
      <c r="A4" s="3"/>
      <c r="B4" s="216"/>
      <c r="C4" s="202"/>
      <c r="D4" s="203"/>
      <c r="E4" s="198"/>
      <c r="F4" s="198"/>
      <c r="G4" s="202"/>
      <c r="H4" s="203"/>
      <c r="I4" s="198"/>
      <c r="J4" s="198"/>
      <c r="K4" s="202"/>
      <c r="L4" s="203"/>
      <c r="M4" s="198"/>
      <c r="N4" s="198"/>
      <c r="O4" s="202"/>
      <c r="P4" s="203"/>
      <c r="Q4" s="213"/>
      <c r="R4" s="216"/>
      <c r="S4" s="208"/>
      <c r="T4" s="209"/>
      <c r="U4" s="198"/>
      <c r="V4" s="198"/>
      <c r="W4" s="208"/>
      <c r="X4" s="209"/>
      <c r="Y4" s="198"/>
      <c r="Z4" s="198"/>
      <c r="AA4" s="223"/>
      <c r="AB4" s="224"/>
      <c r="AC4" s="219"/>
      <c r="AD4" s="219"/>
      <c r="AE4" s="208"/>
      <c r="AF4" s="209"/>
      <c r="AG4" s="213"/>
    </row>
    <row r="5" spans="1:33">
      <c r="A5" s="3"/>
      <c r="B5" s="216"/>
      <c r="C5" s="202"/>
      <c r="D5" s="203"/>
      <c r="E5" s="198"/>
      <c r="F5" s="198"/>
      <c r="G5" s="202"/>
      <c r="H5" s="203"/>
      <c r="I5" s="198"/>
      <c r="J5" s="198"/>
      <c r="K5" s="202"/>
      <c r="L5" s="203"/>
      <c r="M5" s="198"/>
      <c r="N5" s="198"/>
      <c r="O5" s="202"/>
      <c r="P5" s="203"/>
      <c r="Q5" s="213"/>
      <c r="R5" s="216"/>
      <c r="S5" s="208"/>
      <c r="T5" s="209"/>
      <c r="U5" s="198"/>
      <c r="V5" s="198"/>
      <c r="W5" s="208"/>
      <c r="X5" s="209"/>
      <c r="Y5" s="198"/>
      <c r="Z5" s="198"/>
      <c r="AA5" s="223"/>
      <c r="AB5" s="224"/>
      <c r="AC5" s="219"/>
      <c r="AD5" s="219"/>
      <c r="AE5" s="208"/>
      <c r="AF5" s="209"/>
      <c r="AG5" s="213"/>
    </row>
    <row r="6" spans="1:33" ht="9" customHeight="1">
      <c r="A6" s="3"/>
      <c r="B6" s="216"/>
      <c r="C6" s="204"/>
      <c r="D6" s="205"/>
      <c r="E6" s="199"/>
      <c r="F6" s="199"/>
      <c r="G6" s="204"/>
      <c r="H6" s="205"/>
      <c r="I6" s="199"/>
      <c r="J6" s="199"/>
      <c r="K6" s="204"/>
      <c r="L6" s="205"/>
      <c r="M6" s="199"/>
      <c r="N6" s="199"/>
      <c r="O6" s="204"/>
      <c r="P6" s="205"/>
      <c r="Q6" s="213"/>
      <c r="R6" s="216"/>
      <c r="S6" s="210"/>
      <c r="T6" s="211"/>
      <c r="U6" s="199"/>
      <c r="V6" s="199"/>
      <c r="W6" s="210"/>
      <c r="X6" s="211"/>
      <c r="Y6" s="199"/>
      <c r="Z6" s="199"/>
      <c r="AA6" s="225"/>
      <c r="AB6" s="226"/>
      <c r="AC6" s="220"/>
      <c r="AD6" s="220"/>
      <c r="AE6" s="210"/>
      <c r="AF6" s="211"/>
      <c r="AG6" s="213"/>
    </row>
    <row r="7" spans="1:33">
      <c r="A7" s="3"/>
      <c r="B7" s="217"/>
      <c r="C7" s="115" t="s">
        <v>2</v>
      </c>
      <c r="D7" s="116" t="s">
        <v>59</v>
      </c>
      <c r="E7" s="117" t="s">
        <v>2</v>
      </c>
      <c r="F7" s="118" t="s">
        <v>3</v>
      </c>
      <c r="G7" s="115" t="s">
        <v>2</v>
      </c>
      <c r="H7" s="116" t="s">
        <v>59</v>
      </c>
      <c r="I7" s="117" t="s">
        <v>2</v>
      </c>
      <c r="J7" s="118" t="s">
        <v>59</v>
      </c>
      <c r="K7" s="115" t="s">
        <v>2</v>
      </c>
      <c r="L7" s="116" t="s">
        <v>59</v>
      </c>
      <c r="M7" s="117" t="s">
        <v>2</v>
      </c>
      <c r="N7" s="118" t="s">
        <v>59</v>
      </c>
      <c r="O7" s="115" t="s">
        <v>2</v>
      </c>
      <c r="P7" s="116" t="s">
        <v>59</v>
      </c>
      <c r="Q7" s="214"/>
      <c r="R7" s="217"/>
      <c r="S7" s="119" t="s">
        <v>2</v>
      </c>
      <c r="T7" s="120" t="s">
        <v>59</v>
      </c>
      <c r="U7" s="117" t="s">
        <v>2</v>
      </c>
      <c r="V7" s="118" t="s">
        <v>59</v>
      </c>
      <c r="W7" s="119" t="s">
        <v>2</v>
      </c>
      <c r="X7" s="120" t="s">
        <v>59</v>
      </c>
      <c r="Y7" s="117" t="s">
        <v>2</v>
      </c>
      <c r="Z7" s="118" t="s">
        <v>59</v>
      </c>
      <c r="AA7" s="119" t="s">
        <v>2</v>
      </c>
      <c r="AB7" s="120" t="s">
        <v>59</v>
      </c>
      <c r="AC7" s="117" t="s">
        <v>2</v>
      </c>
      <c r="AD7" s="118" t="s">
        <v>59</v>
      </c>
      <c r="AE7" s="119" t="s">
        <v>2</v>
      </c>
      <c r="AF7" s="120" t="s">
        <v>59</v>
      </c>
      <c r="AG7" s="214"/>
    </row>
    <row r="8" spans="1:33" ht="18.75" customHeight="1">
      <c r="A8" s="9">
        <v>1</v>
      </c>
      <c r="B8" s="123" t="s">
        <v>66</v>
      </c>
      <c r="C8" s="21">
        <v>27544</v>
      </c>
      <c r="D8" s="22">
        <v>27544</v>
      </c>
      <c r="E8" s="19">
        <v>1925</v>
      </c>
      <c r="F8" s="4">
        <v>2310</v>
      </c>
      <c r="G8" s="21">
        <v>10436</v>
      </c>
      <c r="H8" s="22">
        <v>16698</v>
      </c>
      <c r="I8" s="19">
        <v>161</v>
      </c>
      <c r="J8" s="4">
        <v>403</v>
      </c>
      <c r="K8" s="21">
        <v>7376</v>
      </c>
      <c r="L8" s="22">
        <v>17702</v>
      </c>
      <c r="M8" s="19">
        <v>0</v>
      </c>
      <c r="N8" s="4">
        <v>0</v>
      </c>
      <c r="O8" s="21">
        <v>10</v>
      </c>
      <c r="P8" s="22">
        <v>55</v>
      </c>
      <c r="Q8" s="129" t="s">
        <v>66</v>
      </c>
      <c r="R8" s="123" t="s">
        <v>66</v>
      </c>
      <c r="S8" s="29">
        <v>55798</v>
      </c>
      <c r="T8" s="30">
        <v>401746</v>
      </c>
      <c r="U8" s="19">
        <v>271</v>
      </c>
      <c r="V8" s="4">
        <v>813</v>
      </c>
      <c r="W8" s="29">
        <v>11110</v>
      </c>
      <c r="X8" s="30">
        <v>44440</v>
      </c>
      <c r="Y8" s="19">
        <v>19</v>
      </c>
      <c r="Z8" s="4">
        <v>30</v>
      </c>
      <c r="AA8" s="29">
        <v>61</v>
      </c>
      <c r="AB8" s="30">
        <v>287</v>
      </c>
      <c r="AC8" s="19">
        <v>3378</v>
      </c>
      <c r="AD8" s="4">
        <v>13512</v>
      </c>
      <c r="AE8" s="29">
        <f>SUM(AC8,AA8,Y8,W8,U8,S8,O8,M8,K8,I8,G8,E8,C8)</f>
        <v>118089</v>
      </c>
      <c r="AF8" s="30">
        <f>SUM(AD8,AB8,Z8,X8,V8,T8,P8,N8,L8,J8,H8,F8,D8)</f>
        <v>525540</v>
      </c>
      <c r="AG8" s="129" t="s">
        <v>66</v>
      </c>
    </row>
    <row r="9" spans="1:33" ht="18.75" customHeight="1">
      <c r="A9" s="9">
        <v>4</v>
      </c>
      <c r="B9" s="124" t="s">
        <v>67</v>
      </c>
      <c r="C9" s="37">
        <v>5543</v>
      </c>
      <c r="D9" s="38">
        <v>5543</v>
      </c>
      <c r="E9" s="39">
        <v>449</v>
      </c>
      <c r="F9" s="40">
        <v>539</v>
      </c>
      <c r="G9" s="37">
        <v>1969</v>
      </c>
      <c r="H9" s="38">
        <v>3150</v>
      </c>
      <c r="I9" s="39">
        <v>69</v>
      </c>
      <c r="J9" s="40">
        <v>173</v>
      </c>
      <c r="K9" s="37">
        <v>1984</v>
      </c>
      <c r="L9" s="38">
        <v>4762</v>
      </c>
      <c r="M9" s="39">
        <v>0</v>
      </c>
      <c r="N9" s="40">
        <v>0</v>
      </c>
      <c r="O9" s="37">
        <v>0</v>
      </c>
      <c r="P9" s="38">
        <v>0</v>
      </c>
      <c r="Q9" s="130" t="s">
        <v>67</v>
      </c>
      <c r="R9" s="124" t="s">
        <v>67</v>
      </c>
      <c r="S9" s="41">
        <v>27477</v>
      </c>
      <c r="T9" s="42">
        <v>197834</v>
      </c>
      <c r="U9" s="39">
        <v>75</v>
      </c>
      <c r="V9" s="40">
        <v>225</v>
      </c>
      <c r="W9" s="41">
        <v>6284</v>
      </c>
      <c r="X9" s="42">
        <v>25136</v>
      </c>
      <c r="Y9" s="39">
        <v>7</v>
      </c>
      <c r="Z9" s="40">
        <v>11</v>
      </c>
      <c r="AA9" s="41">
        <v>26</v>
      </c>
      <c r="AB9" s="42">
        <v>122</v>
      </c>
      <c r="AC9" s="39">
        <v>1182</v>
      </c>
      <c r="AD9" s="40">
        <v>4728</v>
      </c>
      <c r="AE9" s="41">
        <f t="shared" ref="AE9:AE24" si="0">SUM(AC9,AA9,Y9,W9,U9,S9,O9,M9,K9,I9,G9,E9,C9)</f>
        <v>45065</v>
      </c>
      <c r="AF9" s="42">
        <f t="shared" ref="AF9:AF48" si="1">SUM(AD9,AB9,Z9,X9,V9,T9,P9,N9,L9,J9,H9,F9,D9)</f>
        <v>242223</v>
      </c>
      <c r="AG9" s="130" t="s">
        <v>67</v>
      </c>
    </row>
    <row r="10" spans="1:33" ht="18.75" customHeight="1">
      <c r="A10" s="9">
        <v>5</v>
      </c>
      <c r="B10" s="124" t="s">
        <v>68</v>
      </c>
      <c r="C10" s="37">
        <v>6072</v>
      </c>
      <c r="D10" s="38">
        <v>6072</v>
      </c>
      <c r="E10" s="39">
        <v>335</v>
      </c>
      <c r="F10" s="40">
        <v>401</v>
      </c>
      <c r="G10" s="37">
        <v>808</v>
      </c>
      <c r="H10" s="38">
        <v>1291</v>
      </c>
      <c r="I10" s="39">
        <v>76</v>
      </c>
      <c r="J10" s="40">
        <v>190</v>
      </c>
      <c r="K10" s="37">
        <v>753</v>
      </c>
      <c r="L10" s="38">
        <v>1807</v>
      </c>
      <c r="M10" s="39">
        <v>0</v>
      </c>
      <c r="N10" s="40">
        <v>0</v>
      </c>
      <c r="O10" s="37">
        <v>2</v>
      </c>
      <c r="P10" s="38">
        <v>11</v>
      </c>
      <c r="Q10" s="130" t="s">
        <v>68</v>
      </c>
      <c r="R10" s="124" t="s">
        <v>68</v>
      </c>
      <c r="S10" s="41">
        <v>12887</v>
      </c>
      <c r="T10" s="42">
        <v>92786</v>
      </c>
      <c r="U10" s="39">
        <v>101</v>
      </c>
      <c r="V10" s="40">
        <v>303</v>
      </c>
      <c r="W10" s="41">
        <v>7033</v>
      </c>
      <c r="X10" s="42">
        <v>28132</v>
      </c>
      <c r="Y10" s="39">
        <v>911</v>
      </c>
      <c r="Z10" s="40">
        <v>1458</v>
      </c>
      <c r="AA10" s="41">
        <v>145</v>
      </c>
      <c r="AB10" s="42">
        <v>682</v>
      </c>
      <c r="AC10" s="39">
        <v>289</v>
      </c>
      <c r="AD10" s="40">
        <v>1156</v>
      </c>
      <c r="AE10" s="41">
        <f t="shared" si="0"/>
        <v>29412</v>
      </c>
      <c r="AF10" s="42">
        <f t="shared" si="1"/>
        <v>134289</v>
      </c>
      <c r="AG10" s="130" t="s">
        <v>68</v>
      </c>
    </row>
    <row r="11" spans="1:33" ht="18.75" customHeight="1">
      <c r="A11" s="9">
        <v>6</v>
      </c>
      <c r="B11" s="124" t="s">
        <v>69</v>
      </c>
      <c r="C11" s="37">
        <v>7792</v>
      </c>
      <c r="D11" s="38">
        <v>7792</v>
      </c>
      <c r="E11" s="39">
        <v>671</v>
      </c>
      <c r="F11" s="40">
        <v>805</v>
      </c>
      <c r="G11" s="37">
        <v>3262</v>
      </c>
      <c r="H11" s="38">
        <v>5219</v>
      </c>
      <c r="I11" s="39">
        <v>91</v>
      </c>
      <c r="J11" s="40">
        <v>228</v>
      </c>
      <c r="K11" s="37">
        <v>2683</v>
      </c>
      <c r="L11" s="38">
        <v>6439</v>
      </c>
      <c r="M11" s="39">
        <v>0</v>
      </c>
      <c r="N11" s="40">
        <v>0</v>
      </c>
      <c r="O11" s="37">
        <v>1</v>
      </c>
      <c r="P11" s="38">
        <v>6</v>
      </c>
      <c r="Q11" s="130" t="s">
        <v>69</v>
      </c>
      <c r="R11" s="124" t="s">
        <v>69</v>
      </c>
      <c r="S11" s="41">
        <v>31235</v>
      </c>
      <c r="T11" s="42">
        <v>224821</v>
      </c>
      <c r="U11" s="39">
        <v>113</v>
      </c>
      <c r="V11" s="40">
        <v>339</v>
      </c>
      <c r="W11" s="41">
        <v>7955</v>
      </c>
      <c r="X11" s="42">
        <v>31818</v>
      </c>
      <c r="Y11" s="39">
        <v>7</v>
      </c>
      <c r="Z11" s="40">
        <v>11</v>
      </c>
      <c r="AA11" s="41">
        <v>18</v>
      </c>
      <c r="AB11" s="42">
        <v>85</v>
      </c>
      <c r="AC11" s="39">
        <v>1290</v>
      </c>
      <c r="AD11" s="40">
        <v>5148</v>
      </c>
      <c r="AE11" s="41">
        <f t="shared" si="0"/>
        <v>55118</v>
      </c>
      <c r="AF11" s="42">
        <f t="shared" si="1"/>
        <v>282711</v>
      </c>
      <c r="AG11" s="130" t="s">
        <v>69</v>
      </c>
    </row>
    <row r="12" spans="1:33" ht="18.75" customHeight="1">
      <c r="A12" s="10">
        <v>7</v>
      </c>
      <c r="B12" s="125" t="s">
        <v>70</v>
      </c>
      <c r="C12" s="43">
        <v>2364</v>
      </c>
      <c r="D12" s="44">
        <v>2367</v>
      </c>
      <c r="E12" s="28">
        <v>187</v>
      </c>
      <c r="F12" s="25">
        <v>224</v>
      </c>
      <c r="G12" s="43">
        <v>516</v>
      </c>
      <c r="H12" s="44">
        <v>826</v>
      </c>
      <c r="I12" s="28">
        <v>56</v>
      </c>
      <c r="J12" s="25">
        <v>140</v>
      </c>
      <c r="K12" s="43">
        <v>742</v>
      </c>
      <c r="L12" s="44">
        <v>1781</v>
      </c>
      <c r="M12" s="28">
        <v>1</v>
      </c>
      <c r="N12" s="25">
        <v>3</v>
      </c>
      <c r="O12" s="43">
        <v>1</v>
      </c>
      <c r="P12" s="44">
        <v>6</v>
      </c>
      <c r="Q12" s="131" t="s">
        <v>70</v>
      </c>
      <c r="R12" s="125" t="s">
        <v>70</v>
      </c>
      <c r="S12" s="33">
        <v>17415</v>
      </c>
      <c r="T12" s="34">
        <v>125384</v>
      </c>
      <c r="U12" s="28">
        <v>47</v>
      </c>
      <c r="V12" s="25">
        <v>141</v>
      </c>
      <c r="W12" s="33">
        <v>6739</v>
      </c>
      <c r="X12" s="34">
        <v>26955</v>
      </c>
      <c r="Y12" s="28">
        <v>102</v>
      </c>
      <c r="Z12" s="25">
        <v>163</v>
      </c>
      <c r="AA12" s="33">
        <v>23</v>
      </c>
      <c r="AB12" s="34">
        <v>108</v>
      </c>
      <c r="AC12" s="28">
        <v>600</v>
      </c>
      <c r="AD12" s="25">
        <v>2400</v>
      </c>
      <c r="AE12" s="33">
        <f t="shared" si="0"/>
        <v>28793</v>
      </c>
      <c r="AF12" s="34">
        <f t="shared" si="1"/>
        <v>160498</v>
      </c>
      <c r="AG12" s="131" t="s">
        <v>70</v>
      </c>
    </row>
    <row r="13" spans="1:33" ht="18.75" customHeight="1">
      <c r="A13" s="10">
        <v>8</v>
      </c>
      <c r="B13" s="126" t="s">
        <v>71</v>
      </c>
      <c r="C13" s="47">
        <v>3212</v>
      </c>
      <c r="D13" s="48">
        <v>3212</v>
      </c>
      <c r="E13" s="49">
        <v>285</v>
      </c>
      <c r="F13" s="50">
        <v>342</v>
      </c>
      <c r="G13" s="47">
        <v>1585</v>
      </c>
      <c r="H13" s="48">
        <v>2536</v>
      </c>
      <c r="I13" s="49">
        <v>24</v>
      </c>
      <c r="J13" s="50">
        <v>60</v>
      </c>
      <c r="K13" s="47">
        <v>1109</v>
      </c>
      <c r="L13" s="48">
        <v>2662</v>
      </c>
      <c r="M13" s="49">
        <v>0</v>
      </c>
      <c r="N13" s="50">
        <v>0</v>
      </c>
      <c r="O13" s="47">
        <v>1</v>
      </c>
      <c r="P13" s="48">
        <v>6</v>
      </c>
      <c r="Q13" s="132" t="s">
        <v>71</v>
      </c>
      <c r="R13" s="126" t="s">
        <v>71</v>
      </c>
      <c r="S13" s="51">
        <v>17970</v>
      </c>
      <c r="T13" s="52">
        <v>129384</v>
      </c>
      <c r="U13" s="49">
        <v>84</v>
      </c>
      <c r="V13" s="50">
        <v>248</v>
      </c>
      <c r="W13" s="51">
        <v>5648</v>
      </c>
      <c r="X13" s="52">
        <v>22592</v>
      </c>
      <c r="Y13" s="49">
        <v>74</v>
      </c>
      <c r="Z13" s="50">
        <v>118</v>
      </c>
      <c r="AA13" s="51">
        <v>29</v>
      </c>
      <c r="AB13" s="52">
        <v>136</v>
      </c>
      <c r="AC13" s="49">
        <v>616</v>
      </c>
      <c r="AD13" s="50">
        <v>2464</v>
      </c>
      <c r="AE13" s="51">
        <f t="shared" si="0"/>
        <v>30637</v>
      </c>
      <c r="AF13" s="52">
        <f t="shared" si="1"/>
        <v>163760</v>
      </c>
      <c r="AG13" s="132" t="s">
        <v>71</v>
      </c>
    </row>
    <row r="14" spans="1:33" ht="18.75" customHeight="1">
      <c r="A14" s="11">
        <v>9</v>
      </c>
      <c r="B14" s="124" t="s">
        <v>72</v>
      </c>
      <c r="C14" s="37">
        <v>3405</v>
      </c>
      <c r="D14" s="38">
        <v>3403</v>
      </c>
      <c r="E14" s="39">
        <v>377</v>
      </c>
      <c r="F14" s="40">
        <v>451</v>
      </c>
      <c r="G14" s="37">
        <v>1477</v>
      </c>
      <c r="H14" s="38">
        <v>2350</v>
      </c>
      <c r="I14" s="39">
        <v>79</v>
      </c>
      <c r="J14" s="40">
        <v>198</v>
      </c>
      <c r="K14" s="37">
        <v>1844</v>
      </c>
      <c r="L14" s="38">
        <v>4403</v>
      </c>
      <c r="M14" s="39">
        <v>0</v>
      </c>
      <c r="N14" s="40">
        <v>0</v>
      </c>
      <c r="O14" s="37">
        <v>4</v>
      </c>
      <c r="P14" s="38">
        <v>22</v>
      </c>
      <c r="Q14" s="130" t="s">
        <v>72</v>
      </c>
      <c r="R14" s="124" t="s">
        <v>72</v>
      </c>
      <c r="S14" s="41">
        <v>37332</v>
      </c>
      <c r="T14" s="42">
        <v>268270</v>
      </c>
      <c r="U14" s="39">
        <v>98</v>
      </c>
      <c r="V14" s="40">
        <v>294</v>
      </c>
      <c r="W14" s="41">
        <v>9482</v>
      </c>
      <c r="X14" s="42">
        <v>37904</v>
      </c>
      <c r="Y14" s="39">
        <v>42</v>
      </c>
      <c r="Z14" s="40">
        <v>67</v>
      </c>
      <c r="AA14" s="41">
        <v>11</v>
      </c>
      <c r="AB14" s="42">
        <v>52</v>
      </c>
      <c r="AC14" s="39">
        <v>1475</v>
      </c>
      <c r="AD14" s="40">
        <v>5594</v>
      </c>
      <c r="AE14" s="41">
        <f t="shared" si="0"/>
        <v>55626</v>
      </c>
      <c r="AF14" s="42">
        <f t="shared" si="1"/>
        <v>323008</v>
      </c>
      <c r="AG14" s="130" t="s">
        <v>72</v>
      </c>
    </row>
    <row r="15" spans="1:33" ht="18.75" customHeight="1">
      <c r="A15" s="11"/>
      <c r="B15" s="124" t="s">
        <v>73</v>
      </c>
      <c r="C15" s="37">
        <v>4511</v>
      </c>
      <c r="D15" s="38">
        <v>4511</v>
      </c>
      <c r="E15" s="39">
        <v>380</v>
      </c>
      <c r="F15" s="40">
        <v>456</v>
      </c>
      <c r="G15" s="37">
        <v>2151</v>
      </c>
      <c r="H15" s="38">
        <v>3442</v>
      </c>
      <c r="I15" s="39">
        <v>31</v>
      </c>
      <c r="J15" s="40">
        <v>78</v>
      </c>
      <c r="K15" s="37">
        <v>1653</v>
      </c>
      <c r="L15" s="38">
        <v>3967</v>
      </c>
      <c r="M15" s="39">
        <v>0</v>
      </c>
      <c r="N15" s="40">
        <v>0</v>
      </c>
      <c r="O15" s="37">
        <v>0</v>
      </c>
      <c r="P15" s="38">
        <v>0</v>
      </c>
      <c r="Q15" s="130" t="s">
        <v>73</v>
      </c>
      <c r="R15" s="124" t="s">
        <v>73</v>
      </c>
      <c r="S15" s="41">
        <v>18022</v>
      </c>
      <c r="T15" s="42">
        <v>129758</v>
      </c>
      <c r="U15" s="39">
        <v>81</v>
      </c>
      <c r="V15" s="40">
        <v>243</v>
      </c>
      <c r="W15" s="41">
        <v>4422</v>
      </c>
      <c r="X15" s="42">
        <v>17688</v>
      </c>
      <c r="Y15" s="39">
        <v>61</v>
      </c>
      <c r="Z15" s="40">
        <v>98</v>
      </c>
      <c r="AA15" s="41">
        <v>16</v>
      </c>
      <c r="AB15" s="42">
        <v>75</v>
      </c>
      <c r="AC15" s="39">
        <v>830</v>
      </c>
      <c r="AD15" s="40">
        <v>3320</v>
      </c>
      <c r="AE15" s="41">
        <f t="shared" si="0"/>
        <v>32158</v>
      </c>
      <c r="AF15" s="42">
        <f t="shared" si="1"/>
        <v>163636</v>
      </c>
      <c r="AG15" s="130" t="s">
        <v>73</v>
      </c>
    </row>
    <row r="16" spans="1:33" ht="18.75" customHeight="1">
      <c r="A16" s="11">
        <v>10</v>
      </c>
      <c r="B16" s="124" t="s">
        <v>74</v>
      </c>
      <c r="C16" s="37">
        <v>3264</v>
      </c>
      <c r="D16" s="38">
        <v>3264</v>
      </c>
      <c r="E16" s="39">
        <v>359</v>
      </c>
      <c r="F16" s="40">
        <v>431</v>
      </c>
      <c r="G16" s="37">
        <v>1158</v>
      </c>
      <c r="H16" s="38">
        <v>1853</v>
      </c>
      <c r="I16" s="39">
        <v>104</v>
      </c>
      <c r="J16" s="40">
        <v>260</v>
      </c>
      <c r="K16" s="37">
        <v>1540</v>
      </c>
      <c r="L16" s="38">
        <v>3696</v>
      </c>
      <c r="M16" s="39">
        <v>0</v>
      </c>
      <c r="N16" s="40">
        <v>0</v>
      </c>
      <c r="O16" s="37">
        <v>4</v>
      </c>
      <c r="P16" s="38">
        <v>22</v>
      </c>
      <c r="Q16" s="130" t="s">
        <v>74</v>
      </c>
      <c r="R16" s="124" t="s">
        <v>74</v>
      </c>
      <c r="S16" s="41">
        <v>37565</v>
      </c>
      <c r="T16" s="42">
        <v>270468</v>
      </c>
      <c r="U16" s="39">
        <v>74</v>
      </c>
      <c r="V16" s="40">
        <v>222</v>
      </c>
      <c r="W16" s="41">
        <v>12326</v>
      </c>
      <c r="X16" s="42">
        <v>49304</v>
      </c>
      <c r="Y16" s="39">
        <v>184</v>
      </c>
      <c r="Z16" s="40">
        <v>294</v>
      </c>
      <c r="AA16" s="41">
        <v>28</v>
      </c>
      <c r="AB16" s="42">
        <v>132</v>
      </c>
      <c r="AC16" s="39">
        <v>1245</v>
      </c>
      <c r="AD16" s="40">
        <v>4980</v>
      </c>
      <c r="AE16" s="41">
        <f t="shared" si="0"/>
        <v>57851</v>
      </c>
      <c r="AF16" s="42">
        <f t="shared" si="1"/>
        <v>334926</v>
      </c>
      <c r="AG16" s="130" t="s">
        <v>74</v>
      </c>
    </row>
    <row r="17" spans="1:33" ht="18.75" customHeight="1">
      <c r="A17" s="12"/>
      <c r="B17" s="127" t="s">
        <v>75</v>
      </c>
      <c r="C17" s="53">
        <v>4238</v>
      </c>
      <c r="D17" s="54">
        <v>4238</v>
      </c>
      <c r="E17" s="55">
        <v>277</v>
      </c>
      <c r="F17" s="56">
        <v>332</v>
      </c>
      <c r="G17" s="53">
        <v>489</v>
      </c>
      <c r="H17" s="54">
        <v>782</v>
      </c>
      <c r="I17" s="55">
        <v>94</v>
      </c>
      <c r="J17" s="56">
        <v>235</v>
      </c>
      <c r="K17" s="53">
        <v>562</v>
      </c>
      <c r="L17" s="54">
        <v>1349</v>
      </c>
      <c r="M17" s="55">
        <v>0</v>
      </c>
      <c r="N17" s="56">
        <v>0</v>
      </c>
      <c r="O17" s="53">
        <v>10</v>
      </c>
      <c r="P17" s="54">
        <v>55</v>
      </c>
      <c r="Q17" s="133" t="s">
        <v>75</v>
      </c>
      <c r="R17" s="127" t="s">
        <v>75</v>
      </c>
      <c r="S17" s="57">
        <v>16025</v>
      </c>
      <c r="T17" s="58">
        <v>115380</v>
      </c>
      <c r="U17" s="55">
        <v>76</v>
      </c>
      <c r="V17" s="56">
        <v>228</v>
      </c>
      <c r="W17" s="57">
        <v>10113</v>
      </c>
      <c r="X17" s="58">
        <v>40452</v>
      </c>
      <c r="Y17" s="55">
        <v>1764</v>
      </c>
      <c r="Z17" s="56">
        <v>2822</v>
      </c>
      <c r="AA17" s="57">
        <v>58</v>
      </c>
      <c r="AB17" s="58">
        <v>273</v>
      </c>
      <c r="AC17" s="55">
        <v>391</v>
      </c>
      <c r="AD17" s="56">
        <v>1564</v>
      </c>
      <c r="AE17" s="57">
        <f t="shared" si="0"/>
        <v>34097</v>
      </c>
      <c r="AF17" s="58">
        <f t="shared" si="1"/>
        <v>167710</v>
      </c>
      <c r="AG17" s="133" t="s">
        <v>75</v>
      </c>
    </row>
    <row r="18" spans="1:33" ht="18.75" customHeight="1">
      <c r="A18" s="11">
        <v>11</v>
      </c>
      <c r="B18" s="128" t="s">
        <v>76</v>
      </c>
      <c r="C18" s="45">
        <v>2097</v>
      </c>
      <c r="D18" s="46">
        <v>2097</v>
      </c>
      <c r="E18" s="27">
        <v>192</v>
      </c>
      <c r="F18" s="26">
        <v>230</v>
      </c>
      <c r="G18" s="45">
        <v>1097</v>
      </c>
      <c r="H18" s="46">
        <v>1755</v>
      </c>
      <c r="I18" s="27">
        <v>28</v>
      </c>
      <c r="J18" s="26">
        <v>70</v>
      </c>
      <c r="K18" s="45">
        <v>795</v>
      </c>
      <c r="L18" s="46">
        <v>1908</v>
      </c>
      <c r="M18" s="27">
        <v>0</v>
      </c>
      <c r="N18" s="26">
        <v>0</v>
      </c>
      <c r="O18" s="45">
        <v>0</v>
      </c>
      <c r="P18" s="46">
        <v>0</v>
      </c>
      <c r="Q18" s="134" t="s">
        <v>76</v>
      </c>
      <c r="R18" s="128" t="s">
        <v>76</v>
      </c>
      <c r="S18" s="31">
        <v>13679</v>
      </c>
      <c r="T18" s="32">
        <v>98489</v>
      </c>
      <c r="U18" s="27">
        <v>18</v>
      </c>
      <c r="V18" s="26">
        <v>54</v>
      </c>
      <c r="W18" s="31">
        <v>4906</v>
      </c>
      <c r="X18" s="32">
        <v>19624</v>
      </c>
      <c r="Y18" s="27">
        <v>163</v>
      </c>
      <c r="Z18" s="26">
        <v>261</v>
      </c>
      <c r="AA18" s="31">
        <v>6</v>
      </c>
      <c r="AB18" s="32">
        <v>28</v>
      </c>
      <c r="AC18" s="27">
        <v>480</v>
      </c>
      <c r="AD18" s="26">
        <v>1920</v>
      </c>
      <c r="AE18" s="31">
        <f t="shared" si="0"/>
        <v>23461</v>
      </c>
      <c r="AF18" s="32">
        <f t="shared" si="1"/>
        <v>126436</v>
      </c>
      <c r="AG18" s="134" t="s">
        <v>76</v>
      </c>
    </row>
    <row r="19" spans="1:33" ht="18.75" customHeight="1">
      <c r="A19" s="11">
        <v>12</v>
      </c>
      <c r="B19" s="124" t="s">
        <v>77</v>
      </c>
      <c r="C19" s="37">
        <v>246</v>
      </c>
      <c r="D19" s="38">
        <v>246</v>
      </c>
      <c r="E19" s="39">
        <v>22</v>
      </c>
      <c r="F19" s="40">
        <v>26</v>
      </c>
      <c r="G19" s="37">
        <v>42</v>
      </c>
      <c r="H19" s="38">
        <v>67</v>
      </c>
      <c r="I19" s="39">
        <v>19</v>
      </c>
      <c r="J19" s="40">
        <v>48</v>
      </c>
      <c r="K19" s="37">
        <v>63</v>
      </c>
      <c r="L19" s="38">
        <v>151</v>
      </c>
      <c r="M19" s="39">
        <v>0</v>
      </c>
      <c r="N19" s="40">
        <v>0</v>
      </c>
      <c r="O19" s="37">
        <v>0</v>
      </c>
      <c r="P19" s="38">
        <v>0</v>
      </c>
      <c r="Q19" s="130" t="s">
        <v>77</v>
      </c>
      <c r="R19" s="124" t="s">
        <v>77</v>
      </c>
      <c r="S19" s="41">
        <v>1325</v>
      </c>
      <c r="T19" s="42">
        <v>9540</v>
      </c>
      <c r="U19" s="39">
        <v>5</v>
      </c>
      <c r="V19" s="40">
        <v>15</v>
      </c>
      <c r="W19" s="41">
        <v>907</v>
      </c>
      <c r="X19" s="42">
        <v>3628</v>
      </c>
      <c r="Y19" s="39">
        <v>32</v>
      </c>
      <c r="Z19" s="40">
        <v>51</v>
      </c>
      <c r="AA19" s="41">
        <v>2</v>
      </c>
      <c r="AB19" s="42">
        <v>9</v>
      </c>
      <c r="AC19" s="39">
        <v>71</v>
      </c>
      <c r="AD19" s="40">
        <v>284</v>
      </c>
      <c r="AE19" s="41">
        <f t="shared" si="0"/>
        <v>2734</v>
      </c>
      <c r="AF19" s="42">
        <f t="shared" si="1"/>
        <v>14065</v>
      </c>
      <c r="AG19" s="130" t="s">
        <v>77</v>
      </c>
    </row>
    <row r="20" spans="1:33" ht="18.75" customHeight="1">
      <c r="A20" s="11">
        <v>13</v>
      </c>
      <c r="B20" s="124" t="s">
        <v>78</v>
      </c>
      <c r="C20" s="37">
        <v>125</v>
      </c>
      <c r="D20" s="38">
        <v>125</v>
      </c>
      <c r="E20" s="39">
        <v>9</v>
      </c>
      <c r="F20" s="40">
        <v>11</v>
      </c>
      <c r="G20" s="37">
        <v>19</v>
      </c>
      <c r="H20" s="38">
        <v>30</v>
      </c>
      <c r="I20" s="39">
        <v>5</v>
      </c>
      <c r="J20" s="40">
        <v>13</v>
      </c>
      <c r="K20" s="37">
        <v>59</v>
      </c>
      <c r="L20" s="38">
        <v>142</v>
      </c>
      <c r="M20" s="39">
        <v>0</v>
      </c>
      <c r="N20" s="40">
        <v>0</v>
      </c>
      <c r="O20" s="37">
        <v>0</v>
      </c>
      <c r="P20" s="38">
        <v>0</v>
      </c>
      <c r="Q20" s="130" t="s">
        <v>78</v>
      </c>
      <c r="R20" s="124" t="s">
        <v>78</v>
      </c>
      <c r="S20" s="41">
        <v>786</v>
      </c>
      <c r="T20" s="42">
        <v>5659</v>
      </c>
      <c r="U20" s="39">
        <v>0</v>
      </c>
      <c r="V20" s="40">
        <v>0</v>
      </c>
      <c r="W20" s="41">
        <v>675</v>
      </c>
      <c r="X20" s="42">
        <v>2700</v>
      </c>
      <c r="Y20" s="39">
        <v>12</v>
      </c>
      <c r="Z20" s="40">
        <v>19</v>
      </c>
      <c r="AA20" s="41">
        <v>1</v>
      </c>
      <c r="AB20" s="42">
        <v>5</v>
      </c>
      <c r="AC20" s="39">
        <v>35</v>
      </c>
      <c r="AD20" s="40">
        <v>140</v>
      </c>
      <c r="AE20" s="41">
        <f t="shared" si="0"/>
        <v>1726</v>
      </c>
      <c r="AF20" s="42">
        <f t="shared" si="1"/>
        <v>8844</v>
      </c>
      <c r="AG20" s="130" t="s">
        <v>78</v>
      </c>
    </row>
    <row r="21" spans="1:33" ht="18.75" customHeight="1">
      <c r="A21" s="11">
        <v>14</v>
      </c>
      <c r="B21" s="124" t="s">
        <v>79</v>
      </c>
      <c r="C21" s="37">
        <v>79</v>
      </c>
      <c r="D21" s="38">
        <v>79</v>
      </c>
      <c r="E21" s="39">
        <v>3</v>
      </c>
      <c r="F21" s="40">
        <v>4</v>
      </c>
      <c r="G21" s="37">
        <v>14</v>
      </c>
      <c r="H21" s="38">
        <v>22</v>
      </c>
      <c r="I21" s="39">
        <v>2</v>
      </c>
      <c r="J21" s="40">
        <v>5</v>
      </c>
      <c r="K21" s="37">
        <v>19</v>
      </c>
      <c r="L21" s="38">
        <v>46</v>
      </c>
      <c r="M21" s="39">
        <v>0</v>
      </c>
      <c r="N21" s="40">
        <v>0</v>
      </c>
      <c r="O21" s="37">
        <v>0</v>
      </c>
      <c r="P21" s="38">
        <v>0</v>
      </c>
      <c r="Q21" s="130" t="s">
        <v>79</v>
      </c>
      <c r="R21" s="124" t="s">
        <v>79</v>
      </c>
      <c r="S21" s="41">
        <v>456</v>
      </c>
      <c r="T21" s="42">
        <v>3283</v>
      </c>
      <c r="U21" s="39">
        <v>2</v>
      </c>
      <c r="V21" s="40">
        <v>6</v>
      </c>
      <c r="W21" s="41">
        <v>444</v>
      </c>
      <c r="X21" s="42">
        <v>1776</v>
      </c>
      <c r="Y21" s="39">
        <v>21</v>
      </c>
      <c r="Z21" s="40">
        <v>34</v>
      </c>
      <c r="AA21" s="41">
        <v>0</v>
      </c>
      <c r="AB21" s="42">
        <v>0</v>
      </c>
      <c r="AC21" s="39">
        <v>10</v>
      </c>
      <c r="AD21" s="40">
        <v>40</v>
      </c>
      <c r="AE21" s="41">
        <f t="shared" si="0"/>
        <v>1050</v>
      </c>
      <c r="AF21" s="42">
        <f t="shared" si="1"/>
        <v>5295</v>
      </c>
      <c r="AG21" s="130" t="s">
        <v>79</v>
      </c>
    </row>
    <row r="22" spans="1:33" ht="18.75" customHeight="1">
      <c r="A22" s="12">
        <v>15</v>
      </c>
      <c r="B22" s="125" t="s">
        <v>80</v>
      </c>
      <c r="C22" s="43">
        <v>398</v>
      </c>
      <c r="D22" s="44">
        <v>398</v>
      </c>
      <c r="E22" s="28">
        <v>33</v>
      </c>
      <c r="F22" s="25">
        <v>39</v>
      </c>
      <c r="G22" s="43">
        <v>91</v>
      </c>
      <c r="H22" s="44">
        <v>146</v>
      </c>
      <c r="I22" s="28">
        <v>10</v>
      </c>
      <c r="J22" s="25">
        <v>25</v>
      </c>
      <c r="K22" s="43">
        <v>118</v>
      </c>
      <c r="L22" s="44">
        <v>283</v>
      </c>
      <c r="M22" s="28">
        <v>0</v>
      </c>
      <c r="N22" s="25">
        <v>0</v>
      </c>
      <c r="O22" s="43">
        <v>0</v>
      </c>
      <c r="P22" s="44">
        <v>0</v>
      </c>
      <c r="Q22" s="131" t="s">
        <v>80</v>
      </c>
      <c r="R22" s="125" t="s">
        <v>80</v>
      </c>
      <c r="S22" s="33">
        <v>2607</v>
      </c>
      <c r="T22" s="34">
        <v>18770</v>
      </c>
      <c r="U22" s="28">
        <v>4</v>
      </c>
      <c r="V22" s="25">
        <v>12</v>
      </c>
      <c r="W22" s="33">
        <v>1805</v>
      </c>
      <c r="X22" s="34">
        <v>7220</v>
      </c>
      <c r="Y22" s="28">
        <v>36</v>
      </c>
      <c r="Z22" s="25">
        <v>58</v>
      </c>
      <c r="AA22" s="33">
        <v>5</v>
      </c>
      <c r="AB22" s="34">
        <v>24</v>
      </c>
      <c r="AC22" s="28">
        <v>103</v>
      </c>
      <c r="AD22" s="25">
        <v>412</v>
      </c>
      <c r="AE22" s="33">
        <f t="shared" si="0"/>
        <v>5210</v>
      </c>
      <c r="AF22" s="34">
        <f t="shared" si="1"/>
        <v>27387</v>
      </c>
      <c r="AG22" s="131" t="s">
        <v>80</v>
      </c>
    </row>
    <row r="23" spans="1:33" ht="18.75" customHeight="1">
      <c r="A23" s="9">
        <v>16</v>
      </c>
      <c r="B23" s="126" t="s">
        <v>81</v>
      </c>
      <c r="C23" s="47">
        <v>603</v>
      </c>
      <c r="D23" s="48">
        <v>603</v>
      </c>
      <c r="E23" s="49">
        <v>63</v>
      </c>
      <c r="F23" s="50">
        <v>76</v>
      </c>
      <c r="G23" s="47">
        <v>116</v>
      </c>
      <c r="H23" s="48">
        <v>186</v>
      </c>
      <c r="I23" s="49">
        <v>10</v>
      </c>
      <c r="J23" s="50">
        <v>25</v>
      </c>
      <c r="K23" s="47">
        <v>169</v>
      </c>
      <c r="L23" s="48">
        <v>406</v>
      </c>
      <c r="M23" s="49">
        <v>0</v>
      </c>
      <c r="N23" s="50">
        <v>0</v>
      </c>
      <c r="O23" s="47">
        <v>1</v>
      </c>
      <c r="P23" s="48">
        <v>6</v>
      </c>
      <c r="Q23" s="132" t="s">
        <v>81</v>
      </c>
      <c r="R23" s="126" t="s">
        <v>81</v>
      </c>
      <c r="S23" s="51">
        <v>4097</v>
      </c>
      <c r="T23" s="52">
        <v>29498</v>
      </c>
      <c r="U23" s="49">
        <v>12</v>
      </c>
      <c r="V23" s="50">
        <v>36</v>
      </c>
      <c r="W23" s="51">
        <v>1916</v>
      </c>
      <c r="X23" s="52">
        <v>7664</v>
      </c>
      <c r="Y23" s="49">
        <v>25</v>
      </c>
      <c r="Z23" s="50">
        <v>40</v>
      </c>
      <c r="AA23" s="51">
        <v>15</v>
      </c>
      <c r="AB23" s="52">
        <v>71</v>
      </c>
      <c r="AC23" s="49">
        <v>158</v>
      </c>
      <c r="AD23" s="50">
        <v>632</v>
      </c>
      <c r="AE23" s="51">
        <f t="shared" si="0"/>
        <v>7185</v>
      </c>
      <c r="AF23" s="52">
        <f t="shared" si="1"/>
        <v>39243</v>
      </c>
      <c r="AG23" s="132" t="s">
        <v>81</v>
      </c>
    </row>
    <row r="24" spans="1:33" ht="18.75" customHeight="1">
      <c r="A24" s="9">
        <v>17</v>
      </c>
      <c r="B24" s="124" t="s">
        <v>82</v>
      </c>
      <c r="C24" s="37">
        <v>286</v>
      </c>
      <c r="D24" s="38">
        <v>286</v>
      </c>
      <c r="E24" s="39">
        <v>26</v>
      </c>
      <c r="F24" s="40">
        <v>31</v>
      </c>
      <c r="G24" s="37">
        <v>95</v>
      </c>
      <c r="H24" s="38">
        <v>152</v>
      </c>
      <c r="I24" s="39">
        <v>22</v>
      </c>
      <c r="J24" s="40">
        <v>55</v>
      </c>
      <c r="K24" s="37">
        <v>149</v>
      </c>
      <c r="L24" s="38">
        <v>358</v>
      </c>
      <c r="M24" s="39">
        <v>0</v>
      </c>
      <c r="N24" s="40">
        <v>0</v>
      </c>
      <c r="O24" s="37">
        <v>3</v>
      </c>
      <c r="P24" s="38">
        <v>17</v>
      </c>
      <c r="Q24" s="130" t="s">
        <v>82</v>
      </c>
      <c r="R24" s="124" t="s">
        <v>82</v>
      </c>
      <c r="S24" s="41">
        <v>3189</v>
      </c>
      <c r="T24" s="42">
        <v>22954</v>
      </c>
      <c r="U24" s="39">
        <v>3</v>
      </c>
      <c r="V24" s="40">
        <v>9</v>
      </c>
      <c r="W24" s="41">
        <v>1578</v>
      </c>
      <c r="X24" s="42">
        <v>6312</v>
      </c>
      <c r="Y24" s="39">
        <v>108</v>
      </c>
      <c r="Z24" s="40">
        <v>173</v>
      </c>
      <c r="AA24" s="41">
        <v>12</v>
      </c>
      <c r="AB24" s="42">
        <v>56</v>
      </c>
      <c r="AC24" s="39">
        <v>144</v>
      </c>
      <c r="AD24" s="40">
        <v>576</v>
      </c>
      <c r="AE24" s="41">
        <f t="shared" si="0"/>
        <v>5615</v>
      </c>
      <c r="AF24" s="42">
        <f t="shared" si="1"/>
        <v>30979</v>
      </c>
      <c r="AG24" s="130" t="s">
        <v>82</v>
      </c>
    </row>
    <row r="25" spans="1:33" ht="18.75" customHeight="1">
      <c r="A25" s="9">
        <v>18</v>
      </c>
      <c r="B25" s="124" t="s">
        <v>83</v>
      </c>
      <c r="C25" s="37">
        <v>177</v>
      </c>
      <c r="D25" s="38">
        <v>177</v>
      </c>
      <c r="E25" s="39">
        <v>13</v>
      </c>
      <c r="F25" s="40">
        <v>16</v>
      </c>
      <c r="G25" s="37">
        <v>40</v>
      </c>
      <c r="H25" s="38">
        <v>64</v>
      </c>
      <c r="I25" s="39">
        <v>12</v>
      </c>
      <c r="J25" s="40">
        <v>29</v>
      </c>
      <c r="K25" s="37">
        <v>70</v>
      </c>
      <c r="L25" s="38">
        <v>168</v>
      </c>
      <c r="M25" s="39">
        <v>0</v>
      </c>
      <c r="N25" s="40">
        <v>0</v>
      </c>
      <c r="O25" s="37">
        <v>0</v>
      </c>
      <c r="P25" s="38">
        <v>0</v>
      </c>
      <c r="Q25" s="130" t="s">
        <v>83</v>
      </c>
      <c r="R25" s="124" t="s">
        <v>83</v>
      </c>
      <c r="S25" s="41">
        <v>1525</v>
      </c>
      <c r="T25" s="42">
        <v>10980</v>
      </c>
      <c r="U25" s="39">
        <v>1</v>
      </c>
      <c r="V25" s="40">
        <v>3</v>
      </c>
      <c r="W25" s="41">
        <v>882</v>
      </c>
      <c r="X25" s="42">
        <v>3528</v>
      </c>
      <c r="Y25" s="39">
        <v>97</v>
      </c>
      <c r="Z25" s="40">
        <v>155</v>
      </c>
      <c r="AA25" s="41">
        <v>1</v>
      </c>
      <c r="AB25" s="42">
        <v>5</v>
      </c>
      <c r="AC25" s="39">
        <v>64</v>
      </c>
      <c r="AD25" s="40">
        <v>256</v>
      </c>
      <c r="AE25" s="41">
        <f t="shared" ref="AE25:AE48" si="2">SUM(AC25,AA25,Y25,W25,U25,S25,O25,M25,K25,I25,G25,E25,C25)</f>
        <v>2882</v>
      </c>
      <c r="AF25" s="42">
        <f t="shared" si="1"/>
        <v>15381</v>
      </c>
      <c r="AG25" s="130" t="s">
        <v>83</v>
      </c>
    </row>
    <row r="26" spans="1:33" ht="18.75" customHeight="1">
      <c r="A26" s="9">
        <v>19</v>
      </c>
      <c r="B26" s="124" t="s">
        <v>84</v>
      </c>
      <c r="C26" s="37">
        <v>303</v>
      </c>
      <c r="D26" s="38">
        <v>302</v>
      </c>
      <c r="E26" s="39">
        <v>21</v>
      </c>
      <c r="F26" s="40">
        <v>25</v>
      </c>
      <c r="G26" s="37">
        <v>90</v>
      </c>
      <c r="H26" s="38">
        <v>144</v>
      </c>
      <c r="I26" s="39">
        <v>8</v>
      </c>
      <c r="J26" s="40">
        <v>20</v>
      </c>
      <c r="K26" s="37">
        <v>148</v>
      </c>
      <c r="L26" s="38">
        <v>354</v>
      </c>
      <c r="M26" s="39">
        <v>0</v>
      </c>
      <c r="N26" s="40">
        <v>0</v>
      </c>
      <c r="O26" s="37">
        <v>1</v>
      </c>
      <c r="P26" s="38">
        <v>6</v>
      </c>
      <c r="Q26" s="130" t="s">
        <v>84</v>
      </c>
      <c r="R26" s="124" t="s">
        <v>84</v>
      </c>
      <c r="S26" s="41">
        <v>3104</v>
      </c>
      <c r="T26" s="42">
        <v>22285</v>
      </c>
      <c r="U26" s="39">
        <v>1</v>
      </c>
      <c r="V26" s="40">
        <v>3</v>
      </c>
      <c r="W26" s="41">
        <v>1503</v>
      </c>
      <c r="X26" s="42">
        <v>6008</v>
      </c>
      <c r="Y26" s="39">
        <v>146</v>
      </c>
      <c r="Z26" s="40">
        <v>234</v>
      </c>
      <c r="AA26" s="41">
        <v>3</v>
      </c>
      <c r="AB26" s="42">
        <v>14</v>
      </c>
      <c r="AC26" s="39">
        <v>121</v>
      </c>
      <c r="AD26" s="40">
        <v>463</v>
      </c>
      <c r="AE26" s="41">
        <f t="shared" si="2"/>
        <v>5449</v>
      </c>
      <c r="AF26" s="42">
        <f t="shared" si="1"/>
        <v>29858</v>
      </c>
      <c r="AG26" s="130" t="s">
        <v>84</v>
      </c>
    </row>
    <row r="27" spans="1:33" ht="18.75" customHeight="1">
      <c r="A27" s="9">
        <v>22</v>
      </c>
      <c r="B27" s="127" t="s">
        <v>85</v>
      </c>
      <c r="C27" s="53">
        <v>646</v>
      </c>
      <c r="D27" s="54">
        <v>646</v>
      </c>
      <c r="E27" s="55">
        <v>23</v>
      </c>
      <c r="F27" s="56">
        <v>26</v>
      </c>
      <c r="G27" s="53">
        <v>36</v>
      </c>
      <c r="H27" s="54">
        <v>57</v>
      </c>
      <c r="I27" s="55">
        <v>7</v>
      </c>
      <c r="J27" s="56">
        <v>17</v>
      </c>
      <c r="K27" s="53">
        <v>52</v>
      </c>
      <c r="L27" s="54">
        <v>124</v>
      </c>
      <c r="M27" s="55">
        <v>0</v>
      </c>
      <c r="N27" s="56">
        <v>0</v>
      </c>
      <c r="O27" s="53">
        <v>0</v>
      </c>
      <c r="P27" s="54">
        <v>0</v>
      </c>
      <c r="Q27" s="133" t="s">
        <v>85</v>
      </c>
      <c r="R27" s="127" t="s">
        <v>85</v>
      </c>
      <c r="S27" s="57">
        <v>1408</v>
      </c>
      <c r="T27" s="58">
        <v>10137</v>
      </c>
      <c r="U27" s="55">
        <v>1</v>
      </c>
      <c r="V27" s="56">
        <v>3</v>
      </c>
      <c r="W27" s="57">
        <v>1352</v>
      </c>
      <c r="X27" s="58">
        <v>5408</v>
      </c>
      <c r="Y27" s="55">
        <v>310</v>
      </c>
      <c r="Z27" s="56">
        <v>496</v>
      </c>
      <c r="AA27" s="57">
        <v>10</v>
      </c>
      <c r="AB27" s="58">
        <v>47</v>
      </c>
      <c r="AC27" s="55">
        <v>39</v>
      </c>
      <c r="AD27" s="56">
        <v>156</v>
      </c>
      <c r="AE27" s="57">
        <f t="shared" si="2"/>
        <v>3884</v>
      </c>
      <c r="AF27" s="58">
        <f t="shared" si="1"/>
        <v>17117</v>
      </c>
      <c r="AG27" s="133" t="s">
        <v>85</v>
      </c>
    </row>
    <row r="28" spans="1:33" ht="18.75" customHeight="1">
      <c r="A28" s="10">
        <v>23</v>
      </c>
      <c r="B28" s="128" t="s">
        <v>86</v>
      </c>
      <c r="C28" s="45">
        <v>853</v>
      </c>
      <c r="D28" s="46">
        <v>853</v>
      </c>
      <c r="E28" s="27">
        <v>111</v>
      </c>
      <c r="F28" s="26">
        <v>133</v>
      </c>
      <c r="G28" s="45">
        <v>414</v>
      </c>
      <c r="H28" s="46">
        <v>662</v>
      </c>
      <c r="I28" s="27">
        <v>46</v>
      </c>
      <c r="J28" s="26">
        <v>115</v>
      </c>
      <c r="K28" s="45">
        <v>641</v>
      </c>
      <c r="L28" s="46">
        <v>1538</v>
      </c>
      <c r="M28" s="27">
        <v>0</v>
      </c>
      <c r="N28" s="26">
        <v>0</v>
      </c>
      <c r="O28" s="45">
        <v>1</v>
      </c>
      <c r="P28" s="46">
        <v>6</v>
      </c>
      <c r="Q28" s="134" t="s">
        <v>86</v>
      </c>
      <c r="R28" s="128" t="s">
        <v>86</v>
      </c>
      <c r="S28" s="31">
        <v>12238</v>
      </c>
      <c r="T28" s="32">
        <v>88114</v>
      </c>
      <c r="U28" s="27">
        <v>36</v>
      </c>
      <c r="V28" s="26">
        <v>108</v>
      </c>
      <c r="W28" s="31">
        <v>4266</v>
      </c>
      <c r="X28" s="32">
        <v>17064</v>
      </c>
      <c r="Y28" s="27">
        <v>251</v>
      </c>
      <c r="Z28" s="26">
        <v>402</v>
      </c>
      <c r="AA28" s="31">
        <v>9</v>
      </c>
      <c r="AB28" s="32">
        <v>42</v>
      </c>
      <c r="AC28" s="27">
        <v>453</v>
      </c>
      <c r="AD28" s="26">
        <v>1812</v>
      </c>
      <c r="AE28" s="31">
        <f t="shared" si="2"/>
        <v>19319</v>
      </c>
      <c r="AF28" s="32">
        <f t="shared" si="1"/>
        <v>110849</v>
      </c>
      <c r="AG28" s="134" t="s">
        <v>86</v>
      </c>
    </row>
    <row r="29" spans="1:33" ht="18.75" customHeight="1">
      <c r="A29" s="11">
        <v>24</v>
      </c>
      <c r="B29" s="124" t="s">
        <v>87</v>
      </c>
      <c r="C29" s="37">
        <v>335</v>
      </c>
      <c r="D29" s="38">
        <v>334</v>
      </c>
      <c r="E29" s="39">
        <v>28</v>
      </c>
      <c r="F29" s="40">
        <v>32</v>
      </c>
      <c r="G29" s="37">
        <v>154</v>
      </c>
      <c r="H29" s="38">
        <v>245</v>
      </c>
      <c r="I29" s="39">
        <v>22</v>
      </c>
      <c r="J29" s="40">
        <v>55</v>
      </c>
      <c r="K29" s="37">
        <v>204</v>
      </c>
      <c r="L29" s="38">
        <v>466</v>
      </c>
      <c r="M29" s="39">
        <v>0</v>
      </c>
      <c r="N29" s="40">
        <v>0</v>
      </c>
      <c r="O29" s="37">
        <v>0</v>
      </c>
      <c r="P29" s="38">
        <v>0</v>
      </c>
      <c r="Q29" s="130" t="s">
        <v>87</v>
      </c>
      <c r="R29" s="124" t="s">
        <v>87</v>
      </c>
      <c r="S29" s="41">
        <v>4095</v>
      </c>
      <c r="T29" s="42">
        <v>29219</v>
      </c>
      <c r="U29" s="39">
        <v>3</v>
      </c>
      <c r="V29" s="40">
        <v>9</v>
      </c>
      <c r="W29" s="41">
        <v>1139</v>
      </c>
      <c r="X29" s="42">
        <v>4161</v>
      </c>
      <c r="Y29" s="39">
        <v>28</v>
      </c>
      <c r="Z29" s="40">
        <v>45</v>
      </c>
      <c r="AA29" s="41">
        <v>2</v>
      </c>
      <c r="AB29" s="42">
        <v>9</v>
      </c>
      <c r="AC29" s="39">
        <v>157</v>
      </c>
      <c r="AD29" s="40">
        <v>513</v>
      </c>
      <c r="AE29" s="41">
        <f t="shared" si="2"/>
        <v>6167</v>
      </c>
      <c r="AF29" s="42">
        <f t="shared" si="1"/>
        <v>35088</v>
      </c>
      <c r="AG29" s="130" t="s">
        <v>87</v>
      </c>
    </row>
    <row r="30" spans="1:33" ht="18.75" customHeight="1">
      <c r="A30" s="11">
        <v>25</v>
      </c>
      <c r="B30" s="124" t="s">
        <v>88</v>
      </c>
      <c r="C30" s="37">
        <v>782</v>
      </c>
      <c r="D30" s="38">
        <v>777</v>
      </c>
      <c r="E30" s="39">
        <v>96</v>
      </c>
      <c r="F30" s="40">
        <v>115</v>
      </c>
      <c r="G30" s="37">
        <v>362</v>
      </c>
      <c r="H30" s="38">
        <v>571</v>
      </c>
      <c r="I30" s="39">
        <v>24</v>
      </c>
      <c r="J30" s="40">
        <v>58</v>
      </c>
      <c r="K30" s="37">
        <v>503</v>
      </c>
      <c r="L30" s="38">
        <v>1085</v>
      </c>
      <c r="M30" s="39">
        <v>0</v>
      </c>
      <c r="N30" s="40">
        <v>0</v>
      </c>
      <c r="O30" s="37">
        <v>0</v>
      </c>
      <c r="P30" s="38">
        <v>0</v>
      </c>
      <c r="Q30" s="130" t="s">
        <v>88</v>
      </c>
      <c r="R30" s="124" t="s">
        <v>88</v>
      </c>
      <c r="S30" s="41">
        <v>8813</v>
      </c>
      <c r="T30" s="42">
        <v>61653</v>
      </c>
      <c r="U30" s="39">
        <v>9</v>
      </c>
      <c r="V30" s="40">
        <v>27</v>
      </c>
      <c r="W30" s="41">
        <v>2018</v>
      </c>
      <c r="X30" s="42">
        <v>7900</v>
      </c>
      <c r="Y30" s="39">
        <v>0</v>
      </c>
      <c r="Z30" s="40">
        <v>0</v>
      </c>
      <c r="AA30" s="41">
        <v>7</v>
      </c>
      <c r="AB30" s="42">
        <v>33</v>
      </c>
      <c r="AC30" s="39">
        <v>463</v>
      </c>
      <c r="AD30" s="40">
        <v>1188</v>
      </c>
      <c r="AE30" s="41">
        <f t="shared" si="2"/>
        <v>13077</v>
      </c>
      <c r="AF30" s="42">
        <f t="shared" si="1"/>
        <v>73407</v>
      </c>
      <c r="AG30" s="130" t="s">
        <v>88</v>
      </c>
    </row>
    <row r="31" spans="1:33" ht="18.75" customHeight="1">
      <c r="A31" s="11">
        <v>26</v>
      </c>
      <c r="B31" s="124" t="s">
        <v>89</v>
      </c>
      <c r="C31" s="37">
        <v>446</v>
      </c>
      <c r="D31" s="38">
        <v>445</v>
      </c>
      <c r="E31" s="39">
        <v>56</v>
      </c>
      <c r="F31" s="40">
        <v>67</v>
      </c>
      <c r="G31" s="37">
        <v>197</v>
      </c>
      <c r="H31" s="38">
        <v>315</v>
      </c>
      <c r="I31" s="39">
        <v>14</v>
      </c>
      <c r="J31" s="40">
        <v>35</v>
      </c>
      <c r="K31" s="37">
        <v>264</v>
      </c>
      <c r="L31" s="38">
        <v>622</v>
      </c>
      <c r="M31" s="39">
        <v>0</v>
      </c>
      <c r="N31" s="40">
        <v>0</v>
      </c>
      <c r="O31" s="37">
        <v>1</v>
      </c>
      <c r="P31" s="38">
        <v>6</v>
      </c>
      <c r="Q31" s="130" t="s">
        <v>89</v>
      </c>
      <c r="R31" s="124" t="s">
        <v>89</v>
      </c>
      <c r="S31" s="41">
        <v>5083</v>
      </c>
      <c r="T31" s="42">
        <v>36274</v>
      </c>
      <c r="U31" s="39">
        <v>6</v>
      </c>
      <c r="V31" s="40">
        <v>18</v>
      </c>
      <c r="W31" s="41">
        <v>1463</v>
      </c>
      <c r="X31" s="42">
        <v>5835</v>
      </c>
      <c r="Y31" s="39">
        <v>14</v>
      </c>
      <c r="Z31" s="40">
        <v>22</v>
      </c>
      <c r="AA31" s="41">
        <v>0</v>
      </c>
      <c r="AB31" s="42">
        <v>0</v>
      </c>
      <c r="AC31" s="39">
        <v>276</v>
      </c>
      <c r="AD31" s="40">
        <v>948</v>
      </c>
      <c r="AE31" s="41">
        <f t="shared" si="2"/>
        <v>7820</v>
      </c>
      <c r="AF31" s="42">
        <f t="shared" si="1"/>
        <v>44587</v>
      </c>
      <c r="AG31" s="130" t="s">
        <v>89</v>
      </c>
    </row>
    <row r="32" spans="1:33" ht="18.75" customHeight="1">
      <c r="A32" s="11">
        <v>27</v>
      </c>
      <c r="B32" s="125" t="s">
        <v>90</v>
      </c>
      <c r="C32" s="43">
        <v>787</v>
      </c>
      <c r="D32" s="44">
        <v>787</v>
      </c>
      <c r="E32" s="28">
        <v>66</v>
      </c>
      <c r="F32" s="25">
        <v>79</v>
      </c>
      <c r="G32" s="43">
        <v>330</v>
      </c>
      <c r="H32" s="44">
        <v>528</v>
      </c>
      <c r="I32" s="28">
        <v>16</v>
      </c>
      <c r="J32" s="25">
        <v>40</v>
      </c>
      <c r="K32" s="43">
        <v>337</v>
      </c>
      <c r="L32" s="44">
        <v>809</v>
      </c>
      <c r="M32" s="28">
        <v>0</v>
      </c>
      <c r="N32" s="25">
        <v>0</v>
      </c>
      <c r="O32" s="43">
        <v>1</v>
      </c>
      <c r="P32" s="44">
        <v>6</v>
      </c>
      <c r="Q32" s="131" t="s">
        <v>90</v>
      </c>
      <c r="R32" s="125" t="s">
        <v>90</v>
      </c>
      <c r="S32" s="33">
        <v>5631</v>
      </c>
      <c r="T32" s="34">
        <v>40543</v>
      </c>
      <c r="U32" s="28">
        <v>12</v>
      </c>
      <c r="V32" s="25">
        <v>36</v>
      </c>
      <c r="W32" s="33">
        <v>1886</v>
      </c>
      <c r="X32" s="34">
        <v>7544</v>
      </c>
      <c r="Y32" s="28">
        <v>53</v>
      </c>
      <c r="Z32" s="25">
        <v>85</v>
      </c>
      <c r="AA32" s="33">
        <v>126</v>
      </c>
      <c r="AB32" s="34">
        <v>592</v>
      </c>
      <c r="AC32" s="28">
        <v>215</v>
      </c>
      <c r="AD32" s="25">
        <v>860</v>
      </c>
      <c r="AE32" s="33">
        <f t="shared" si="2"/>
        <v>9460</v>
      </c>
      <c r="AF32" s="34">
        <f t="shared" si="1"/>
        <v>51909</v>
      </c>
      <c r="AG32" s="131" t="s">
        <v>90</v>
      </c>
    </row>
    <row r="33" spans="1:33" ht="18.75" customHeight="1">
      <c r="A33" s="9">
        <v>29</v>
      </c>
      <c r="B33" s="126" t="s">
        <v>91</v>
      </c>
      <c r="C33" s="47">
        <v>2656</v>
      </c>
      <c r="D33" s="48">
        <v>2656</v>
      </c>
      <c r="E33" s="49">
        <v>217</v>
      </c>
      <c r="F33" s="50">
        <v>260</v>
      </c>
      <c r="G33" s="47">
        <v>1039</v>
      </c>
      <c r="H33" s="48">
        <v>1662</v>
      </c>
      <c r="I33" s="49">
        <v>14</v>
      </c>
      <c r="J33" s="50">
        <v>35</v>
      </c>
      <c r="K33" s="47">
        <v>894</v>
      </c>
      <c r="L33" s="48">
        <v>2146</v>
      </c>
      <c r="M33" s="49">
        <v>0</v>
      </c>
      <c r="N33" s="50">
        <v>0</v>
      </c>
      <c r="O33" s="47">
        <v>7</v>
      </c>
      <c r="P33" s="48">
        <v>39</v>
      </c>
      <c r="Q33" s="132" t="s">
        <v>91</v>
      </c>
      <c r="R33" s="126" t="s">
        <v>91</v>
      </c>
      <c r="S33" s="51">
        <v>11445</v>
      </c>
      <c r="T33" s="52">
        <v>82404</v>
      </c>
      <c r="U33" s="49">
        <v>16</v>
      </c>
      <c r="V33" s="50">
        <v>48</v>
      </c>
      <c r="W33" s="51">
        <v>3306</v>
      </c>
      <c r="X33" s="52">
        <v>13224</v>
      </c>
      <c r="Y33" s="49">
        <v>27</v>
      </c>
      <c r="Z33" s="50">
        <v>43</v>
      </c>
      <c r="AA33" s="51">
        <v>4</v>
      </c>
      <c r="AB33" s="52">
        <v>19</v>
      </c>
      <c r="AC33" s="49">
        <v>432</v>
      </c>
      <c r="AD33" s="50">
        <v>1728</v>
      </c>
      <c r="AE33" s="51">
        <f t="shared" si="2"/>
        <v>20057</v>
      </c>
      <c r="AF33" s="52">
        <f t="shared" si="1"/>
        <v>104264</v>
      </c>
      <c r="AG33" s="132" t="s">
        <v>91</v>
      </c>
    </row>
    <row r="34" spans="1:33" ht="18.75" customHeight="1">
      <c r="A34" s="9">
        <v>30</v>
      </c>
      <c r="B34" s="124" t="s">
        <v>92</v>
      </c>
      <c r="C34" s="37">
        <v>999</v>
      </c>
      <c r="D34" s="38">
        <v>999</v>
      </c>
      <c r="E34" s="39">
        <v>79</v>
      </c>
      <c r="F34" s="40">
        <v>95</v>
      </c>
      <c r="G34" s="37">
        <v>399</v>
      </c>
      <c r="H34" s="38">
        <v>638</v>
      </c>
      <c r="I34" s="39">
        <v>10</v>
      </c>
      <c r="J34" s="40">
        <v>25</v>
      </c>
      <c r="K34" s="37">
        <v>387</v>
      </c>
      <c r="L34" s="38">
        <v>929</v>
      </c>
      <c r="M34" s="39">
        <v>0</v>
      </c>
      <c r="N34" s="40">
        <v>0</v>
      </c>
      <c r="O34" s="37">
        <v>0</v>
      </c>
      <c r="P34" s="38">
        <v>0</v>
      </c>
      <c r="Q34" s="130" t="s">
        <v>92</v>
      </c>
      <c r="R34" s="124" t="s">
        <v>92</v>
      </c>
      <c r="S34" s="41">
        <v>5569</v>
      </c>
      <c r="T34" s="42">
        <v>40097</v>
      </c>
      <c r="U34" s="39">
        <v>10</v>
      </c>
      <c r="V34" s="40">
        <v>30</v>
      </c>
      <c r="W34" s="41">
        <v>1251</v>
      </c>
      <c r="X34" s="42">
        <v>5004</v>
      </c>
      <c r="Y34" s="39">
        <v>3</v>
      </c>
      <c r="Z34" s="40">
        <v>5</v>
      </c>
      <c r="AA34" s="41">
        <v>7</v>
      </c>
      <c r="AB34" s="42">
        <v>33</v>
      </c>
      <c r="AC34" s="39">
        <v>210</v>
      </c>
      <c r="AD34" s="40">
        <v>840</v>
      </c>
      <c r="AE34" s="41">
        <f t="shared" si="2"/>
        <v>8924</v>
      </c>
      <c r="AF34" s="42">
        <f t="shared" si="1"/>
        <v>48695</v>
      </c>
      <c r="AG34" s="130" t="s">
        <v>92</v>
      </c>
    </row>
    <row r="35" spans="1:33" ht="18.75" customHeight="1">
      <c r="A35" s="9">
        <v>31</v>
      </c>
      <c r="B35" s="124" t="s">
        <v>93</v>
      </c>
      <c r="C35" s="37">
        <v>2470</v>
      </c>
      <c r="D35" s="38">
        <v>2470</v>
      </c>
      <c r="E35" s="39">
        <v>211</v>
      </c>
      <c r="F35" s="40">
        <v>253</v>
      </c>
      <c r="G35" s="37">
        <v>1208</v>
      </c>
      <c r="H35" s="38">
        <v>1933</v>
      </c>
      <c r="I35" s="39">
        <v>17</v>
      </c>
      <c r="J35" s="40">
        <v>43</v>
      </c>
      <c r="K35" s="37">
        <v>1012</v>
      </c>
      <c r="L35" s="38">
        <v>2429</v>
      </c>
      <c r="M35" s="39">
        <v>0</v>
      </c>
      <c r="N35" s="40">
        <v>0</v>
      </c>
      <c r="O35" s="37">
        <v>3</v>
      </c>
      <c r="P35" s="38">
        <v>17</v>
      </c>
      <c r="Q35" s="130" t="s">
        <v>93</v>
      </c>
      <c r="R35" s="124" t="s">
        <v>93</v>
      </c>
      <c r="S35" s="41">
        <v>10704</v>
      </c>
      <c r="T35" s="42">
        <v>77069</v>
      </c>
      <c r="U35" s="39">
        <v>34</v>
      </c>
      <c r="V35" s="40">
        <v>102</v>
      </c>
      <c r="W35" s="41">
        <v>2672</v>
      </c>
      <c r="X35" s="42">
        <v>10688</v>
      </c>
      <c r="Y35" s="39">
        <v>76</v>
      </c>
      <c r="Z35" s="40">
        <v>122</v>
      </c>
      <c r="AA35" s="41">
        <v>7</v>
      </c>
      <c r="AB35" s="42">
        <v>33</v>
      </c>
      <c r="AC35" s="39">
        <v>437</v>
      </c>
      <c r="AD35" s="40">
        <v>1748</v>
      </c>
      <c r="AE35" s="41">
        <f t="shared" si="2"/>
        <v>18851</v>
      </c>
      <c r="AF35" s="42">
        <f t="shared" si="1"/>
        <v>96907</v>
      </c>
      <c r="AG35" s="130" t="s">
        <v>93</v>
      </c>
    </row>
    <row r="36" spans="1:33" ht="18.75" customHeight="1">
      <c r="A36" s="9">
        <v>32</v>
      </c>
      <c r="B36" s="124" t="s">
        <v>94</v>
      </c>
      <c r="C36" s="37">
        <v>98</v>
      </c>
      <c r="D36" s="38">
        <v>98</v>
      </c>
      <c r="E36" s="39">
        <v>5</v>
      </c>
      <c r="F36" s="40">
        <v>6</v>
      </c>
      <c r="G36" s="37">
        <v>19</v>
      </c>
      <c r="H36" s="38">
        <v>30</v>
      </c>
      <c r="I36" s="39">
        <v>5</v>
      </c>
      <c r="J36" s="40">
        <v>13</v>
      </c>
      <c r="K36" s="37">
        <v>19</v>
      </c>
      <c r="L36" s="38">
        <v>46</v>
      </c>
      <c r="M36" s="39">
        <v>0</v>
      </c>
      <c r="N36" s="40">
        <v>0</v>
      </c>
      <c r="O36" s="37">
        <v>0</v>
      </c>
      <c r="P36" s="38">
        <v>0</v>
      </c>
      <c r="Q36" s="130" t="s">
        <v>94</v>
      </c>
      <c r="R36" s="124" t="s">
        <v>94</v>
      </c>
      <c r="S36" s="41">
        <v>165</v>
      </c>
      <c r="T36" s="42">
        <v>1188</v>
      </c>
      <c r="U36" s="39">
        <v>2</v>
      </c>
      <c r="V36" s="40">
        <v>6</v>
      </c>
      <c r="W36" s="41">
        <v>130</v>
      </c>
      <c r="X36" s="42">
        <v>520</v>
      </c>
      <c r="Y36" s="39">
        <v>0</v>
      </c>
      <c r="Z36" s="40">
        <v>0</v>
      </c>
      <c r="AA36" s="41">
        <v>0</v>
      </c>
      <c r="AB36" s="42">
        <v>0</v>
      </c>
      <c r="AC36" s="39">
        <v>9</v>
      </c>
      <c r="AD36" s="40">
        <v>36</v>
      </c>
      <c r="AE36" s="41">
        <f t="shared" si="2"/>
        <v>452</v>
      </c>
      <c r="AF36" s="42">
        <f t="shared" si="1"/>
        <v>1943</v>
      </c>
      <c r="AG36" s="130" t="s">
        <v>94</v>
      </c>
    </row>
    <row r="37" spans="1:33" ht="18.75" customHeight="1">
      <c r="A37" s="9">
        <v>33</v>
      </c>
      <c r="B37" s="127" t="s">
        <v>95</v>
      </c>
      <c r="C37" s="53">
        <v>163</v>
      </c>
      <c r="D37" s="54">
        <v>162</v>
      </c>
      <c r="E37" s="55">
        <v>7</v>
      </c>
      <c r="F37" s="56">
        <v>8</v>
      </c>
      <c r="G37" s="53">
        <v>18</v>
      </c>
      <c r="H37" s="54">
        <v>29</v>
      </c>
      <c r="I37" s="55">
        <v>8</v>
      </c>
      <c r="J37" s="56">
        <v>20</v>
      </c>
      <c r="K37" s="53">
        <v>7</v>
      </c>
      <c r="L37" s="54">
        <v>17</v>
      </c>
      <c r="M37" s="55">
        <v>0</v>
      </c>
      <c r="N37" s="56">
        <v>0</v>
      </c>
      <c r="O37" s="53">
        <v>1</v>
      </c>
      <c r="P37" s="54">
        <v>6</v>
      </c>
      <c r="Q37" s="133" t="s">
        <v>95</v>
      </c>
      <c r="R37" s="127" t="s">
        <v>95</v>
      </c>
      <c r="S37" s="57">
        <v>114</v>
      </c>
      <c r="T37" s="58">
        <v>821</v>
      </c>
      <c r="U37" s="55">
        <v>3</v>
      </c>
      <c r="V37" s="56">
        <v>9</v>
      </c>
      <c r="W37" s="57">
        <v>216</v>
      </c>
      <c r="X37" s="58">
        <v>864</v>
      </c>
      <c r="Y37" s="55">
        <v>3</v>
      </c>
      <c r="Z37" s="56">
        <v>0</v>
      </c>
      <c r="AA37" s="57">
        <v>5</v>
      </c>
      <c r="AB37" s="58">
        <v>24</v>
      </c>
      <c r="AC37" s="55">
        <v>9</v>
      </c>
      <c r="AD37" s="56">
        <v>36</v>
      </c>
      <c r="AE37" s="57">
        <f t="shared" si="2"/>
        <v>554</v>
      </c>
      <c r="AF37" s="58">
        <f t="shared" si="1"/>
        <v>1996</v>
      </c>
      <c r="AG37" s="133" t="s">
        <v>95</v>
      </c>
    </row>
    <row r="38" spans="1:33" ht="18.75" customHeight="1">
      <c r="A38" s="11">
        <v>34</v>
      </c>
      <c r="B38" s="128" t="s">
        <v>96</v>
      </c>
      <c r="C38" s="45">
        <v>149</v>
      </c>
      <c r="D38" s="46">
        <v>149</v>
      </c>
      <c r="E38" s="27">
        <v>11</v>
      </c>
      <c r="F38" s="26">
        <v>13</v>
      </c>
      <c r="G38" s="45">
        <v>18</v>
      </c>
      <c r="H38" s="46">
        <v>29</v>
      </c>
      <c r="I38" s="27">
        <v>3</v>
      </c>
      <c r="J38" s="26">
        <v>8</v>
      </c>
      <c r="K38" s="45">
        <v>12</v>
      </c>
      <c r="L38" s="46">
        <v>29</v>
      </c>
      <c r="M38" s="27">
        <v>0</v>
      </c>
      <c r="N38" s="26">
        <v>0</v>
      </c>
      <c r="O38" s="45">
        <v>1</v>
      </c>
      <c r="P38" s="46">
        <v>6</v>
      </c>
      <c r="Q38" s="134" t="s">
        <v>96</v>
      </c>
      <c r="R38" s="128" t="s">
        <v>96</v>
      </c>
      <c r="S38" s="31">
        <v>151</v>
      </c>
      <c r="T38" s="32">
        <v>1087</v>
      </c>
      <c r="U38" s="27">
        <v>4</v>
      </c>
      <c r="V38" s="26">
        <v>12</v>
      </c>
      <c r="W38" s="31">
        <v>172</v>
      </c>
      <c r="X38" s="32">
        <v>688</v>
      </c>
      <c r="Y38" s="27">
        <v>53</v>
      </c>
      <c r="Z38" s="26">
        <v>85</v>
      </c>
      <c r="AA38" s="31">
        <v>0</v>
      </c>
      <c r="AB38" s="32">
        <v>0</v>
      </c>
      <c r="AC38" s="27">
        <v>2</v>
      </c>
      <c r="AD38" s="26">
        <v>8</v>
      </c>
      <c r="AE38" s="31">
        <f t="shared" si="2"/>
        <v>576</v>
      </c>
      <c r="AF38" s="32">
        <f t="shared" si="1"/>
        <v>2114</v>
      </c>
      <c r="AG38" s="134" t="s">
        <v>96</v>
      </c>
    </row>
    <row r="39" spans="1:33" ht="18.75" customHeight="1">
      <c r="A39" s="11">
        <v>35</v>
      </c>
      <c r="B39" s="124" t="s">
        <v>97</v>
      </c>
      <c r="C39" s="37">
        <v>34</v>
      </c>
      <c r="D39" s="38">
        <v>34</v>
      </c>
      <c r="E39" s="39">
        <v>1</v>
      </c>
      <c r="F39" s="40">
        <v>1</v>
      </c>
      <c r="G39" s="37">
        <v>0</v>
      </c>
      <c r="H39" s="38">
        <v>0</v>
      </c>
      <c r="I39" s="39">
        <v>0</v>
      </c>
      <c r="J39" s="40">
        <v>0</v>
      </c>
      <c r="K39" s="37">
        <v>0</v>
      </c>
      <c r="L39" s="38">
        <v>0</v>
      </c>
      <c r="M39" s="39">
        <v>0</v>
      </c>
      <c r="N39" s="40">
        <v>0</v>
      </c>
      <c r="O39" s="37">
        <v>1</v>
      </c>
      <c r="P39" s="38">
        <v>5</v>
      </c>
      <c r="Q39" s="130" t="s">
        <v>97</v>
      </c>
      <c r="R39" s="124" t="s">
        <v>97</v>
      </c>
      <c r="S39" s="41">
        <v>45</v>
      </c>
      <c r="T39" s="42">
        <v>324</v>
      </c>
      <c r="U39" s="39">
        <v>2</v>
      </c>
      <c r="V39" s="40">
        <v>6</v>
      </c>
      <c r="W39" s="41">
        <v>56</v>
      </c>
      <c r="X39" s="42">
        <v>224</v>
      </c>
      <c r="Y39" s="39">
        <v>0</v>
      </c>
      <c r="Z39" s="40">
        <v>0</v>
      </c>
      <c r="AA39" s="41">
        <v>0</v>
      </c>
      <c r="AB39" s="42">
        <v>0</v>
      </c>
      <c r="AC39" s="39">
        <v>1</v>
      </c>
      <c r="AD39" s="40">
        <v>4</v>
      </c>
      <c r="AE39" s="41">
        <f t="shared" si="2"/>
        <v>140</v>
      </c>
      <c r="AF39" s="42">
        <f t="shared" si="1"/>
        <v>598</v>
      </c>
      <c r="AG39" s="130" t="s">
        <v>97</v>
      </c>
    </row>
    <row r="40" spans="1:33" ht="18.75" customHeight="1">
      <c r="A40" s="11">
        <v>36</v>
      </c>
      <c r="B40" s="124" t="s">
        <v>98</v>
      </c>
      <c r="C40" s="37">
        <v>217</v>
      </c>
      <c r="D40" s="38">
        <v>217</v>
      </c>
      <c r="E40" s="39">
        <v>21</v>
      </c>
      <c r="F40" s="40">
        <v>25</v>
      </c>
      <c r="G40" s="37">
        <v>16</v>
      </c>
      <c r="H40" s="38">
        <v>26</v>
      </c>
      <c r="I40" s="39">
        <v>5</v>
      </c>
      <c r="J40" s="40">
        <v>13</v>
      </c>
      <c r="K40" s="37">
        <v>22</v>
      </c>
      <c r="L40" s="38">
        <v>53</v>
      </c>
      <c r="M40" s="39">
        <v>0</v>
      </c>
      <c r="N40" s="40">
        <v>0</v>
      </c>
      <c r="O40" s="37">
        <v>1</v>
      </c>
      <c r="P40" s="38">
        <v>6</v>
      </c>
      <c r="Q40" s="130" t="s">
        <v>98</v>
      </c>
      <c r="R40" s="124" t="s">
        <v>98</v>
      </c>
      <c r="S40" s="41">
        <v>303</v>
      </c>
      <c r="T40" s="42">
        <v>2182</v>
      </c>
      <c r="U40" s="39">
        <v>4</v>
      </c>
      <c r="V40" s="40">
        <v>12</v>
      </c>
      <c r="W40" s="41">
        <v>407</v>
      </c>
      <c r="X40" s="42">
        <v>1628</v>
      </c>
      <c r="Y40" s="39">
        <v>272</v>
      </c>
      <c r="Z40" s="40">
        <v>435</v>
      </c>
      <c r="AA40" s="41">
        <v>5</v>
      </c>
      <c r="AB40" s="42">
        <v>19</v>
      </c>
      <c r="AC40" s="39">
        <v>8</v>
      </c>
      <c r="AD40" s="40">
        <v>32</v>
      </c>
      <c r="AE40" s="41">
        <f t="shared" si="2"/>
        <v>1281</v>
      </c>
      <c r="AF40" s="42">
        <f t="shared" si="1"/>
        <v>4648</v>
      </c>
      <c r="AG40" s="130" t="s">
        <v>98</v>
      </c>
    </row>
    <row r="41" spans="1:33" ht="18.75" customHeight="1">
      <c r="A41" s="11">
        <v>39</v>
      </c>
      <c r="B41" s="124" t="s">
        <v>99</v>
      </c>
      <c r="C41" s="37">
        <v>112</v>
      </c>
      <c r="D41" s="38">
        <v>112</v>
      </c>
      <c r="E41" s="39">
        <v>20</v>
      </c>
      <c r="F41" s="40">
        <v>24</v>
      </c>
      <c r="G41" s="37">
        <v>13</v>
      </c>
      <c r="H41" s="38">
        <v>21</v>
      </c>
      <c r="I41" s="39">
        <v>1</v>
      </c>
      <c r="J41" s="40">
        <v>3</v>
      </c>
      <c r="K41" s="37">
        <v>5</v>
      </c>
      <c r="L41" s="38">
        <v>12</v>
      </c>
      <c r="M41" s="39">
        <v>0</v>
      </c>
      <c r="N41" s="40">
        <v>0</v>
      </c>
      <c r="O41" s="37">
        <v>0</v>
      </c>
      <c r="P41" s="38">
        <v>0</v>
      </c>
      <c r="Q41" s="130" t="s">
        <v>99</v>
      </c>
      <c r="R41" s="124" t="s">
        <v>99</v>
      </c>
      <c r="S41" s="41">
        <v>155</v>
      </c>
      <c r="T41" s="42">
        <v>1116</v>
      </c>
      <c r="U41" s="39">
        <v>4</v>
      </c>
      <c r="V41" s="40">
        <v>12</v>
      </c>
      <c r="W41" s="41">
        <v>161</v>
      </c>
      <c r="X41" s="42">
        <v>644</v>
      </c>
      <c r="Y41" s="39">
        <v>136</v>
      </c>
      <c r="Z41" s="40">
        <v>218</v>
      </c>
      <c r="AA41" s="41">
        <v>4</v>
      </c>
      <c r="AB41" s="42">
        <v>16</v>
      </c>
      <c r="AC41" s="39">
        <v>0</v>
      </c>
      <c r="AD41" s="40">
        <v>0</v>
      </c>
      <c r="AE41" s="41">
        <f t="shared" si="2"/>
        <v>611</v>
      </c>
      <c r="AF41" s="42">
        <f t="shared" si="1"/>
        <v>2178</v>
      </c>
      <c r="AG41" s="130" t="s">
        <v>99</v>
      </c>
    </row>
    <row r="42" spans="1:33" ht="18.75" customHeight="1">
      <c r="A42" s="12">
        <v>40</v>
      </c>
      <c r="B42" s="125" t="s">
        <v>100</v>
      </c>
      <c r="C42" s="43">
        <v>108</v>
      </c>
      <c r="D42" s="44">
        <v>108</v>
      </c>
      <c r="E42" s="28">
        <v>6</v>
      </c>
      <c r="F42" s="25">
        <v>7</v>
      </c>
      <c r="G42" s="43">
        <v>7</v>
      </c>
      <c r="H42" s="44">
        <v>11</v>
      </c>
      <c r="I42" s="28">
        <v>1</v>
      </c>
      <c r="J42" s="25">
        <v>3</v>
      </c>
      <c r="K42" s="43">
        <v>4</v>
      </c>
      <c r="L42" s="44">
        <v>10</v>
      </c>
      <c r="M42" s="28">
        <v>0</v>
      </c>
      <c r="N42" s="25">
        <v>0</v>
      </c>
      <c r="O42" s="43">
        <v>0</v>
      </c>
      <c r="P42" s="44">
        <v>0</v>
      </c>
      <c r="Q42" s="131" t="s">
        <v>100</v>
      </c>
      <c r="R42" s="125" t="s">
        <v>100</v>
      </c>
      <c r="S42" s="33">
        <v>318</v>
      </c>
      <c r="T42" s="34">
        <v>2290</v>
      </c>
      <c r="U42" s="28">
        <v>3</v>
      </c>
      <c r="V42" s="25">
        <v>9</v>
      </c>
      <c r="W42" s="33">
        <v>312</v>
      </c>
      <c r="X42" s="34">
        <v>1248</v>
      </c>
      <c r="Y42" s="28">
        <v>100</v>
      </c>
      <c r="Z42" s="25">
        <v>160</v>
      </c>
      <c r="AA42" s="33">
        <v>4</v>
      </c>
      <c r="AB42" s="34">
        <v>19</v>
      </c>
      <c r="AC42" s="28">
        <v>4</v>
      </c>
      <c r="AD42" s="25">
        <v>16</v>
      </c>
      <c r="AE42" s="33">
        <f t="shared" si="2"/>
        <v>867</v>
      </c>
      <c r="AF42" s="34">
        <f t="shared" si="1"/>
        <v>3881</v>
      </c>
      <c r="AG42" s="131" t="s">
        <v>100</v>
      </c>
    </row>
    <row r="43" spans="1:33" ht="18.75" customHeight="1">
      <c r="A43" s="9">
        <v>41</v>
      </c>
      <c r="B43" s="126" t="s">
        <v>101</v>
      </c>
      <c r="C43" s="47">
        <v>261</v>
      </c>
      <c r="D43" s="48">
        <v>261</v>
      </c>
      <c r="E43" s="49">
        <v>10</v>
      </c>
      <c r="F43" s="50">
        <v>12</v>
      </c>
      <c r="G43" s="47">
        <v>13</v>
      </c>
      <c r="H43" s="48">
        <v>20</v>
      </c>
      <c r="I43" s="49">
        <v>0</v>
      </c>
      <c r="J43" s="50">
        <v>0</v>
      </c>
      <c r="K43" s="47">
        <v>5</v>
      </c>
      <c r="L43" s="48">
        <v>12</v>
      </c>
      <c r="M43" s="49">
        <v>0</v>
      </c>
      <c r="N43" s="50">
        <v>0</v>
      </c>
      <c r="O43" s="47">
        <v>3</v>
      </c>
      <c r="P43" s="48">
        <v>16</v>
      </c>
      <c r="Q43" s="132" t="s">
        <v>101</v>
      </c>
      <c r="R43" s="126" t="s">
        <v>101</v>
      </c>
      <c r="S43" s="51">
        <v>358</v>
      </c>
      <c r="T43" s="52">
        <v>2577</v>
      </c>
      <c r="U43" s="49">
        <v>3</v>
      </c>
      <c r="V43" s="50">
        <v>9</v>
      </c>
      <c r="W43" s="51">
        <v>396</v>
      </c>
      <c r="X43" s="52">
        <v>1584</v>
      </c>
      <c r="Y43" s="49">
        <v>5</v>
      </c>
      <c r="Z43" s="50">
        <v>8</v>
      </c>
      <c r="AA43" s="51">
        <v>5</v>
      </c>
      <c r="AB43" s="52">
        <v>23</v>
      </c>
      <c r="AC43" s="49">
        <v>1</v>
      </c>
      <c r="AD43" s="50">
        <v>4</v>
      </c>
      <c r="AE43" s="51">
        <f t="shared" si="2"/>
        <v>1060</v>
      </c>
      <c r="AF43" s="52">
        <f t="shared" si="1"/>
        <v>4526</v>
      </c>
      <c r="AG43" s="132" t="s">
        <v>101</v>
      </c>
    </row>
    <row r="44" spans="1:33" ht="18.75" customHeight="1">
      <c r="A44" s="9">
        <v>42</v>
      </c>
      <c r="B44" s="124" t="s">
        <v>102</v>
      </c>
      <c r="C44" s="37">
        <v>745</v>
      </c>
      <c r="D44" s="38">
        <v>745</v>
      </c>
      <c r="E44" s="39">
        <v>106</v>
      </c>
      <c r="F44" s="40">
        <v>127</v>
      </c>
      <c r="G44" s="37">
        <v>99</v>
      </c>
      <c r="H44" s="38">
        <v>158</v>
      </c>
      <c r="I44" s="39">
        <v>14</v>
      </c>
      <c r="J44" s="40">
        <v>35</v>
      </c>
      <c r="K44" s="37">
        <v>110</v>
      </c>
      <c r="L44" s="38">
        <v>264</v>
      </c>
      <c r="M44" s="39">
        <v>0</v>
      </c>
      <c r="N44" s="40">
        <v>0</v>
      </c>
      <c r="O44" s="37">
        <v>0</v>
      </c>
      <c r="P44" s="38">
        <v>0</v>
      </c>
      <c r="Q44" s="130" t="s">
        <v>102</v>
      </c>
      <c r="R44" s="124" t="s">
        <v>102</v>
      </c>
      <c r="S44" s="41">
        <v>2142</v>
      </c>
      <c r="T44" s="42">
        <v>15422</v>
      </c>
      <c r="U44" s="39">
        <v>4</v>
      </c>
      <c r="V44" s="40">
        <v>12</v>
      </c>
      <c r="W44" s="41">
        <v>1796</v>
      </c>
      <c r="X44" s="42">
        <v>7184</v>
      </c>
      <c r="Y44" s="39">
        <v>149</v>
      </c>
      <c r="Z44" s="40">
        <v>238</v>
      </c>
      <c r="AA44" s="41">
        <v>24</v>
      </c>
      <c r="AB44" s="42">
        <v>113</v>
      </c>
      <c r="AC44" s="39">
        <v>58</v>
      </c>
      <c r="AD44" s="40">
        <v>232</v>
      </c>
      <c r="AE44" s="41">
        <f t="shared" si="2"/>
        <v>5247</v>
      </c>
      <c r="AF44" s="42">
        <f t="shared" si="1"/>
        <v>24530</v>
      </c>
      <c r="AG44" s="130" t="s">
        <v>102</v>
      </c>
    </row>
    <row r="45" spans="1:33" ht="18.75" customHeight="1">
      <c r="A45" s="9">
        <v>43</v>
      </c>
      <c r="B45" s="124" t="s">
        <v>103</v>
      </c>
      <c r="C45" s="37">
        <v>1491</v>
      </c>
      <c r="D45" s="38">
        <v>1491</v>
      </c>
      <c r="E45" s="39">
        <v>127</v>
      </c>
      <c r="F45" s="40">
        <v>152</v>
      </c>
      <c r="G45" s="37">
        <v>753</v>
      </c>
      <c r="H45" s="38">
        <v>1205</v>
      </c>
      <c r="I45" s="39">
        <v>21</v>
      </c>
      <c r="J45" s="40">
        <v>53</v>
      </c>
      <c r="K45" s="37">
        <v>594</v>
      </c>
      <c r="L45" s="38">
        <v>1426</v>
      </c>
      <c r="M45" s="39">
        <v>1</v>
      </c>
      <c r="N45" s="40">
        <v>3</v>
      </c>
      <c r="O45" s="37">
        <v>8</v>
      </c>
      <c r="P45" s="38">
        <v>44</v>
      </c>
      <c r="Q45" s="130" t="s">
        <v>103</v>
      </c>
      <c r="R45" s="124" t="s">
        <v>103</v>
      </c>
      <c r="S45" s="41">
        <v>9366</v>
      </c>
      <c r="T45" s="42">
        <v>67435</v>
      </c>
      <c r="U45" s="39">
        <v>18</v>
      </c>
      <c r="V45" s="40">
        <v>54</v>
      </c>
      <c r="W45" s="41">
        <v>3170</v>
      </c>
      <c r="X45" s="42">
        <v>12680</v>
      </c>
      <c r="Y45" s="39">
        <v>104</v>
      </c>
      <c r="Z45" s="40">
        <v>166</v>
      </c>
      <c r="AA45" s="41">
        <v>5</v>
      </c>
      <c r="AB45" s="42">
        <v>24</v>
      </c>
      <c r="AC45" s="39">
        <v>298</v>
      </c>
      <c r="AD45" s="40">
        <v>1192</v>
      </c>
      <c r="AE45" s="41">
        <f t="shared" si="2"/>
        <v>15956</v>
      </c>
      <c r="AF45" s="42">
        <f t="shared" si="1"/>
        <v>85925</v>
      </c>
      <c r="AG45" s="130" t="s">
        <v>103</v>
      </c>
    </row>
    <row r="46" spans="1:33" ht="18.75" customHeight="1">
      <c r="A46" s="9">
        <v>44</v>
      </c>
      <c r="B46" s="124" t="s">
        <v>104</v>
      </c>
      <c r="C46" s="37">
        <v>82</v>
      </c>
      <c r="D46" s="38">
        <v>82</v>
      </c>
      <c r="E46" s="39">
        <v>8</v>
      </c>
      <c r="F46" s="40">
        <v>10</v>
      </c>
      <c r="G46" s="37">
        <v>8</v>
      </c>
      <c r="H46" s="38">
        <v>13</v>
      </c>
      <c r="I46" s="39">
        <v>0</v>
      </c>
      <c r="J46" s="40">
        <v>0</v>
      </c>
      <c r="K46" s="37">
        <v>5</v>
      </c>
      <c r="L46" s="38">
        <v>12</v>
      </c>
      <c r="M46" s="39">
        <v>0</v>
      </c>
      <c r="N46" s="40">
        <v>0</v>
      </c>
      <c r="O46" s="37">
        <v>0</v>
      </c>
      <c r="P46" s="38">
        <v>0</v>
      </c>
      <c r="Q46" s="130" t="s">
        <v>104</v>
      </c>
      <c r="R46" s="124" t="s">
        <v>104</v>
      </c>
      <c r="S46" s="41">
        <v>189</v>
      </c>
      <c r="T46" s="42">
        <v>1354</v>
      </c>
      <c r="U46" s="39">
        <v>4</v>
      </c>
      <c r="V46" s="40">
        <v>12</v>
      </c>
      <c r="W46" s="41">
        <v>302</v>
      </c>
      <c r="X46" s="42">
        <v>1208</v>
      </c>
      <c r="Y46" s="39">
        <v>196</v>
      </c>
      <c r="Z46" s="40">
        <v>314</v>
      </c>
      <c r="AA46" s="41">
        <v>0</v>
      </c>
      <c r="AB46" s="42">
        <v>0</v>
      </c>
      <c r="AC46" s="39">
        <v>0</v>
      </c>
      <c r="AD46" s="40">
        <v>0</v>
      </c>
      <c r="AE46" s="41">
        <f t="shared" si="2"/>
        <v>794</v>
      </c>
      <c r="AF46" s="42">
        <f t="shared" si="1"/>
        <v>3005</v>
      </c>
      <c r="AG46" s="130" t="s">
        <v>104</v>
      </c>
    </row>
    <row r="47" spans="1:33" ht="18.75" customHeight="1">
      <c r="A47" s="9">
        <v>45</v>
      </c>
      <c r="B47" s="127" t="s">
        <v>105</v>
      </c>
      <c r="C47" s="53">
        <v>808</v>
      </c>
      <c r="D47" s="54">
        <v>808</v>
      </c>
      <c r="E47" s="55">
        <v>70</v>
      </c>
      <c r="F47" s="56">
        <v>84</v>
      </c>
      <c r="G47" s="53">
        <v>60</v>
      </c>
      <c r="H47" s="54">
        <v>96</v>
      </c>
      <c r="I47" s="55">
        <v>8</v>
      </c>
      <c r="J47" s="56">
        <v>20</v>
      </c>
      <c r="K47" s="53">
        <v>35</v>
      </c>
      <c r="L47" s="54">
        <v>84</v>
      </c>
      <c r="M47" s="55">
        <v>0</v>
      </c>
      <c r="N47" s="56">
        <v>0</v>
      </c>
      <c r="O47" s="53">
        <v>5</v>
      </c>
      <c r="P47" s="54">
        <v>28</v>
      </c>
      <c r="Q47" s="133" t="s">
        <v>105</v>
      </c>
      <c r="R47" s="127" t="s">
        <v>105</v>
      </c>
      <c r="S47" s="57">
        <v>900</v>
      </c>
      <c r="T47" s="58">
        <v>6480</v>
      </c>
      <c r="U47" s="55">
        <v>32</v>
      </c>
      <c r="V47" s="56">
        <v>96</v>
      </c>
      <c r="W47" s="57">
        <v>1109</v>
      </c>
      <c r="X47" s="58">
        <v>4436</v>
      </c>
      <c r="Y47" s="55">
        <v>237</v>
      </c>
      <c r="Z47" s="56">
        <v>379</v>
      </c>
      <c r="AA47" s="57">
        <v>25</v>
      </c>
      <c r="AB47" s="58">
        <v>118</v>
      </c>
      <c r="AC47" s="55">
        <v>7</v>
      </c>
      <c r="AD47" s="56">
        <v>28</v>
      </c>
      <c r="AE47" s="57">
        <f t="shared" si="2"/>
        <v>3296</v>
      </c>
      <c r="AF47" s="58">
        <f t="shared" si="1"/>
        <v>12657</v>
      </c>
      <c r="AG47" s="133" t="s">
        <v>105</v>
      </c>
    </row>
    <row r="48" spans="1:33" ht="18.75" customHeight="1">
      <c r="A48" s="10">
        <v>46</v>
      </c>
      <c r="B48" s="126" t="s">
        <v>106</v>
      </c>
      <c r="C48" s="47">
        <v>282</v>
      </c>
      <c r="D48" s="48">
        <v>282</v>
      </c>
      <c r="E48" s="49">
        <v>29</v>
      </c>
      <c r="F48" s="50">
        <v>35</v>
      </c>
      <c r="G48" s="47">
        <v>24</v>
      </c>
      <c r="H48" s="48">
        <v>38</v>
      </c>
      <c r="I48" s="49">
        <v>1</v>
      </c>
      <c r="J48" s="50">
        <v>3</v>
      </c>
      <c r="K48" s="47">
        <v>14</v>
      </c>
      <c r="L48" s="48">
        <v>34</v>
      </c>
      <c r="M48" s="49">
        <v>0</v>
      </c>
      <c r="N48" s="50">
        <v>0</v>
      </c>
      <c r="O48" s="47">
        <v>0</v>
      </c>
      <c r="P48" s="48">
        <v>0</v>
      </c>
      <c r="Q48" s="132" t="s">
        <v>106</v>
      </c>
      <c r="R48" s="126" t="s">
        <v>106</v>
      </c>
      <c r="S48" s="51">
        <v>300</v>
      </c>
      <c r="T48" s="52">
        <v>2160</v>
      </c>
      <c r="U48" s="49">
        <v>7</v>
      </c>
      <c r="V48" s="50">
        <v>21</v>
      </c>
      <c r="W48" s="51">
        <v>371</v>
      </c>
      <c r="X48" s="52">
        <v>1484</v>
      </c>
      <c r="Y48" s="49">
        <v>38</v>
      </c>
      <c r="Z48" s="50">
        <v>61</v>
      </c>
      <c r="AA48" s="51">
        <v>4</v>
      </c>
      <c r="AB48" s="52">
        <v>19</v>
      </c>
      <c r="AC48" s="49">
        <v>1</v>
      </c>
      <c r="AD48" s="50">
        <v>4</v>
      </c>
      <c r="AE48" s="51">
        <f t="shared" si="2"/>
        <v>1071</v>
      </c>
      <c r="AF48" s="52">
        <f t="shared" si="1"/>
        <v>4141</v>
      </c>
      <c r="AG48" s="132" t="s">
        <v>106</v>
      </c>
    </row>
    <row r="49" spans="1:33" ht="23.25" customHeight="1">
      <c r="A49" s="3"/>
      <c r="B49" s="13" t="s">
        <v>4</v>
      </c>
      <c r="C49" s="21">
        <f t="shared" ref="C49:P49" si="3">SUM(C8:C18)</f>
        <v>70042</v>
      </c>
      <c r="D49" s="22">
        <f t="shared" si="3"/>
        <v>70043</v>
      </c>
      <c r="E49" s="19">
        <f t="shared" si="3"/>
        <v>5437</v>
      </c>
      <c r="F49" s="4">
        <f t="shared" si="3"/>
        <v>6521</v>
      </c>
      <c r="G49" s="21">
        <f t="shared" si="3"/>
        <v>24948</v>
      </c>
      <c r="H49" s="22">
        <f t="shared" si="3"/>
        <v>39902</v>
      </c>
      <c r="I49" s="19">
        <f t="shared" si="3"/>
        <v>813</v>
      </c>
      <c r="J49" s="4">
        <f t="shared" si="3"/>
        <v>2035</v>
      </c>
      <c r="K49" s="21">
        <f t="shared" si="3"/>
        <v>21041</v>
      </c>
      <c r="L49" s="22">
        <f t="shared" si="3"/>
        <v>50476</v>
      </c>
      <c r="M49" s="19">
        <f t="shared" si="3"/>
        <v>1</v>
      </c>
      <c r="N49" s="4">
        <f t="shared" si="3"/>
        <v>3</v>
      </c>
      <c r="O49" s="21">
        <f t="shared" si="3"/>
        <v>33</v>
      </c>
      <c r="P49" s="22">
        <f t="shared" si="3"/>
        <v>183</v>
      </c>
      <c r="Q49" s="17" t="s">
        <v>4</v>
      </c>
      <c r="R49" s="13" t="s">
        <v>4</v>
      </c>
      <c r="S49" s="29">
        <f t="shared" ref="S49:AD49" si="4">SUM(S8:S18)</f>
        <v>285405</v>
      </c>
      <c r="T49" s="30">
        <f t="shared" si="4"/>
        <v>2054320</v>
      </c>
      <c r="U49" s="19">
        <f t="shared" si="4"/>
        <v>1038</v>
      </c>
      <c r="V49" s="4">
        <f t="shared" si="4"/>
        <v>3110</v>
      </c>
      <c r="W49" s="29">
        <f t="shared" si="4"/>
        <v>86018</v>
      </c>
      <c r="X49" s="30">
        <f t="shared" si="4"/>
        <v>344045</v>
      </c>
      <c r="Y49" s="19">
        <f t="shared" si="4"/>
        <v>3334</v>
      </c>
      <c r="Z49" s="4">
        <f t="shared" si="4"/>
        <v>5333</v>
      </c>
      <c r="AA49" s="29">
        <f t="shared" si="4"/>
        <v>421</v>
      </c>
      <c r="AB49" s="30">
        <f t="shared" si="4"/>
        <v>1980</v>
      </c>
      <c r="AC49" s="19">
        <f t="shared" si="4"/>
        <v>11776</v>
      </c>
      <c r="AD49" s="4">
        <f t="shared" si="4"/>
        <v>46786</v>
      </c>
      <c r="AE49" s="29">
        <f>SUM(AE8:AE18)</f>
        <v>510307</v>
      </c>
      <c r="AF49" s="30">
        <f>SUM(AF8:AF18)</f>
        <v>2624737</v>
      </c>
      <c r="AG49" s="16" t="s">
        <v>4</v>
      </c>
    </row>
    <row r="50" spans="1:33" ht="23.25" customHeight="1">
      <c r="A50" s="3"/>
      <c r="B50" s="13" t="s">
        <v>5</v>
      </c>
      <c r="C50" s="21">
        <f t="shared" ref="C50:P50" si="5">SUM(C19:C48)</f>
        <v>16741</v>
      </c>
      <c r="D50" s="22">
        <f t="shared" si="5"/>
        <v>16732</v>
      </c>
      <c r="E50" s="19">
        <f t="shared" si="5"/>
        <v>1498</v>
      </c>
      <c r="F50" s="4">
        <f t="shared" si="5"/>
        <v>1792</v>
      </c>
      <c r="G50" s="21">
        <f t="shared" si="5"/>
        <v>5694</v>
      </c>
      <c r="H50" s="22">
        <f t="shared" si="5"/>
        <v>9098</v>
      </c>
      <c r="I50" s="19">
        <f t="shared" si="5"/>
        <v>325</v>
      </c>
      <c r="J50" s="4">
        <f t="shared" si="5"/>
        <v>814</v>
      </c>
      <c r="K50" s="21">
        <f t="shared" si="5"/>
        <v>5921</v>
      </c>
      <c r="L50" s="22">
        <f t="shared" si="5"/>
        <v>14055</v>
      </c>
      <c r="M50" s="19">
        <f t="shared" si="5"/>
        <v>1</v>
      </c>
      <c r="N50" s="4">
        <f t="shared" si="5"/>
        <v>3</v>
      </c>
      <c r="O50" s="21">
        <f t="shared" si="5"/>
        <v>38</v>
      </c>
      <c r="P50" s="22">
        <f t="shared" si="5"/>
        <v>214</v>
      </c>
      <c r="Q50" s="17" t="s">
        <v>5</v>
      </c>
      <c r="R50" s="13" t="s">
        <v>5</v>
      </c>
      <c r="S50" s="29">
        <f t="shared" ref="S50:AD50" si="6">SUM(S19:S48)</f>
        <v>96581</v>
      </c>
      <c r="T50" s="30">
        <f t="shared" si="6"/>
        <v>692915</v>
      </c>
      <c r="U50" s="19">
        <f t="shared" si="6"/>
        <v>245</v>
      </c>
      <c r="V50" s="4">
        <f t="shared" si="6"/>
        <v>735</v>
      </c>
      <c r="W50" s="29">
        <f t="shared" si="6"/>
        <v>37661</v>
      </c>
      <c r="X50" s="30">
        <f t="shared" si="6"/>
        <v>150056</v>
      </c>
      <c r="Y50" s="19">
        <f t="shared" si="6"/>
        <v>2532</v>
      </c>
      <c r="Z50" s="4">
        <f t="shared" si="6"/>
        <v>4048</v>
      </c>
      <c r="AA50" s="29">
        <f t="shared" si="6"/>
        <v>292</v>
      </c>
      <c r="AB50" s="30">
        <f t="shared" si="6"/>
        <v>1367</v>
      </c>
      <c r="AC50" s="19">
        <f t="shared" si="6"/>
        <v>3786</v>
      </c>
      <c r="AD50" s="4">
        <f t="shared" si="6"/>
        <v>14188</v>
      </c>
      <c r="AE50" s="29">
        <f>SUM(AE19:AE48)</f>
        <v>171315</v>
      </c>
      <c r="AF50" s="30">
        <f>SUM(AF19:AF48)</f>
        <v>906017</v>
      </c>
      <c r="AG50" s="16" t="s">
        <v>5</v>
      </c>
    </row>
    <row r="51" spans="1:33" ht="23.25" customHeight="1" thickBot="1">
      <c r="A51" s="5"/>
      <c r="B51" s="14" t="s">
        <v>6</v>
      </c>
      <c r="C51" s="23">
        <f t="shared" ref="C51:P51" si="7">SUM(C8:C48)</f>
        <v>86783</v>
      </c>
      <c r="D51" s="24">
        <f t="shared" si="7"/>
        <v>86775</v>
      </c>
      <c r="E51" s="20">
        <f t="shared" si="7"/>
        <v>6935</v>
      </c>
      <c r="F51" s="15">
        <f t="shared" si="7"/>
        <v>8313</v>
      </c>
      <c r="G51" s="23">
        <f t="shared" si="7"/>
        <v>30642</v>
      </c>
      <c r="H51" s="24">
        <f t="shared" si="7"/>
        <v>49000</v>
      </c>
      <c r="I51" s="20">
        <f t="shared" si="7"/>
        <v>1138</v>
      </c>
      <c r="J51" s="15">
        <f t="shared" si="7"/>
        <v>2849</v>
      </c>
      <c r="K51" s="23">
        <f t="shared" si="7"/>
        <v>26962</v>
      </c>
      <c r="L51" s="24">
        <f t="shared" si="7"/>
        <v>64531</v>
      </c>
      <c r="M51" s="20">
        <f t="shared" si="7"/>
        <v>2</v>
      </c>
      <c r="N51" s="15">
        <f t="shared" si="7"/>
        <v>6</v>
      </c>
      <c r="O51" s="23">
        <f t="shared" si="7"/>
        <v>71</v>
      </c>
      <c r="P51" s="24">
        <f t="shared" si="7"/>
        <v>397</v>
      </c>
      <c r="Q51" s="18" t="s">
        <v>6</v>
      </c>
      <c r="R51" s="14" t="s">
        <v>6</v>
      </c>
      <c r="S51" s="35">
        <f t="shared" ref="S51:AD51" si="8">SUM(S8:S48)</f>
        <v>381986</v>
      </c>
      <c r="T51" s="36">
        <f t="shared" si="8"/>
        <v>2747235</v>
      </c>
      <c r="U51" s="20">
        <f t="shared" si="8"/>
        <v>1283</v>
      </c>
      <c r="V51" s="15">
        <f t="shared" si="8"/>
        <v>3845</v>
      </c>
      <c r="W51" s="35">
        <f t="shared" si="8"/>
        <v>123679</v>
      </c>
      <c r="X51" s="36">
        <f t="shared" si="8"/>
        <v>494101</v>
      </c>
      <c r="Y51" s="20">
        <f t="shared" si="8"/>
        <v>5866</v>
      </c>
      <c r="Z51" s="15">
        <f t="shared" si="8"/>
        <v>9381</v>
      </c>
      <c r="AA51" s="35">
        <f t="shared" si="8"/>
        <v>713</v>
      </c>
      <c r="AB51" s="36">
        <f t="shared" si="8"/>
        <v>3347</v>
      </c>
      <c r="AC51" s="20">
        <f t="shared" si="8"/>
        <v>15562</v>
      </c>
      <c r="AD51" s="15">
        <f t="shared" si="8"/>
        <v>60974</v>
      </c>
      <c r="AE51" s="35">
        <f>SUM(AE8:AE48)</f>
        <v>681622</v>
      </c>
      <c r="AF51" s="36">
        <f>SUM(AF8:AF48)</f>
        <v>3530754</v>
      </c>
      <c r="AG51" s="18" t="s">
        <v>6</v>
      </c>
    </row>
  </sheetData>
  <mergeCells count="18">
    <mergeCell ref="B2:B7"/>
    <mergeCell ref="AC2:AD6"/>
    <mergeCell ref="AE2:AF6"/>
    <mergeCell ref="AG2:AG7"/>
    <mergeCell ref="R2:R7"/>
    <mergeCell ref="U2:V6"/>
    <mergeCell ref="W2:X6"/>
    <mergeCell ref="Y2:Z6"/>
    <mergeCell ref="AA2:AB6"/>
    <mergeCell ref="O2:P6"/>
    <mergeCell ref="E2:F6"/>
    <mergeCell ref="C2:D6"/>
    <mergeCell ref="S2:T6"/>
    <mergeCell ref="Q2:Q7"/>
    <mergeCell ref="G2:H6"/>
    <mergeCell ref="I2:J6"/>
    <mergeCell ref="K2:L6"/>
    <mergeCell ref="M2:N6"/>
  </mergeCells>
  <phoneticPr fontId="1"/>
  <printOptions horizontalCentered="1" verticalCentered="1"/>
  <pageMargins left="0.78740157480314965" right="0.39370078740157483" top="0.59055118110236227" bottom="0.59055118110236227" header="0" footer="0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(11)_イ_総括表</vt:lpstr>
      <vt:lpstr>(11)_ロ_市町村別</vt:lpstr>
      <vt:lpstr>'(11)_イ_総括表'!Print_Area</vt:lpstr>
      <vt:lpstr>'(11)_ロ_市町村別'!Print_Area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2014-12-09T06:56:04Z</cp:lastPrinted>
  <dcterms:created xsi:type="dcterms:W3CDTF">1999-11-15T10:22:50Z</dcterms:created>
  <dcterms:modified xsi:type="dcterms:W3CDTF">2014-12-09T06:57:52Z</dcterms:modified>
</cp:coreProperties>
</file>