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4725" windowWidth="19170" windowHeight="4770"/>
  </bookViews>
  <sheets>
    <sheet name="(3)_イ_特別徴収義務者" sheetId="1" r:id="rId1"/>
    <sheet name="(3)_ロ_特別徴収義務者" sheetId="2" r:id="rId2"/>
  </sheets>
  <definedNames>
    <definedName name="_xlnm.Print_Area" localSheetId="0">'(3)_イ_特別徴収義務者'!$A$1:$H$51</definedName>
    <definedName name="_xlnm.Print_Area" localSheetId="1">'(3)_ロ_特別徴収義務者'!$A$1:$H$51</definedName>
  </definedNames>
  <calcPr calcId="125725"/>
</workbook>
</file>

<file path=xl/calcChain.xml><?xml version="1.0" encoding="utf-8"?>
<calcChain xmlns="http://schemas.openxmlformats.org/spreadsheetml/2006/main">
  <c r="A48" i="2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48" i="1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G51"/>
  <c r="F51"/>
  <c r="E51"/>
  <c r="D51"/>
  <c r="C51"/>
  <c r="B51"/>
  <c r="G50"/>
  <c r="F50"/>
  <c r="E50"/>
  <c r="D50"/>
  <c r="C50"/>
  <c r="B50"/>
  <c r="G49"/>
  <c r="F49"/>
  <c r="E49"/>
  <c r="D49"/>
  <c r="C49"/>
  <c r="B49"/>
  <c r="G51" i="2"/>
  <c r="F51"/>
  <c r="E51"/>
  <c r="D51"/>
  <c r="C51"/>
  <c r="B51"/>
  <c r="G50"/>
  <c r="F50"/>
  <c r="E50"/>
  <c r="D50"/>
  <c r="C50"/>
  <c r="B50"/>
  <c r="G49"/>
  <c r="F49"/>
  <c r="E49"/>
  <c r="D49"/>
  <c r="C49"/>
  <c r="B49"/>
</calcChain>
</file>

<file path=xl/sharedStrings.xml><?xml version="1.0" encoding="utf-8"?>
<sst xmlns="http://schemas.openxmlformats.org/spreadsheetml/2006/main" count="96" uniqueCount="65">
  <si>
    <t>市 町 村</t>
  </si>
  <si>
    <t>（人）</t>
  </si>
  <si>
    <t>（千円）</t>
  </si>
  <si>
    <t>都 市 計</t>
  </si>
  <si>
    <t>町 村 計</t>
  </si>
  <si>
    <t>県    計</t>
  </si>
  <si>
    <t>市 町 村</t>
    <phoneticPr fontId="1"/>
  </si>
  <si>
    <t>特別徴収義務者数</t>
    <rPh sb="0" eb="2">
      <t>トクベツ</t>
    </rPh>
    <rPh sb="2" eb="4">
      <t>チョウシュウ</t>
    </rPh>
    <rPh sb="4" eb="7">
      <t>ギムシャ</t>
    </rPh>
    <rPh sb="7" eb="8">
      <t>スウ</t>
    </rPh>
    <phoneticPr fontId="1"/>
  </si>
  <si>
    <t>納税義務者数</t>
    <rPh sb="0" eb="2">
      <t>ノウゼイ</t>
    </rPh>
    <rPh sb="2" eb="5">
      <t>ギムシャ</t>
    </rPh>
    <rPh sb="5" eb="6">
      <t>スウ</t>
    </rPh>
    <phoneticPr fontId="1"/>
  </si>
  <si>
    <t>うち均等割のみ</t>
    <rPh sb="2" eb="5">
      <t>キントウワリ</t>
    </rPh>
    <phoneticPr fontId="1"/>
  </si>
  <si>
    <t>特別徴収税額</t>
    <rPh sb="0" eb="2">
      <t>トクベツ</t>
    </rPh>
    <rPh sb="2" eb="4">
      <t>チョウシュウ</t>
    </rPh>
    <rPh sb="4" eb="6">
      <t>ゼイガク</t>
    </rPh>
    <phoneticPr fontId="1"/>
  </si>
  <si>
    <t>特別徴収税額の内訳</t>
    <rPh sb="0" eb="2">
      <t>トクベツ</t>
    </rPh>
    <rPh sb="2" eb="4">
      <t>チョウシュウ</t>
    </rPh>
    <rPh sb="4" eb="6">
      <t>ゼイガク</t>
    </rPh>
    <rPh sb="7" eb="9">
      <t>ウチワケ</t>
    </rPh>
    <phoneticPr fontId="1"/>
  </si>
  <si>
    <t>所得割額</t>
    <rPh sb="0" eb="3">
      <t>ショトクワリ</t>
    </rPh>
    <rPh sb="3" eb="4">
      <t>ガク</t>
    </rPh>
    <phoneticPr fontId="1"/>
  </si>
  <si>
    <t>均等割額</t>
    <rPh sb="0" eb="3">
      <t>キントウワリ</t>
    </rPh>
    <rPh sb="3" eb="4">
      <t>ガク</t>
    </rPh>
    <phoneticPr fontId="1"/>
  </si>
  <si>
    <t>（Ｂ）＋（Ｃ）</t>
    <phoneticPr fontId="1"/>
  </si>
  <si>
    <t>（Ａ）</t>
    <phoneticPr fontId="1"/>
  </si>
  <si>
    <t>（Ｂ）</t>
    <phoneticPr fontId="1"/>
  </si>
  <si>
    <t>（Ｃ）</t>
    <phoneticPr fontId="1"/>
  </si>
  <si>
    <t>市 町 村</t>
    <phoneticPr fontId="1"/>
  </si>
  <si>
    <t>（Ｂ）＋（Ｃ）</t>
    <phoneticPr fontId="1"/>
  </si>
  <si>
    <t>（Ａ）</t>
    <phoneticPr fontId="1"/>
  </si>
  <si>
    <t>　イ　給与からの特別徴収</t>
    <phoneticPr fontId="1"/>
  </si>
  <si>
    <t>　ロ　公的年金からの特別徴収</t>
    <phoneticPr fontId="1"/>
  </si>
  <si>
    <t>(3)  特別徴収義務者等に関する調（第３表より）</t>
    <rPh sb="5" eb="7">
      <t>トクベツ</t>
    </rPh>
    <rPh sb="7" eb="9">
      <t>チョウシュウ</t>
    </rPh>
    <rPh sb="9" eb="12">
      <t>ギムシャ</t>
    </rPh>
    <rPh sb="12" eb="13">
      <t>トウ</t>
    </rPh>
    <rPh sb="19" eb="20">
      <t>ダイ</t>
    </rPh>
    <rPh sb="21" eb="22">
      <t>ヒョウ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</si>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</sst>
</file>

<file path=xl/styles.xml><?xml version="1.0" encoding="utf-8"?>
<styleSheet xmlns="http://schemas.openxmlformats.org/spreadsheetml/2006/main">
  <numFmts count="1">
    <numFmt numFmtId="181" formatCode="#,##0_);[Red]\(#,##0\)"/>
  </numFmts>
  <fonts count="7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3" fontId="0" fillId="0" borderId="0"/>
  </cellStyleXfs>
  <cellXfs count="75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1" xfId="0" applyFont="1" applyBorder="1" applyAlignment="1">
      <alignment horizontal="center" vertical="center"/>
    </xf>
    <xf numFmtId="3" fontId="3" fillId="0" borderId="2" xfId="0" applyFont="1" applyBorder="1" applyAlignment="1">
      <alignment horizontal="center" vertical="center"/>
    </xf>
    <xf numFmtId="3" fontId="3" fillId="0" borderId="3" xfId="0" applyFont="1" applyBorder="1" applyAlignment="1">
      <alignment horizontal="center" vertical="center"/>
    </xf>
    <xf numFmtId="3" fontId="3" fillId="0" borderId="4" xfId="0" applyFont="1" applyBorder="1" applyAlignment="1">
      <alignment horizontal="center" vertical="center"/>
    </xf>
    <xf numFmtId="181" fontId="3" fillId="0" borderId="5" xfId="0" applyNumberFormat="1" applyFont="1" applyBorder="1" applyAlignment="1">
      <alignment vertical="center"/>
    </xf>
    <xf numFmtId="181" fontId="3" fillId="0" borderId="6" xfId="0" applyNumberFormat="1" applyFont="1" applyBorder="1" applyAlignment="1">
      <alignment vertical="center"/>
    </xf>
    <xf numFmtId="181" fontId="3" fillId="0" borderId="7" xfId="0" applyNumberFormat="1" applyFont="1" applyBorder="1" applyAlignment="1">
      <alignment vertical="center"/>
    </xf>
    <xf numFmtId="181" fontId="3" fillId="0" borderId="8" xfId="0" applyNumberFormat="1" applyFont="1" applyBorder="1" applyAlignment="1">
      <alignment vertical="center"/>
    </xf>
    <xf numFmtId="181" fontId="3" fillId="0" borderId="9" xfId="0" applyNumberFormat="1" applyFont="1" applyBorder="1" applyAlignment="1">
      <alignment vertical="center"/>
    </xf>
    <xf numFmtId="181" fontId="3" fillId="0" borderId="10" xfId="0" applyNumberFormat="1" applyFont="1" applyBorder="1" applyAlignment="1">
      <alignment vertical="center"/>
    </xf>
    <xf numFmtId="181" fontId="3" fillId="0" borderId="11" xfId="0" applyNumberFormat="1" applyFont="1" applyBorder="1" applyAlignment="1">
      <alignment vertical="center"/>
    </xf>
    <xf numFmtId="181" fontId="3" fillId="0" borderId="12" xfId="0" applyNumberFormat="1" applyFont="1" applyBorder="1" applyAlignment="1">
      <alignment vertical="center"/>
    </xf>
    <xf numFmtId="181" fontId="3" fillId="0" borderId="13" xfId="0" applyNumberFormat="1" applyFont="1" applyBorder="1" applyAlignment="1">
      <alignment vertical="center"/>
    </xf>
    <xf numFmtId="181" fontId="3" fillId="0" borderId="14" xfId="0" applyNumberFormat="1" applyFont="1" applyBorder="1" applyAlignment="1">
      <alignment vertical="center"/>
    </xf>
    <xf numFmtId="181" fontId="3" fillId="0" borderId="6" xfId="0" applyNumberFormat="1" applyFont="1" applyBorder="1" applyAlignment="1" applyProtection="1">
      <alignment vertical="center"/>
      <protection locked="0"/>
    </xf>
    <xf numFmtId="181" fontId="3" fillId="0" borderId="15" xfId="0" applyNumberFormat="1" applyFont="1" applyBorder="1" applyAlignment="1" applyProtection="1">
      <alignment vertical="center"/>
      <protection locked="0"/>
    </xf>
    <xf numFmtId="181" fontId="3" fillId="0" borderId="16" xfId="0" applyNumberFormat="1" applyFont="1" applyBorder="1" applyAlignment="1">
      <alignment vertical="center"/>
    </xf>
    <xf numFmtId="181" fontId="3" fillId="0" borderId="15" xfId="0" applyNumberFormat="1" applyFont="1" applyBorder="1" applyAlignment="1">
      <alignment vertical="center"/>
    </xf>
    <xf numFmtId="181" fontId="3" fillId="0" borderId="17" xfId="0" applyNumberFormat="1" applyFont="1" applyBorder="1" applyAlignment="1">
      <alignment vertical="center"/>
    </xf>
    <xf numFmtId="181" fontId="3" fillId="0" borderId="18" xfId="0" applyNumberFormat="1" applyFont="1" applyBorder="1" applyAlignment="1">
      <alignment vertical="center"/>
    </xf>
    <xf numFmtId="181" fontId="3" fillId="0" borderId="19" xfId="0" applyNumberFormat="1" applyFont="1" applyBorder="1" applyAlignment="1">
      <alignment vertical="center"/>
    </xf>
    <xf numFmtId="3" fontId="6" fillId="0" borderId="0" xfId="0" applyNumberFormat="1" applyFont="1" applyAlignment="1" applyProtection="1">
      <protection locked="0"/>
    </xf>
    <xf numFmtId="3" fontId="5" fillId="0" borderId="0" xfId="0" applyFont="1" applyAlignment="1">
      <alignment vertical="top"/>
    </xf>
    <xf numFmtId="3" fontId="3" fillId="2" borderId="20" xfId="0" applyFont="1" applyFill="1" applyBorder="1" applyAlignment="1"/>
    <xf numFmtId="3" fontId="3" fillId="2" borderId="21" xfId="0" applyFont="1" applyFill="1" applyBorder="1" applyAlignment="1"/>
    <xf numFmtId="3" fontId="3" fillId="2" borderId="22" xfId="0" applyFont="1" applyFill="1" applyBorder="1" applyAlignment="1"/>
    <xf numFmtId="3" fontId="3" fillId="2" borderId="23" xfId="0" applyFont="1" applyFill="1" applyBorder="1" applyAlignment="1"/>
    <xf numFmtId="3" fontId="4" fillId="2" borderId="24" xfId="0" applyNumberFormat="1" applyFont="1" applyFill="1" applyBorder="1" applyAlignment="1" applyProtection="1">
      <protection locked="0"/>
    </xf>
    <xf numFmtId="3" fontId="3" fillId="2" borderId="25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4" fillId="2" borderId="27" xfId="0" applyNumberFormat="1" applyFont="1" applyFill="1" applyBorder="1" applyAlignment="1" applyProtection="1">
      <protection locked="0"/>
    </xf>
    <xf numFmtId="3" fontId="3" fillId="2" borderId="24" xfId="0" applyFont="1" applyFill="1" applyBorder="1" applyAlignment="1">
      <alignment horizontal="center"/>
    </xf>
    <xf numFmtId="3" fontId="3" fillId="2" borderId="28" xfId="0" applyFont="1" applyFill="1" applyBorder="1" applyAlignment="1">
      <alignment horizontal="center"/>
    </xf>
    <xf numFmtId="3" fontId="3" fillId="2" borderId="24" xfId="0" applyFont="1" applyFill="1" applyBorder="1" applyAlignment="1"/>
    <xf numFmtId="3" fontId="3" fillId="2" borderId="29" xfId="0" quotePrefix="1" applyFont="1" applyFill="1" applyBorder="1" applyAlignment="1"/>
    <xf numFmtId="3" fontId="3" fillId="2" borderId="25" xfId="0" applyFont="1" applyFill="1" applyBorder="1" applyAlignment="1">
      <alignment horizontal="center" wrapText="1"/>
    </xf>
    <xf numFmtId="3" fontId="3" fillId="2" borderId="25" xfId="0" applyFont="1" applyFill="1" applyBorder="1" applyAlignment="1"/>
    <xf numFmtId="3" fontId="3" fillId="2" borderId="0" xfId="0" applyFont="1" applyFill="1" applyBorder="1" applyAlignment="1">
      <alignment horizontal="center"/>
    </xf>
    <xf numFmtId="3" fontId="3" fillId="2" borderId="30" xfId="0" applyFont="1" applyFill="1" applyBorder="1" applyAlignment="1">
      <alignment horizontal="center"/>
    </xf>
    <xf numFmtId="3" fontId="3" fillId="2" borderId="28" xfId="0" applyFont="1" applyFill="1" applyBorder="1" applyAlignment="1"/>
    <xf numFmtId="3" fontId="3" fillId="2" borderId="31" xfId="0" applyFont="1" applyFill="1" applyBorder="1" applyAlignment="1">
      <alignment horizontal="center"/>
    </xf>
    <xf numFmtId="3" fontId="3" fillId="2" borderId="32" xfId="0" applyNumberFormat="1" applyFont="1" applyFill="1" applyBorder="1" applyAlignment="1" applyProtection="1">
      <alignment horizontal="center"/>
      <protection locked="0"/>
    </xf>
    <xf numFmtId="3" fontId="3" fillId="2" borderId="33" xfId="0" applyNumberFormat="1" applyFont="1" applyFill="1" applyBorder="1" applyAlignment="1" applyProtection="1">
      <alignment horizontal="center"/>
      <protection locked="0"/>
    </xf>
    <xf numFmtId="3" fontId="3" fillId="2" borderId="34" xfId="0" applyFont="1" applyFill="1" applyBorder="1" applyAlignment="1">
      <alignment horizontal="center"/>
    </xf>
    <xf numFmtId="3" fontId="3" fillId="2" borderId="35" xfId="0" applyFont="1" applyFill="1" applyBorder="1" applyAlignment="1">
      <alignment horizontal="center"/>
    </xf>
    <xf numFmtId="3" fontId="3" fillId="0" borderId="36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44" xfId="0" applyFont="1" applyBorder="1" applyAlignment="1">
      <alignment vertical="center"/>
    </xf>
    <xf numFmtId="3" fontId="3" fillId="0" borderId="45" xfId="0" applyFont="1" applyBorder="1" applyAlignment="1">
      <alignment vertical="center"/>
    </xf>
    <xf numFmtId="3" fontId="3" fillId="0" borderId="46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3" fillId="0" borderId="48" xfId="0" applyFont="1" applyBorder="1" applyAlignment="1">
      <alignment vertical="center"/>
    </xf>
    <xf numFmtId="3" fontId="3" fillId="0" borderId="49" xfId="0" applyFont="1" applyBorder="1" applyAlignment="1">
      <alignment vertical="center"/>
    </xf>
    <xf numFmtId="3" fontId="3" fillId="2" borderId="50" xfId="0" applyFont="1" applyFill="1" applyBorder="1" applyAlignment="1">
      <alignment horizontal="center" vertical="center" wrapText="1"/>
    </xf>
    <xf numFmtId="3" fontId="3" fillId="2" borderId="51" xfId="0" applyFont="1" applyFill="1" applyBorder="1" applyAlignment="1">
      <alignment horizontal="center" vertical="center" wrapText="1"/>
    </xf>
    <xf numFmtId="3" fontId="3" fillId="2" borderId="50" xfId="0" applyFont="1" applyFill="1" applyBorder="1" applyAlignment="1">
      <alignment horizontal="center" vertical="center"/>
    </xf>
    <xf numFmtId="3" fontId="3" fillId="2" borderId="51" xfId="0" applyFont="1" applyFill="1" applyBorder="1" applyAlignment="1">
      <alignment horizontal="center" vertical="center"/>
    </xf>
    <xf numFmtId="3" fontId="3" fillId="2" borderId="52" xfId="0" applyNumberFormat="1" applyFont="1" applyFill="1" applyBorder="1" applyAlignment="1" applyProtection="1">
      <alignment horizontal="center" vertical="center"/>
      <protection locked="0"/>
    </xf>
    <xf numFmtId="3" fontId="3" fillId="2" borderId="53" xfId="0" applyNumberFormat="1" applyFont="1" applyFill="1" applyBorder="1" applyAlignment="1" applyProtection="1">
      <alignment horizontal="center" vertical="center"/>
      <protection locked="0"/>
    </xf>
    <xf numFmtId="3" fontId="3" fillId="2" borderId="5" xfId="0" applyFont="1" applyFill="1" applyBorder="1" applyAlignment="1">
      <alignment horizontal="center" vertical="center" wrapText="1"/>
    </xf>
    <xf numFmtId="3" fontId="3" fillId="2" borderId="25" xfId="0" applyFont="1" applyFill="1" applyBorder="1" applyAlignment="1">
      <alignment horizontal="center" vertical="center" wrapText="1"/>
    </xf>
    <xf numFmtId="3" fontId="3" fillId="2" borderId="5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showGridLines="0" tabSelected="1" showOutlineSymbols="0" view="pageBreakPreview" zoomScaleNormal="100"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B8" sqref="B8"/>
    </sheetView>
  </sheetViews>
  <sheetFormatPr defaultColWidth="8.69921875" defaultRowHeight="17.25"/>
  <cols>
    <col min="1" max="1" width="12.59765625" style="1" customWidth="1"/>
    <col min="2" max="7" width="14.19921875" style="1" customWidth="1"/>
    <col min="8" max="8" width="12.69921875" style="1" customWidth="1"/>
    <col min="9" max="16384" width="8.69921875" style="1"/>
  </cols>
  <sheetData>
    <row r="1" spans="1:8" ht="25.5" customHeight="1">
      <c r="A1" s="28" t="s">
        <v>23</v>
      </c>
    </row>
    <row r="2" spans="1:8" ht="15" customHeight="1" thickBot="1">
      <c r="A2" s="27" t="s">
        <v>21</v>
      </c>
      <c r="B2" s="2"/>
      <c r="C2" s="2"/>
      <c r="D2" s="2"/>
      <c r="E2" s="2"/>
      <c r="F2" s="2"/>
      <c r="G2" s="2"/>
    </row>
    <row r="3" spans="1:8" s="3" customFormat="1" ht="16.5" customHeight="1">
      <c r="A3" s="29"/>
      <c r="B3" s="30"/>
      <c r="C3" s="69" t="s">
        <v>8</v>
      </c>
      <c r="D3" s="70"/>
      <c r="E3" s="31"/>
      <c r="F3" s="69" t="s">
        <v>11</v>
      </c>
      <c r="G3" s="70"/>
      <c r="H3" s="32"/>
    </row>
    <row r="4" spans="1:8" s="3" customFormat="1" ht="11.1" customHeight="1">
      <c r="A4" s="33"/>
      <c r="B4" s="34" t="s">
        <v>7</v>
      </c>
      <c r="C4" s="71" t="s">
        <v>8</v>
      </c>
      <c r="D4" s="73" t="s">
        <v>9</v>
      </c>
      <c r="E4" s="35" t="s">
        <v>10</v>
      </c>
      <c r="F4" s="65" t="s">
        <v>12</v>
      </c>
      <c r="G4" s="67" t="s">
        <v>13</v>
      </c>
      <c r="H4" s="36"/>
    </row>
    <row r="5" spans="1:8" s="3" customFormat="1" ht="11.1" customHeight="1">
      <c r="A5" s="37" t="s">
        <v>6</v>
      </c>
      <c r="B5" s="34"/>
      <c r="C5" s="72"/>
      <c r="D5" s="74"/>
      <c r="E5" s="35" t="s">
        <v>14</v>
      </c>
      <c r="F5" s="66"/>
      <c r="G5" s="68"/>
      <c r="H5" s="38" t="s">
        <v>0</v>
      </c>
    </row>
    <row r="6" spans="1:8" s="3" customFormat="1" ht="11.1" customHeight="1">
      <c r="A6" s="39"/>
      <c r="B6" s="40"/>
      <c r="C6" s="41"/>
      <c r="D6" s="42"/>
      <c r="E6" s="43" t="s">
        <v>15</v>
      </c>
      <c r="F6" s="44" t="s">
        <v>16</v>
      </c>
      <c r="G6" s="44" t="s">
        <v>17</v>
      </c>
      <c r="H6" s="45"/>
    </row>
    <row r="7" spans="1:8" s="4" customFormat="1" ht="11.1" customHeight="1">
      <c r="A7" s="46"/>
      <c r="B7" s="47" t="s">
        <v>1</v>
      </c>
      <c r="C7" s="48" t="s">
        <v>1</v>
      </c>
      <c r="D7" s="48" t="s">
        <v>1</v>
      </c>
      <c r="E7" s="49" t="s">
        <v>2</v>
      </c>
      <c r="F7" s="49" t="s">
        <v>2</v>
      </c>
      <c r="G7" s="49" t="s">
        <v>2</v>
      </c>
      <c r="H7" s="50"/>
    </row>
    <row r="8" spans="1:8" s="5" customFormat="1" ht="11.25" customHeight="1">
      <c r="A8" s="51" t="s">
        <v>24</v>
      </c>
      <c r="B8" s="10">
        <v>10505</v>
      </c>
      <c r="C8" s="10">
        <v>79036</v>
      </c>
      <c r="D8" s="10">
        <v>4561</v>
      </c>
      <c r="E8" s="10">
        <v>9038471</v>
      </c>
      <c r="F8" s="10">
        <v>8801375</v>
      </c>
      <c r="G8" s="10">
        <v>237096</v>
      </c>
      <c r="H8" s="58" t="str">
        <f>A8</f>
        <v>01那覇市</v>
      </c>
    </row>
    <row r="9" spans="1:8" s="5" customFormat="1" ht="11.25" customHeight="1">
      <c r="A9" s="52" t="s">
        <v>25</v>
      </c>
      <c r="B9" s="11">
        <v>5176</v>
      </c>
      <c r="C9" s="11">
        <v>22826</v>
      </c>
      <c r="D9" s="11">
        <v>1774</v>
      </c>
      <c r="E9" s="11">
        <v>2220727</v>
      </c>
      <c r="F9" s="11">
        <v>2152249</v>
      </c>
      <c r="G9" s="11">
        <v>68478</v>
      </c>
      <c r="H9" s="59" t="str">
        <f t="shared" ref="H9:H48" si="0">A9</f>
        <v>02宜野湾市</v>
      </c>
    </row>
    <row r="10" spans="1:8" s="5" customFormat="1" ht="11.25" customHeight="1">
      <c r="A10" s="53" t="s">
        <v>26</v>
      </c>
      <c r="B10" s="11">
        <v>1181</v>
      </c>
      <c r="C10" s="11">
        <v>10910</v>
      </c>
      <c r="D10" s="11">
        <v>1005</v>
      </c>
      <c r="E10" s="11">
        <v>1017042</v>
      </c>
      <c r="F10" s="11">
        <v>984312</v>
      </c>
      <c r="G10" s="11">
        <v>32730</v>
      </c>
      <c r="H10" s="59" t="str">
        <f t="shared" si="0"/>
        <v>03石垣市</v>
      </c>
    </row>
    <row r="11" spans="1:8" s="5" customFormat="1" ht="11.25" customHeight="1">
      <c r="A11" s="53" t="s">
        <v>27</v>
      </c>
      <c r="B11" s="11">
        <v>6230</v>
      </c>
      <c r="C11" s="11">
        <v>29483</v>
      </c>
      <c r="D11" s="11">
        <v>2031</v>
      </c>
      <c r="E11" s="11">
        <v>2967072</v>
      </c>
      <c r="F11" s="11">
        <v>2878623</v>
      </c>
      <c r="G11" s="11">
        <v>88449</v>
      </c>
      <c r="H11" s="59" t="str">
        <f t="shared" si="0"/>
        <v>04浦添市</v>
      </c>
    </row>
    <row r="12" spans="1:8" s="5" customFormat="1" ht="11.25" customHeight="1">
      <c r="A12" s="54" t="s">
        <v>28</v>
      </c>
      <c r="B12" s="17">
        <v>1916</v>
      </c>
      <c r="C12" s="12">
        <v>14466</v>
      </c>
      <c r="D12" s="12">
        <v>1275</v>
      </c>
      <c r="E12" s="12">
        <v>1214433</v>
      </c>
      <c r="F12" s="12">
        <v>1171035</v>
      </c>
      <c r="G12" s="12">
        <v>43398</v>
      </c>
      <c r="H12" s="60" t="str">
        <f t="shared" si="0"/>
        <v>05名護市</v>
      </c>
    </row>
    <row r="13" spans="1:8" s="5" customFormat="1" ht="11.25" customHeight="1">
      <c r="A13" s="55" t="s">
        <v>29</v>
      </c>
      <c r="B13" s="18">
        <v>3388</v>
      </c>
      <c r="C13" s="13">
        <v>14325</v>
      </c>
      <c r="D13" s="13">
        <v>1381</v>
      </c>
      <c r="E13" s="13">
        <v>1173033</v>
      </c>
      <c r="F13" s="13">
        <v>1130058</v>
      </c>
      <c r="G13" s="13">
        <v>42975</v>
      </c>
      <c r="H13" s="61" t="str">
        <f t="shared" si="0"/>
        <v>06糸満市</v>
      </c>
    </row>
    <row r="14" spans="1:8" s="5" customFormat="1" ht="11.25" customHeight="1">
      <c r="A14" s="53" t="s">
        <v>30</v>
      </c>
      <c r="B14" s="19">
        <v>5554</v>
      </c>
      <c r="C14" s="14">
        <v>30317</v>
      </c>
      <c r="D14" s="14">
        <v>2495</v>
      </c>
      <c r="E14" s="14">
        <v>2814713</v>
      </c>
      <c r="F14" s="14">
        <v>2723771</v>
      </c>
      <c r="G14" s="14">
        <v>90942</v>
      </c>
      <c r="H14" s="62" t="str">
        <f t="shared" si="0"/>
        <v>07沖縄市</v>
      </c>
    </row>
    <row r="15" spans="1:8" s="5" customFormat="1" ht="11.25" customHeight="1">
      <c r="A15" s="53" t="s">
        <v>31</v>
      </c>
      <c r="B15" s="19">
        <v>4630</v>
      </c>
      <c r="C15" s="14">
        <v>16313</v>
      </c>
      <c r="D15" s="14">
        <v>1114</v>
      </c>
      <c r="E15" s="14">
        <v>1585723</v>
      </c>
      <c r="F15" s="14">
        <v>1536784</v>
      </c>
      <c r="G15" s="14">
        <v>48939</v>
      </c>
      <c r="H15" s="62" t="str">
        <f t="shared" si="0"/>
        <v>08豊見城市</v>
      </c>
    </row>
    <row r="16" spans="1:8" s="5" customFormat="1" ht="11.25" customHeight="1">
      <c r="A16" s="53" t="s">
        <v>32</v>
      </c>
      <c r="B16" s="20">
        <v>4462</v>
      </c>
      <c r="C16" s="14">
        <v>25124</v>
      </c>
      <c r="D16" s="14">
        <v>2264</v>
      </c>
      <c r="E16" s="14">
        <v>2065440</v>
      </c>
      <c r="F16" s="14">
        <v>1990068</v>
      </c>
      <c r="G16" s="14">
        <v>75372</v>
      </c>
      <c r="H16" s="62" t="str">
        <f t="shared" si="0"/>
        <v>09うるま市</v>
      </c>
    </row>
    <row r="17" spans="1:8" s="5" customFormat="1" ht="11.25" customHeight="1">
      <c r="A17" s="56" t="s">
        <v>33</v>
      </c>
      <c r="B17" s="21">
        <v>1068</v>
      </c>
      <c r="C17" s="15">
        <v>11523</v>
      </c>
      <c r="D17" s="15">
        <v>979</v>
      </c>
      <c r="E17" s="15">
        <v>1061177</v>
      </c>
      <c r="F17" s="15">
        <v>1026608</v>
      </c>
      <c r="G17" s="15">
        <v>34569</v>
      </c>
      <c r="H17" s="63" t="str">
        <f t="shared" si="0"/>
        <v>10宮古島市</v>
      </c>
    </row>
    <row r="18" spans="1:8" s="5" customFormat="1" ht="11.25" customHeight="1">
      <c r="A18" s="57" t="s">
        <v>34</v>
      </c>
      <c r="B18" s="22">
        <v>2801</v>
      </c>
      <c r="C18" s="16">
        <v>9277</v>
      </c>
      <c r="D18" s="16">
        <v>842</v>
      </c>
      <c r="E18" s="16">
        <v>737721</v>
      </c>
      <c r="F18" s="16">
        <v>709890</v>
      </c>
      <c r="G18" s="16">
        <v>27831</v>
      </c>
      <c r="H18" s="64" t="str">
        <f t="shared" si="0"/>
        <v>11南城市</v>
      </c>
    </row>
    <row r="19" spans="1:8" s="5" customFormat="1" ht="11.25" customHeight="1">
      <c r="A19" s="53" t="s">
        <v>35</v>
      </c>
      <c r="B19" s="19">
        <v>286</v>
      </c>
      <c r="C19" s="14">
        <v>1153</v>
      </c>
      <c r="D19" s="14">
        <v>93</v>
      </c>
      <c r="E19" s="14">
        <v>81175</v>
      </c>
      <c r="F19" s="14">
        <v>77716</v>
      </c>
      <c r="G19" s="14">
        <v>3459</v>
      </c>
      <c r="H19" s="62" t="str">
        <f t="shared" si="0"/>
        <v>12国頭村</v>
      </c>
    </row>
    <row r="20" spans="1:8" s="5" customFormat="1" ht="11.25" customHeight="1">
      <c r="A20" s="53" t="s">
        <v>36</v>
      </c>
      <c r="B20" s="19">
        <v>193</v>
      </c>
      <c r="C20" s="14">
        <v>579</v>
      </c>
      <c r="D20" s="14">
        <v>60</v>
      </c>
      <c r="E20" s="14">
        <v>40383</v>
      </c>
      <c r="F20" s="14">
        <v>38646</v>
      </c>
      <c r="G20" s="14">
        <v>1737</v>
      </c>
      <c r="H20" s="62" t="str">
        <f t="shared" si="0"/>
        <v>13大宜味村</v>
      </c>
    </row>
    <row r="21" spans="1:8" s="5" customFormat="1" ht="11.25" customHeight="1">
      <c r="A21" s="53" t="s">
        <v>37</v>
      </c>
      <c r="B21" s="19">
        <v>128</v>
      </c>
      <c r="C21" s="14">
        <v>334</v>
      </c>
      <c r="D21" s="14">
        <v>48</v>
      </c>
      <c r="E21" s="14">
        <v>46354</v>
      </c>
      <c r="F21" s="14">
        <v>45352</v>
      </c>
      <c r="G21" s="14">
        <v>1002</v>
      </c>
      <c r="H21" s="62" t="str">
        <f t="shared" si="0"/>
        <v>14東村</v>
      </c>
    </row>
    <row r="22" spans="1:8" s="5" customFormat="1" ht="11.25" customHeight="1">
      <c r="A22" s="56" t="s">
        <v>38</v>
      </c>
      <c r="B22" s="23">
        <v>524</v>
      </c>
      <c r="C22" s="15">
        <v>1690</v>
      </c>
      <c r="D22" s="15">
        <v>166</v>
      </c>
      <c r="E22" s="15">
        <v>115278</v>
      </c>
      <c r="F22" s="15">
        <v>110208</v>
      </c>
      <c r="G22" s="15">
        <v>5070</v>
      </c>
      <c r="H22" s="63" t="str">
        <f t="shared" si="0"/>
        <v>15今帰仁村</v>
      </c>
    </row>
    <row r="23" spans="1:8" s="5" customFormat="1" ht="11.25" customHeight="1">
      <c r="A23" s="57" t="s">
        <v>39</v>
      </c>
      <c r="B23" s="22">
        <v>703</v>
      </c>
      <c r="C23" s="16">
        <v>2838</v>
      </c>
      <c r="D23" s="16">
        <v>366</v>
      </c>
      <c r="E23" s="16">
        <v>173889</v>
      </c>
      <c r="F23" s="16">
        <v>165375</v>
      </c>
      <c r="G23" s="16">
        <v>8514</v>
      </c>
      <c r="H23" s="64" t="str">
        <f t="shared" si="0"/>
        <v>16本部町</v>
      </c>
    </row>
    <row r="24" spans="1:8" s="5" customFormat="1" ht="11.25" customHeight="1">
      <c r="A24" s="53" t="s">
        <v>40</v>
      </c>
      <c r="B24" s="19">
        <v>689</v>
      </c>
      <c r="C24" s="14">
        <v>2109</v>
      </c>
      <c r="D24" s="14">
        <v>182</v>
      </c>
      <c r="E24" s="14">
        <v>169181</v>
      </c>
      <c r="F24" s="14">
        <v>162854</v>
      </c>
      <c r="G24" s="14">
        <v>6327</v>
      </c>
      <c r="H24" s="62" t="str">
        <f t="shared" si="0"/>
        <v>17恩納村</v>
      </c>
    </row>
    <row r="25" spans="1:8" s="5" customFormat="1" ht="11.25" customHeight="1">
      <c r="A25" s="53" t="s">
        <v>41</v>
      </c>
      <c r="B25" s="19">
        <v>435</v>
      </c>
      <c r="C25" s="14">
        <v>1231</v>
      </c>
      <c r="D25" s="14">
        <v>100</v>
      </c>
      <c r="E25" s="14">
        <v>92642</v>
      </c>
      <c r="F25" s="14">
        <v>88949</v>
      </c>
      <c r="G25" s="14">
        <v>3693</v>
      </c>
      <c r="H25" s="62" t="str">
        <f t="shared" si="0"/>
        <v>18宜野座村</v>
      </c>
    </row>
    <row r="26" spans="1:8" s="5" customFormat="1" ht="11.25" customHeight="1">
      <c r="A26" s="53" t="s">
        <v>42</v>
      </c>
      <c r="B26" s="19">
        <v>681</v>
      </c>
      <c r="C26" s="14">
        <v>2137</v>
      </c>
      <c r="D26" s="14">
        <v>140</v>
      </c>
      <c r="E26" s="14">
        <v>166937</v>
      </c>
      <c r="F26" s="14">
        <v>161167</v>
      </c>
      <c r="G26" s="14">
        <v>5770</v>
      </c>
      <c r="H26" s="62" t="str">
        <f t="shared" si="0"/>
        <v>19金武町</v>
      </c>
    </row>
    <row r="27" spans="1:8" s="5" customFormat="1" ht="11.25" customHeight="1">
      <c r="A27" s="54" t="s">
        <v>43</v>
      </c>
      <c r="B27" s="17">
        <v>95</v>
      </c>
      <c r="C27" s="12">
        <v>704</v>
      </c>
      <c r="D27" s="12">
        <v>45</v>
      </c>
      <c r="E27" s="12">
        <v>62634</v>
      </c>
      <c r="F27" s="12">
        <v>60522</v>
      </c>
      <c r="G27" s="12">
        <v>2112</v>
      </c>
      <c r="H27" s="60" t="str">
        <f t="shared" si="0"/>
        <v>20伊江村</v>
      </c>
    </row>
    <row r="28" spans="1:8" s="5" customFormat="1" ht="11.25" customHeight="1">
      <c r="A28" s="55" t="s">
        <v>44</v>
      </c>
      <c r="B28" s="18">
        <v>2483</v>
      </c>
      <c r="C28" s="13">
        <v>9234</v>
      </c>
      <c r="D28" s="13">
        <v>760</v>
      </c>
      <c r="E28" s="13">
        <v>737456</v>
      </c>
      <c r="F28" s="13">
        <v>709754</v>
      </c>
      <c r="G28" s="13">
        <v>27702</v>
      </c>
      <c r="H28" s="61" t="str">
        <f t="shared" si="0"/>
        <v>21読谷村</v>
      </c>
    </row>
    <row r="29" spans="1:8" s="5" customFormat="1" ht="11.25" customHeight="1">
      <c r="A29" s="53" t="s">
        <v>45</v>
      </c>
      <c r="B29" s="14">
        <v>1196</v>
      </c>
      <c r="C29" s="14">
        <v>2851</v>
      </c>
      <c r="D29" s="14">
        <v>269</v>
      </c>
      <c r="E29" s="14">
        <v>234072</v>
      </c>
      <c r="F29" s="14">
        <v>225522</v>
      </c>
      <c r="G29" s="14">
        <v>8550</v>
      </c>
      <c r="H29" s="62" t="str">
        <f t="shared" si="0"/>
        <v>22嘉手納町</v>
      </c>
    </row>
    <row r="30" spans="1:8" s="5" customFormat="1" ht="11.25" customHeight="1">
      <c r="A30" s="53" t="s">
        <v>46</v>
      </c>
      <c r="B30" s="14">
        <v>2148</v>
      </c>
      <c r="C30" s="14">
        <v>6209</v>
      </c>
      <c r="D30" s="14">
        <v>480</v>
      </c>
      <c r="E30" s="14">
        <v>639137</v>
      </c>
      <c r="F30" s="14">
        <v>620510</v>
      </c>
      <c r="G30" s="14">
        <v>18627</v>
      </c>
      <c r="H30" s="62" t="str">
        <f t="shared" si="0"/>
        <v>23北谷町</v>
      </c>
    </row>
    <row r="31" spans="1:8" s="5" customFormat="1" ht="11.25" customHeight="1">
      <c r="A31" s="53" t="s">
        <v>47</v>
      </c>
      <c r="B31" s="14">
        <v>1636</v>
      </c>
      <c r="C31" s="14">
        <v>3664</v>
      </c>
      <c r="D31" s="14">
        <v>276</v>
      </c>
      <c r="E31" s="14">
        <v>358671</v>
      </c>
      <c r="F31" s="14">
        <v>347679</v>
      </c>
      <c r="G31" s="14">
        <v>10992</v>
      </c>
      <c r="H31" s="62" t="str">
        <f t="shared" si="0"/>
        <v>24北中城村</v>
      </c>
    </row>
    <row r="32" spans="1:8" s="5" customFormat="1" ht="11.25" customHeight="1">
      <c r="A32" s="56" t="s">
        <v>48</v>
      </c>
      <c r="B32" s="15">
        <v>1959</v>
      </c>
      <c r="C32" s="15">
        <v>4832</v>
      </c>
      <c r="D32" s="15">
        <v>326</v>
      </c>
      <c r="E32" s="15">
        <v>444037</v>
      </c>
      <c r="F32" s="15">
        <v>429541</v>
      </c>
      <c r="G32" s="15">
        <v>14496</v>
      </c>
      <c r="H32" s="63" t="str">
        <f t="shared" si="0"/>
        <v>25中城村</v>
      </c>
    </row>
    <row r="33" spans="1:8" s="5" customFormat="1" ht="11.25" customHeight="1">
      <c r="A33" s="57" t="s">
        <v>49</v>
      </c>
      <c r="B33" s="24">
        <v>3287</v>
      </c>
      <c r="C33" s="16">
        <v>8978</v>
      </c>
      <c r="D33" s="16">
        <v>700</v>
      </c>
      <c r="E33" s="16">
        <v>830182</v>
      </c>
      <c r="F33" s="16">
        <v>803248</v>
      </c>
      <c r="G33" s="16">
        <v>26934</v>
      </c>
      <c r="H33" s="64" t="str">
        <f t="shared" si="0"/>
        <v>26西原町</v>
      </c>
    </row>
    <row r="34" spans="1:8" s="5" customFormat="1" ht="11.25" customHeight="1">
      <c r="A34" s="53" t="s">
        <v>50</v>
      </c>
      <c r="B34" s="14">
        <v>1763</v>
      </c>
      <c r="C34" s="14">
        <v>4504</v>
      </c>
      <c r="D34" s="14">
        <v>308</v>
      </c>
      <c r="E34" s="14">
        <v>414456</v>
      </c>
      <c r="F34" s="14">
        <v>400944</v>
      </c>
      <c r="G34" s="14">
        <v>13512</v>
      </c>
      <c r="H34" s="62" t="str">
        <f t="shared" si="0"/>
        <v>27与那原町</v>
      </c>
    </row>
    <row r="35" spans="1:8" s="5" customFormat="1" ht="11.25" customHeight="1">
      <c r="A35" s="53" t="s">
        <v>51</v>
      </c>
      <c r="B35" s="14">
        <v>3278</v>
      </c>
      <c r="C35" s="14">
        <v>9535</v>
      </c>
      <c r="D35" s="14">
        <v>706</v>
      </c>
      <c r="E35" s="14">
        <v>890379</v>
      </c>
      <c r="F35" s="14">
        <v>861774</v>
      </c>
      <c r="G35" s="14">
        <v>28605</v>
      </c>
      <c r="H35" s="62" t="str">
        <f t="shared" si="0"/>
        <v>28南風原町</v>
      </c>
    </row>
    <row r="36" spans="1:8" s="5" customFormat="1" ht="11.25" customHeight="1">
      <c r="A36" s="53" t="s">
        <v>52</v>
      </c>
      <c r="B36" s="14">
        <v>18</v>
      </c>
      <c r="C36" s="14">
        <v>172</v>
      </c>
      <c r="D36" s="14">
        <v>6</v>
      </c>
      <c r="E36" s="14">
        <v>18994</v>
      </c>
      <c r="F36" s="14">
        <v>18478</v>
      </c>
      <c r="G36" s="14">
        <v>516</v>
      </c>
      <c r="H36" s="62" t="str">
        <f t="shared" si="0"/>
        <v>29渡嘉敷村</v>
      </c>
    </row>
    <row r="37" spans="1:8" s="5" customFormat="1" ht="11.25" customHeight="1">
      <c r="A37" s="54" t="s">
        <v>53</v>
      </c>
      <c r="B37" s="12">
        <v>28</v>
      </c>
      <c r="C37" s="12">
        <v>144</v>
      </c>
      <c r="D37" s="12">
        <v>7</v>
      </c>
      <c r="E37" s="12">
        <v>18003</v>
      </c>
      <c r="F37" s="12">
        <v>17571</v>
      </c>
      <c r="G37" s="12">
        <v>432</v>
      </c>
      <c r="H37" s="60" t="str">
        <f t="shared" si="0"/>
        <v>30座間味村</v>
      </c>
    </row>
    <row r="38" spans="1:8" s="5" customFormat="1" ht="11.25" customHeight="1">
      <c r="A38" s="55" t="s">
        <v>54</v>
      </c>
      <c r="B38" s="13">
        <v>22</v>
      </c>
      <c r="C38" s="13">
        <v>170</v>
      </c>
      <c r="D38" s="13">
        <v>24</v>
      </c>
      <c r="E38" s="13">
        <v>15083</v>
      </c>
      <c r="F38" s="13">
        <v>14573</v>
      </c>
      <c r="G38" s="13">
        <v>510</v>
      </c>
      <c r="H38" s="61" t="str">
        <f t="shared" si="0"/>
        <v>31粟国村</v>
      </c>
    </row>
    <row r="39" spans="1:8" s="5" customFormat="1" ht="11.25" customHeight="1">
      <c r="A39" s="53" t="s">
        <v>55</v>
      </c>
      <c r="B39" s="14">
        <v>12</v>
      </c>
      <c r="C39" s="14">
        <v>71</v>
      </c>
      <c r="D39" s="14">
        <v>2</v>
      </c>
      <c r="E39" s="14">
        <v>8353</v>
      </c>
      <c r="F39" s="14">
        <v>8140</v>
      </c>
      <c r="G39" s="14">
        <v>213</v>
      </c>
      <c r="H39" s="62" t="str">
        <f t="shared" si="0"/>
        <v>32渡名喜村</v>
      </c>
    </row>
    <row r="40" spans="1:8" s="5" customFormat="1" ht="11.25" customHeight="1">
      <c r="A40" s="53" t="s">
        <v>56</v>
      </c>
      <c r="B40" s="14">
        <v>36</v>
      </c>
      <c r="C40" s="14">
        <v>309</v>
      </c>
      <c r="D40" s="14">
        <v>15</v>
      </c>
      <c r="E40" s="14">
        <v>36995</v>
      </c>
      <c r="F40" s="14">
        <v>36068</v>
      </c>
      <c r="G40" s="14">
        <v>927</v>
      </c>
      <c r="H40" s="62" t="str">
        <f t="shared" si="0"/>
        <v>33南大東村</v>
      </c>
    </row>
    <row r="41" spans="1:8" s="5" customFormat="1" ht="11.25" customHeight="1">
      <c r="A41" s="53" t="s">
        <v>57</v>
      </c>
      <c r="B41" s="14">
        <v>14</v>
      </c>
      <c r="C41" s="14">
        <v>204</v>
      </c>
      <c r="D41" s="14">
        <v>5</v>
      </c>
      <c r="E41" s="14">
        <v>25397</v>
      </c>
      <c r="F41" s="14">
        <v>24785</v>
      </c>
      <c r="G41" s="14">
        <v>612</v>
      </c>
      <c r="H41" s="62" t="str">
        <f t="shared" si="0"/>
        <v>34北大東村</v>
      </c>
    </row>
    <row r="42" spans="1:8" s="5" customFormat="1" ht="11.25" customHeight="1">
      <c r="A42" s="56" t="s">
        <v>58</v>
      </c>
      <c r="B42" s="15">
        <v>31</v>
      </c>
      <c r="C42" s="15">
        <v>278</v>
      </c>
      <c r="D42" s="15">
        <v>21</v>
      </c>
      <c r="E42" s="15">
        <v>24802</v>
      </c>
      <c r="F42" s="15">
        <v>23968</v>
      </c>
      <c r="G42" s="15">
        <v>834</v>
      </c>
      <c r="H42" s="63" t="str">
        <f t="shared" si="0"/>
        <v>35伊平屋村</v>
      </c>
    </row>
    <row r="43" spans="1:8" s="5" customFormat="1" ht="11.25" customHeight="1">
      <c r="A43" s="57" t="s">
        <v>59</v>
      </c>
      <c r="B43" s="16">
        <v>36</v>
      </c>
      <c r="C43" s="16">
        <v>283</v>
      </c>
      <c r="D43" s="16">
        <v>24</v>
      </c>
      <c r="E43" s="16">
        <v>24537</v>
      </c>
      <c r="F43" s="16">
        <v>23688</v>
      </c>
      <c r="G43" s="16">
        <v>849</v>
      </c>
      <c r="H43" s="64" t="str">
        <f t="shared" si="0"/>
        <v>36伊是名村</v>
      </c>
    </row>
    <row r="44" spans="1:8" s="5" customFormat="1" ht="11.25" customHeight="1">
      <c r="A44" s="53" t="s">
        <v>60</v>
      </c>
      <c r="B44" s="14">
        <v>212</v>
      </c>
      <c r="C44" s="14">
        <v>1733</v>
      </c>
      <c r="D44" s="14">
        <v>160</v>
      </c>
      <c r="E44" s="14">
        <v>160556</v>
      </c>
      <c r="F44" s="14">
        <v>155357</v>
      </c>
      <c r="G44" s="14">
        <v>5199</v>
      </c>
      <c r="H44" s="62" t="str">
        <f t="shared" si="0"/>
        <v>37久米島町</v>
      </c>
    </row>
    <row r="45" spans="1:8" s="5" customFormat="1" ht="11.25" customHeight="1">
      <c r="A45" s="53" t="s">
        <v>61</v>
      </c>
      <c r="B45" s="14">
        <v>2371</v>
      </c>
      <c r="C45" s="14">
        <v>6736</v>
      </c>
      <c r="D45" s="14">
        <v>634</v>
      </c>
      <c r="E45" s="14">
        <v>519286</v>
      </c>
      <c r="F45" s="14">
        <v>499078</v>
      </c>
      <c r="G45" s="14">
        <v>20208</v>
      </c>
      <c r="H45" s="62" t="str">
        <f t="shared" si="0"/>
        <v>38八重瀬町</v>
      </c>
    </row>
    <row r="46" spans="1:8" s="5" customFormat="1" ht="11.25" customHeight="1">
      <c r="A46" s="53" t="s">
        <v>62</v>
      </c>
      <c r="B46" s="14">
        <v>25</v>
      </c>
      <c r="C46" s="14">
        <v>199</v>
      </c>
      <c r="D46" s="14">
        <v>15</v>
      </c>
      <c r="E46" s="14">
        <v>18368</v>
      </c>
      <c r="F46" s="14">
        <v>17771</v>
      </c>
      <c r="G46" s="14">
        <v>597</v>
      </c>
      <c r="H46" s="62" t="str">
        <f t="shared" si="0"/>
        <v>39多良間村</v>
      </c>
    </row>
    <row r="47" spans="1:8" s="5" customFormat="1" ht="11.25" customHeight="1">
      <c r="A47" s="54" t="s">
        <v>63</v>
      </c>
      <c r="B47" s="12">
        <v>78</v>
      </c>
      <c r="C47" s="12">
        <v>725</v>
      </c>
      <c r="D47" s="12">
        <v>51</v>
      </c>
      <c r="E47" s="12">
        <v>71893</v>
      </c>
      <c r="F47" s="12">
        <v>69718</v>
      </c>
      <c r="G47" s="12">
        <v>2175</v>
      </c>
      <c r="H47" s="60" t="str">
        <f t="shared" si="0"/>
        <v>40竹富町</v>
      </c>
    </row>
    <row r="48" spans="1:8" s="5" customFormat="1" ht="11.25" customHeight="1">
      <c r="A48" s="55" t="s">
        <v>64</v>
      </c>
      <c r="B48" s="13">
        <v>51</v>
      </c>
      <c r="C48" s="13">
        <v>385</v>
      </c>
      <c r="D48" s="13">
        <v>33</v>
      </c>
      <c r="E48" s="13">
        <v>36135</v>
      </c>
      <c r="F48" s="13">
        <v>34980</v>
      </c>
      <c r="G48" s="13">
        <v>1155</v>
      </c>
      <c r="H48" s="61" t="str">
        <f t="shared" si="0"/>
        <v>41与那国町</v>
      </c>
    </row>
    <row r="49" spans="1:8" s="5" customFormat="1" ht="11.25" customHeight="1">
      <c r="A49" s="7" t="s">
        <v>3</v>
      </c>
      <c r="B49" s="25">
        <f t="shared" ref="B49:G49" si="1">SUM(B8:B18)</f>
        <v>46911</v>
      </c>
      <c r="C49" s="25">
        <f t="shared" si="1"/>
        <v>263600</v>
      </c>
      <c r="D49" s="25">
        <f t="shared" si="1"/>
        <v>19721</v>
      </c>
      <c r="E49" s="25">
        <f t="shared" si="1"/>
        <v>25895552</v>
      </c>
      <c r="F49" s="25">
        <f t="shared" si="1"/>
        <v>25104773</v>
      </c>
      <c r="G49" s="25">
        <f t="shared" si="1"/>
        <v>790779</v>
      </c>
      <c r="H49" s="6" t="s">
        <v>3</v>
      </c>
    </row>
    <row r="50" spans="1:8" s="5" customFormat="1" ht="11.25" customHeight="1">
      <c r="A50" s="7" t="s">
        <v>4</v>
      </c>
      <c r="B50" s="25">
        <f t="shared" ref="B50:G50" si="2">SUM(B19:B48)</f>
        <v>24418</v>
      </c>
      <c r="C50" s="25">
        <f t="shared" si="2"/>
        <v>73991</v>
      </c>
      <c r="D50" s="25">
        <f t="shared" si="2"/>
        <v>6022</v>
      </c>
      <c r="E50" s="25">
        <f t="shared" si="2"/>
        <v>6475265</v>
      </c>
      <c r="F50" s="25">
        <f t="shared" si="2"/>
        <v>6253936</v>
      </c>
      <c r="G50" s="25">
        <f t="shared" si="2"/>
        <v>221329</v>
      </c>
      <c r="H50" s="6" t="s">
        <v>4</v>
      </c>
    </row>
    <row r="51" spans="1:8" s="5" customFormat="1" ht="11.25" customHeight="1" thickBot="1">
      <c r="A51" s="8" t="s">
        <v>5</v>
      </c>
      <c r="B51" s="26">
        <f t="shared" ref="B51:G51" si="3">SUM(B8:B48)</f>
        <v>71329</v>
      </c>
      <c r="C51" s="26">
        <f t="shared" si="3"/>
        <v>337591</v>
      </c>
      <c r="D51" s="26">
        <f t="shared" si="3"/>
        <v>25743</v>
      </c>
      <c r="E51" s="26">
        <f t="shared" si="3"/>
        <v>32370817</v>
      </c>
      <c r="F51" s="26">
        <f t="shared" si="3"/>
        <v>31358709</v>
      </c>
      <c r="G51" s="26">
        <f t="shared" si="3"/>
        <v>1012108</v>
      </c>
      <c r="H51" s="9" t="s">
        <v>5</v>
      </c>
    </row>
  </sheetData>
  <mergeCells count="6">
    <mergeCell ref="F4:F5"/>
    <mergeCell ref="G4:G5"/>
    <mergeCell ref="C3:D3"/>
    <mergeCell ref="F3:G3"/>
    <mergeCell ref="C4:C5"/>
    <mergeCell ref="D4:D5"/>
  </mergeCells>
  <phoneticPr fontId="1"/>
  <printOptions horizontalCentered="1" verticalCentered="1"/>
  <pageMargins left="0.59055118110236227" right="0.19685039370078741" top="0.59055118110236227" bottom="0.59055118110236227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1"/>
  <sheetViews>
    <sheetView showGridLines="0" showOutlineSymbols="0" view="pageBreakPreview" zoomScaleNormal="100"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B8" sqref="B8"/>
    </sheetView>
  </sheetViews>
  <sheetFormatPr defaultColWidth="8.69921875" defaultRowHeight="17.25"/>
  <cols>
    <col min="1" max="1" width="12.59765625" style="1" customWidth="1"/>
    <col min="2" max="7" width="14.19921875" style="1" customWidth="1"/>
    <col min="8" max="8" width="12.69921875" style="1" customWidth="1"/>
    <col min="9" max="16384" width="8.69921875" style="1"/>
  </cols>
  <sheetData>
    <row r="1" spans="1:8" ht="25.5" customHeight="1">
      <c r="A1" s="28"/>
    </row>
    <row r="2" spans="1:8" ht="15" customHeight="1" thickBot="1">
      <c r="A2" s="27" t="s">
        <v>22</v>
      </c>
      <c r="B2" s="2"/>
      <c r="C2" s="2"/>
      <c r="D2" s="2"/>
      <c r="E2" s="2"/>
      <c r="F2" s="2"/>
      <c r="G2" s="2"/>
    </row>
    <row r="3" spans="1:8" s="3" customFormat="1" ht="16.5" customHeight="1">
      <c r="A3" s="29"/>
      <c r="B3" s="30"/>
      <c r="C3" s="69" t="s">
        <v>8</v>
      </c>
      <c r="D3" s="70"/>
      <c r="E3" s="31"/>
      <c r="F3" s="69" t="s">
        <v>11</v>
      </c>
      <c r="G3" s="70"/>
      <c r="H3" s="32"/>
    </row>
    <row r="4" spans="1:8" s="3" customFormat="1" ht="11.1" customHeight="1">
      <c r="A4" s="33"/>
      <c r="B4" s="34" t="s">
        <v>7</v>
      </c>
      <c r="C4" s="71" t="s">
        <v>8</v>
      </c>
      <c r="D4" s="73" t="s">
        <v>9</v>
      </c>
      <c r="E4" s="35" t="s">
        <v>10</v>
      </c>
      <c r="F4" s="65" t="s">
        <v>12</v>
      </c>
      <c r="G4" s="67" t="s">
        <v>13</v>
      </c>
      <c r="H4" s="36"/>
    </row>
    <row r="5" spans="1:8" s="3" customFormat="1" ht="11.1" customHeight="1">
      <c r="A5" s="37" t="s">
        <v>18</v>
      </c>
      <c r="B5" s="34"/>
      <c r="C5" s="72"/>
      <c r="D5" s="74"/>
      <c r="E5" s="35" t="s">
        <v>19</v>
      </c>
      <c r="F5" s="66"/>
      <c r="G5" s="68"/>
      <c r="H5" s="38" t="s">
        <v>0</v>
      </c>
    </row>
    <row r="6" spans="1:8" s="3" customFormat="1" ht="11.1" customHeight="1">
      <c r="A6" s="39"/>
      <c r="B6" s="40"/>
      <c r="C6" s="41"/>
      <c r="D6" s="42"/>
      <c r="E6" s="43" t="s">
        <v>20</v>
      </c>
      <c r="F6" s="44" t="s">
        <v>16</v>
      </c>
      <c r="G6" s="44" t="s">
        <v>17</v>
      </c>
      <c r="H6" s="45"/>
    </row>
    <row r="7" spans="1:8" s="4" customFormat="1" ht="11.1" customHeight="1">
      <c r="A7" s="46"/>
      <c r="B7" s="47" t="s">
        <v>1</v>
      </c>
      <c r="C7" s="48" t="s">
        <v>1</v>
      </c>
      <c r="D7" s="48" t="s">
        <v>1</v>
      </c>
      <c r="E7" s="49" t="s">
        <v>2</v>
      </c>
      <c r="F7" s="49" t="s">
        <v>2</v>
      </c>
      <c r="G7" s="49" t="s">
        <v>2</v>
      </c>
      <c r="H7" s="50"/>
    </row>
    <row r="8" spans="1:8" s="5" customFormat="1" ht="11.25" customHeight="1">
      <c r="A8" s="51" t="str">
        <f>'(3)_イ_特別徴収義務者'!A8</f>
        <v>01那覇市</v>
      </c>
      <c r="B8" s="10">
        <v>7</v>
      </c>
      <c r="C8" s="10">
        <v>16231</v>
      </c>
      <c r="D8" s="10">
        <v>4470</v>
      </c>
      <c r="E8" s="10">
        <v>513888</v>
      </c>
      <c r="F8" s="10">
        <v>474333</v>
      </c>
      <c r="G8" s="10">
        <v>39555</v>
      </c>
      <c r="H8" s="58" t="str">
        <f>A8</f>
        <v>01那覇市</v>
      </c>
    </row>
    <row r="9" spans="1:8" s="5" customFormat="1" ht="11.25" customHeight="1">
      <c r="A9" s="52" t="str">
        <f>'(3)_イ_特別徴収義務者'!A9</f>
        <v>02宜野湾市</v>
      </c>
      <c r="B9" s="11">
        <v>8</v>
      </c>
      <c r="C9" s="11">
        <v>3221</v>
      </c>
      <c r="D9" s="11">
        <v>508</v>
      </c>
      <c r="E9" s="11">
        <v>123833</v>
      </c>
      <c r="F9" s="11">
        <v>115877</v>
      </c>
      <c r="G9" s="11">
        <v>7956</v>
      </c>
      <c r="H9" s="59" t="str">
        <f t="shared" ref="H9:H48" si="0">A9</f>
        <v>02宜野湾市</v>
      </c>
    </row>
    <row r="10" spans="1:8" s="5" customFormat="1" ht="11.25" customHeight="1">
      <c r="A10" s="53" t="str">
        <f>'(3)_イ_特別徴収義務者'!A10</f>
        <v>03石垣市</v>
      </c>
      <c r="B10" s="11">
        <v>6</v>
      </c>
      <c r="C10" s="11">
        <v>1354</v>
      </c>
      <c r="D10" s="11">
        <v>245</v>
      </c>
      <c r="E10" s="11">
        <v>44674</v>
      </c>
      <c r="F10" s="11">
        <v>41440</v>
      </c>
      <c r="G10" s="11">
        <v>3234</v>
      </c>
      <c r="H10" s="59" t="str">
        <f t="shared" si="0"/>
        <v>03石垣市</v>
      </c>
    </row>
    <row r="11" spans="1:8" s="5" customFormat="1" ht="11.25" customHeight="1">
      <c r="A11" s="53" t="str">
        <f>'(3)_イ_特別徴収義務者'!A11</f>
        <v>04浦添市</v>
      </c>
      <c r="B11" s="11">
        <v>7</v>
      </c>
      <c r="C11" s="11">
        <v>2076</v>
      </c>
      <c r="D11" s="11">
        <v>501</v>
      </c>
      <c r="E11" s="11">
        <v>55376</v>
      </c>
      <c r="F11" s="11">
        <v>49148</v>
      </c>
      <c r="G11" s="11">
        <v>6228</v>
      </c>
      <c r="H11" s="59" t="str">
        <f t="shared" si="0"/>
        <v>04浦添市</v>
      </c>
    </row>
    <row r="12" spans="1:8" s="5" customFormat="1" ht="11.25" customHeight="1">
      <c r="A12" s="54" t="str">
        <f>'(3)_イ_特別徴収義務者'!A12</f>
        <v>05名護市</v>
      </c>
      <c r="B12" s="17">
        <v>7</v>
      </c>
      <c r="C12" s="12">
        <v>2526</v>
      </c>
      <c r="D12" s="12">
        <v>827</v>
      </c>
      <c r="E12" s="12">
        <v>67193</v>
      </c>
      <c r="F12" s="12">
        <v>60937</v>
      </c>
      <c r="G12" s="12">
        <v>6256</v>
      </c>
      <c r="H12" s="60" t="str">
        <f t="shared" si="0"/>
        <v>05名護市</v>
      </c>
    </row>
    <row r="13" spans="1:8" s="5" customFormat="1" ht="11.25" customHeight="1">
      <c r="A13" s="55" t="str">
        <f>'(3)_イ_特別徴収義務者'!A13</f>
        <v>06糸満市</v>
      </c>
      <c r="B13" s="18">
        <v>6</v>
      </c>
      <c r="C13" s="13">
        <v>1699</v>
      </c>
      <c r="D13" s="13">
        <v>603</v>
      </c>
      <c r="E13" s="13">
        <v>35150</v>
      </c>
      <c r="F13" s="13">
        <v>31043</v>
      </c>
      <c r="G13" s="13">
        <v>4107</v>
      </c>
      <c r="H13" s="61" t="str">
        <f t="shared" si="0"/>
        <v>06糸満市</v>
      </c>
    </row>
    <row r="14" spans="1:8" s="5" customFormat="1" ht="11.25" customHeight="1">
      <c r="A14" s="53" t="str">
        <f>'(3)_イ_特別徴収義務者'!A14</f>
        <v>07沖縄市</v>
      </c>
      <c r="B14" s="19">
        <v>6</v>
      </c>
      <c r="C14" s="14">
        <v>5645</v>
      </c>
      <c r="D14" s="14">
        <v>2275</v>
      </c>
      <c r="E14" s="14">
        <v>141090</v>
      </c>
      <c r="F14" s="14">
        <v>127005</v>
      </c>
      <c r="G14" s="14">
        <v>14085</v>
      </c>
      <c r="H14" s="62" t="str">
        <f t="shared" si="0"/>
        <v>07沖縄市</v>
      </c>
    </row>
    <row r="15" spans="1:8" s="5" customFormat="1" ht="11.25" customHeight="1">
      <c r="A15" s="53" t="str">
        <f>'(3)_イ_特別徴収義務者'!A15</f>
        <v>08豊見城市</v>
      </c>
      <c r="B15" s="19">
        <v>8</v>
      </c>
      <c r="C15" s="14">
        <v>1707</v>
      </c>
      <c r="D15" s="14">
        <v>421</v>
      </c>
      <c r="E15" s="14">
        <v>45361</v>
      </c>
      <c r="F15" s="14">
        <v>41167</v>
      </c>
      <c r="G15" s="14">
        <v>4194</v>
      </c>
      <c r="H15" s="62" t="str">
        <f t="shared" si="0"/>
        <v>08豊見城市</v>
      </c>
    </row>
    <row r="16" spans="1:8" s="5" customFormat="1" ht="11.25" customHeight="1">
      <c r="A16" s="53" t="str">
        <f>'(3)_イ_特別徴収義務者'!A16</f>
        <v>09うるま市</v>
      </c>
      <c r="B16" s="20">
        <v>7</v>
      </c>
      <c r="C16" s="14">
        <v>4520</v>
      </c>
      <c r="D16" s="14">
        <v>1705</v>
      </c>
      <c r="E16" s="14">
        <v>108311</v>
      </c>
      <c r="F16" s="14">
        <v>97040</v>
      </c>
      <c r="G16" s="14">
        <v>11271</v>
      </c>
      <c r="H16" s="62" t="str">
        <f t="shared" si="0"/>
        <v>09うるま市</v>
      </c>
    </row>
    <row r="17" spans="1:8" s="5" customFormat="1" ht="11.25" customHeight="1">
      <c r="A17" s="56" t="str">
        <f>'(3)_イ_特別徴収義務者'!A17</f>
        <v>10宮古島市</v>
      </c>
      <c r="B17" s="21">
        <v>6</v>
      </c>
      <c r="C17" s="15">
        <v>1682</v>
      </c>
      <c r="D17" s="15">
        <v>441</v>
      </c>
      <c r="E17" s="15">
        <v>44907</v>
      </c>
      <c r="F17" s="15">
        <v>40646</v>
      </c>
      <c r="G17" s="15">
        <v>4261</v>
      </c>
      <c r="H17" s="63" t="str">
        <f t="shared" si="0"/>
        <v>10宮古島市</v>
      </c>
    </row>
    <row r="18" spans="1:8" s="5" customFormat="1" ht="11.25" customHeight="1">
      <c r="A18" s="57" t="str">
        <f>'(3)_イ_特別徴収義務者'!A18</f>
        <v>11南城市</v>
      </c>
      <c r="B18" s="22">
        <v>6</v>
      </c>
      <c r="C18" s="16">
        <v>2072</v>
      </c>
      <c r="D18" s="16">
        <v>874</v>
      </c>
      <c r="E18" s="16">
        <v>41561</v>
      </c>
      <c r="F18" s="16">
        <v>36435</v>
      </c>
      <c r="G18" s="16">
        <v>5126</v>
      </c>
      <c r="H18" s="64" t="str">
        <f t="shared" si="0"/>
        <v>11南城市</v>
      </c>
    </row>
    <row r="19" spans="1:8" s="5" customFormat="1" ht="11.25" customHeight="1">
      <c r="A19" s="53" t="str">
        <f>'(3)_イ_特別徴収義務者'!A19</f>
        <v>12国頭村</v>
      </c>
      <c r="B19" s="19">
        <v>3</v>
      </c>
      <c r="C19" s="14">
        <v>153</v>
      </c>
      <c r="D19" s="14">
        <v>53</v>
      </c>
      <c r="E19" s="14">
        <v>3693</v>
      </c>
      <c r="F19" s="14">
        <v>3309</v>
      </c>
      <c r="G19" s="14">
        <v>384</v>
      </c>
      <c r="H19" s="62" t="str">
        <f t="shared" si="0"/>
        <v>12国頭村</v>
      </c>
    </row>
    <row r="20" spans="1:8" s="5" customFormat="1" ht="11.25" customHeight="1">
      <c r="A20" s="53" t="str">
        <f>'(3)_イ_特別徴収義務者'!A20</f>
        <v>13大宜味村</v>
      </c>
      <c r="B20" s="19">
        <v>4</v>
      </c>
      <c r="C20" s="14">
        <v>118</v>
      </c>
      <c r="D20" s="14">
        <v>39</v>
      </c>
      <c r="E20" s="14">
        <v>2934</v>
      </c>
      <c r="F20" s="14">
        <v>2635</v>
      </c>
      <c r="G20" s="14">
        <v>299</v>
      </c>
      <c r="H20" s="62" t="str">
        <f t="shared" si="0"/>
        <v>13大宜味村</v>
      </c>
    </row>
    <row r="21" spans="1:8" s="5" customFormat="1" ht="11.25" customHeight="1">
      <c r="A21" s="53" t="str">
        <f>'(3)_イ_特別徴収義務者'!A21</f>
        <v>14東村</v>
      </c>
      <c r="B21" s="19">
        <v>3</v>
      </c>
      <c r="C21" s="14">
        <v>45</v>
      </c>
      <c r="D21" s="14">
        <v>16</v>
      </c>
      <c r="E21" s="14">
        <v>837</v>
      </c>
      <c r="F21" s="14">
        <v>724</v>
      </c>
      <c r="G21" s="14">
        <v>113</v>
      </c>
      <c r="H21" s="62" t="str">
        <f t="shared" si="0"/>
        <v>14東村</v>
      </c>
    </row>
    <row r="22" spans="1:8" s="5" customFormat="1" ht="11.25" customHeight="1">
      <c r="A22" s="56" t="str">
        <f>'(3)_イ_特別徴収義務者'!A22</f>
        <v>15今帰仁村</v>
      </c>
      <c r="B22" s="23">
        <v>4</v>
      </c>
      <c r="C22" s="15">
        <v>291</v>
      </c>
      <c r="D22" s="15">
        <v>68</v>
      </c>
      <c r="E22" s="15">
        <v>4523</v>
      </c>
      <c r="F22" s="15">
        <v>4095</v>
      </c>
      <c r="G22" s="15">
        <v>428</v>
      </c>
      <c r="H22" s="63" t="str">
        <f t="shared" si="0"/>
        <v>15今帰仁村</v>
      </c>
    </row>
    <row r="23" spans="1:8" s="5" customFormat="1" ht="11.25" customHeight="1">
      <c r="A23" s="57" t="str">
        <f>'(3)_イ_特別徴収義務者'!A23</f>
        <v>16本部町</v>
      </c>
      <c r="B23" s="22">
        <v>6</v>
      </c>
      <c r="C23" s="16">
        <v>452</v>
      </c>
      <c r="D23" s="16">
        <v>204</v>
      </c>
      <c r="E23" s="16">
        <v>9053</v>
      </c>
      <c r="F23" s="16">
        <v>7956</v>
      </c>
      <c r="G23" s="16">
        <v>1097</v>
      </c>
      <c r="H23" s="64" t="str">
        <f t="shared" si="0"/>
        <v>16本部町</v>
      </c>
    </row>
    <row r="24" spans="1:8" s="5" customFormat="1" ht="11.25" customHeight="1">
      <c r="A24" s="53" t="str">
        <f>'(3)_イ_特別徴収義務者'!A24</f>
        <v>17恩納村</v>
      </c>
      <c r="B24" s="19">
        <v>5</v>
      </c>
      <c r="C24" s="14">
        <v>339</v>
      </c>
      <c r="D24" s="14">
        <v>89</v>
      </c>
      <c r="E24" s="14">
        <v>4946</v>
      </c>
      <c r="F24" s="14">
        <v>4458</v>
      </c>
      <c r="G24" s="14">
        <v>488</v>
      </c>
      <c r="H24" s="62" t="str">
        <f t="shared" si="0"/>
        <v>17恩納村</v>
      </c>
    </row>
    <row r="25" spans="1:8" s="5" customFormat="1" ht="11.25" customHeight="1">
      <c r="A25" s="53" t="str">
        <f>'(3)_イ_特別徴収義務者'!A25</f>
        <v>18宜野座村</v>
      </c>
      <c r="B25" s="19">
        <v>6</v>
      </c>
      <c r="C25" s="14">
        <v>199</v>
      </c>
      <c r="D25" s="14">
        <v>35</v>
      </c>
      <c r="E25" s="14">
        <v>3125</v>
      </c>
      <c r="F25" s="14">
        <v>2841</v>
      </c>
      <c r="G25" s="14">
        <v>284</v>
      </c>
      <c r="H25" s="62" t="str">
        <f t="shared" si="0"/>
        <v>18宜野座村</v>
      </c>
    </row>
    <row r="26" spans="1:8" s="5" customFormat="1" ht="11.25" customHeight="1">
      <c r="A26" s="53" t="str">
        <f>'(3)_イ_特別徴収義務者'!A26</f>
        <v>19金武町</v>
      </c>
      <c r="B26" s="19">
        <v>5</v>
      </c>
      <c r="C26" s="14">
        <v>438</v>
      </c>
      <c r="D26" s="14">
        <v>209</v>
      </c>
      <c r="E26" s="14">
        <v>6342</v>
      </c>
      <c r="F26" s="14">
        <v>5343</v>
      </c>
      <c r="G26" s="14">
        <v>999</v>
      </c>
      <c r="H26" s="62" t="str">
        <f t="shared" si="0"/>
        <v>19金武町</v>
      </c>
    </row>
    <row r="27" spans="1:8" s="5" customFormat="1" ht="11.25" customHeight="1">
      <c r="A27" s="54" t="str">
        <f>'(3)_イ_特別徴収義務者'!A27</f>
        <v>20伊江村</v>
      </c>
      <c r="B27" s="17">
        <v>5</v>
      </c>
      <c r="C27" s="12">
        <v>83</v>
      </c>
      <c r="D27" s="12">
        <v>26</v>
      </c>
      <c r="E27" s="12">
        <v>890</v>
      </c>
      <c r="F27" s="12">
        <v>765</v>
      </c>
      <c r="G27" s="12">
        <v>125</v>
      </c>
      <c r="H27" s="60" t="str">
        <f t="shared" si="0"/>
        <v>20伊江村</v>
      </c>
    </row>
    <row r="28" spans="1:8" s="5" customFormat="1" ht="11.25" customHeight="1">
      <c r="A28" s="55" t="str">
        <f>'(3)_イ_特別徴収義務者'!A28</f>
        <v>21読谷村</v>
      </c>
      <c r="B28" s="18">
        <v>6</v>
      </c>
      <c r="C28" s="13">
        <v>1117</v>
      </c>
      <c r="D28" s="13">
        <v>338</v>
      </c>
      <c r="E28" s="13">
        <v>14882</v>
      </c>
      <c r="F28" s="13">
        <v>13293</v>
      </c>
      <c r="G28" s="13">
        <v>1589</v>
      </c>
      <c r="H28" s="61" t="str">
        <f t="shared" si="0"/>
        <v>21読谷村</v>
      </c>
    </row>
    <row r="29" spans="1:8" s="5" customFormat="1" ht="11.25" customHeight="1">
      <c r="A29" s="53" t="str">
        <f>'(3)_イ_特別徴収義務者'!A29</f>
        <v>22嘉手納町</v>
      </c>
      <c r="B29" s="14">
        <v>6</v>
      </c>
      <c r="C29" s="14">
        <v>883</v>
      </c>
      <c r="D29" s="14">
        <v>621</v>
      </c>
      <c r="E29" s="14">
        <v>10341</v>
      </c>
      <c r="F29" s="14">
        <v>8047</v>
      </c>
      <c r="G29" s="14">
        <v>2294</v>
      </c>
      <c r="H29" s="62" t="str">
        <f t="shared" si="0"/>
        <v>22嘉手納町</v>
      </c>
    </row>
    <row r="30" spans="1:8" s="5" customFormat="1" ht="11.25" customHeight="1">
      <c r="A30" s="53" t="str">
        <f>'(3)_イ_特別徴収義務者'!A30</f>
        <v>23北谷町</v>
      </c>
      <c r="B30" s="14">
        <v>5</v>
      </c>
      <c r="C30" s="14">
        <v>1437</v>
      </c>
      <c r="D30" s="14">
        <v>889</v>
      </c>
      <c r="E30" s="14">
        <v>20627</v>
      </c>
      <c r="F30" s="14">
        <v>16920</v>
      </c>
      <c r="G30" s="14">
        <v>3707</v>
      </c>
      <c r="H30" s="62" t="str">
        <f t="shared" si="0"/>
        <v>23北谷町</v>
      </c>
    </row>
    <row r="31" spans="1:8" s="5" customFormat="1" ht="11.25" customHeight="1">
      <c r="A31" s="53" t="str">
        <f>'(3)_イ_特別徴収義務者'!A31</f>
        <v>24北中城村</v>
      </c>
      <c r="B31" s="14">
        <v>6</v>
      </c>
      <c r="C31" s="14">
        <v>528</v>
      </c>
      <c r="D31" s="14">
        <v>170</v>
      </c>
      <c r="E31" s="14">
        <v>12533</v>
      </c>
      <c r="F31" s="14">
        <v>11150</v>
      </c>
      <c r="G31" s="14">
        <v>1383</v>
      </c>
      <c r="H31" s="62" t="str">
        <f t="shared" si="0"/>
        <v>24北中城村</v>
      </c>
    </row>
    <row r="32" spans="1:8" s="5" customFormat="1" ht="11.25" customHeight="1">
      <c r="A32" s="56" t="str">
        <f>'(3)_イ_特別徴収義務者'!A32</f>
        <v>25中城村</v>
      </c>
      <c r="B32" s="15">
        <v>5</v>
      </c>
      <c r="C32" s="15">
        <v>560</v>
      </c>
      <c r="D32" s="15">
        <v>123</v>
      </c>
      <c r="E32" s="15">
        <v>8644</v>
      </c>
      <c r="F32" s="15">
        <v>7871</v>
      </c>
      <c r="G32" s="15">
        <v>773</v>
      </c>
      <c r="H32" s="63" t="str">
        <f t="shared" si="0"/>
        <v>25中城村</v>
      </c>
    </row>
    <row r="33" spans="1:8" s="5" customFormat="1" ht="11.25" customHeight="1">
      <c r="A33" s="57" t="str">
        <f>'(3)_イ_特別徴収義務者'!A33</f>
        <v>26西原町</v>
      </c>
      <c r="B33" s="24">
        <v>4</v>
      </c>
      <c r="C33" s="16">
        <v>1212</v>
      </c>
      <c r="D33" s="16">
        <v>283</v>
      </c>
      <c r="E33" s="16">
        <v>33143</v>
      </c>
      <c r="F33" s="16">
        <v>30141</v>
      </c>
      <c r="G33" s="16">
        <v>3002</v>
      </c>
      <c r="H33" s="64" t="str">
        <f t="shared" si="0"/>
        <v>26西原町</v>
      </c>
    </row>
    <row r="34" spans="1:8" s="5" customFormat="1" ht="11.25" customHeight="1">
      <c r="A34" s="53" t="str">
        <f>'(3)_イ_特別徴収義務者'!A34</f>
        <v>27与那原町</v>
      </c>
      <c r="B34" s="14">
        <v>7</v>
      </c>
      <c r="C34" s="14">
        <v>647</v>
      </c>
      <c r="D34" s="14">
        <v>196</v>
      </c>
      <c r="E34" s="14">
        <v>16532</v>
      </c>
      <c r="F34" s="14">
        <v>14921</v>
      </c>
      <c r="G34" s="14">
        <v>1611</v>
      </c>
      <c r="H34" s="62" t="str">
        <f t="shared" si="0"/>
        <v>27与那原町</v>
      </c>
    </row>
    <row r="35" spans="1:8" s="5" customFormat="1" ht="11.25" customHeight="1">
      <c r="A35" s="53" t="str">
        <f>'(3)_イ_特別徴収義務者'!A35</f>
        <v>28南風原町</v>
      </c>
      <c r="B35" s="14">
        <v>6</v>
      </c>
      <c r="C35" s="14">
        <v>1076</v>
      </c>
      <c r="D35" s="14">
        <v>250</v>
      </c>
      <c r="E35" s="14">
        <v>27614</v>
      </c>
      <c r="F35" s="14">
        <v>25134</v>
      </c>
      <c r="G35" s="14">
        <v>2480</v>
      </c>
      <c r="H35" s="62" t="str">
        <f t="shared" si="0"/>
        <v>28南風原町</v>
      </c>
    </row>
    <row r="36" spans="1:8" s="5" customFormat="1" ht="11.25" customHeight="1">
      <c r="A36" s="53" t="str">
        <f>'(3)_イ_特別徴収義務者'!A36</f>
        <v>29渡嘉敷村</v>
      </c>
      <c r="B36" s="14">
        <v>2</v>
      </c>
      <c r="C36" s="14">
        <v>17</v>
      </c>
      <c r="D36" s="14">
        <v>4</v>
      </c>
      <c r="E36" s="14">
        <v>459</v>
      </c>
      <c r="F36" s="14">
        <v>411</v>
      </c>
      <c r="G36" s="14">
        <v>48</v>
      </c>
      <c r="H36" s="62" t="str">
        <f t="shared" si="0"/>
        <v>29渡嘉敷村</v>
      </c>
    </row>
    <row r="37" spans="1:8" s="5" customFormat="1" ht="11.25" customHeight="1">
      <c r="A37" s="54" t="str">
        <f>'(3)_イ_特別徴収義務者'!A37</f>
        <v>30座間味村</v>
      </c>
      <c r="B37" s="12">
        <v>2</v>
      </c>
      <c r="C37" s="12">
        <v>21</v>
      </c>
      <c r="D37" s="12">
        <v>9</v>
      </c>
      <c r="E37" s="12">
        <v>248</v>
      </c>
      <c r="F37" s="12">
        <v>216</v>
      </c>
      <c r="G37" s="12">
        <v>32</v>
      </c>
      <c r="H37" s="60" t="str">
        <f t="shared" si="0"/>
        <v>30座間味村</v>
      </c>
    </row>
    <row r="38" spans="1:8" s="5" customFormat="1" ht="11.25" customHeight="1">
      <c r="A38" s="55" t="str">
        <f>'(3)_イ_特別徴収義務者'!A38</f>
        <v>31粟国村</v>
      </c>
      <c r="B38" s="13">
        <v>2</v>
      </c>
      <c r="C38" s="13">
        <v>15</v>
      </c>
      <c r="D38" s="13">
        <v>3</v>
      </c>
      <c r="E38" s="13">
        <v>262</v>
      </c>
      <c r="F38" s="13">
        <v>235</v>
      </c>
      <c r="G38" s="13">
        <v>27</v>
      </c>
      <c r="H38" s="61" t="str">
        <f t="shared" si="0"/>
        <v>31粟国村</v>
      </c>
    </row>
    <row r="39" spans="1:8" s="5" customFormat="1" ht="11.25" customHeight="1">
      <c r="A39" s="53" t="str">
        <f>'(3)_イ_特別徴収義務者'!A39</f>
        <v>32渡名喜村</v>
      </c>
      <c r="B39" s="14">
        <v>1</v>
      </c>
      <c r="C39" s="14">
        <v>17</v>
      </c>
      <c r="D39" s="14">
        <v>6</v>
      </c>
      <c r="E39" s="14">
        <v>166</v>
      </c>
      <c r="F39" s="14">
        <v>140</v>
      </c>
      <c r="G39" s="14">
        <v>26</v>
      </c>
      <c r="H39" s="62" t="str">
        <f t="shared" si="0"/>
        <v>32渡名喜村</v>
      </c>
    </row>
    <row r="40" spans="1:8" s="5" customFormat="1" ht="11.25" customHeight="1">
      <c r="A40" s="53" t="str">
        <f>'(3)_イ_特別徴収義務者'!A40</f>
        <v>33南大東村</v>
      </c>
      <c r="B40" s="14">
        <v>1</v>
      </c>
      <c r="C40" s="14">
        <v>11</v>
      </c>
      <c r="D40" s="14">
        <v>3</v>
      </c>
      <c r="E40" s="14">
        <v>33</v>
      </c>
      <c r="F40" s="14">
        <v>16</v>
      </c>
      <c r="G40" s="14">
        <v>17</v>
      </c>
      <c r="H40" s="62" t="str">
        <f t="shared" si="0"/>
        <v>33南大東村</v>
      </c>
    </row>
    <row r="41" spans="1:8" s="5" customFormat="1" ht="11.25" customHeight="1">
      <c r="A41" s="53" t="str">
        <f>'(3)_イ_特別徴収義務者'!A41</f>
        <v>34北大東村</v>
      </c>
      <c r="B41" s="14">
        <v>1</v>
      </c>
      <c r="C41" s="14">
        <v>2</v>
      </c>
      <c r="D41" s="14">
        <v>1</v>
      </c>
      <c r="E41" s="14">
        <v>3</v>
      </c>
      <c r="F41" s="14">
        <v>0</v>
      </c>
      <c r="G41" s="14">
        <v>3</v>
      </c>
      <c r="H41" s="62" t="str">
        <f t="shared" si="0"/>
        <v>34北大東村</v>
      </c>
    </row>
    <row r="42" spans="1:8" s="5" customFormat="1" ht="11.25" customHeight="1">
      <c r="A42" s="56" t="str">
        <f>'(3)_イ_特別徴収義務者'!A42</f>
        <v>35伊平屋村</v>
      </c>
      <c r="B42" s="15">
        <v>2</v>
      </c>
      <c r="C42" s="15">
        <v>42</v>
      </c>
      <c r="D42" s="15">
        <v>13</v>
      </c>
      <c r="E42" s="15">
        <v>414</v>
      </c>
      <c r="F42" s="15">
        <v>351</v>
      </c>
      <c r="G42" s="15">
        <v>63</v>
      </c>
      <c r="H42" s="63" t="str">
        <f t="shared" si="0"/>
        <v>35伊平屋村</v>
      </c>
    </row>
    <row r="43" spans="1:8" s="5" customFormat="1" ht="11.25" customHeight="1">
      <c r="A43" s="57" t="str">
        <f>'(3)_イ_特別徴収義務者'!A43</f>
        <v>36伊是名村</v>
      </c>
      <c r="B43" s="16">
        <v>3</v>
      </c>
      <c r="C43" s="16">
        <v>27</v>
      </c>
      <c r="D43" s="16">
        <v>9</v>
      </c>
      <c r="E43" s="16">
        <v>231</v>
      </c>
      <c r="F43" s="16">
        <v>190</v>
      </c>
      <c r="G43" s="16">
        <v>41</v>
      </c>
      <c r="H43" s="64" t="str">
        <f t="shared" si="0"/>
        <v>36伊是名村</v>
      </c>
    </row>
    <row r="44" spans="1:8" s="5" customFormat="1" ht="11.25" customHeight="1">
      <c r="A44" s="53" t="str">
        <f>'(3)_イ_特別徴収義務者'!A44</f>
        <v>37久米島町</v>
      </c>
      <c r="B44" s="14">
        <v>5</v>
      </c>
      <c r="C44" s="14">
        <v>231</v>
      </c>
      <c r="D44" s="14">
        <v>65</v>
      </c>
      <c r="E44" s="14">
        <v>4817</v>
      </c>
      <c r="F44" s="14">
        <v>4305</v>
      </c>
      <c r="G44" s="14">
        <v>512</v>
      </c>
      <c r="H44" s="62" t="str">
        <f t="shared" si="0"/>
        <v>37久米島町</v>
      </c>
    </row>
    <row r="45" spans="1:8" s="5" customFormat="1" ht="11.25" customHeight="1">
      <c r="A45" s="53" t="str">
        <f>'(3)_イ_特別徴収義務者'!A45</f>
        <v>38八重瀬町</v>
      </c>
      <c r="B45" s="14">
        <v>5</v>
      </c>
      <c r="C45" s="14">
        <v>859</v>
      </c>
      <c r="D45" s="14">
        <v>231</v>
      </c>
      <c r="E45" s="14">
        <v>11983</v>
      </c>
      <c r="F45" s="14">
        <v>10790</v>
      </c>
      <c r="G45" s="14">
        <v>1193</v>
      </c>
      <c r="H45" s="62" t="str">
        <f t="shared" si="0"/>
        <v>38八重瀬町</v>
      </c>
    </row>
    <row r="46" spans="1:8" s="5" customFormat="1" ht="11.25" customHeight="1">
      <c r="A46" s="53" t="str">
        <f>'(3)_イ_特別徴収義務者'!A46</f>
        <v>39多良間村</v>
      </c>
      <c r="B46" s="14">
        <v>3</v>
      </c>
      <c r="C46" s="14">
        <v>28</v>
      </c>
      <c r="D46" s="14">
        <v>14</v>
      </c>
      <c r="E46" s="14">
        <v>846</v>
      </c>
      <c r="F46" s="14">
        <v>775</v>
      </c>
      <c r="G46" s="14">
        <v>71</v>
      </c>
      <c r="H46" s="62" t="str">
        <f t="shared" si="0"/>
        <v>39多良間村</v>
      </c>
    </row>
    <row r="47" spans="1:8" s="5" customFormat="1" ht="11.25" customHeight="1">
      <c r="A47" s="54" t="str">
        <f>'(3)_イ_特別徴収義務者'!A47</f>
        <v>40竹富町</v>
      </c>
      <c r="B47" s="12">
        <v>2</v>
      </c>
      <c r="C47" s="12">
        <v>82</v>
      </c>
      <c r="D47" s="12">
        <v>19</v>
      </c>
      <c r="E47" s="12">
        <v>981</v>
      </c>
      <c r="F47" s="12">
        <v>859</v>
      </c>
      <c r="G47" s="12">
        <v>122</v>
      </c>
      <c r="H47" s="60" t="str">
        <f t="shared" si="0"/>
        <v>40竹富町</v>
      </c>
    </row>
    <row r="48" spans="1:8" s="5" customFormat="1" ht="11.25" customHeight="1">
      <c r="A48" s="55" t="str">
        <f>'(3)_イ_特別徴収義務者'!A48</f>
        <v>41与那国町</v>
      </c>
      <c r="B48" s="13">
        <v>2</v>
      </c>
      <c r="C48" s="13">
        <v>33</v>
      </c>
      <c r="D48" s="13">
        <v>9</v>
      </c>
      <c r="E48" s="13">
        <v>414</v>
      </c>
      <c r="F48" s="13">
        <v>364</v>
      </c>
      <c r="G48" s="13">
        <v>50</v>
      </c>
      <c r="H48" s="61" t="str">
        <f t="shared" si="0"/>
        <v>41与那国町</v>
      </c>
    </row>
    <row r="49" spans="1:8" s="5" customFormat="1" ht="11.25" customHeight="1">
      <c r="A49" s="7" t="s">
        <v>3</v>
      </c>
      <c r="B49" s="25">
        <f t="shared" ref="B49:G49" si="1">SUM(B8:B18)</f>
        <v>74</v>
      </c>
      <c r="C49" s="25">
        <f t="shared" si="1"/>
        <v>42733</v>
      </c>
      <c r="D49" s="25">
        <f t="shared" si="1"/>
        <v>12870</v>
      </c>
      <c r="E49" s="25">
        <f t="shared" si="1"/>
        <v>1221344</v>
      </c>
      <c r="F49" s="25">
        <f t="shared" si="1"/>
        <v>1115071</v>
      </c>
      <c r="G49" s="25">
        <f t="shared" si="1"/>
        <v>106273</v>
      </c>
      <c r="H49" s="6" t="s">
        <v>3</v>
      </c>
    </row>
    <row r="50" spans="1:8" s="5" customFormat="1" ht="11.25" customHeight="1">
      <c r="A50" s="7" t="s">
        <v>4</v>
      </c>
      <c r="B50" s="25">
        <f t="shared" ref="B50:G50" si="2">SUM(B19:B48)</f>
        <v>117</v>
      </c>
      <c r="C50" s="25">
        <f t="shared" si="2"/>
        <v>10963</v>
      </c>
      <c r="D50" s="25">
        <f t="shared" si="2"/>
        <v>3995</v>
      </c>
      <c r="E50" s="25">
        <f t="shared" si="2"/>
        <v>201516</v>
      </c>
      <c r="F50" s="25">
        <f t="shared" si="2"/>
        <v>178255</v>
      </c>
      <c r="G50" s="25">
        <f t="shared" si="2"/>
        <v>23261</v>
      </c>
      <c r="H50" s="6" t="s">
        <v>4</v>
      </c>
    </row>
    <row r="51" spans="1:8" s="5" customFormat="1" ht="11.25" customHeight="1" thickBot="1">
      <c r="A51" s="8" t="s">
        <v>5</v>
      </c>
      <c r="B51" s="26">
        <f t="shared" ref="B51:G51" si="3">SUM(B8:B48)</f>
        <v>191</v>
      </c>
      <c r="C51" s="26">
        <f t="shared" si="3"/>
        <v>53696</v>
      </c>
      <c r="D51" s="26">
        <f t="shared" si="3"/>
        <v>16865</v>
      </c>
      <c r="E51" s="26">
        <f t="shared" si="3"/>
        <v>1422860</v>
      </c>
      <c r="F51" s="26">
        <f t="shared" si="3"/>
        <v>1293326</v>
      </c>
      <c r="G51" s="26">
        <f t="shared" si="3"/>
        <v>129534</v>
      </c>
      <c r="H51" s="9" t="s">
        <v>5</v>
      </c>
    </row>
  </sheetData>
  <mergeCells count="6">
    <mergeCell ref="F4:F5"/>
    <mergeCell ref="G4:G5"/>
    <mergeCell ref="C3:D3"/>
    <mergeCell ref="F3:G3"/>
    <mergeCell ref="C4:C5"/>
    <mergeCell ref="D4:D5"/>
  </mergeCells>
  <phoneticPr fontId="1"/>
  <printOptions horizontalCentered="1" verticalCentered="1"/>
  <pageMargins left="0.59055118110236227" right="0.19685039370078741" top="0.59055118110236227" bottom="0.59055118110236227" header="0" footer="0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(3)_イ_特別徴収義務者</vt:lpstr>
      <vt:lpstr>(3)_ロ_特別徴収義務者</vt:lpstr>
      <vt:lpstr>'(3)_イ_特別徴収義務者'!Print_Area</vt:lpstr>
      <vt:lpstr>'(3)_ロ_特別徴収義務者'!Print_Area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北川　征一郎</cp:lastModifiedBy>
  <cp:lastPrinted>2014-01-23T04:55:30Z</cp:lastPrinted>
  <dcterms:created xsi:type="dcterms:W3CDTF">2001-12-08T15:40:43Z</dcterms:created>
  <dcterms:modified xsi:type="dcterms:W3CDTF">2014-03-10T02:24:08Z</dcterms:modified>
</cp:coreProperties>
</file>