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 activeTab="1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45621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<sst xmlns="http://schemas.openxmlformats.org/spreadsheetml/2006/main" count="96" uniqueCount="65">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</sst>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7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20" xfId="0" applyFont="1" applyFill="1" applyBorder="1" applyAlignment="1"/>
    <xf numFmtId="3" fontId="3" fillId="2" borderId="21" xfId="0" applyFont="1" applyFill="1" applyBorder="1" applyAlignment="1"/>
    <xf numFmtId="3" fontId="3" fillId="2" borderId="22" xfId="0" applyFont="1" applyFill="1" applyBorder="1" applyAlignment="1"/>
    <xf numFmtId="3" fontId="3" fillId="2" borderId="23" xfId="0" applyFont="1" applyFill="1" applyBorder="1" applyAlignment="1"/>
    <xf numFmtId="3" fontId="4" fillId="2" borderId="24" xfId="0" applyNumberFormat="1" applyFont="1" applyFill="1" applyBorder="1" applyAlignment="1" applyProtection="1">
      <protection locked="0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 applyProtection="1">
      <protection locked="0"/>
    </xf>
    <xf numFmtId="3" fontId="3" fillId="2" borderId="24" xfId="0" applyFont="1" applyFill="1" applyBorder="1" applyAlignment="1">
      <alignment horizontal="center"/>
    </xf>
    <xf numFmtId="3" fontId="3" fillId="2" borderId="28" xfId="0" applyFont="1" applyFill="1" applyBorder="1" applyAlignment="1">
      <alignment horizontal="center"/>
    </xf>
    <xf numFmtId="3" fontId="3" fillId="2" borderId="24" xfId="0" applyFont="1" applyFill="1" applyBorder="1" applyAlignment="1"/>
    <xf numFmtId="3" fontId="3" fillId="2" borderId="29" xfId="0" quotePrefix="1" applyFont="1" applyFill="1" applyBorder="1" applyAlignment="1"/>
    <xf numFmtId="3" fontId="3" fillId="2" borderId="25" xfId="0" applyFont="1" applyFill="1" applyBorder="1" applyAlignment="1">
      <alignment horizontal="center" wrapText="1"/>
    </xf>
    <xf numFmtId="3" fontId="3" fillId="2" borderId="25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30" xfId="0" applyFont="1" applyFill="1" applyBorder="1" applyAlignment="1">
      <alignment horizontal="center"/>
    </xf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NumberFormat="1" applyFont="1" applyFill="1" applyBorder="1" applyAlignment="1" applyProtection="1">
      <alignment horizontal="center"/>
      <protection locked="0"/>
    </xf>
    <xf numFmtId="3" fontId="3" fillId="2" borderId="33" xfId="0" applyNumberFormat="1" applyFont="1" applyFill="1" applyBorder="1" applyAlignment="1" applyProtection="1">
      <alignment horizontal="center"/>
      <protection locked="0"/>
    </xf>
    <xf numFmtId="3" fontId="3" fillId="2" borderId="34" xfId="0" applyFont="1" applyFill="1" applyBorder="1" applyAlignment="1">
      <alignment horizontal="center"/>
    </xf>
    <xf numFmtId="3" fontId="3" fillId="2" borderId="35" xfId="0" applyFont="1" applyFill="1" applyBorder="1" applyAlignment="1">
      <alignment horizont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 wrapText="1"/>
    </xf>
    <xf numFmtId="3" fontId="3" fillId="2" borderId="51" xfId="0" applyFont="1" applyFill="1" applyBorder="1" applyAlignment="1">
      <alignment horizontal="center" vertical="center" wrapText="1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3" fillId="2" borderId="5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32" activePane="bottomRight" state="frozen"/>
      <selection activeCell="B8" sqref="B8"/>
      <selection pane="topRight" activeCell="B8" sqref="B8"/>
      <selection pane="bottomLeft" activeCell="B8" sqref="B8"/>
      <selection pane="bottomRight" activeCell="E54" sqref="E54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28" t="s">
        <v>23</v>
      </c>
    </row>
    <row r="2" spans="1:8" ht="15" customHeight="1" thickBot="1">
      <c r="A2" s="27" t="s">
        <v>21</v>
      </c>
      <c r="B2" s="2"/>
      <c r="C2" s="2"/>
      <c r="D2" s="2"/>
      <c r="E2" s="2"/>
      <c r="F2" s="2"/>
      <c r="G2" s="2"/>
    </row>
    <row r="3" spans="1:8" s="3" customFormat="1" ht="16.5" customHeight="1">
      <c r="A3" s="29"/>
      <c r="B3" s="30"/>
      <c r="C3" s="69" t="s">
        <v>8</v>
      </c>
      <c r="D3" s="70"/>
      <c r="E3" s="31"/>
      <c r="F3" s="69" t="s">
        <v>11</v>
      </c>
      <c r="G3" s="70"/>
      <c r="H3" s="32"/>
    </row>
    <row r="4" spans="1:8" s="3" customFormat="1" ht="11.1" customHeight="1">
      <c r="A4" s="33"/>
      <c r="B4" s="34" t="s">
        <v>7</v>
      </c>
      <c r="C4" s="71" t="s">
        <v>8</v>
      </c>
      <c r="D4" s="73" t="s">
        <v>9</v>
      </c>
      <c r="E4" s="35" t="s">
        <v>10</v>
      </c>
      <c r="F4" s="65" t="s">
        <v>12</v>
      </c>
      <c r="G4" s="67" t="s">
        <v>13</v>
      </c>
      <c r="H4" s="36"/>
    </row>
    <row r="5" spans="1:8" s="3" customFormat="1" ht="11.1" customHeight="1">
      <c r="A5" s="37" t="s">
        <v>6</v>
      </c>
      <c r="B5" s="34"/>
      <c r="C5" s="72"/>
      <c r="D5" s="74"/>
      <c r="E5" s="35" t="s">
        <v>14</v>
      </c>
      <c r="F5" s="66"/>
      <c r="G5" s="68"/>
      <c r="H5" s="38" t="s">
        <v>0</v>
      </c>
    </row>
    <row r="6" spans="1:8" s="3" customFormat="1" ht="11.1" customHeight="1">
      <c r="A6" s="39"/>
      <c r="B6" s="40"/>
      <c r="C6" s="41"/>
      <c r="D6" s="42"/>
      <c r="E6" s="43" t="s">
        <v>15</v>
      </c>
      <c r="F6" s="44" t="s">
        <v>16</v>
      </c>
      <c r="G6" s="44" t="s">
        <v>17</v>
      </c>
      <c r="H6" s="45"/>
    </row>
    <row r="7" spans="1:8" s="4" customFormat="1" ht="11.1" customHeight="1">
      <c r="A7" s="46"/>
      <c r="B7" s="47" t="s">
        <v>1</v>
      </c>
      <c r="C7" s="48" t="s">
        <v>1</v>
      </c>
      <c r="D7" s="48" t="s">
        <v>1</v>
      </c>
      <c r="E7" s="49" t="s">
        <v>2</v>
      </c>
      <c r="F7" s="49" t="s">
        <v>2</v>
      </c>
      <c r="G7" s="49" t="s">
        <v>2</v>
      </c>
      <c r="H7" s="50"/>
    </row>
    <row r="8" spans="1:8" s="5" customFormat="1" ht="11.25" customHeight="1">
      <c r="A8" s="51" t="s">
        <v>24</v>
      </c>
      <c r="B8" s="10">
        <v>10944</v>
      </c>
      <c r="C8" s="10">
        <v>81936</v>
      </c>
      <c r="D8" s="10">
        <v>4807</v>
      </c>
      <c r="E8" s="10">
        <v>9295480</v>
      </c>
      <c r="F8" s="10">
        <v>9008704</v>
      </c>
      <c r="G8" s="10">
        <v>286776</v>
      </c>
      <c r="H8" s="58" t="str">
        <f>A8</f>
        <v>01那覇市</v>
      </c>
    </row>
    <row r="9" spans="1:8" s="5" customFormat="1" ht="11.25" customHeight="1">
      <c r="A9" s="52" t="s">
        <v>25</v>
      </c>
      <c r="B9" s="11">
        <v>5499</v>
      </c>
      <c r="C9" s="11">
        <v>23966</v>
      </c>
      <c r="D9" s="11">
        <v>1779</v>
      </c>
      <c r="E9" s="11">
        <v>2309689</v>
      </c>
      <c r="F9" s="11">
        <v>2225808</v>
      </c>
      <c r="G9" s="11">
        <v>83881</v>
      </c>
      <c r="H9" s="59" t="str">
        <f t="shared" ref="H9:H48" si="0">A9</f>
        <v>02宜野湾市</v>
      </c>
    </row>
    <row r="10" spans="1:8" s="5" customFormat="1" ht="11.25" customHeight="1">
      <c r="A10" s="53" t="s">
        <v>26</v>
      </c>
      <c r="B10" s="11">
        <v>1243</v>
      </c>
      <c r="C10" s="11">
        <v>11398</v>
      </c>
      <c r="D10" s="11">
        <v>1007</v>
      </c>
      <c r="E10" s="11">
        <v>1047825</v>
      </c>
      <c r="F10" s="11">
        <v>1007932</v>
      </c>
      <c r="G10" s="11">
        <v>39893</v>
      </c>
      <c r="H10" s="59" t="str">
        <f t="shared" si="0"/>
        <v>03石垣市</v>
      </c>
    </row>
    <row r="11" spans="1:8" s="5" customFormat="1" ht="11.25" customHeight="1">
      <c r="A11" s="53" t="s">
        <v>27</v>
      </c>
      <c r="B11" s="11">
        <v>6526</v>
      </c>
      <c r="C11" s="11">
        <v>30443</v>
      </c>
      <c r="D11" s="11">
        <v>2067</v>
      </c>
      <c r="E11" s="11">
        <v>3056570</v>
      </c>
      <c r="F11" s="11">
        <v>2950019</v>
      </c>
      <c r="G11" s="11">
        <v>106551</v>
      </c>
      <c r="H11" s="59" t="str">
        <f t="shared" si="0"/>
        <v>04浦添市</v>
      </c>
    </row>
    <row r="12" spans="1:8" s="5" customFormat="1" ht="11.25" customHeight="1">
      <c r="A12" s="54" t="s">
        <v>28</v>
      </c>
      <c r="B12" s="17">
        <v>2039</v>
      </c>
      <c r="C12" s="12">
        <v>15254</v>
      </c>
      <c r="D12" s="12">
        <v>1288</v>
      </c>
      <c r="E12" s="12">
        <v>1270229</v>
      </c>
      <c r="F12" s="12">
        <v>1216847</v>
      </c>
      <c r="G12" s="12">
        <v>53382</v>
      </c>
      <c r="H12" s="60" t="str">
        <f t="shared" si="0"/>
        <v>05名護市</v>
      </c>
    </row>
    <row r="13" spans="1:8" s="5" customFormat="1" ht="11.25" customHeight="1">
      <c r="A13" s="55" t="s">
        <v>29</v>
      </c>
      <c r="B13" s="18">
        <v>3426</v>
      </c>
      <c r="C13" s="13">
        <v>14570</v>
      </c>
      <c r="D13" s="13">
        <v>1380</v>
      </c>
      <c r="E13" s="13">
        <v>1176948</v>
      </c>
      <c r="F13" s="13">
        <v>1125953</v>
      </c>
      <c r="G13" s="13">
        <v>50995</v>
      </c>
      <c r="H13" s="61" t="str">
        <f t="shared" si="0"/>
        <v>06糸満市</v>
      </c>
    </row>
    <row r="14" spans="1:8" s="5" customFormat="1" ht="11.25" customHeight="1">
      <c r="A14" s="53" t="s">
        <v>30</v>
      </c>
      <c r="B14" s="19">
        <v>5857</v>
      </c>
      <c r="C14" s="14">
        <v>31583</v>
      </c>
      <c r="D14" s="14">
        <v>2612</v>
      </c>
      <c r="E14" s="14">
        <v>2885566</v>
      </c>
      <c r="F14" s="14">
        <v>2775036</v>
      </c>
      <c r="G14" s="14">
        <v>110530</v>
      </c>
      <c r="H14" s="62" t="str">
        <f t="shared" si="0"/>
        <v>07沖縄市</v>
      </c>
    </row>
    <row r="15" spans="1:8" s="5" customFormat="1" ht="11.25" customHeight="1">
      <c r="A15" s="53" t="s">
        <v>31</v>
      </c>
      <c r="B15" s="19">
        <v>4814</v>
      </c>
      <c r="C15" s="14">
        <v>17004</v>
      </c>
      <c r="D15" s="14">
        <v>1192</v>
      </c>
      <c r="E15" s="14">
        <v>1642749</v>
      </c>
      <c r="F15" s="14">
        <v>1583235</v>
      </c>
      <c r="G15" s="14">
        <v>59514</v>
      </c>
      <c r="H15" s="62" t="str">
        <f t="shared" si="0"/>
        <v>08豊見城市</v>
      </c>
    </row>
    <row r="16" spans="1:8" s="5" customFormat="1" ht="11.25" customHeight="1">
      <c r="A16" s="53" t="s">
        <v>32</v>
      </c>
      <c r="B16" s="20">
        <v>4764</v>
      </c>
      <c r="C16" s="14">
        <v>26757</v>
      </c>
      <c r="D16" s="14">
        <v>2438</v>
      </c>
      <c r="E16" s="14">
        <v>2161340</v>
      </c>
      <c r="F16" s="14">
        <v>2067690</v>
      </c>
      <c r="G16" s="14">
        <v>93650</v>
      </c>
      <c r="H16" s="62" t="str">
        <f t="shared" si="0"/>
        <v>09うるま市</v>
      </c>
    </row>
    <row r="17" spans="1:8" s="5" customFormat="1" ht="11.25" customHeight="1">
      <c r="A17" s="56" t="s">
        <v>33</v>
      </c>
      <c r="B17" s="21">
        <v>1116</v>
      </c>
      <c r="C17" s="15">
        <v>11845</v>
      </c>
      <c r="D17" s="15">
        <v>932</v>
      </c>
      <c r="E17" s="15">
        <v>1100499</v>
      </c>
      <c r="F17" s="15">
        <v>1059041</v>
      </c>
      <c r="G17" s="15">
        <v>41458</v>
      </c>
      <c r="H17" s="63" t="str">
        <f t="shared" si="0"/>
        <v>10宮古島市</v>
      </c>
    </row>
    <row r="18" spans="1:8" s="5" customFormat="1" ht="11.25" customHeight="1">
      <c r="A18" s="57" t="s">
        <v>34</v>
      </c>
      <c r="B18" s="22">
        <v>2903</v>
      </c>
      <c r="C18" s="16">
        <v>9720</v>
      </c>
      <c r="D18" s="16">
        <v>868</v>
      </c>
      <c r="E18" s="16">
        <v>767262</v>
      </c>
      <c r="F18" s="16">
        <v>733245</v>
      </c>
      <c r="G18" s="16">
        <v>34017</v>
      </c>
      <c r="H18" s="64" t="str">
        <f t="shared" si="0"/>
        <v>11南城市</v>
      </c>
    </row>
    <row r="19" spans="1:8" s="5" customFormat="1" ht="11.25" customHeight="1">
      <c r="A19" s="53" t="s">
        <v>35</v>
      </c>
      <c r="B19" s="19">
        <v>294</v>
      </c>
      <c r="C19" s="14">
        <v>1154</v>
      </c>
      <c r="D19" s="14">
        <v>84</v>
      </c>
      <c r="E19" s="14">
        <v>82869</v>
      </c>
      <c r="F19" s="14">
        <v>78830</v>
      </c>
      <c r="G19" s="14">
        <v>4039</v>
      </c>
      <c r="H19" s="62" t="str">
        <f t="shared" si="0"/>
        <v>12国頭村</v>
      </c>
    </row>
    <row r="20" spans="1:8" s="5" customFormat="1" ht="11.25" customHeight="1">
      <c r="A20" s="53" t="s">
        <v>36</v>
      </c>
      <c r="B20" s="19">
        <v>213</v>
      </c>
      <c r="C20" s="14">
        <v>603</v>
      </c>
      <c r="D20" s="14">
        <v>67</v>
      </c>
      <c r="E20" s="14">
        <v>41481</v>
      </c>
      <c r="F20" s="14">
        <v>39370</v>
      </c>
      <c r="G20" s="14">
        <v>2111</v>
      </c>
      <c r="H20" s="62" t="str">
        <f t="shared" si="0"/>
        <v>13大宜味村</v>
      </c>
    </row>
    <row r="21" spans="1:8" s="5" customFormat="1" ht="11.25" customHeight="1">
      <c r="A21" s="53" t="s">
        <v>37</v>
      </c>
      <c r="B21" s="19">
        <v>146</v>
      </c>
      <c r="C21" s="14">
        <v>347</v>
      </c>
      <c r="D21" s="14">
        <v>45</v>
      </c>
      <c r="E21" s="14">
        <v>53582</v>
      </c>
      <c r="F21" s="14">
        <v>52367</v>
      </c>
      <c r="G21" s="14">
        <v>1215</v>
      </c>
      <c r="H21" s="62" t="str">
        <f t="shared" si="0"/>
        <v>14東村</v>
      </c>
    </row>
    <row r="22" spans="1:8" s="5" customFormat="1" ht="11.25" customHeight="1">
      <c r="A22" s="56" t="s">
        <v>38</v>
      </c>
      <c r="B22" s="23">
        <v>544</v>
      </c>
      <c r="C22" s="15">
        <v>1751</v>
      </c>
      <c r="D22" s="15">
        <v>189</v>
      </c>
      <c r="E22" s="15">
        <v>117599</v>
      </c>
      <c r="F22" s="15">
        <v>111470</v>
      </c>
      <c r="G22" s="15">
        <v>6129</v>
      </c>
      <c r="H22" s="63" t="str">
        <f t="shared" si="0"/>
        <v>15今帰仁村</v>
      </c>
    </row>
    <row r="23" spans="1:8" s="5" customFormat="1" ht="11.25" customHeight="1">
      <c r="A23" s="57" t="s">
        <v>39</v>
      </c>
      <c r="B23" s="22">
        <v>717</v>
      </c>
      <c r="C23" s="16">
        <v>2968</v>
      </c>
      <c r="D23" s="16">
        <v>382</v>
      </c>
      <c r="E23" s="16">
        <v>182137</v>
      </c>
      <c r="F23" s="16">
        <v>171749</v>
      </c>
      <c r="G23" s="16">
        <v>10388</v>
      </c>
      <c r="H23" s="64" t="str">
        <f t="shared" si="0"/>
        <v>16本部町</v>
      </c>
    </row>
    <row r="24" spans="1:8" s="5" customFormat="1" ht="11.25" customHeight="1">
      <c r="A24" s="53" t="s">
        <v>40</v>
      </c>
      <c r="B24" s="19">
        <v>755</v>
      </c>
      <c r="C24" s="14">
        <v>2329</v>
      </c>
      <c r="D24" s="14">
        <v>194</v>
      </c>
      <c r="E24" s="14">
        <v>200297</v>
      </c>
      <c r="F24" s="14">
        <v>192145</v>
      </c>
      <c r="G24" s="14">
        <v>8152</v>
      </c>
      <c r="H24" s="62" t="str">
        <f t="shared" si="0"/>
        <v>17恩納村</v>
      </c>
    </row>
    <row r="25" spans="1:8" s="5" customFormat="1" ht="11.25" customHeight="1">
      <c r="A25" s="53" t="s">
        <v>41</v>
      </c>
      <c r="B25" s="19">
        <v>461</v>
      </c>
      <c r="C25" s="14">
        <v>1283</v>
      </c>
      <c r="D25" s="14">
        <v>122</v>
      </c>
      <c r="E25" s="14">
        <v>98205</v>
      </c>
      <c r="F25" s="14">
        <v>93714</v>
      </c>
      <c r="G25" s="14">
        <v>4491</v>
      </c>
      <c r="H25" s="62" t="str">
        <f t="shared" si="0"/>
        <v>18宜野座村</v>
      </c>
    </row>
    <row r="26" spans="1:8" s="5" customFormat="1" ht="11.25" customHeight="1">
      <c r="A26" s="53" t="s">
        <v>42</v>
      </c>
      <c r="B26" s="19">
        <v>716</v>
      </c>
      <c r="C26" s="14">
        <v>2172</v>
      </c>
      <c r="D26" s="14">
        <v>153</v>
      </c>
      <c r="E26" s="14">
        <v>169775</v>
      </c>
      <c r="F26" s="14">
        <v>162825</v>
      </c>
      <c r="G26" s="14">
        <v>6950</v>
      </c>
      <c r="H26" s="62" t="str">
        <f t="shared" si="0"/>
        <v>19金武町</v>
      </c>
    </row>
    <row r="27" spans="1:8" s="5" customFormat="1" ht="11.25" customHeight="1">
      <c r="A27" s="54" t="s">
        <v>43</v>
      </c>
      <c r="B27" s="17">
        <v>97</v>
      </c>
      <c r="C27" s="12">
        <v>717</v>
      </c>
      <c r="D27" s="12">
        <v>60</v>
      </c>
      <c r="E27" s="12">
        <v>64401</v>
      </c>
      <c r="F27" s="12">
        <v>61891</v>
      </c>
      <c r="G27" s="12">
        <v>2510</v>
      </c>
      <c r="H27" s="60" t="str">
        <f t="shared" si="0"/>
        <v>20伊江村</v>
      </c>
    </row>
    <row r="28" spans="1:8" s="5" customFormat="1" ht="11.25" customHeight="1">
      <c r="A28" s="55" t="s">
        <v>44</v>
      </c>
      <c r="B28" s="18">
        <v>2569</v>
      </c>
      <c r="C28" s="13">
        <v>9608</v>
      </c>
      <c r="D28" s="13">
        <v>774</v>
      </c>
      <c r="E28" s="13">
        <v>769837</v>
      </c>
      <c r="F28" s="13">
        <v>736209</v>
      </c>
      <c r="G28" s="13">
        <v>33628</v>
      </c>
      <c r="H28" s="61" t="str">
        <f t="shared" si="0"/>
        <v>21読谷村</v>
      </c>
    </row>
    <row r="29" spans="1:8" s="5" customFormat="1" ht="11.25" customHeight="1">
      <c r="A29" s="53" t="s">
        <v>45</v>
      </c>
      <c r="B29" s="14">
        <v>1255</v>
      </c>
      <c r="C29" s="14">
        <v>2982</v>
      </c>
      <c r="D29" s="14">
        <v>300</v>
      </c>
      <c r="E29" s="14">
        <v>240002</v>
      </c>
      <c r="F29" s="14">
        <v>229565</v>
      </c>
      <c r="G29" s="14">
        <v>10437</v>
      </c>
      <c r="H29" s="62" t="str">
        <f t="shared" si="0"/>
        <v>22嘉手納町</v>
      </c>
    </row>
    <row r="30" spans="1:8" s="5" customFormat="1" ht="11.25" customHeight="1">
      <c r="A30" s="53" t="s">
        <v>46</v>
      </c>
      <c r="B30" s="14">
        <v>2227</v>
      </c>
      <c r="C30" s="14">
        <v>6326</v>
      </c>
      <c r="D30" s="14">
        <v>511</v>
      </c>
      <c r="E30" s="14">
        <v>649134</v>
      </c>
      <c r="F30" s="14">
        <v>626993</v>
      </c>
      <c r="G30" s="14">
        <v>22141</v>
      </c>
      <c r="H30" s="62" t="str">
        <f t="shared" si="0"/>
        <v>23北谷町</v>
      </c>
    </row>
    <row r="31" spans="1:8" s="5" customFormat="1" ht="11.25" customHeight="1">
      <c r="A31" s="53" t="s">
        <v>47</v>
      </c>
      <c r="B31" s="14">
        <v>1757</v>
      </c>
      <c r="C31" s="14">
        <v>3775</v>
      </c>
      <c r="D31" s="14">
        <v>282</v>
      </c>
      <c r="E31" s="14">
        <v>366399</v>
      </c>
      <c r="F31" s="14">
        <v>353186</v>
      </c>
      <c r="G31" s="14">
        <v>13213</v>
      </c>
      <c r="H31" s="62" t="str">
        <f t="shared" si="0"/>
        <v>24北中城村</v>
      </c>
    </row>
    <row r="32" spans="1:8" s="5" customFormat="1" ht="11.25" customHeight="1">
      <c r="A32" s="56" t="s">
        <v>48</v>
      </c>
      <c r="B32" s="15">
        <v>2008</v>
      </c>
      <c r="C32" s="15">
        <v>5011</v>
      </c>
      <c r="D32" s="15">
        <v>374</v>
      </c>
      <c r="E32" s="15">
        <v>470695</v>
      </c>
      <c r="F32" s="15">
        <v>453156</v>
      </c>
      <c r="G32" s="15">
        <v>17539</v>
      </c>
      <c r="H32" s="63" t="str">
        <f t="shared" si="0"/>
        <v>25中城村</v>
      </c>
    </row>
    <row r="33" spans="1:8" s="5" customFormat="1" ht="11.25" customHeight="1">
      <c r="A33" s="57" t="s">
        <v>49</v>
      </c>
      <c r="B33" s="24">
        <v>3337</v>
      </c>
      <c r="C33" s="16">
        <v>9192</v>
      </c>
      <c r="D33" s="16">
        <v>738</v>
      </c>
      <c r="E33" s="16">
        <v>841728</v>
      </c>
      <c r="F33" s="16">
        <v>809556</v>
      </c>
      <c r="G33" s="16">
        <v>32172</v>
      </c>
      <c r="H33" s="64" t="str">
        <f t="shared" si="0"/>
        <v>26西原町</v>
      </c>
    </row>
    <row r="34" spans="1:8" s="5" customFormat="1" ht="11.25" customHeight="1">
      <c r="A34" s="53" t="s">
        <v>50</v>
      </c>
      <c r="B34" s="14">
        <v>1856</v>
      </c>
      <c r="C34" s="14">
        <v>4755</v>
      </c>
      <c r="D34" s="14">
        <v>365</v>
      </c>
      <c r="E34" s="14">
        <v>430396</v>
      </c>
      <c r="F34" s="14">
        <v>413753</v>
      </c>
      <c r="G34" s="14">
        <v>16643</v>
      </c>
      <c r="H34" s="62" t="str">
        <f t="shared" si="0"/>
        <v>27与那原町</v>
      </c>
    </row>
    <row r="35" spans="1:8" s="5" customFormat="1" ht="11.25" customHeight="1">
      <c r="A35" s="53" t="s">
        <v>51</v>
      </c>
      <c r="B35" s="14">
        <v>3421</v>
      </c>
      <c r="C35" s="14">
        <v>9974</v>
      </c>
      <c r="D35" s="14">
        <v>691</v>
      </c>
      <c r="E35" s="14">
        <v>924984</v>
      </c>
      <c r="F35" s="14">
        <v>890075</v>
      </c>
      <c r="G35" s="14">
        <v>34909</v>
      </c>
      <c r="H35" s="62" t="str">
        <f t="shared" si="0"/>
        <v>28南風原町</v>
      </c>
    </row>
    <row r="36" spans="1:8" s="5" customFormat="1" ht="11.25" customHeight="1">
      <c r="A36" s="53" t="s">
        <v>52</v>
      </c>
      <c r="B36" s="14">
        <v>24</v>
      </c>
      <c r="C36" s="14">
        <v>188</v>
      </c>
      <c r="D36" s="14">
        <v>10</v>
      </c>
      <c r="E36" s="14">
        <v>18546</v>
      </c>
      <c r="F36" s="14">
        <v>17888</v>
      </c>
      <c r="G36" s="14">
        <v>658</v>
      </c>
      <c r="H36" s="62" t="str">
        <f t="shared" si="0"/>
        <v>29渡嘉敷村</v>
      </c>
    </row>
    <row r="37" spans="1:8" s="5" customFormat="1" ht="11.25" customHeight="1">
      <c r="A37" s="54" t="s">
        <v>53</v>
      </c>
      <c r="B37" s="12">
        <v>29</v>
      </c>
      <c r="C37" s="12">
        <v>165</v>
      </c>
      <c r="D37" s="12">
        <v>8</v>
      </c>
      <c r="E37" s="12">
        <v>18523</v>
      </c>
      <c r="F37" s="12">
        <v>17945</v>
      </c>
      <c r="G37" s="12">
        <v>578</v>
      </c>
      <c r="H37" s="60" t="str">
        <f t="shared" si="0"/>
        <v>30座間味村</v>
      </c>
    </row>
    <row r="38" spans="1:8" s="5" customFormat="1" ht="11.25" customHeight="1">
      <c r="A38" s="55" t="s">
        <v>54</v>
      </c>
      <c r="B38" s="13">
        <v>22</v>
      </c>
      <c r="C38" s="13">
        <v>163</v>
      </c>
      <c r="D38" s="13">
        <v>19</v>
      </c>
      <c r="E38" s="13">
        <v>14721</v>
      </c>
      <c r="F38" s="13">
        <v>14150</v>
      </c>
      <c r="G38" s="13">
        <v>571</v>
      </c>
      <c r="H38" s="61" t="str">
        <f t="shared" si="0"/>
        <v>31粟国村</v>
      </c>
    </row>
    <row r="39" spans="1:8" s="5" customFormat="1" ht="11.25" customHeight="1">
      <c r="A39" s="53" t="s">
        <v>55</v>
      </c>
      <c r="B39" s="14">
        <v>14</v>
      </c>
      <c r="C39" s="14">
        <v>76</v>
      </c>
      <c r="D39" s="14">
        <v>3</v>
      </c>
      <c r="E39" s="14">
        <v>8051</v>
      </c>
      <c r="F39" s="14">
        <v>7785</v>
      </c>
      <c r="G39" s="14">
        <v>266</v>
      </c>
      <c r="H39" s="62" t="str">
        <f t="shared" si="0"/>
        <v>32渡名喜村</v>
      </c>
    </row>
    <row r="40" spans="1:8" s="5" customFormat="1" ht="11.25" customHeight="1">
      <c r="A40" s="53" t="s">
        <v>56</v>
      </c>
      <c r="B40" s="14">
        <v>41</v>
      </c>
      <c r="C40" s="14">
        <v>341</v>
      </c>
      <c r="D40" s="14">
        <v>10</v>
      </c>
      <c r="E40" s="14">
        <v>42371</v>
      </c>
      <c r="F40" s="14">
        <v>41177</v>
      </c>
      <c r="G40" s="14">
        <v>1194</v>
      </c>
      <c r="H40" s="62" t="str">
        <f t="shared" si="0"/>
        <v>33南大東村</v>
      </c>
    </row>
    <row r="41" spans="1:8" s="5" customFormat="1" ht="11.25" customHeight="1">
      <c r="A41" s="53" t="s">
        <v>57</v>
      </c>
      <c r="B41" s="14">
        <v>15</v>
      </c>
      <c r="C41" s="14">
        <v>208</v>
      </c>
      <c r="D41" s="14">
        <v>10</v>
      </c>
      <c r="E41" s="14">
        <v>27783</v>
      </c>
      <c r="F41" s="14">
        <v>27055</v>
      </c>
      <c r="G41" s="14">
        <v>728</v>
      </c>
      <c r="H41" s="62" t="str">
        <f t="shared" si="0"/>
        <v>34北大東村</v>
      </c>
    </row>
    <row r="42" spans="1:8" s="5" customFormat="1" ht="11.25" customHeight="1">
      <c r="A42" s="56" t="s">
        <v>58</v>
      </c>
      <c r="B42" s="15">
        <v>34</v>
      </c>
      <c r="C42" s="15">
        <v>279</v>
      </c>
      <c r="D42" s="15">
        <v>26</v>
      </c>
      <c r="E42" s="15">
        <v>25686</v>
      </c>
      <c r="F42" s="15">
        <v>24709</v>
      </c>
      <c r="G42" s="15">
        <v>977</v>
      </c>
      <c r="H42" s="63" t="str">
        <f t="shared" si="0"/>
        <v>35伊平屋村</v>
      </c>
    </row>
    <row r="43" spans="1:8" s="5" customFormat="1" ht="11.25" customHeight="1">
      <c r="A43" s="57" t="s">
        <v>59</v>
      </c>
      <c r="B43" s="16">
        <v>43</v>
      </c>
      <c r="C43" s="16">
        <v>302</v>
      </c>
      <c r="D43" s="16">
        <v>20</v>
      </c>
      <c r="E43" s="16">
        <v>26074</v>
      </c>
      <c r="F43" s="16">
        <v>25017</v>
      </c>
      <c r="G43" s="16">
        <v>1057</v>
      </c>
      <c r="H43" s="64" t="str">
        <f t="shared" si="0"/>
        <v>36伊是名村</v>
      </c>
    </row>
    <row r="44" spans="1:8" s="5" customFormat="1" ht="11.25" customHeight="1">
      <c r="A44" s="53" t="s">
        <v>60</v>
      </c>
      <c r="B44" s="14">
        <v>209</v>
      </c>
      <c r="C44" s="14">
        <v>1787</v>
      </c>
      <c r="D44" s="14">
        <v>160</v>
      </c>
      <c r="E44" s="14">
        <v>161737</v>
      </c>
      <c r="F44" s="14">
        <v>155482</v>
      </c>
      <c r="G44" s="14">
        <v>6255</v>
      </c>
      <c r="H44" s="62" t="str">
        <f t="shared" si="0"/>
        <v>37久米島町</v>
      </c>
    </row>
    <row r="45" spans="1:8" s="5" customFormat="1" ht="11.25" customHeight="1">
      <c r="A45" s="53" t="s">
        <v>61</v>
      </c>
      <c r="B45" s="14">
        <v>2469</v>
      </c>
      <c r="C45" s="14">
        <v>7190</v>
      </c>
      <c r="D45" s="14">
        <v>622</v>
      </c>
      <c r="E45" s="14">
        <v>558097</v>
      </c>
      <c r="F45" s="14">
        <v>532932</v>
      </c>
      <c r="G45" s="14">
        <v>25165</v>
      </c>
      <c r="H45" s="62" t="str">
        <f t="shared" si="0"/>
        <v>38八重瀬町</v>
      </c>
    </row>
    <row r="46" spans="1:8" s="5" customFormat="1" ht="11.25" customHeight="1">
      <c r="A46" s="53" t="s">
        <v>62</v>
      </c>
      <c r="B46" s="14">
        <v>29</v>
      </c>
      <c r="C46" s="14">
        <v>197</v>
      </c>
      <c r="D46" s="14">
        <v>17</v>
      </c>
      <c r="E46" s="14">
        <v>18465</v>
      </c>
      <c r="F46" s="14">
        <v>17775</v>
      </c>
      <c r="G46" s="14">
        <v>690</v>
      </c>
      <c r="H46" s="62" t="str">
        <f t="shared" si="0"/>
        <v>39多良間村</v>
      </c>
    </row>
    <row r="47" spans="1:8" s="5" customFormat="1" ht="11.25" customHeight="1">
      <c r="A47" s="54" t="s">
        <v>63</v>
      </c>
      <c r="B47" s="12">
        <v>98</v>
      </c>
      <c r="C47" s="12">
        <v>823</v>
      </c>
      <c r="D47" s="12">
        <v>56</v>
      </c>
      <c r="E47" s="12">
        <v>78739</v>
      </c>
      <c r="F47" s="12">
        <v>75858</v>
      </c>
      <c r="G47" s="12">
        <v>2881</v>
      </c>
      <c r="H47" s="60" t="str">
        <f t="shared" si="0"/>
        <v>40竹富町</v>
      </c>
    </row>
    <row r="48" spans="1:8" s="5" customFormat="1" ht="11.25" customHeight="1">
      <c r="A48" s="55" t="s">
        <v>64</v>
      </c>
      <c r="B48" s="13">
        <v>59</v>
      </c>
      <c r="C48" s="13">
        <v>361</v>
      </c>
      <c r="D48" s="13">
        <v>38</v>
      </c>
      <c r="E48" s="13">
        <v>34848</v>
      </c>
      <c r="F48" s="13">
        <v>33584</v>
      </c>
      <c r="G48" s="13">
        <v>1264</v>
      </c>
      <c r="H48" s="61" t="str">
        <f t="shared" si="0"/>
        <v>41与那国町</v>
      </c>
    </row>
    <row r="49" spans="1:8" s="5" customFormat="1" ht="11.25" customHeight="1">
      <c r="A49" s="7" t="s">
        <v>3</v>
      </c>
      <c r="B49" s="25">
        <f t="shared" ref="B49:G49" si="1">SUM(B8:B18)</f>
        <v>49131</v>
      </c>
      <c r="C49" s="25">
        <f t="shared" si="1"/>
        <v>274476</v>
      </c>
      <c r="D49" s="25">
        <f t="shared" si="1"/>
        <v>20370</v>
      </c>
      <c r="E49" s="25">
        <f t="shared" si="1"/>
        <v>26714157</v>
      </c>
      <c r="F49" s="25">
        <f t="shared" si="1"/>
        <v>25753510</v>
      </c>
      <c r="G49" s="25">
        <f t="shared" si="1"/>
        <v>960647</v>
      </c>
      <c r="H49" s="6" t="s">
        <v>3</v>
      </c>
    </row>
    <row r="50" spans="1:8" s="5" customFormat="1" ht="11.25" customHeight="1">
      <c r="A50" s="7" t="s">
        <v>4</v>
      </c>
      <c r="B50" s="25">
        <f t="shared" ref="B50:G50" si="2">SUM(B19:B48)</f>
        <v>25459</v>
      </c>
      <c r="C50" s="25">
        <f t="shared" si="2"/>
        <v>77027</v>
      </c>
      <c r="D50" s="25">
        <f t="shared" si="2"/>
        <v>6330</v>
      </c>
      <c r="E50" s="25">
        <f t="shared" si="2"/>
        <v>6737162</v>
      </c>
      <c r="F50" s="25">
        <f t="shared" si="2"/>
        <v>6468211</v>
      </c>
      <c r="G50" s="25">
        <f t="shared" si="2"/>
        <v>268951</v>
      </c>
      <c r="H50" s="6" t="s">
        <v>4</v>
      </c>
    </row>
    <row r="51" spans="1:8" s="5" customFormat="1" ht="11.25" customHeight="1" thickBot="1">
      <c r="A51" s="8" t="s">
        <v>5</v>
      </c>
      <c r="B51" s="26">
        <f t="shared" ref="B51:G51" si="3">SUM(B8:B48)</f>
        <v>74590</v>
      </c>
      <c r="C51" s="26">
        <f t="shared" si="3"/>
        <v>351503</v>
      </c>
      <c r="D51" s="26">
        <f t="shared" si="3"/>
        <v>26700</v>
      </c>
      <c r="E51" s="26">
        <f t="shared" si="3"/>
        <v>33451319</v>
      </c>
      <c r="F51" s="26">
        <f t="shared" si="3"/>
        <v>32221721</v>
      </c>
      <c r="G51" s="26">
        <f t="shared" si="3"/>
        <v>1229598</v>
      </c>
      <c r="H51" s="9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35" activePane="bottomRight" state="frozen"/>
      <selection activeCell="B8" sqref="B8"/>
      <selection pane="topRight" activeCell="B8" sqref="B8"/>
      <selection pane="bottomLeft" activeCell="B8" sqref="B8"/>
      <selection pane="bottomRight" activeCell="I42" sqref="I42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28"/>
    </row>
    <row r="2" spans="1:8" ht="15" customHeight="1" thickBot="1">
      <c r="A2" s="27" t="s">
        <v>22</v>
      </c>
      <c r="B2" s="2"/>
      <c r="C2" s="2"/>
      <c r="D2" s="2"/>
      <c r="E2" s="2"/>
      <c r="F2" s="2"/>
      <c r="G2" s="2"/>
    </row>
    <row r="3" spans="1:8" s="3" customFormat="1" ht="16.5" customHeight="1">
      <c r="A3" s="29"/>
      <c r="B3" s="30"/>
      <c r="C3" s="69" t="s">
        <v>8</v>
      </c>
      <c r="D3" s="70"/>
      <c r="E3" s="31"/>
      <c r="F3" s="69" t="s">
        <v>11</v>
      </c>
      <c r="G3" s="70"/>
      <c r="H3" s="32"/>
    </row>
    <row r="4" spans="1:8" s="3" customFormat="1" ht="11.1" customHeight="1">
      <c r="A4" s="33"/>
      <c r="B4" s="34" t="s">
        <v>7</v>
      </c>
      <c r="C4" s="71" t="s">
        <v>8</v>
      </c>
      <c r="D4" s="73" t="s">
        <v>9</v>
      </c>
      <c r="E4" s="35" t="s">
        <v>10</v>
      </c>
      <c r="F4" s="65" t="s">
        <v>12</v>
      </c>
      <c r="G4" s="67" t="s">
        <v>13</v>
      </c>
      <c r="H4" s="36"/>
    </row>
    <row r="5" spans="1:8" s="3" customFormat="1" ht="11.1" customHeight="1">
      <c r="A5" s="37" t="s">
        <v>18</v>
      </c>
      <c r="B5" s="34"/>
      <c r="C5" s="72"/>
      <c r="D5" s="74"/>
      <c r="E5" s="35" t="s">
        <v>19</v>
      </c>
      <c r="F5" s="66"/>
      <c r="G5" s="68"/>
      <c r="H5" s="38" t="s">
        <v>0</v>
      </c>
    </row>
    <row r="6" spans="1:8" s="3" customFormat="1" ht="11.1" customHeight="1">
      <c r="A6" s="39"/>
      <c r="B6" s="40"/>
      <c r="C6" s="41"/>
      <c r="D6" s="42"/>
      <c r="E6" s="43" t="s">
        <v>20</v>
      </c>
      <c r="F6" s="44" t="s">
        <v>16</v>
      </c>
      <c r="G6" s="44" t="s">
        <v>17</v>
      </c>
      <c r="H6" s="45"/>
    </row>
    <row r="7" spans="1:8" s="4" customFormat="1" ht="11.1" customHeight="1">
      <c r="A7" s="46"/>
      <c r="B7" s="47" t="s">
        <v>1</v>
      </c>
      <c r="C7" s="48" t="s">
        <v>1</v>
      </c>
      <c r="D7" s="48" t="s">
        <v>1</v>
      </c>
      <c r="E7" s="49" t="s">
        <v>2</v>
      </c>
      <c r="F7" s="49" t="s">
        <v>2</v>
      </c>
      <c r="G7" s="49" t="s">
        <v>2</v>
      </c>
      <c r="H7" s="50"/>
    </row>
    <row r="8" spans="1:8" s="5" customFormat="1" ht="11.25" customHeight="1">
      <c r="A8" s="51" t="str">
        <f>'(3)_イ_特別徴収義務者'!A8</f>
        <v>01那覇市</v>
      </c>
      <c r="B8" s="10">
        <v>7</v>
      </c>
      <c r="C8" s="10">
        <v>16907</v>
      </c>
      <c r="D8" s="10">
        <v>4738</v>
      </c>
      <c r="E8" s="10">
        <v>522112</v>
      </c>
      <c r="F8" s="10">
        <v>474241</v>
      </c>
      <c r="G8" s="10">
        <v>47871</v>
      </c>
      <c r="H8" s="58" t="str">
        <f>A8</f>
        <v>01那覇市</v>
      </c>
    </row>
    <row r="9" spans="1:8" s="5" customFormat="1" ht="11.25" customHeight="1">
      <c r="A9" s="52" t="str">
        <f>'(3)_イ_特別徴収義務者'!A9</f>
        <v>02宜野湾市</v>
      </c>
      <c r="B9" s="11">
        <v>8</v>
      </c>
      <c r="C9" s="11">
        <v>3376</v>
      </c>
      <c r="D9" s="11">
        <v>535</v>
      </c>
      <c r="E9" s="11">
        <v>126298</v>
      </c>
      <c r="F9" s="11">
        <v>116609</v>
      </c>
      <c r="G9" s="11">
        <v>9689</v>
      </c>
      <c r="H9" s="59" t="str">
        <f t="shared" ref="H9:H48" si="0">A9</f>
        <v>02宜野湾市</v>
      </c>
    </row>
    <row r="10" spans="1:8" s="5" customFormat="1" ht="11.25" customHeight="1">
      <c r="A10" s="53" t="str">
        <f>'(3)_イ_特別徴収義務者'!A10</f>
        <v>03石垣市</v>
      </c>
      <c r="B10" s="11">
        <v>6</v>
      </c>
      <c r="C10" s="11">
        <v>1475</v>
      </c>
      <c r="D10" s="11">
        <v>272</v>
      </c>
      <c r="E10" s="11">
        <v>47506</v>
      </c>
      <c r="F10" s="11">
        <v>43531</v>
      </c>
      <c r="G10" s="11">
        <v>3975</v>
      </c>
      <c r="H10" s="59" t="str">
        <f t="shared" si="0"/>
        <v>03石垣市</v>
      </c>
    </row>
    <row r="11" spans="1:8" s="5" customFormat="1" ht="11.25" customHeight="1">
      <c r="A11" s="53" t="str">
        <f>'(3)_イ_特別徴収義務者'!A11</f>
        <v>04浦添市</v>
      </c>
      <c r="B11" s="11">
        <v>7</v>
      </c>
      <c r="C11" s="11">
        <v>2264</v>
      </c>
      <c r="D11" s="11">
        <v>569</v>
      </c>
      <c r="E11" s="11">
        <v>58412</v>
      </c>
      <c r="F11" s="11">
        <v>50488</v>
      </c>
      <c r="G11" s="11">
        <v>7924</v>
      </c>
      <c r="H11" s="59" t="str">
        <f t="shared" si="0"/>
        <v>04浦添市</v>
      </c>
    </row>
    <row r="12" spans="1:8" s="5" customFormat="1" ht="11.25" customHeight="1">
      <c r="A12" s="54" t="str">
        <f>'(3)_イ_特別徴収義務者'!A12</f>
        <v>05名護市</v>
      </c>
      <c r="B12" s="17">
        <v>8</v>
      </c>
      <c r="C12" s="12">
        <v>2629</v>
      </c>
      <c r="D12" s="12">
        <v>906</v>
      </c>
      <c r="E12" s="12">
        <v>66358</v>
      </c>
      <c r="F12" s="12">
        <v>58822</v>
      </c>
      <c r="G12" s="12">
        <v>7536</v>
      </c>
      <c r="H12" s="60" t="str">
        <f t="shared" si="0"/>
        <v>05名護市</v>
      </c>
    </row>
    <row r="13" spans="1:8" s="5" customFormat="1" ht="11.25" customHeight="1">
      <c r="A13" s="55" t="str">
        <f>'(3)_イ_特別徴収義務者'!A13</f>
        <v>06糸満市</v>
      </c>
      <c r="B13" s="18">
        <v>6</v>
      </c>
      <c r="C13" s="13">
        <v>1844</v>
      </c>
      <c r="D13" s="13">
        <v>652</v>
      </c>
      <c r="E13" s="13">
        <v>37969</v>
      </c>
      <c r="F13" s="13">
        <v>32897</v>
      </c>
      <c r="G13" s="13">
        <v>5072</v>
      </c>
      <c r="H13" s="61" t="str">
        <f t="shared" si="0"/>
        <v>06糸満市</v>
      </c>
    </row>
    <row r="14" spans="1:8" s="5" customFormat="1" ht="11.25" customHeight="1">
      <c r="A14" s="53" t="str">
        <f>'(3)_イ_特別徴収義務者'!A14</f>
        <v>07沖縄市</v>
      </c>
      <c r="B14" s="19">
        <v>6</v>
      </c>
      <c r="C14" s="14">
        <v>5932</v>
      </c>
      <c r="D14" s="14">
        <v>2411</v>
      </c>
      <c r="E14" s="14">
        <v>148539</v>
      </c>
      <c r="F14" s="14">
        <v>131240</v>
      </c>
      <c r="G14" s="14">
        <v>17299</v>
      </c>
      <c r="H14" s="62" t="str">
        <f t="shared" si="0"/>
        <v>07沖縄市</v>
      </c>
    </row>
    <row r="15" spans="1:8" s="5" customFormat="1" ht="11.25" customHeight="1">
      <c r="A15" s="53" t="str">
        <f>'(3)_イ_特別徴収義務者'!A15</f>
        <v>08豊見城市</v>
      </c>
      <c r="B15" s="19">
        <v>6</v>
      </c>
      <c r="C15" s="14">
        <v>1908</v>
      </c>
      <c r="D15" s="14">
        <v>477</v>
      </c>
      <c r="E15" s="14">
        <v>47858</v>
      </c>
      <c r="F15" s="14">
        <v>42655</v>
      </c>
      <c r="G15" s="14">
        <v>5203</v>
      </c>
      <c r="H15" s="62" t="str">
        <f t="shared" si="0"/>
        <v>08豊見城市</v>
      </c>
    </row>
    <row r="16" spans="1:8" s="5" customFormat="1" ht="11.25" customHeight="1">
      <c r="A16" s="53" t="str">
        <f>'(3)_イ_特別徴収義務者'!A16</f>
        <v>09うるま市</v>
      </c>
      <c r="B16" s="20">
        <v>7</v>
      </c>
      <c r="C16" s="14">
        <v>4904</v>
      </c>
      <c r="D16" s="14">
        <v>1895</v>
      </c>
      <c r="E16" s="14">
        <v>112544</v>
      </c>
      <c r="F16" s="14">
        <v>98489</v>
      </c>
      <c r="G16" s="14">
        <v>14055</v>
      </c>
      <c r="H16" s="62" t="str">
        <f t="shared" si="0"/>
        <v>09うるま市</v>
      </c>
    </row>
    <row r="17" spans="1:8" s="5" customFormat="1" ht="11.25" customHeight="1">
      <c r="A17" s="56" t="str">
        <f>'(3)_イ_特別徴収義務者'!A17</f>
        <v>10宮古島市</v>
      </c>
      <c r="B17" s="21">
        <v>6</v>
      </c>
      <c r="C17" s="15">
        <v>1858</v>
      </c>
      <c r="D17" s="15">
        <v>497</v>
      </c>
      <c r="E17" s="15">
        <v>46812</v>
      </c>
      <c r="F17" s="15">
        <v>41426</v>
      </c>
      <c r="G17" s="15">
        <v>5386</v>
      </c>
      <c r="H17" s="63" t="str">
        <f t="shared" si="0"/>
        <v>10宮古島市</v>
      </c>
    </row>
    <row r="18" spans="1:8" s="5" customFormat="1" ht="11.25" customHeight="1">
      <c r="A18" s="57" t="str">
        <f>'(3)_イ_特別徴収義務者'!A18</f>
        <v>11南城市</v>
      </c>
      <c r="B18" s="22">
        <v>7</v>
      </c>
      <c r="C18" s="16">
        <v>2201</v>
      </c>
      <c r="D18" s="16">
        <v>974</v>
      </c>
      <c r="E18" s="16">
        <v>41980</v>
      </c>
      <c r="F18" s="16">
        <v>35678</v>
      </c>
      <c r="G18" s="16">
        <v>6302</v>
      </c>
      <c r="H18" s="64" t="str">
        <f t="shared" si="0"/>
        <v>11南城市</v>
      </c>
    </row>
    <row r="19" spans="1:8" s="5" customFormat="1" ht="11.25" customHeight="1">
      <c r="A19" s="53" t="str">
        <f>'(3)_イ_特別徴収義務者'!A19</f>
        <v>12国頭村</v>
      </c>
      <c r="B19" s="19">
        <v>3</v>
      </c>
      <c r="C19" s="14">
        <v>160</v>
      </c>
      <c r="D19" s="14">
        <v>55</v>
      </c>
      <c r="E19" s="14">
        <v>3834</v>
      </c>
      <c r="F19" s="14">
        <v>3380</v>
      </c>
      <c r="G19" s="14">
        <v>454</v>
      </c>
      <c r="H19" s="62" t="str">
        <f t="shared" si="0"/>
        <v>12国頭村</v>
      </c>
    </row>
    <row r="20" spans="1:8" s="5" customFormat="1" ht="11.25" customHeight="1">
      <c r="A20" s="53" t="str">
        <f>'(3)_イ_特別徴収義務者'!A20</f>
        <v>13大宜味村</v>
      </c>
      <c r="B20" s="19">
        <v>4</v>
      </c>
      <c r="C20" s="14">
        <v>138</v>
      </c>
      <c r="D20" s="14">
        <v>51</v>
      </c>
      <c r="E20" s="14">
        <v>2898</v>
      </c>
      <c r="F20" s="14">
        <v>2499</v>
      </c>
      <c r="G20" s="14">
        <v>399</v>
      </c>
      <c r="H20" s="62" t="str">
        <f t="shared" si="0"/>
        <v>13大宜味村</v>
      </c>
    </row>
    <row r="21" spans="1:8" s="5" customFormat="1" ht="11.25" customHeight="1">
      <c r="A21" s="53" t="str">
        <f>'(3)_イ_特別徴収義務者'!A21</f>
        <v>14東村</v>
      </c>
      <c r="B21" s="19">
        <v>3</v>
      </c>
      <c r="C21" s="14">
        <v>54</v>
      </c>
      <c r="D21" s="14">
        <v>19</v>
      </c>
      <c r="E21" s="14">
        <v>918</v>
      </c>
      <c r="F21" s="14">
        <v>767</v>
      </c>
      <c r="G21" s="14">
        <v>151</v>
      </c>
      <c r="H21" s="62" t="str">
        <f t="shared" si="0"/>
        <v>14東村</v>
      </c>
    </row>
    <row r="22" spans="1:8" s="5" customFormat="1" ht="11.25" customHeight="1">
      <c r="A22" s="56" t="str">
        <f>'(3)_イ_特別徴収義務者'!A22</f>
        <v>15今帰仁村</v>
      </c>
      <c r="B22" s="23">
        <v>6</v>
      </c>
      <c r="C22" s="15">
        <v>304</v>
      </c>
      <c r="D22" s="15">
        <v>73</v>
      </c>
      <c r="E22" s="15">
        <v>4551</v>
      </c>
      <c r="F22" s="15">
        <v>4036</v>
      </c>
      <c r="G22" s="15">
        <v>515</v>
      </c>
      <c r="H22" s="63" t="str">
        <f t="shared" si="0"/>
        <v>15今帰仁村</v>
      </c>
    </row>
    <row r="23" spans="1:8" s="5" customFormat="1" ht="11.25" customHeight="1">
      <c r="A23" s="57" t="str">
        <f>'(3)_イ_特別徴収義務者'!A23</f>
        <v>16本部町</v>
      </c>
      <c r="B23" s="22">
        <v>6</v>
      </c>
      <c r="C23" s="16">
        <v>493</v>
      </c>
      <c r="D23" s="16">
        <v>207</v>
      </c>
      <c r="E23" s="16">
        <v>9096</v>
      </c>
      <c r="F23" s="16">
        <v>7753</v>
      </c>
      <c r="G23" s="16">
        <v>1343</v>
      </c>
      <c r="H23" s="64" t="str">
        <f t="shared" si="0"/>
        <v>16本部町</v>
      </c>
    </row>
    <row r="24" spans="1:8" s="5" customFormat="1" ht="11.25" customHeight="1">
      <c r="A24" s="53" t="str">
        <f>'(3)_イ_特別徴収義務者'!A24</f>
        <v>17恩納村</v>
      </c>
      <c r="B24" s="19">
        <v>4</v>
      </c>
      <c r="C24" s="14">
        <v>333</v>
      </c>
      <c r="D24" s="14">
        <v>100</v>
      </c>
      <c r="E24" s="14">
        <v>4649</v>
      </c>
      <c r="F24" s="14">
        <v>4091</v>
      </c>
      <c r="G24" s="14">
        <v>558</v>
      </c>
      <c r="H24" s="62" t="str">
        <f t="shared" si="0"/>
        <v>17恩納村</v>
      </c>
    </row>
    <row r="25" spans="1:8" s="5" customFormat="1" ht="11.25" customHeight="1">
      <c r="A25" s="53" t="str">
        <f>'(3)_イ_特別徴収義務者'!A25</f>
        <v>18宜野座村</v>
      </c>
      <c r="B25" s="19">
        <v>4</v>
      </c>
      <c r="C25" s="14">
        <v>201</v>
      </c>
      <c r="D25" s="14">
        <v>38</v>
      </c>
      <c r="E25" s="14">
        <v>3038</v>
      </c>
      <c r="F25" s="14">
        <v>2704</v>
      </c>
      <c r="G25" s="14">
        <v>334</v>
      </c>
      <c r="H25" s="62" t="str">
        <f t="shared" si="0"/>
        <v>18宜野座村</v>
      </c>
    </row>
    <row r="26" spans="1:8" s="5" customFormat="1" ht="11.25" customHeight="1">
      <c r="A26" s="53" t="str">
        <f>'(3)_イ_特別徴収義務者'!A26</f>
        <v>19金武町</v>
      </c>
      <c r="B26" s="19">
        <v>4</v>
      </c>
      <c r="C26" s="14">
        <v>477</v>
      </c>
      <c r="D26" s="14">
        <v>241</v>
      </c>
      <c r="E26" s="14">
        <v>6655</v>
      </c>
      <c r="F26" s="14">
        <v>5349</v>
      </c>
      <c r="G26" s="14">
        <v>1306</v>
      </c>
      <c r="H26" s="62" t="str">
        <f t="shared" si="0"/>
        <v>19金武町</v>
      </c>
    </row>
    <row r="27" spans="1:8" s="5" customFormat="1" ht="11.25" customHeight="1">
      <c r="A27" s="54" t="str">
        <f>'(3)_イ_特別徴収義務者'!A27</f>
        <v>20伊江村</v>
      </c>
      <c r="B27" s="17">
        <v>5</v>
      </c>
      <c r="C27" s="12">
        <v>87</v>
      </c>
      <c r="D27" s="12">
        <v>38</v>
      </c>
      <c r="E27" s="12">
        <v>850</v>
      </c>
      <c r="F27" s="12">
        <v>698</v>
      </c>
      <c r="G27" s="12">
        <v>152</v>
      </c>
      <c r="H27" s="60" t="str">
        <f t="shared" si="0"/>
        <v>20伊江村</v>
      </c>
    </row>
    <row r="28" spans="1:8" s="5" customFormat="1" ht="11.25" customHeight="1">
      <c r="A28" s="55" t="str">
        <f>'(3)_イ_特別徴収義務者'!A28</f>
        <v>21読谷村</v>
      </c>
      <c r="B28" s="18">
        <v>5</v>
      </c>
      <c r="C28" s="13">
        <v>1204</v>
      </c>
      <c r="D28" s="13">
        <v>353</v>
      </c>
      <c r="E28" s="13">
        <v>15640</v>
      </c>
      <c r="F28" s="13">
        <v>13659</v>
      </c>
      <c r="G28" s="13">
        <v>1981</v>
      </c>
      <c r="H28" s="61" t="str">
        <f t="shared" si="0"/>
        <v>21読谷村</v>
      </c>
    </row>
    <row r="29" spans="1:8" s="5" customFormat="1" ht="11.25" customHeight="1">
      <c r="A29" s="53" t="str">
        <f>'(3)_イ_特別徴収義務者'!A29</f>
        <v>22嘉手納町</v>
      </c>
      <c r="B29" s="14">
        <v>6</v>
      </c>
      <c r="C29" s="14">
        <v>940</v>
      </c>
      <c r="D29" s="14">
        <v>681</v>
      </c>
      <c r="E29" s="14">
        <v>10355</v>
      </c>
      <c r="F29" s="14">
        <v>7561</v>
      </c>
      <c r="G29" s="14">
        <v>2794</v>
      </c>
      <c r="H29" s="62" t="str">
        <f t="shared" si="0"/>
        <v>22嘉手納町</v>
      </c>
    </row>
    <row r="30" spans="1:8" s="5" customFormat="1" ht="11.25" customHeight="1">
      <c r="A30" s="53" t="str">
        <f>'(3)_イ_特別徴収義務者'!A30</f>
        <v>23北谷町</v>
      </c>
      <c r="B30" s="14">
        <v>4</v>
      </c>
      <c r="C30" s="14">
        <v>1509</v>
      </c>
      <c r="D30" s="14">
        <v>937</v>
      </c>
      <c r="E30" s="14">
        <v>22223</v>
      </c>
      <c r="F30" s="14">
        <v>17632</v>
      </c>
      <c r="G30" s="14">
        <v>4591</v>
      </c>
      <c r="H30" s="62" t="str">
        <f t="shared" si="0"/>
        <v>23北谷町</v>
      </c>
    </row>
    <row r="31" spans="1:8" s="5" customFormat="1" ht="11.25" customHeight="1">
      <c r="A31" s="53" t="str">
        <f>'(3)_イ_特別徴収義務者'!A31</f>
        <v>24北中城村</v>
      </c>
      <c r="B31" s="14">
        <v>4</v>
      </c>
      <c r="C31" s="14">
        <v>557</v>
      </c>
      <c r="D31" s="14">
        <v>179</v>
      </c>
      <c r="E31" s="14">
        <v>13663</v>
      </c>
      <c r="F31" s="14">
        <v>12012</v>
      </c>
      <c r="G31" s="14">
        <v>1651</v>
      </c>
      <c r="H31" s="62" t="str">
        <f t="shared" si="0"/>
        <v>24北中城村</v>
      </c>
    </row>
    <row r="32" spans="1:8" s="5" customFormat="1" ht="11.25" customHeight="1">
      <c r="A32" s="56" t="str">
        <f>'(3)_イ_特別徴収義務者'!A32</f>
        <v>25中城村</v>
      </c>
      <c r="B32" s="15">
        <v>4</v>
      </c>
      <c r="C32" s="15">
        <v>585</v>
      </c>
      <c r="D32" s="15">
        <v>114</v>
      </c>
      <c r="E32" s="15">
        <v>9089</v>
      </c>
      <c r="F32" s="15">
        <v>8161</v>
      </c>
      <c r="G32" s="15">
        <v>928</v>
      </c>
      <c r="H32" s="63" t="str">
        <f t="shared" si="0"/>
        <v>25中城村</v>
      </c>
    </row>
    <row r="33" spans="1:8" s="5" customFormat="1" ht="11.25" customHeight="1">
      <c r="A33" s="57" t="str">
        <f>'(3)_イ_特別徴収義務者'!A33</f>
        <v>26西原町</v>
      </c>
      <c r="B33" s="24">
        <v>5</v>
      </c>
      <c r="C33" s="16">
        <v>1298</v>
      </c>
      <c r="D33" s="16">
        <v>313</v>
      </c>
      <c r="E33" s="16">
        <v>35074</v>
      </c>
      <c r="F33" s="16">
        <v>31347</v>
      </c>
      <c r="G33" s="16">
        <v>3727</v>
      </c>
      <c r="H33" s="64" t="str">
        <f t="shared" si="0"/>
        <v>26西原町</v>
      </c>
    </row>
    <row r="34" spans="1:8" s="5" customFormat="1" ht="11.25" customHeight="1">
      <c r="A34" s="53" t="str">
        <f>'(3)_イ_特別徴収義務者'!A34</f>
        <v>27与那原町</v>
      </c>
      <c r="B34" s="14">
        <v>6</v>
      </c>
      <c r="C34" s="14">
        <v>708</v>
      </c>
      <c r="D34" s="14">
        <v>224</v>
      </c>
      <c r="E34" s="14">
        <v>16731</v>
      </c>
      <c r="F34" s="14">
        <v>14732</v>
      </c>
      <c r="G34" s="14">
        <v>1999</v>
      </c>
      <c r="H34" s="62" t="str">
        <f t="shared" si="0"/>
        <v>27与那原町</v>
      </c>
    </row>
    <row r="35" spans="1:8" s="5" customFormat="1" ht="11.25" customHeight="1">
      <c r="A35" s="53" t="str">
        <f>'(3)_イ_特別徴収義務者'!A35</f>
        <v>28南風原町</v>
      </c>
      <c r="B35" s="14">
        <v>6</v>
      </c>
      <c r="C35" s="14">
        <v>1140</v>
      </c>
      <c r="D35" s="14">
        <v>293</v>
      </c>
      <c r="E35" s="14">
        <v>29441</v>
      </c>
      <c r="F35" s="14">
        <v>26184</v>
      </c>
      <c r="G35" s="14">
        <v>3257</v>
      </c>
      <c r="H35" s="62" t="str">
        <f t="shared" si="0"/>
        <v>28南風原町</v>
      </c>
    </row>
    <row r="36" spans="1:8" s="5" customFormat="1" ht="11.25" customHeight="1">
      <c r="A36" s="53" t="str">
        <f>'(3)_イ_特別徴収義務者'!A36</f>
        <v>29渡嘉敷村</v>
      </c>
      <c r="B36" s="14">
        <v>2</v>
      </c>
      <c r="C36" s="14">
        <v>21</v>
      </c>
      <c r="D36" s="14">
        <v>5</v>
      </c>
      <c r="E36" s="14">
        <v>477</v>
      </c>
      <c r="F36" s="14">
        <v>418</v>
      </c>
      <c r="G36" s="14">
        <v>59</v>
      </c>
      <c r="H36" s="62" t="str">
        <f t="shared" si="0"/>
        <v>29渡嘉敷村</v>
      </c>
    </row>
    <row r="37" spans="1:8" s="5" customFormat="1" ht="11.25" customHeight="1">
      <c r="A37" s="54" t="str">
        <f>'(3)_イ_特別徴収義務者'!A37</f>
        <v>30座間味村</v>
      </c>
      <c r="B37" s="12">
        <v>2</v>
      </c>
      <c r="C37" s="12">
        <v>20</v>
      </c>
      <c r="D37" s="12">
        <v>5</v>
      </c>
      <c r="E37" s="12">
        <v>262</v>
      </c>
      <c r="F37" s="12">
        <v>227</v>
      </c>
      <c r="G37" s="12">
        <v>35</v>
      </c>
      <c r="H37" s="60" t="str">
        <f t="shared" si="0"/>
        <v>30座間味村</v>
      </c>
    </row>
    <row r="38" spans="1:8" s="5" customFormat="1" ht="11.25" customHeight="1">
      <c r="A38" s="55" t="str">
        <f>'(3)_イ_特別徴収義務者'!A38</f>
        <v>31粟国村</v>
      </c>
      <c r="B38" s="13">
        <v>1</v>
      </c>
      <c r="C38" s="13">
        <v>16</v>
      </c>
      <c r="D38" s="13">
        <v>7</v>
      </c>
      <c r="E38" s="13">
        <v>281</v>
      </c>
      <c r="F38" s="13">
        <v>253</v>
      </c>
      <c r="G38" s="13">
        <v>28</v>
      </c>
      <c r="H38" s="61" t="str">
        <f t="shared" si="0"/>
        <v>31粟国村</v>
      </c>
    </row>
    <row r="39" spans="1:8" s="5" customFormat="1" ht="11.25" customHeight="1">
      <c r="A39" s="53" t="str">
        <f>'(3)_イ_特別徴収義務者'!A39</f>
        <v>32渡名喜村</v>
      </c>
      <c r="B39" s="14">
        <v>1</v>
      </c>
      <c r="C39" s="14">
        <v>15</v>
      </c>
      <c r="D39" s="14">
        <v>4</v>
      </c>
      <c r="E39" s="14">
        <v>149</v>
      </c>
      <c r="F39" s="14">
        <v>123</v>
      </c>
      <c r="G39" s="14">
        <v>26</v>
      </c>
      <c r="H39" s="62" t="str">
        <f t="shared" si="0"/>
        <v>32渡名喜村</v>
      </c>
    </row>
    <row r="40" spans="1:8" s="5" customFormat="1" ht="11.25" customHeight="1">
      <c r="A40" s="53" t="str">
        <f>'(3)_イ_特別徴収義務者'!A40</f>
        <v>33南大東村</v>
      </c>
      <c r="B40" s="14">
        <v>1</v>
      </c>
      <c r="C40" s="14">
        <v>4</v>
      </c>
      <c r="D40" s="14">
        <v>1</v>
      </c>
      <c r="E40" s="14">
        <v>18</v>
      </c>
      <c r="F40" s="14">
        <v>11</v>
      </c>
      <c r="G40" s="14">
        <v>7</v>
      </c>
      <c r="H40" s="62" t="str">
        <f t="shared" si="0"/>
        <v>33南大東村</v>
      </c>
    </row>
    <row r="41" spans="1:8" s="5" customFormat="1" ht="11.25" customHeight="1">
      <c r="A41" s="53" t="str">
        <f>'(3)_イ_特別徴収義務者'!A41</f>
        <v>34北大東村</v>
      </c>
      <c r="B41" s="14">
        <v>1</v>
      </c>
      <c r="C41" s="14">
        <v>15</v>
      </c>
      <c r="D41" s="14">
        <v>5</v>
      </c>
      <c r="E41" s="14">
        <v>141</v>
      </c>
      <c r="F41" s="14">
        <v>115</v>
      </c>
      <c r="G41" s="14">
        <v>26</v>
      </c>
      <c r="H41" s="62" t="str">
        <f t="shared" si="0"/>
        <v>34北大東村</v>
      </c>
    </row>
    <row r="42" spans="1:8" s="5" customFormat="1" ht="11.25" customHeight="1">
      <c r="A42" s="56" t="str">
        <f>'(3)_イ_特別徴収義務者'!A42</f>
        <v>35伊平屋村</v>
      </c>
      <c r="B42" s="15">
        <v>2</v>
      </c>
      <c r="C42" s="15">
        <v>42</v>
      </c>
      <c r="D42" s="15">
        <v>12</v>
      </c>
      <c r="E42" s="15">
        <v>354</v>
      </c>
      <c r="F42" s="15">
        <v>280</v>
      </c>
      <c r="G42" s="15">
        <v>74</v>
      </c>
      <c r="H42" s="63" t="str">
        <f t="shared" si="0"/>
        <v>35伊平屋村</v>
      </c>
    </row>
    <row r="43" spans="1:8" s="5" customFormat="1" ht="11.25" customHeight="1">
      <c r="A43" s="57" t="str">
        <f>'(3)_イ_特別徴収義務者'!A43</f>
        <v>36伊是名村</v>
      </c>
      <c r="B43" s="16">
        <v>3</v>
      </c>
      <c r="C43" s="16">
        <v>32</v>
      </c>
      <c r="D43" s="16">
        <v>10</v>
      </c>
      <c r="E43" s="16">
        <v>349</v>
      </c>
      <c r="F43" s="16">
        <v>293</v>
      </c>
      <c r="G43" s="16">
        <v>56</v>
      </c>
      <c r="H43" s="64" t="str">
        <f t="shared" si="0"/>
        <v>36伊是名村</v>
      </c>
    </row>
    <row r="44" spans="1:8" s="5" customFormat="1" ht="11.25" customHeight="1">
      <c r="A44" s="53" t="str">
        <f>'(3)_イ_特別徴収義務者'!A44</f>
        <v>37久米島町</v>
      </c>
      <c r="B44" s="14">
        <v>4</v>
      </c>
      <c r="C44" s="14">
        <v>246</v>
      </c>
      <c r="D44" s="14">
        <v>66</v>
      </c>
      <c r="E44" s="14">
        <v>5398</v>
      </c>
      <c r="F44" s="14">
        <v>4748</v>
      </c>
      <c r="G44" s="14">
        <v>650</v>
      </c>
      <c r="H44" s="62" t="str">
        <f t="shared" si="0"/>
        <v>37久米島町</v>
      </c>
    </row>
    <row r="45" spans="1:8" s="5" customFormat="1" ht="11.25" customHeight="1">
      <c r="A45" s="53" t="str">
        <f>'(3)_イ_特別徴収義務者'!A45</f>
        <v>38八重瀬町</v>
      </c>
      <c r="B45" s="14">
        <v>5</v>
      </c>
      <c r="C45" s="14">
        <v>884</v>
      </c>
      <c r="D45" s="14">
        <v>219</v>
      </c>
      <c r="E45" s="14">
        <v>12737</v>
      </c>
      <c r="F45" s="14">
        <v>11318</v>
      </c>
      <c r="G45" s="14">
        <v>1419</v>
      </c>
      <c r="H45" s="62" t="str">
        <f t="shared" si="0"/>
        <v>38八重瀬町</v>
      </c>
    </row>
    <row r="46" spans="1:8" s="5" customFormat="1" ht="11.25" customHeight="1">
      <c r="A46" s="53" t="str">
        <f>'(3)_イ_特別徴収義務者'!A46</f>
        <v>39多良間村</v>
      </c>
      <c r="B46" s="14">
        <v>3</v>
      </c>
      <c r="C46" s="14">
        <v>29</v>
      </c>
      <c r="D46" s="14">
        <v>10</v>
      </c>
      <c r="E46" s="14">
        <v>707</v>
      </c>
      <c r="F46" s="14">
        <v>633</v>
      </c>
      <c r="G46" s="14">
        <v>74</v>
      </c>
      <c r="H46" s="62" t="str">
        <f t="shared" si="0"/>
        <v>39多良間村</v>
      </c>
    </row>
    <row r="47" spans="1:8" s="5" customFormat="1" ht="11.25" customHeight="1">
      <c r="A47" s="54" t="str">
        <f>'(3)_イ_特別徴収義務者'!A47</f>
        <v>40竹富町</v>
      </c>
      <c r="B47" s="12">
        <v>3</v>
      </c>
      <c r="C47" s="12">
        <v>108</v>
      </c>
      <c r="D47" s="12">
        <v>32</v>
      </c>
      <c r="E47" s="12">
        <v>1173</v>
      </c>
      <c r="F47" s="12">
        <v>996</v>
      </c>
      <c r="G47" s="12">
        <v>177</v>
      </c>
      <c r="H47" s="60" t="str">
        <f t="shared" si="0"/>
        <v>40竹富町</v>
      </c>
    </row>
    <row r="48" spans="1:8" s="5" customFormat="1" ht="11.25" customHeight="1">
      <c r="A48" s="55" t="str">
        <f>'(3)_イ_特別徴収義務者'!A48</f>
        <v>41与那国町</v>
      </c>
      <c r="B48" s="13">
        <v>1</v>
      </c>
      <c r="C48" s="13">
        <v>40</v>
      </c>
      <c r="D48" s="13">
        <v>8</v>
      </c>
      <c r="E48" s="13">
        <v>469</v>
      </c>
      <c r="F48" s="13">
        <v>409</v>
      </c>
      <c r="G48" s="13">
        <v>60</v>
      </c>
      <c r="H48" s="61" t="str">
        <f t="shared" si="0"/>
        <v>41与那国町</v>
      </c>
    </row>
    <row r="49" spans="1:8" s="5" customFormat="1" ht="11.25" customHeight="1">
      <c r="A49" s="7" t="s">
        <v>3</v>
      </c>
      <c r="B49" s="25">
        <f t="shared" ref="B49:G49" si="1">SUM(B8:B18)</f>
        <v>74</v>
      </c>
      <c r="C49" s="25">
        <f t="shared" si="1"/>
        <v>45298</v>
      </c>
      <c r="D49" s="25">
        <f t="shared" si="1"/>
        <v>13926</v>
      </c>
      <c r="E49" s="25">
        <f t="shared" si="1"/>
        <v>1256388</v>
      </c>
      <c r="F49" s="25">
        <f t="shared" si="1"/>
        <v>1126076</v>
      </c>
      <c r="G49" s="25">
        <f t="shared" si="1"/>
        <v>130312</v>
      </c>
      <c r="H49" s="6" t="s">
        <v>3</v>
      </c>
    </row>
    <row r="50" spans="1:8" s="5" customFormat="1" ht="11.25" customHeight="1">
      <c r="A50" s="7" t="s">
        <v>4</v>
      </c>
      <c r="B50" s="25">
        <f t="shared" ref="B50:G50" si="2">SUM(B19:B48)</f>
        <v>108</v>
      </c>
      <c r="C50" s="25">
        <f t="shared" si="2"/>
        <v>11660</v>
      </c>
      <c r="D50" s="25">
        <f t="shared" si="2"/>
        <v>4300</v>
      </c>
      <c r="E50" s="25">
        <f t="shared" si="2"/>
        <v>211220</v>
      </c>
      <c r="F50" s="25">
        <f t="shared" si="2"/>
        <v>182389</v>
      </c>
      <c r="G50" s="25">
        <f t="shared" si="2"/>
        <v>28831</v>
      </c>
      <c r="H50" s="6" t="s">
        <v>4</v>
      </c>
    </row>
    <row r="51" spans="1:8" s="5" customFormat="1" ht="11.25" customHeight="1" thickBot="1">
      <c r="A51" s="8" t="s">
        <v>5</v>
      </c>
      <c r="B51" s="26">
        <f t="shared" ref="B51:G51" si="3">SUM(B8:B48)</f>
        <v>182</v>
      </c>
      <c r="C51" s="26">
        <f t="shared" si="3"/>
        <v>56958</v>
      </c>
      <c r="D51" s="26">
        <f t="shared" si="3"/>
        <v>18226</v>
      </c>
      <c r="E51" s="26">
        <f t="shared" si="3"/>
        <v>1467608</v>
      </c>
      <c r="F51" s="26">
        <f t="shared" si="3"/>
        <v>1308465</v>
      </c>
      <c r="G51" s="26">
        <f t="shared" si="3"/>
        <v>159143</v>
      </c>
      <c r="H51" s="9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2014-01-23T04:55:30Z</cp:lastPrinted>
  <dcterms:created xsi:type="dcterms:W3CDTF">2001-12-08T15:40:43Z</dcterms:created>
  <dcterms:modified xsi:type="dcterms:W3CDTF">2015-02-12T07:19:50Z</dcterms:modified>
</cp:coreProperties>
</file>