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7950"/>
  </bookViews>
  <sheets>
    <sheet name="(1)納税義務者数" sheetId="1" r:id="rId1"/>
  </sheets>
  <definedNames>
    <definedName name="_xlnm.Print_Area" localSheetId="0">'(1)納税義務者数'!$A$1:$U$50</definedName>
  </definedNames>
  <calcPr calcId="145621"/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T50" i="1"/>
  <c r="S50" i="1"/>
  <c r="R50" i="1"/>
  <c r="Q50" i="1"/>
  <c r="P50" i="1"/>
  <c r="O50" i="1"/>
  <c r="N50" i="1"/>
  <c r="M50" i="1"/>
  <c r="L50" i="1"/>
  <c r="D50" i="1"/>
  <c r="C50" i="1"/>
  <c r="T49" i="1"/>
  <c r="S49" i="1"/>
  <c r="R49" i="1"/>
  <c r="Q49" i="1"/>
  <c r="P49" i="1"/>
  <c r="O49" i="1"/>
  <c r="N49" i="1"/>
  <c r="M49" i="1"/>
  <c r="L49" i="1"/>
  <c r="D49" i="1"/>
  <c r="C49" i="1"/>
  <c r="T48" i="1"/>
  <c r="S48" i="1"/>
  <c r="R48" i="1"/>
  <c r="Q48" i="1"/>
  <c r="P48" i="1"/>
  <c r="O48" i="1"/>
  <c r="N48" i="1"/>
  <c r="M48" i="1"/>
  <c r="L48" i="1"/>
  <c r="D48" i="1"/>
  <c r="C48" i="1"/>
  <c r="B49" i="1"/>
  <c r="B48" i="1"/>
  <c r="B50" i="1"/>
</calcChain>
</file>

<file path=xl/sharedStrings.xml><?xml version="1.0" encoding="utf-8"?>
<sst xmlns="http://schemas.openxmlformats.org/spreadsheetml/2006/main" count="83" uniqueCount="78">
  <si>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</si>
  <si>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</si>
  <si>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</si>
  <si>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</si>
  <si>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</si>
  <si>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</si>
  <si>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</si>
  <si>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</si>
  <si>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</si>
  <si>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</si>
  <si>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</si>
  <si>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</si>
  <si>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</si>
  <si>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</si>
  <si>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</si>
  <si>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01那覇市</t>
    <phoneticPr fontId="1"/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</si>
  <si>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</si>
  <si>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</si>
  <si>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</si>
  <si>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</si>
  <si>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</si>
  <si>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</si>
  <si>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</si>
  <si>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</si>
  <si>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</si>
  <si>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</si>
  <si>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</si>
  <si>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</si>
  <si>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</si>
  <si>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</si>
  <si>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</si>
  <si>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</si>
  <si>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</si>
  <si>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</si>
  <si>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</si>
  <si>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</si>
  <si>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</si>
  <si>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</si>
  <si>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</si>
  <si>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</si>
  <si>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</si>
  <si>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</si>
  <si>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</si>
  <si>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</si>
  <si>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</si>
  <si>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</si>
  <si>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</si>
  <si>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</si>
  <si>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</si>
  <si>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</si>
  <si>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</si>
  <si>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</si>
  <si>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</si>
  <si>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</si>
  <si>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</si>
  <si>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</si>
  <si>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１． 平  成  27  年  度  市  町  村  税  課  税  状  況  等  の  調</t>
    <phoneticPr fontId="1"/>
  </si>
  <si>
    <t>（A)</t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</si>
  <si>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</si>
  <si>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</si>
  <si>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</si>
  <si>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</si>
  <si>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</si>
  <si>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</si>
  <si>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（H)</t>
    <phoneticPr fontId="1"/>
  </si>
  <si>
    <t>資本金等の金額が50億円を超える法人で、従業者数の合計数が50人を超えるもの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</si>
  <si>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資本金等の金額が10億円を超え50億円以下である法人で、従業者数の合計数が50人を超えるもの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</si>
  <si>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</si>
  <si>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資本金等の金額が1億円を超え10億円以下である法人で、従業者数の合計数が50人を超えるもの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</si>
  <si>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資本金等の金額が1億円を超え10億円以下である法人で、従業者数の合計数が50人以下であるもの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</si>
  <si>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</si>
  <si>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</si>
  <si>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資本金等の金額が1,000万円以下である法人で、従業者数の合計数が50人を超えるもの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</si>
  <si>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市 町 村</t>
    <phoneticPr fontId="1"/>
  </si>
  <si>
    <t>計</t>
    <rPh sb="0" eb="1">
      <t>ケイ</t>
    </rPh>
    <phoneticPr fontId="1"/>
  </si>
  <si>
    <t xml:space="preserve">市町村民税
所得割納税
義務者数  </t>
  </si>
  <si>
    <t>固定資産税
納税
義務者数</t>
    <phoneticPr fontId="1"/>
  </si>
  <si>
    <t>納      税
義務者数</t>
    <rPh sb="11" eb="12">
      <t>シャ</t>
    </rPh>
    <rPh sb="12" eb="1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</si>
</sst>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4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2" borderId="16" xfId="0" applyFont="1" applyFill="1" applyBorder="1" applyAlignment="1">
      <alignment horizontal="center" vertical="center"/>
    </xf>
    <xf numFmtId="3" fontId="6" fillId="0" borderId="0" xfId="0" applyFont="1" applyAlignment="1">
      <alignment horizontal="center" vertical="top"/>
    </xf>
    <xf numFmtId="3" fontId="3" fillId="2" borderId="19" xfId="0" applyFont="1" applyFill="1" applyBorder="1" applyAlignment="1">
      <alignment horizontal="center"/>
    </xf>
    <xf numFmtId="3" fontId="3" fillId="2" borderId="20" xfId="0" applyFont="1" applyFill="1" applyBorder="1" applyAlignment="1">
      <alignment horizontal="center"/>
    </xf>
    <xf numFmtId="3" fontId="3" fillId="2" borderId="22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vertical="center" wrapText="1"/>
    </xf>
    <xf numFmtId="3" fontId="3" fillId="2" borderId="1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vertical="center"/>
    </xf>
    <xf numFmtId="3" fontId="3" fillId="2" borderId="45" xfId="0" applyFont="1" applyFill="1" applyBorder="1" applyAlignment="1">
      <alignment horizontal="center" vertical="center"/>
    </xf>
    <xf numFmtId="3" fontId="3" fillId="2" borderId="46" xfId="0" applyFont="1" applyFill="1" applyBorder="1" applyAlignment="1">
      <alignment vertical="center" wrapText="1"/>
    </xf>
    <xf numFmtId="3" fontId="3" fillId="2" borderId="36" xfId="0" applyFont="1" applyFill="1" applyBorder="1" applyAlignment="1">
      <alignment vertical="center"/>
    </xf>
    <xf numFmtId="3" fontId="3" fillId="2" borderId="29" xfId="0" applyFont="1" applyFill="1" applyBorder="1" applyAlignment="1">
      <alignment vertical="center"/>
    </xf>
    <xf numFmtId="3" fontId="2" fillId="0" borderId="21" xfId="0" applyNumberFormat="1" applyFont="1" applyBorder="1" applyAlignment="1" applyProtection="1">
      <protection locked="0"/>
    </xf>
    <xf numFmtId="3" fontId="3" fillId="2" borderId="47" xfId="0" applyFont="1" applyFill="1" applyBorder="1" applyAlignment="1">
      <alignment vertical="center" wrapText="1"/>
    </xf>
    <xf numFmtId="3" fontId="3" fillId="2" borderId="37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/>
    </xf>
    <xf numFmtId="3" fontId="7" fillId="2" borderId="16" xfId="0" applyFont="1" applyFill="1" applyBorder="1" applyAlignment="1">
      <alignment horizontal="distributed" vertical="center" wrapText="1"/>
    </xf>
    <xf numFmtId="3" fontId="3" fillId="2" borderId="37" xfId="0" applyFont="1" applyFill="1" applyBorder="1" applyAlignment="1">
      <alignment horizontal="center" vertical="center"/>
    </xf>
    <xf numFmtId="3" fontId="3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5" fillId="0" borderId="53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2" xfId="0" applyFont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3" fillId="0" borderId="44" xfId="0" applyFont="1" applyBorder="1" applyAlignment="1">
      <alignment horizontal="center" vertical="center"/>
    </xf>
    <xf numFmtId="3" fontId="7" fillId="2" borderId="60" xfId="0" applyFont="1" applyFill="1" applyBorder="1" applyAlignment="1">
      <alignment vertical="center" wrapText="1"/>
    </xf>
    <xf numFmtId="3" fontId="7" fillId="2" borderId="61" xfId="0" applyFont="1" applyFill="1" applyBorder="1" applyAlignment="1">
      <alignment vertical="center" wrapText="1"/>
    </xf>
    <xf numFmtId="3" fontId="7" fillId="2" borderId="62" xfId="0" applyFont="1" applyFill="1" applyBorder="1" applyAlignment="1">
      <alignment horizontal="distributed" vertical="center" wrapText="1"/>
    </xf>
    <xf numFmtId="3" fontId="7" fillId="2" borderId="63" xfId="0" applyFont="1" applyFill="1" applyBorder="1" applyAlignment="1">
      <alignment horizontal="distributed" vertical="center" wrapText="1"/>
    </xf>
    <xf numFmtId="3" fontId="7" fillId="2" borderId="62" xfId="0" applyFont="1" applyFill="1" applyBorder="1" applyAlignment="1">
      <alignment vertical="center" wrapText="1"/>
    </xf>
    <xf numFmtId="3" fontId="7" fillId="2" borderId="63" xfId="0" applyFont="1" applyFill="1" applyBorder="1" applyAlignment="1">
      <alignment vertical="center" wrapText="1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68" xfId="0" applyFont="1" applyBorder="1" applyAlignment="1">
      <alignment vertical="center"/>
    </xf>
    <xf numFmtId="3" fontId="5" fillId="0" borderId="69" xfId="0" applyFont="1" applyBorder="1" applyAlignment="1">
      <alignment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4" fillId="2" borderId="80" xfId="0" applyFont="1" applyFill="1" applyBorder="1" applyAlignment="1">
      <alignment vertical="top" wrapText="1"/>
    </xf>
    <xf numFmtId="3" fontId="4" fillId="2" borderId="81" xfId="0" applyFont="1" applyFill="1" applyBorder="1" applyAlignment="1">
      <alignment vertical="top" wrapText="1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3" fillId="2" borderId="100" xfId="0" applyFont="1" applyFill="1" applyBorder="1" applyAlignment="1">
      <alignment horizontal="center" vertical="center" wrapText="1"/>
    </xf>
    <xf numFmtId="3" fontId="9" fillId="2" borderId="69" xfId="0" applyFont="1" applyFill="1" applyBorder="1" applyAlignment="1">
      <alignment horizontal="left" vertical="center" wrapText="1"/>
    </xf>
    <xf numFmtId="3" fontId="9" fillId="2" borderId="69" xfId="0" applyFont="1" applyFill="1" applyBorder="1" applyAlignment="1">
      <alignment vertical="center" wrapText="1"/>
    </xf>
    <xf numFmtId="3" fontId="7" fillId="2" borderId="82" xfId="0" applyFont="1" applyFill="1" applyBorder="1" applyAlignment="1">
      <alignment horizontal="center" vertical="center" wrapText="1"/>
    </xf>
    <xf numFmtId="3" fontId="7" fillId="2" borderId="83" xfId="0" applyFont="1" applyFill="1" applyBorder="1" applyAlignment="1">
      <alignment horizontal="center" vertical="center" wrapText="1"/>
    </xf>
    <xf numFmtId="3" fontId="7" fillId="2" borderId="47" xfId="0" applyFont="1" applyFill="1" applyBorder="1" applyAlignment="1">
      <alignment horizontal="distributed" vertical="center" wrapText="1"/>
    </xf>
    <xf numFmtId="3" fontId="8" fillId="0" borderId="0" xfId="0" applyFont="1" applyAlignment="1"/>
    <xf numFmtId="3" fontId="3" fillId="0" borderId="55" xfId="0" applyFont="1" applyBorder="1" applyAlignment="1">
      <alignment horizontal="center" vertical="center"/>
    </xf>
    <xf numFmtId="3" fontId="5" fillId="0" borderId="101" xfId="0" applyFont="1" applyBorder="1" applyAlignment="1">
      <alignment vertical="center"/>
    </xf>
    <xf numFmtId="3" fontId="3" fillId="0" borderId="59" xfId="0" applyFont="1" applyBorder="1" applyAlignment="1">
      <alignment horizontal="center" vertical="center"/>
    </xf>
    <xf numFmtId="3" fontId="3" fillId="0" borderId="102" xfId="0" applyFont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0" borderId="1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30"/>
  <sheetViews>
    <sheetView showGridLines="0" tabSelected="1" showOutlineSymbols="0" zoomScaleNormal="100" workbookViewId="0">
      <pane xSplit="1" ySplit="6" topLeftCell="E43" activePane="bottomRight" state="frozen"/>
      <selection pane="topRight" activeCell="B1" sqref="B1"/>
      <selection pane="bottomLeft" activeCell="A7" sqref="A7"/>
      <selection pane="bottomRight" activeCell="P52" sqref="P52"/>
    </sheetView>
  </sheetViews>
  <sheetFormatPr defaultColWidth="8.69921875" defaultRowHeight="17.25" x14ac:dyDescent="0.2"/>
  <cols>
    <col min="1" max="1" width="7.69921875" style="1" customWidth="1"/>
    <col min="2" max="3" width="6.3984375" style="1" customWidth="1"/>
    <col min="4" max="4" width="6.69921875" style="1" customWidth="1"/>
    <col min="5" max="13" width="6.199218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7.1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21" x14ac:dyDescent="0.2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2" ht="26.25" customHeight="1" thickBot="1" x14ac:dyDescent="0.25">
      <c r="A2" s="130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13" t="s">
        <v>0</v>
      </c>
    </row>
    <row r="3" spans="1:22" s="11" customFormat="1" ht="15.95" customHeight="1" thickTop="1" x14ac:dyDescent="0.2">
      <c r="A3" s="43"/>
      <c r="B3" s="44" t="s">
        <v>1</v>
      </c>
      <c r="C3" s="29"/>
      <c r="D3" s="30"/>
      <c r="E3" s="28" t="s">
        <v>8</v>
      </c>
      <c r="F3" s="29"/>
      <c r="G3" s="29"/>
      <c r="H3" s="29"/>
      <c r="I3" s="29"/>
      <c r="J3" s="29"/>
      <c r="K3" s="29"/>
      <c r="L3" s="29"/>
      <c r="M3" s="29"/>
      <c r="N3" s="30"/>
      <c r="O3" s="35"/>
      <c r="P3" s="31" t="s">
        <v>9</v>
      </c>
      <c r="Q3" s="31"/>
      <c r="R3" s="31"/>
      <c r="S3" s="32"/>
      <c r="T3" s="45"/>
      <c r="U3" s="46"/>
      <c r="V3" s="12"/>
    </row>
    <row r="4" spans="1:22" ht="12" customHeight="1" x14ac:dyDescent="0.2">
      <c r="A4" s="47"/>
      <c r="B4" s="80"/>
      <c r="C4" s="81"/>
      <c r="D4" s="33"/>
      <c r="E4" s="26" t="s">
        <v>2</v>
      </c>
      <c r="F4" s="27"/>
      <c r="G4" s="27"/>
      <c r="H4" s="27"/>
      <c r="I4" s="27"/>
      <c r="J4" s="27"/>
      <c r="K4" s="27"/>
      <c r="L4" s="27"/>
      <c r="M4" s="48"/>
      <c r="N4" s="33"/>
      <c r="O4" s="36"/>
      <c r="P4" s="37"/>
      <c r="Q4" s="124"/>
      <c r="R4" s="40"/>
      <c r="S4" s="124"/>
      <c r="T4" s="49"/>
      <c r="U4" s="50"/>
      <c r="V4" s="3"/>
    </row>
    <row r="5" spans="1:22" ht="88.5" customHeight="1" x14ac:dyDescent="0.2">
      <c r="A5" s="51" t="s">
        <v>73</v>
      </c>
      <c r="B5" s="82" t="s">
        <v>10</v>
      </c>
      <c r="C5" s="83" t="s">
        <v>11</v>
      </c>
      <c r="D5" s="24" t="s">
        <v>74</v>
      </c>
      <c r="E5" s="102" t="s">
        <v>65</v>
      </c>
      <c r="F5" s="103" t="s">
        <v>66</v>
      </c>
      <c r="G5" s="103" t="s">
        <v>67</v>
      </c>
      <c r="H5" s="103" t="s">
        <v>68</v>
      </c>
      <c r="I5" s="103" t="s">
        <v>69</v>
      </c>
      <c r="J5" s="103" t="s">
        <v>70</v>
      </c>
      <c r="K5" s="103" t="s">
        <v>71</v>
      </c>
      <c r="L5" s="103" t="s">
        <v>72</v>
      </c>
      <c r="M5" s="81" t="s">
        <v>14</v>
      </c>
      <c r="N5" s="24" t="s">
        <v>74</v>
      </c>
      <c r="O5" s="52" t="s">
        <v>75</v>
      </c>
      <c r="P5" s="39" t="s">
        <v>77</v>
      </c>
      <c r="Q5" s="125" t="s">
        <v>12</v>
      </c>
      <c r="R5" s="42" t="s">
        <v>3</v>
      </c>
      <c r="S5" s="126" t="s">
        <v>12</v>
      </c>
      <c r="T5" s="129" t="s">
        <v>76</v>
      </c>
      <c r="U5" s="53" t="s">
        <v>4</v>
      </c>
      <c r="V5" s="3"/>
    </row>
    <row r="6" spans="1:22" ht="13.5" customHeight="1" thickBot="1" x14ac:dyDescent="0.25">
      <c r="A6" s="47"/>
      <c r="B6" s="84"/>
      <c r="C6" s="85"/>
      <c r="D6" s="34"/>
      <c r="E6" s="127" t="s">
        <v>57</v>
      </c>
      <c r="F6" s="128" t="s">
        <v>58</v>
      </c>
      <c r="G6" s="128" t="s">
        <v>59</v>
      </c>
      <c r="H6" s="128" t="s">
        <v>60</v>
      </c>
      <c r="I6" s="128" t="s">
        <v>61</v>
      </c>
      <c r="J6" s="128" t="s">
        <v>62</v>
      </c>
      <c r="K6" s="128" t="s">
        <v>63</v>
      </c>
      <c r="L6" s="128" t="s">
        <v>64</v>
      </c>
      <c r="M6" s="85"/>
      <c r="N6" s="34"/>
      <c r="O6" s="36"/>
      <c r="P6" s="38"/>
      <c r="Q6" s="85"/>
      <c r="R6" s="41"/>
      <c r="S6" s="85"/>
      <c r="T6" s="49"/>
      <c r="U6" s="50"/>
      <c r="V6" s="3"/>
    </row>
    <row r="7" spans="1:22" s="5" customFormat="1" ht="12" customHeight="1" x14ac:dyDescent="0.2">
      <c r="A7" s="54" t="s">
        <v>15</v>
      </c>
      <c r="B7" s="86">
        <v>128699</v>
      </c>
      <c r="C7" s="87">
        <v>220</v>
      </c>
      <c r="D7" s="56">
        <f t="shared" ref="D7:D35" si="0">B7+C7</f>
        <v>128919</v>
      </c>
      <c r="E7" s="104">
        <v>44</v>
      </c>
      <c r="F7" s="105">
        <v>24</v>
      </c>
      <c r="G7" s="105">
        <v>598</v>
      </c>
      <c r="H7" s="105">
        <v>51</v>
      </c>
      <c r="I7" s="105">
        <v>429</v>
      </c>
      <c r="J7" s="105">
        <v>154</v>
      </c>
      <c r="K7" s="105">
        <v>1709</v>
      </c>
      <c r="L7" s="105">
        <v>93</v>
      </c>
      <c r="M7" s="87">
        <v>6334</v>
      </c>
      <c r="N7" s="55">
        <f>SUM(E7:M7)</f>
        <v>9436</v>
      </c>
      <c r="O7" s="55">
        <v>118549</v>
      </c>
      <c r="P7" s="56">
        <v>9216</v>
      </c>
      <c r="Q7" s="87">
        <v>254</v>
      </c>
      <c r="R7" s="56">
        <v>4005</v>
      </c>
      <c r="S7" s="87">
        <v>160</v>
      </c>
      <c r="T7" s="57">
        <v>81508</v>
      </c>
      <c r="U7" s="58" t="str">
        <f>A7</f>
        <v>01那覇市</v>
      </c>
      <c r="V7" s="4"/>
    </row>
    <row r="8" spans="1:22" s="5" customFormat="1" ht="12" customHeight="1" x14ac:dyDescent="0.2">
      <c r="A8" s="59" t="s">
        <v>16</v>
      </c>
      <c r="B8" s="88">
        <v>39031</v>
      </c>
      <c r="C8" s="89">
        <v>1</v>
      </c>
      <c r="D8" s="7">
        <f t="shared" si="0"/>
        <v>39032</v>
      </c>
      <c r="E8" s="106">
        <v>9</v>
      </c>
      <c r="F8" s="107">
        <v>1</v>
      </c>
      <c r="G8" s="107">
        <v>69</v>
      </c>
      <c r="H8" s="107">
        <v>7</v>
      </c>
      <c r="I8" s="107">
        <v>68</v>
      </c>
      <c r="J8" s="107">
        <v>29</v>
      </c>
      <c r="K8" s="107">
        <v>373</v>
      </c>
      <c r="L8" s="107">
        <v>21</v>
      </c>
      <c r="M8" s="89">
        <v>1655</v>
      </c>
      <c r="N8" s="6">
        <f t="shared" ref="N8:N47" si="1">SUM(E8:M8)</f>
        <v>2232</v>
      </c>
      <c r="O8" s="6">
        <v>34772</v>
      </c>
      <c r="P8" s="7">
        <v>2219</v>
      </c>
      <c r="Q8" s="89">
        <v>35</v>
      </c>
      <c r="R8" s="7">
        <v>719</v>
      </c>
      <c r="S8" s="89">
        <v>13</v>
      </c>
      <c r="T8" s="60">
        <v>25240</v>
      </c>
      <c r="U8" s="61" t="str">
        <f t="shared" ref="U8:U47" si="2">A8</f>
        <v>02宜野湾市</v>
      </c>
      <c r="V8" s="4"/>
    </row>
    <row r="9" spans="1:22" s="5" customFormat="1" ht="12" customHeight="1" x14ac:dyDescent="0.2">
      <c r="A9" s="59" t="s">
        <v>17</v>
      </c>
      <c r="B9" s="88">
        <v>18606</v>
      </c>
      <c r="C9" s="89">
        <v>0</v>
      </c>
      <c r="D9" s="7">
        <f t="shared" si="0"/>
        <v>18606</v>
      </c>
      <c r="E9" s="106">
        <v>5</v>
      </c>
      <c r="F9" s="107">
        <v>1</v>
      </c>
      <c r="G9" s="107">
        <v>52</v>
      </c>
      <c r="H9" s="107">
        <v>5</v>
      </c>
      <c r="I9" s="107">
        <v>51</v>
      </c>
      <c r="J9" s="107">
        <v>11</v>
      </c>
      <c r="K9" s="107">
        <v>393</v>
      </c>
      <c r="L9" s="107">
        <v>5</v>
      </c>
      <c r="M9" s="89">
        <v>1061</v>
      </c>
      <c r="N9" s="6">
        <f t="shared" si="1"/>
        <v>1584</v>
      </c>
      <c r="O9" s="6">
        <v>16290</v>
      </c>
      <c r="P9" s="7">
        <v>1574</v>
      </c>
      <c r="Q9" s="89">
        <v>18</v>
      </c>
      <c r="R9" s="7">
        <v>502</v>
      </c>
      <c r="S9" s="89">
        <v>7</v>
      </c>
      <c r="T9" s="60">
        <v>14702</v>
      </c>
      <c r="U9" s="61" t="str">
        <f t="shared" si="2"/>
        <v>03石垣市</v>
      </c>
      <c r="V9" s="4"/>
    </row>
    <row r="10" spans="1:22" s="5" customFormat="1" ht="12" customHeight="1" x14ac:dyDescent="0.2">
      <c r="A10" s="59" t="s">
        <v>18</v>
      </c>
      <c r="B10" s="88">
        <v>47107</v>
      </c>
      <c r="C10" s="89">
        <v>0</v>
      </c>
      <c r="D10" s="7">
        <f t="shared" si="0"/>
        <v>47107</v>
      </c>
      <c r="E10" s="106">
        <v>8</v>
      </c>
      <c r="F10" s="107">
        <v>8</v>
      </c>
      <c r="G10" s="107">
        <v>140</v>
      </c>
      <c r="H10" s="107">
        <v>25</v>
      </c>
      <c r="I10" s="107">
        <v>119</v>
      </c>
      <c r="J10" s="107">
        <v>91</v>
      </c>
      <c r="K10" s="107">
        <v>561</v>
      </c>
      <c r="L10" s="107">
        <v>28</v>
      </c>
      <c r="M10" s="89">
        <v>2173</v>
      </c>
      <c r="N10" s="6">
        <f t="shared" si="1"/>
        <v>3153</v>
      </c>
      <c r="O10" s="6">
        <v>41837</v>
      </c>
      <c r="P10" s="7">
        <v>3098</v>
      </c>
      <c r="Q10" s="89">
        <v>70</v>
      </c>
      <c r="R10" s="7">
        <v>1240</v>
      </c>
      <c r="S10" s="89">
        <v>39</v>
      </c>
      <c r="T10" s="60">
        <v>27647</v>
      </c>
      <c r="U10" s="61" t="str">
        <f t="shared" si="2"/>
        <v>04浦添市</v>
      </c>
      <c r="V10" s="4"/>
    </row>
    <row r="11" spans="1:22" s="5" customFormat="1" ht="12" customHeight="1" x14ac:dyDescent="0.2">
      <c r="A11" s="62" t="s">
        <v>19</v>
      </c>
      <c r="B11" s="90">
        <v>23604</v>
      </c>
      <c r="C11" s="91">
        <v>0</v>
      </c>
      <c r="D11" s="19">
        <f t="shared" si="0"/>
        <v>23604</v>
      </c>
      <c r="E11" s="108">
        <v>6</v>
      </c>
      <c r="F11" s="109">
        <v>6</v>
      </c>
      <c r="G11" s="109">
        <v>66</v>
      </c>
      <c r="H11" s="109">
        <v>7</v>
      </c>
      <c r="I11" s="109">
        <v>50</v>
      </c>
      <c r="J11" s="109">
        <v>18</v>
      </c>
      <c r="K11" s="109">
        <v>366</v>
      </c>
      <c r="L11" s="109">
        <v>9</v>
      </c>
      <c r="M11" s="91">
        <v>838</v>
      </c>
      <c r="N11" s="18">
        <f t="shared" si="1"/>
        <v>1366</v>
      </c>
      <c r="O11" s="18">
        <v>20629</v>
      </c>
      <c r="P11" s="19">
        <v>1364</v>
      </c>
      <c r="Q11" s="91">
        <v>14</v>
      </c>
      <c r="R11" s="19">
        <v>596</v>
      </c>
      <c r="S11" s="91">
        <v>8</v>
      </c>
      <c r="T11" s="63">
        <v>17717</v>
      </c>
      <c r="U11" s="64" t="str">
        <f t="shared" si="2"/>
        <v>05名護市</v>
      </c>
      <c r="V11" s="4"/>
    </row>
    <row r="12" spans="1:22" s="5" customFormat="1" ht="12" customHeight="1" x14ac:dyDescent="0.2">
      <c r="A12" s="65" t="s">
        <v>20</v>
      </c>
      <c r="B12" s="92">
        <v>22060</v>
      </c>
      <c r="C12" s="93">
        <v>0</v>
      </c>
      <c r="D12" s="21">
        <f>B12+C12</f>
        <v>22060</v>
      </c>
      <c r="E12" s="110">
        <v>6</v>
      </c>
      <c r="F12" s="111">
        <v>1</v>
      </c>
      <c r="G12" s="111">
        <v>40</v>
      </c>
      <c r="H12" s="111">
        <v>5</v>
      </c>
      <c r="I12" s="111">
        <v>42</v>
      </c>
      <c r="J12" s="111">
        <v>28</v>
      </c>
      <c r="K12" s="111">
        <v>301</v>
      </c>
      <c r="L12" s="111">
        <v>17</v>
      </c>
      <c r="M12" s="93">
        <v>848</v>
      </c>
      <c r="N12" s="20">
        <f t="shared" si="1"/>
        <v>1288</v>
      </c>
      <c r="O12" s="20">
        <v>18952</v>
      </c>
      <c r="P12" s="21">
        <v>1280</v>
      </c>
      <c r="Q12" s="93">
        <v>0</v>
      </c>
      <c r="R12" s="21">
        <v>487</v>
      </c>
      <c r="S12" s="93">
        <v>0</v>
      </c>
      <c r="T12" s="66">
        <v>16446</v>
      </c>
      <c r="U12" s="67" t="str">
        <f t="shared" si="2"/>
        <v>06糸満市</v>
      </c>
      <c r="V12" s="4"/>
    </row>
    <row r="13" spans="1:22" s="5" customFormat="1" ht="12" customHeight="1" x14ac:dyDescent="0.2">
      <c r="A13" s="59" t="s">
        <v>21</v>
      </c>
      <c r="B13" s="88">
        <v>50901</v>
      </c>
      <c r="C13" s="89">
        <v>84</v>
      </c>
      <c r="D13" s="7">
        <f t="shared" si="0"/>
        <v>50985</v>
      </c>
      <c r="E13" s="106">
        <v>6</v>
      </c>
      <c r="F13" s="107">
        <v>6</v>
      </c>
      <c r="G13" s="107">
        <v>50</v>
      </c>
      <c r="H13" s="107">
        <v>8</v>
      </c>
      <c r="I13" s="107">
        <v>47</v>
      </c>
      <c r="J13" s="107">
        <v>28</v>
      </c>
      <c r="K13" s="107">
        <v>491</v>
      </c>
      <c r="L13" s="107">
        <v>109</v>
      </c>
      <c r="M13" s="89">
        <v>2134</v>
      </c>
      <c r="N13" s="6">
        <f t="shared" si="1"/>
        <v>2879</v>
      </c>
      <c r="O13" s="6">
        <v>44910</v>
      </c>
      <c r="P13" s="7">
        <v>2829</v>
      </c>
      <c r="Q13" s="89">
        <v>1</v>
      </c>
      <c r="R13" s="7">
        <v>958</v>
      </c>
      <c r="S13" s="89">
        <v>1</v>
      </c>
      <c r="T13" s="60">
        <v>37538</v>
      </c>
      <c r="U13" s="61" t="str">
        <f t="shared" si="2"/>
        <v>07沖縄市</v>
      </c>
      <c r="V13" s="4"/>
    </row>
    <row r="14" spans="1:22" s="5" customFormat="1" ht="12" customHeight="1" x14ac:dyDescent="0.2">
      <c r="A14" s="59" t="s">
        <v>22</v>
      </c>
      <c r="B14" s="88">
        <v>25429</v>
      </c>
      <c r="C14" s="89">
        <v>37</v>
      </c>
      <c r="D14" s="7">
        <f t="shared" si="0"/>
        <v>25466</v>
      </c>
      <c r="E14" s="106">
        <v>4</v>
      </c>
      <c r="F14" s="107">
        <v>5</v>
      </c>
      <c r="G14" s="107">
        <v>61</v>
      </c>
      <c r="H14" s="107">
        <v>4</v>
      </c>
      <c r="I14" s="107">
        <v>56</v>
      </c>
      <c r="J14" s="107">
        <v>21</v>
      </c>
      <c r="K14" s="107">
        <v>312</v>
      </c>
      <c r="L14" s="107">
        <v>6</v>
      </c>
      <c r="M14" s="89">
        <v>870</v>
      </c>
      <c r="N14" s="6">
        <f t="shared" si="1"/>
        <v>1339</v>
      </c>
      <c r="O14" s="6">
        <v>22552</v>
      </c>
      <c r="P14" s="7">
        <v>1339</v>
      </c>
      <c r="Q14" s="89">
        <v>0</v>
      </c>
      <c r="R14" s="7">
        <v>597</v>
      </c>
      <c r="S14" s="89">
        <v>0</v>
      </c>
      <c r="T14" s="60">
        <v>15445</v>
      </c>
      <c r="U14" s="61" t="str">
        <f t="shared" si="2"/>
        <v>08豊見城市</v>
      </c>
      <c r="V14" s="4"/>
    </row>
    <row r="15" spans="1:22" s="5" customFormat="1" ht="12" customHeight="1" x14ac:dyDescent="0.2">
      <c r="A15" s="59" t="s">
        <v>23</v>
      </c>
      <c r="B15" s="88">
        <v>42809</v>
      </c>
      <c r="C15" s="89">
        <v>1</v>
      </c>
      <c r="D15" s="7">
        <f t="shared" si="0"/>
        <v>42810</v>
      </c>
      <c r="E15" s="106">
        <v>11</v>
      </c>
      <c r="F15" s="107">
        <v>3</v>
      </c>
      <c r="G15" s="107">
        <v>63</v>
      </c>
      <c r="H15" s="107">
        <v>8</v>
      </c>
      <c r="I15" s="107">
        <v>52</v>
      </c>
      <c r="J15" s="107">
        <v>34</v>
      </c>
      <c r="K15" s="107">
        <v>348</v>
      </c>
      <c r="L15" s="107">
        <v>21</v>
      </c>
      <c r="M15" s="89">
        <v>1038</v>
      </c>
      <c r="N15" s="6">
        <f t="shared" si="1"/>
        <v>1578</v>
      </c>
      <c r="O15" s="6">
        <v>36819</v>
      </c>
      <c r="P15" s="7">
        <v>1892</v>
      </c>
      <c r="Q15" s="89">
        <v>12</v>
      </c>
      <c r="R15" s="7">
        <v>763</v>
      </c>
      <c r="S15" s="89">
        <v>5</v>
      </c>
      <c r="T15" s="60">
        <v>35127</v>
      </c>
      <c r="U15" s="61" t="str">
        <f t="shared" si="2"/>
        <v>09うるま市</v>
      </c>
      <c r="V15" s="4"/>
    </row>
    <row r="16" spans="1:22" s="5" customFormat="1" ht="12" customHeight="1" x14ac:dyDescent="0.2">
      <c r="A16" s="68" t="s">
        <v>24</v>
      </c>
      <c r="B16" s="94">
        <v>19599</v>
      </c>
      <c r="C16" s="95">
        <v>0</v>
      </c>
      <c r="D16" s="17">
        <f t="shared" si="0"/>
        <v>19599</v>
      </c>
      <c r="E16" s="112">
        <v>3</v>
      </c>
      <c r="F16" s="113">
        <v>2</v>
      </c>
      <c r="G16" s="113">
        <v>48</v>
      </c>
      <c r="H16" s="113">
        <v>6</v>
      </c>
      <c r="I16" s="113">
        <v>32</v>
      </c>
      <c r="J16" s="113">
        <v>13</v>
      </c>
      <c r="K16" s="113">
        <v>327</v>
      </c>
      <c r="L16" s="113">
        <v>10</v>
      </c>
      <c r="M16" s="95">
        <v>957</v>
      </c>
      <c r="N16" s="16">
        <f t="shared" si="1"/>
        <v>1398</v>
      </c>
      <c r="O16" s="16">
        <v>16728</v>
      </c>
      <c r="P16" s="17">
        <v>1389</v>
      </c>
      <c r="Q16" s="95">
        <v>6</v>
      </c>
      <c r="R16" s="17">
        <v>545</v>
      </c>
      <c r="S16" s="95">
        <v>4</v>
      </c>
      <c r="T16" s="69">
        <v>19059</v>
      </c>
      <c r="U16" s="70" t="str">
        <f t="shared" si="2"/>
        <v>10宮古島市</v>
      </c>
      <c r="V16" s="4"/>
    </row>
    <row r="17" spans="1:22" s="5" customFormat="1" ht="12" customHeight="1" x14ac:dyDescent="0.2">
      <c r="A17" s="71" t="s">
        <v>25</v>
      </c>
      <c r="B17" s="96">
        <v>16324</v>
      </c>
      <c r="C17" s="97">
        <v>0</v>
      </c>
      <c r="D17" s="15">
        <f t="shared" si="0"/>
        <v>16324</v>
      </c>
      <c r="E17" s="114">
        <v>1</v>
      </c>
      <c r="F17" s="115">
        <v>2</v>
      </c>
      <c r="G17" s="115">
        <v>17</v>
      </c>
      <c r="H17" s="115">
        <v>2</v>
      </c>
      <c r="I17" s="115">
        <v>12</v>
      </c>
      <c r="J17" s="115">
        <v>9</v>
      </c>
      <c r="K17" s="115">
        <v>209</v>
      </c>
      <c r="L17" s="115">
        <v>1</v>
      </c>
      <c r="M17" s="97">
        <v>453</v>
      </c>
      <c r="N17" s="14">
        <f t="shared" si="1"/>
        <v>706</v>
      </c>
      <c r="O17" s="14">
        <v>13846</v>
      </c>
      <c r="P17" s="15">
        <v>704</v>
      </c>
      <c r="Q17" s="97">
        <v>8</v>
      </c>
      <c r="R17" s="15">
        <v>273</v>
      </c>
      <c r="S17" s="97">
        <v>4</v>
      </c>
      <c r="T17" s="72">
        <v>15063</v>
      </c>
      <c r="U17" s="73" t="str">
        <f t="shared" si="2"/>
        <v>11南城市</v>
      </c>
      <c r="V17" s="4"/>
    </row>
    <row r="18" spans="1:22" s="5" customFormat="1" ht="12" customHeight="1" x14ac:dyDescent="0.2">
      <c r="A18" s="59" t="s">
        <v>26</v>
      </c>
      <c r="B18" s="88">
        <v>1861</v>
      </c>
      <c r="C18" s="89">
        <v>0</v>
      </c>
      <c r="D18" s="7">
        <f t="shared" si="0"/>
        <v>1861</v>
      </c>
      <c r="E18" s="106">
        <v>0</v>
      </c>
      <c r="F18" s="107">
        <v>0</v>
      </c>
      <c r="G18" s="107">
        <v>7</v>
      </c>
      <c r="H18" s="107">
        <v>1</v>
      </c>
      <c r="I18" s="107">
        <v>2</v>
      </c>
      <c r="J18" s="107">
        <v>0</v>
      </c>
      <c r="K18" s="107">
        <v>32</v>
      </c>
      <c r="L18" s="107">
        <v>0</v>
      </c>
      <c r="M18" s="89">
        <v>49</v>
      </c>
      <c r="N18" s="6">
        <f t="shared" si="1"/>
        <v>91</v>
      </c>
      <c r="O18" s="6">
        <v>1592</v>
      </c>
      <c r="P18" s="7">
        <v>91</v>
      </c>
      <c r="Q18" s="89">
        <v>0</v>
      </c>
      <c r="R18" s="7">
        <v>38</v>
      </c>
      <c r="S18" s="89">
        <v>0</v>
      </c>
      <c r="T18" s="60">
        <v>2367</v>
      </c>
      <c r="U18" s="61" t="str">
        <f t="shared" si="2"/>
        <v>12国頭村</v>
      </c>
      <c r="V18" s="4"/>
    </row>
    <row r="19" spans="1:22" s="5" customFormat="1" ht="12" customHeight="1" x14ac:dyDescent="0.2">
      <c r="A19" s="59" t="s">
        <v>27</v>
      </c>
      <c r="B19" s="88">
        <v>1030</v>
      </c>
      <c r="C19" s="89">
        <v>0</v>
      </c>
      <c r="D19" s="7">
        <f t="shared" si="0"/>
        <v>1030</v>
      </c>
      <c r="E19" s="106">
        <v>0</v>
      </c>
      <c r="F19" s="107">
        <v>0</v>
      </c>
      <c r="G19" s="107">
        <v>3</v>
      </c>
      <c r="H19" s="107">
        <v>0</v>
      </c>
      <c r="I19" s="107">
        <v>1</v>
      </c>
      <c r="J19" s="107">
        <v>0</v>
      </c>
      <c r="K19" s="107">
        <v>26</v>
      </c>
      <c r="L19" s="107">
        <v>0</v>
      </c>
      <c r="M19" s="89">
        <v>37</v>
      </c>
      <c r="N19" s="6">
        <f t="shared" si="1"/>
        <v>67</v>
      </c>
      <c r="O19" s="6">
        <v>823</v>
      </c>
      <c r="P19" s="7">
        <v>67</v>
      </c>
      <c r="Q19" s="89">
        <v>2</v>
      </c>
      <c r="R19" s="7">
        <v>24</v>
      </c>
      <c r="S19" s="89">
        <v>0</v>
      </c>
      <c r="T19" s="60">
        <v>2093</v>
      </c>
      <c r="U19" s="61" t="str">
        <f t="shared" si="2"/>
        <v>13大宜味村</v>
      </c>
      <c r="V19" s="4"/>
    </row>
    <row r="20" spans="1:22" s="5" customFormat="1" ht="12" customHeight="1" x14ac:dyDescent="0.2">
      <c r="A20" s="59" t="s">
        <v>28</v>
      </c>
      <c r="B20" s="88">
        <v>611</v>
      </c>
      <c r="C20" s="89">
        <v>0</v>
      </c>
      <c r="D20" s="7">
        <f t="shared" si="0"/>
        <v>611</v>
      </c>
      <c r="E20" s="106">
        <v>0</v>
      </c>
      <c r="F20" s="107">
        <v>0</v>
      </c>
      <c r="G20" s="107">
        <v>2</v>
      </c>
      <c r="H20" s="107">
        <v>0</v>
      </c>
      <c r="I20" s="107">
        <v>3</v>
      </c>
      <c r="J20" s="107">
        <v>0</v>
      </c>
      <c r="K20" s="107">
        <v>15</v>
      </c>
      <c r="L20" s="107">
        <v>0</v>
      </c>
      <c r="M20" s="89">
        <v>22</v>
      </c>
      <c r="N20" s="6">
        <f t="shared" si="1"/>
        <v>42</v>
      </c>
      <c r="O20" s="6">
        <v>478</v>
      </c>
      <c r="P20" s="7">
        <v>42</v>
      </c>
      <c r="Q20" s="89">
        <v>0</v>
      </c>
      <c r="R20" s="7">
        <v>11</v>
      </c>
      <c r="S20" s="89">
        <v>0</v>
      </c>
      <c r="T20" s="60">
        <v>945</v>
      </c>
      <c r="U20" s="61" t="str">
        <f t="shared" si="2"/>
        <v>14東村</v>
      </c>
      <c r="V20" s="4"/>
    </row>
    <row r="21" spans="1:22" s="5" customFormat="1" ht="12" customHeight="1" x14ac:dyDescent="0.2">
      <c r="A21" s="68" t="s">
        <v>29</v>
      </c>
      <c r="B21" s="94">
        <v>3104</v>
      </c>
      <c r="C21" s="95">
        <v>0</v>
      </c>
      <c r="D21" s="17">
        <f t="shared" si="0"/>
        <v>3104</v>
      </c>
      <c r="E21" s="112">
        <v>0</v>
      </c>
      <c r="F21" s="113">
        <v>0</v>
      </c>
      <c r="G21" s="113">
        <v>4</v>
      </c>
      <c r="H21" s="113">
        <v>2</v>
      </c>
      <c r="I21" s="113">
        <v>5</v>
      </c>
      <c r="J21" s="113">
        <v>2</v>
      </c>
      <c r="K21" s="113">
        <v>30</v>
      </c>
      <c r="L21" s="113">
        <v>0</v>
      </c>
      <c r="M21" s="95">
        <v>98</v>
      </c>
      <c r="N21" s="16">
        <f t="shared" si="1"/>
        <v>141</v>
      </c>
      <c r="O21" s="16">
        <v>2578</v>
      </c>
      <c r="P21" s="17">
        <v>141</v>
      </c>
      <c r="Q21" s="95">
        <v>0</v>
      </c>
      <c r="R21" s="17">
        <v>45</v>
      </c>
      <c r="S21" s="95">
        <v>0</v>
      </c>
      <c r="T21" s="69">
        <v>4017</v>
      </c>
      <c r="U21" s="70" t="str">
        <f t="shared" si="2"/>
        <v>15今帰仁村</v>
      </c>
      <c r="V21" s="4"/>
    </row>
    <row r="22" spans="1:22" s="5" customFormat="1" ht="12" customHeight="1" x14ac:dyDescent="0.2">
      <c r="A22" s="71" t="s">
        <v>30</v>
      </c>
      <c r="B22" s="96">
        <v>4657</v>
      </c>
      <c r="C22" s="97">
        <v>0</v>
      </c>
      <c r="D22" s="15">
        <f t="shared" si="0"/>
        <v>4657</v>
      </c>
      <c r="E22" s="114">
        <v>0</v>
      </c>
      <c r="F22" s="115">
        <v>0</v>
      </c>
      <c r="G22" s="115">
        <v>22</v>
      </c>
      <c r="H22" s="115">
        <v>1</v>
      </c>
      <c r="I22" s="115">
        <v>6</v>
      </c>
      <c r="J22" s="115">
        <v>8</v>
      </c>
      <c r="K22" s="115">
        <v>76</v>
      </c>
      <c r="L22" s="115">
        <v>1</v>
      </c>
      <c r="M22" s="97">
        <v>175</v>
      </c>
      <c r="N22" s="14">
        <f t="shared" si="1"/>
        <v>289</v>
      </c>
      <c r="O22" s="14">
        <v>3832</v>
      </c>
      <c r="P22" s="15">
        <v>289</v>
      </c>
      <c r="Q22" s="97">
        <v>6</v>
      </c>
      <c r="R22" s="15">
        <v>105</v>
      </c>
      <c r="S22" s="97">
        <v>2</v>
      </c>
      <c r="T22" s="72">
        <v>6336</v>
      </c>
      <c r="U22" s="73" t="str">
        <f t="shared" si="2"/>
        <v>16本部町</v>
      </c>
      <c r="V22" s="4"/>
    </row>
    <row r="23" spans="1:22" s="5" customFormat="1" ht="12" customHeight="1" x14ac:dyDescent="0.2">
      <c r="A23" s="59" t="s">
        <v>31</v>
      </c>
      <c r="B23" s="88">
        <v>4178</v>
      </c>
      <c r="C23" s="89">
        <v>5</v>
      </c>
      <c r="D23" s="7">
        <f t="shared" si="0"/>
        <v>4183</v>
      </c>
      <c r="E23" s="106">
        <v>1</v>
      </c>
      <c r="F23" s="107">
        <v>4</v>
      </c>
      <c r="G23" s="107">
        <v>17</v>
      </c>
      <c r="H23" s="107">
        <v>2</v>
      </c>
      <c r="I23" s="107">
        <v>14</v>
      </c>
      <c r="J23" s="107">
        <v>11</v>
      </c>
      <c r="K23" s="107">
        <v>78</v>
      </c>
      <c r="L23" s="107">
        <v>2</v>
      </c>
      <c r="M23" s="89">
        <v>195</v>
      </c>
      <c r="N23" s="6">
        <f t="shared" si="1"/>
        <v>324</v>
      </c>
      <c r="O23" s="6">
        <v>3583</v>
      </c>
      <c r="P23" s="7">
        <v>324</v>
      </c>
      <c r="Q23" s="89">
        <v>0</v>
      </c>
      <c r="R23" s="7">
        <v>141</v>
      </c>
      <c r="S23" s="89">
        <v>0</v>
      </c>
      <c r="T23" s="60">
        <v>6400</v>
      </c>
      <c r="U23" s="61" t="str">
        <f t="shared" si="2"/>
        <v>17恩納村</v>
      </c>
      <c r="V23" s="4"/>
    </row>
    <row r="24" spans="1:22" s="5" customFormat="1" ht="12" customHeight="1" x14ac:dyDescent="0.2">
      <c r="A24" s="59" t="s">
        <v>32</v>
      </c>
      <c r="B24" s="88">
        <v>2257</v>
      </c>
      <c r="C24" s="89">
        <v>0</v>
      </c>
      <c r="D24" s="7">
        <f t="shared" si="0"/>
        <v>2257</v>
      </c>
      <c r="E24" s="106">
        <v>0</v>
      </c>
      <c r="F24" s="107">
        <v>0</v>
      </c>
      <c r="G24" s="107">
        <v>4</v>
      </c>
      <c r="H24" s="107">
        <v>0</v>
      </c>
      <c r="I24" s="107">
        <v>5</v>
      </c>
      <c r="J24" s="107">
        <v>2</v>
      </c>
      <c r="K24" s="107">
        <v>38</v>
      </c>
      <c r="L24" s="107">
        <v>1</v>
      </c>
      <c r="M24" s="89">
        <v>54</v>
      </c>
      <c r="N24" s="6">
        <f t="shared" si="1"/>
        <v>104</v>
      </c>
      <c r="O24" s="6">
        <v>1909</v>
      </c>
      <c r="P24" s="7">
        <v>104</v>
      </c>
      <c r="Q24" s="89">
        <v>0</v>
      </c>
      <c r="R24" s="7">
        <v>38</v>
      </c>
      <c r="S24" s="89">
        <v>0</v>
      </c>
      <c r="T24" s="60">
        <v>1953</v>
      </c>
      <c r="U24" s="61" t="str">
        <f t="shared" si="2"/>
        <v>18宜野座村</v>
      </c>
      <c r="V24" s="4"/>
    </row>
    <row r="25" spans="1:22" s="5" customFormat="1" ht="12" customHeight="1" x14ac:dyDescent="0.2">
      <c r="A25" s="59" t="s">
        <v>33</v>
      </c>
      <c r="B25" s="88">
        <v>4482</v>
      </c>
      <c r="C25" s="89">
        <v>9</v>
      </c>
      <c r="D25" s="7">
        <f t="shared" si="0"/>
        <v>4491</v>
      </c>
      <c r="E25" s="106">
        <v>1</v>
      </c>
      <c r="F25" s="107">
        <v>0</v>
      </c>
      <c r="G25" s="107">
        <v>10</v>
      </c>
      <c r="H25" s="107">
        <v>0</v>
      </c>
      <c r="I25" s="107">
        <v>6</v>
      </c>
      <c r="J25" s="107">
        <v>3</v>
      </c>
      <c r="K25" s="107">
        <v>53</v>
      </c>
      <c r="L25" s="107">
        <v>0</v>
      </c>
      <c r="M25" s="89">
        <v>132</v>
      </c>
      <c r="N25" s="6">
        <f t="shared" si="1"/>
        <v>205</v>
      </c>
      <c r="O25" s="6">
        <v>3889</v>
      </c>
      <c r="P25" s="7">
        <v>202</v>
      </c>
      <c r="Q25" s="89">
        <v>0</v>
      </c>
      <c r="R25" s="7">
        <v>96</v>
      </c>
      <c r="S25" s="89">
        <v>0</v>
      </c>
      <c r="T25" s="60">
        <v>4248</v>
      </c>
      <c r="U25" s="61" t="str">
        <f t="shared" si="2"/>
        <v>19金武町</v>
      </c>
      <c r="V25" s="4"/>
    </row>
    <row r="26" spans="1:22" s="5" customFormat="1" ht="12" customHeight="1" x14ac:dyDescent="0.2">
      <c r="A26" s="62" t="s">
        <v>34</v>
      </c>
      <c r="B26" s="90">
        <v>1668</v>
      </c>
      <c r="C26" s="91">
        <v>0</v>
      </c>
      <c r="D26" s="19">
        <f t="shared" si="0"/>
        <v>1668</v>
      </c>
      <c r="E26" s="108">
        <v>1</v>
      </c>
      <c r="F26" s="109">
        <v>0</v>
      </c>
      <c r="G26" s="109">
        <v>3</v>
      </c>
      <c r="H26" s="109">
        <v>0</v>
      </c>
      <c r="I26" s="109">
        <v>1</v>
      </c>
      <c r="J26" s="109">
        <v>0</v>
      </c>
      <c r="K26" s="109">
        <v>25</v>
      </c>
      <c r="L26" s="109">
        <v>1</v>
      </c>
      <c r="M26" s="91">
        <v>39</v>
      </c>
      <c r="N26" s="18">
        <f t="shared" si="1"/>
        <v>70</v>
      </c>
      <c r="O26" s="18">
        <v>1360</v>
      </c>
      <c r="P26" s="19">
        <v>70</v>
      </c>
      <c r="Q26" s="91">
        <v>0</v>
      </c>
      <c r="R26" s="19">
        <v>39</v>
      </c>
      <c r="S26" s="91">
        <v>0</v>
      </c>
      <c r="T26" s="63">
        <v>1971</v>
      </c>
      <c r="U26" s="64" t="str">
        <f t="shared" si="2"/>
        <v>20伊江村</v>
      </c>
      <c r="V26" s="4"/>
    </row>
    <row r="27" spans="1:22" s="5" customFormat="1" ht="12" customHeight="1" x14ac:dyDescent="0.2">
      <c r="A27" s="65" t="s">
        <v>35</v>
      </c>
      <c r="B27" s="92">
        <v>15742</v>
      </c>
      <c r="C27" s="93">
        <v>24</v>
      </c>
      <c r="D27" s="21">
        <f t="shared" si="0"/>
        <v>15766</v>
      </c>
      <c r="E27" s="110">
        <v>2</v>
      </c>
      <c r="F27" s="111">
        <v>2</v>
      </c>
      <c r="G27" s="111">
        <v>18</v>
      </c>
      <c r="H27" s="111">
        <v>1</v>
      </c>
      <c r="I27" s="111">
        <v>9</v>
      </c>
      <c r="J27" s="111">
        <v>7</v>
      </c>
      <c r="K27" s="111">
        <v>83</v>
      </c>
      <c r="L27" s="111">
        <v>2</v>
      </c>
      <c r="M27" s="93">
        <v>343</v>
      </c>
      <c r="N27" s="20">
        <f t="shared" si="1"/>
        <v>467</v>
      </c>
      <c r="O27" s="20">
        <v>13839</v>
      </c>
      <c r="P27" s="21">
        <v>463</v>
      </c>
      <c r="Q27" s="93">
        <v>4</v>
      </c>
      <c r="R27" s="21">
        <v>166</v>
      </c>
      <c r="S27" s="93">
        <v>2</v>
      </c>
      <c r="T27" s="66">
        <v>13448</v>
      </c>
      <c r="U27" s="67" t="str">
        <f t="shared" si="2"/>
        <v>21読谷村</v>
      </c>
      <c r="V27" s="4"/>
    </row>
    <row r="28" spans="1:22" s="5" customFormat="1" ht="12" customHeight="1" x14ac:dyDescent="0.2">
      <c r="A28" s="59" t="s">
        <v>36</v>
      </c>
      <c r="B28" s="88">
        <v>5302</v>
      </c>
      <c r="C28" s="89">
        <v>24</v>
      </c>
      <c r="D28" s="7">
        <f t="shared" si="0"/>
        <v>5326</v>
      </c>
      <c r="E28" s="106">
        <v>1</v>
      </c>
      <c r="F28" s="107">
        <v>0</v>
      </c>
      <c r="G28" s="107">
        <v>24</v>
      </c>
      <c r="H28" s="107">
        <v>1</v>
      </c>
      <c r="I28" s="107">
        <v>7</v>
      </c>
      <c r="J28" s="107">
        <v>3</v>
      </c>
      <c r="K28" s="107">
        <v>50</v>
      </c>
      <c r="L28" s="107">
        <v>2</v>
      </c>
      <c r="M28" s="89">
        <v>184</v>
      </c>
      <c r="N28" s="6">
        <f t="shared" si="1"/>
        <v>272</v>
      </c>
      <c r="O28" s="6">
        <v>4684</v>
      </c>
      <c r="P28" s="7">
        <v>271</v>
      </c>
      <c r="Q28" s="89">
        <v>2</v>
      </c>
      <c r="R28" s="7">
        <v>97</v>
      </c>
      <c r="S28" s="89">
        <v>1</v>
      </c>
      <c r="T28" s="60">
        <v>6616</v>
      </c>
      <c r="U28" s="61" t="str">
        <f t="shared" si="2"/>
        <v>22嘉手納町</v>
      </c>
      <c r="V28" s="4"/>
    </row>
    <row r="29" spans="1:22" s="5" customFormat="1" ht="12" customHeight="1" x14ac:dyDescent="0.2">
      <c r="A29" s="59" t="s">
        <v>37</v>
      </c>
      <c r="B29" s="88">
        <v>11283</v>
      </c>
      <c r="C29" s="89">
        <v>0</v>
      </c>
      <c r="D29" s="7">
        <f t="shared" si="0"/>
        <v>11283</v>
      </c>
      <c r="E29" s="106">
        <v>3</v>
      </c>
      <c r="F29" s="107">
        <v>3</v>
      </c>
      <c r="G29" s="107">
        <v>50</v>
      </c>
      <c r="H29" s="107">
        <v>3</v>
      </c>
      <c r="I29" s="107">
        <v>30</v>
      </c>
      <c r="J29" s="107">
        <v>4</v>
      </c>
      <c r="K29" s="107">
        <v>187</v>
      </c>
      <c r="L29" s="107">
        <v>6</v>
      </c>
      <c r="M29" s="89">
        <v>693</v>
      </c>
      <c r="N29" s="6">
        <f t="shared" si="1"/>
        <v>979</v>
      </c>
      <c r="O29" s="6">
        <v>9923</v>
      </c>
      <c r="P29" s="7">
        <v>972</v>
      </c>
      <c r="Q29" s="89">
        <v>9</v>
      </c>
      <c r="R29" s="7">
        <v>352</v>
      </c>
      <c r="S29" s="89">
        <v>3</v>
      </c>
      <c r="T29" s="60">
        <v>11393</v>
      </c>
      <c r="U29" s="61" t="str">
        <f t="shared" si="2"/>
        <v>23北谷町</v>
      </c>
      <c r="V29" s="4"/>
    </row>
    <row r="30" spans="1:22" s="5" customFormat="1" ht="12" customHeight="1" x14ac:dyDescent="0.2">
      <c r="A30" s="59" t="s">
        <v>38</v>
      </c>
      <c r="B30" s="88">
        <v>6574</v>
      </c>
      <c r="C30" s="89">
        <v>3</v>
      </c>
      <c r="D30" s="7">
        <f t="shared" si="0"/>
        <v>6577</v>
      </c>
      <c r="E30" s="106">
        <v>0</v>
      </c>
      <c r="F30" s="107">
        <v>0</v>
      </c>
      <c r="G30" s="107">
        <v>14</v>
      </c>
      <c r="H30" s="107">
        <v>0</v>
      </c>
      <c r="I30" s="107">
        <v>3</v>
      </c>
      <c r="J30" s="107">
        <v>3</v>
      </c>
      <c r="K30" s="107">
        <v>67</v>
      </c>
      <c r="L30" s="107">
        <v>1</v>
      </c>
      <c r="M30" s="89">
        <v>224</v>
      </c>
      <c r="N30" s="6">
        <f t="shared" si="1"/>
        <v>312</v>
      </c>
      <c r="O30" s="6">
        <v>5765</v>
      </c>
      <c r="P30" s="7">
        <v>312</v>
      </c>
      <c r="Q30" s="89">
        <v>1</v>
      </c>
      <c r="R30" s="7">
        <v>118</v>
      </c>
      <c r="S30" s="89">
        <v>0</v>
      </c>
      <c r="T30" s="60">
        <v>6235</v>
      </c>
      <c r="U30" s="61" t="str">
        <f t="shared" si="2"/>
        <v>24北中城村</v>
      </c>
      <c r="V30" s="4"/>
    </row>
    <row r="31" spans="1:22" s="5" customFormat="1" ht="12" customHeight="1" x14ac:dyDescent="0.2">
      <c r="A31" s="68" t="s">
        <v>39</v>
      </c>
      <c r="B31" s="94">
        <v>7904</v>
      </c>
      <c r="C31" s="95">
        <v>0</v>
      </c>
      <c r="D31" s="17">
        <f t="shared" si="0"/>
        <v>7904</v>
      </c>
      <c r="E31" s="112">
        <v>3</v>
      </c>
      <c r="F31" s="113">
        <v>0</v>
      </c>
      <c r="G31" s="113">
        <v>11</v>
      </c>
      <c r="H31" s="113">
        <v>3</v>
      </c>
      <c r="I31" s="113">
        <v>9</v>
      </c>
      <c r="J31" s="113">
        <v>5</v>
      </c>
      <c r="K31" s="113">
        <v>95</v>
      </c>
      <c r="L31" s="113">
        <v>1</v>
      </c>
      <c r="M31" s="95">
        <v>305</v>
      </c>
      <c r="N31" s="16">
        <f t="shared" si="1"/>
        <v>432</v>
      </c>
      <c r="O31" s="16">
        <v>6977</v>
      </c>
      <c r="P31" s="17">
        <v>428</v>
      </c>
      <c r="Q31" s="95">
        <v>1</v>
      </c>
      <c r="R31" s="17">
        <v>170</v>
      </c>
      <c r="S31" s="95">
        <v>0</v>
      </c>
      <c r="T31" s="69">
        <v>6450</v>
      </c>
      <c r="U31" s="70" t="str">
        <f t="shared" si="2"/>
        <v>25中城村</v>
      </c>
      <c r="V31" s="4"/>
    </row>
    <row r="32" spans="1:22" s="5" customFormat="1" ht="12" customHeight="1" x14ac:dyDescent="0.2">
      <c r="A32" s="71" t="s">
        <v>40</v>
      </c>
      <c r="B32" s="96">
        <v>13961</v>
      </c>
      <c r="C32" s="97">
        <v>36</v>
      </c>
      <c r="D32" s="15">
        <f t="shared" si="0"/>
        <v>13997</v>
      </c>
      <c r="E32" s="114">
        <v>3</v>
      </c>
      <c r="F32" s="115">
        <v>1</v>
      </c>
      <c r="G32" s="115">
        <v>33</v>
      </c>
      <c r="H32" s="115">
        <v>12</v>
      </c>
      <c r="I32" s="116">
        <v>23</v>
      </c>
      <c r="J32" s="115">
        <v>10</v>
      </c>
      <c r="K32" s="115">
        <v>170</v>
      </c>
      <c r="L32" s="115">
        <v>4</v>
      </c>
      <c r="M32" s="97">
        <v>504</v>
      </c>
      <c r="N32" s="14">
        <f t="shared" si="1"/>
        <v>760</v>
      </c>
      <c r="O32" s="14">
        <v>12214</v>
      </c>
      <c r="P32" s="15">
        <v>760</v>
      </c>
      <c r="Q32" s="97">
        <v>12</v>
      </c>
      <c r="R32" s="15">
        <v>359</v>
      </c>
      <c r="S32" s="97">
        <v>8</v>
      </c>
      <c r="T32" s="72">
        <v>9770</v>
      </c>
      <c r="U32" s="73" t="str">
        <f t="shared" si="2"/>
        <v>26西原町</v>
      </c>
      <c r="V32" s="4"/>
    </row>
    <row r="33" spans="1:22" s="5" customFormat="1" ht="12" customHeight="1" x14ac:dyDescent="0.2">
      <c r="A33" s="59" t="s">
        <v>41</v>
      </c>
      <c r="B33" s="88">
        <v>7625</v>
      </c>
      <c r="C33" s="89">
        <v>22</v>
      </c>
      <c r="D33" s="7">
        <f t="shared" si="0"/>
        <v>7647</v>
      </c>
      <c r="E33" s="106">
        <v>2</v>
      </c>
      <c r="F33" s="107">
        <v>0</v>
      </c>
      <c r="G33" s="107">
        <v>19</v>
      </c>
      <c r="H33" s="107">
        <v>2</v>
      </c>
      <c r="I33" s="117">
        <v>7</v>
      </c>
      <c r="J33" s="107">
        <v>3</v>
      </c>
      <c r="K33" s="107">
        <v>91</v>
      </c>
      <c r="L33" s="107">
        <v>5</v>
      </c>
      <c r="M33" s="89">
        <v>268</v>
      </c>
      <c r="N33" s="6">
        <f t="shared" si="1"/>
        <v>397</v>
      </c>
      <c r="O33" s="6">
        <v>6628</v>
      </c>
      <c r="P33" s="7">
        <v>391</v>
      </c>
      <c r="Q33" s="89">
        <v>3</v>
      </c>
      <c r="R33" s="7">
        <v>165</v>
      </c>
      <c r="S33" s="89">
        <v>1</v>
      </c>
      <c r="T33" s="60">
        <v>4794</v>
      </c>
      <c r="U33" s="61" t="str">
        <f t="shared" si="2"/>
        <v>27与那原町</v>
      </c>
      <c r="V33" s="4"/>
    </row>
    <row r="34" spans="1:22" s="5" customFormat="1" ht="12" customHeight="1" x14ac:dyDescent="0.2">
      <c r="A34" s="59" t="s">
        <v>42</v>
      </c>
      <c r="B34" s="88">
        <v>15476</v>
      </c>
      <c r="C34" s="89">
        <v>26</v>
      </c>
      <c r="D34" s="7">
        <f t="shared" si="0"/>
        <v>15502</v>
      </c>
      <c r="E34" s="106">
        <v>3</v>
      </c>
      <c r="F34" s="107">
        <v>3</v>
      </c>
      <c r="G34" s="107">
        <v>32</v>
      </c>
      <c r="H34" s="107">
        <v>2</v>
      </c>
      <c r="I34" s="117">
        <v>20</v>
      </c>
      <c r="J34" s="107">
        <v>13</v>
      </c>
      <c r="K34" s="107">
        <v>226</v>
      </c>
      <c r="L34" s="107">
        <v>9</v>
      </c>
      <c r="M34" s="89">
        <v>513</v>
      </c>
      <c r="N34" s="6">
        <f t="shared" si="1"/>
        <v>821</v>
      </c>
      <c r="O34" s="6">
        <v>13719</v>
      </c>
      <c r="P34" s="7">
        <v>821</v>
      </c>
      <c r="Q34" s="89">
        <v>6</v>
      </c>
      <c r="R34" s="7">
        <v>405</v>
      </c>
      <c r="S34" s="89">
        <v>3</v>
      </c>
      <c r="T34" s="60">
        <v>8877</v>
      </c>
      <c r="U34" s="61" t="str">
        <f t="shared" si="2"/>
        <v>28南風原町</v>
      </c>
      <c r="V34" s="4"/>
    </row>
    <row r="35" spans="1:22" s="5" customFormat="1" ht="12" customHeight="1" x14ac:dyDescent="0.2">
      <c r="A35" s="59" t="s">
        <v>43</v>
      </c>
      <c r="B35" s="88">
        <v>326</v>
      </c>
      <c r="C35" s="89">
        <v>0</v>
      </c>
      <c r="D35" s="7">
        <f t="shared" si="0"/>
        <v>326</v>
      </c>
      <c r="E35" s="106">
        <v>0</v>
      </c>
      <c r="F35" s="107">
        <v>0</v>
      </c>
      <c r="G35" s="107">
        <v>3</v>
      </c>
      <c r="H35" s="107">
        <v>0</v>
      </c>
      <c r="I35" s="117">
        <v>2</v>
      </c>
      <c r="J35" s="107">
        <v>0</v>
      </c>
      <c r="K35" s="107">
        <v>3</v>
      </c>
      <c r="L35" s="107">
        <v>0</v>
      </c>
      <c r="M35" s="89">
        <v>19</v>
      </c>
      <c r="N35" s="6">
        <f t="shared" si="1"/>
        <v>27</v>
      </c>
      <c r="O35" s="6">
        <v>283</v>
      </c>
      <c r="P35" s="7">
        <v>26</v>
      </c>
      <c r="Q35" s="89">
        <v>2</v>
      </c>
      <c r="R35" s="7">
        <v>6</v>
      </c>
      <c r="S35" s="89">
        <v>1</v>
      </c>
      <c r="T35" s="60">
        <v>382</v>
      </c>
      <c r="U35" s="61" t="str">
        <f t="shared" si="2"/>
        <v>29渡嘉敷村</v>
      </c>
      <c r="V35" s="4"/>
    </row>
    <row r="36" spans="1:22" s="5" customFormat="1" ht="12" customHeight="1" x14ac:dyDescent="0.2">
      <c r="A36" s="62" t="s">
        <v>44</v>
      </c>
      <c r="B36" s="90">
        <v>353</v>
      </c>
      <c r="C36" s="91">
        <v>0</v>
      </c>
      <c r="D36" s="19">
        <f t="shared" ref="D36:D47" si="3">B36+C36</f>
        <v>353</v>
      </c>
      <c r="E36" s="108">
        <v>0</v>
      </c>
      <c r="F36" s="109">
        <v>0</v>
      </c>
      <c r="G36" s="109">
        <v>2</v>
      </c>
      <c r="H36" s="109">
        <v>0</v>
      </c>
      <c r="I36" s="118">
        <v>0</v>
      </c>
      <c r="J36" s="109">
        <v>0</v>
      </c>
      <c r="K36" s="109">
        <v>6</v>
      </c>
      <c r="L36" s="109">
        <v>0</v>
      </c>
      <c r="M36" s="91">
        <v>18</v>
      </c>
      <c r="N36" s="18">
        <f t="shared" si="1"/>
        <v>26</v>
      </c>
      <c r="O36" s="18">
        <v>300</v>
      </c>
      <c r="P36" s="19">
        <v>26</v>
      </c>
      <c r="Q36" s="91">
        <v>0</v>
      </c>
      <c r="R36" s="19">
        <v>26</v>
      </c>
      <c r="S36" s="91">
        <v>0</v>
      </c>
      <c r="T36" s="63">
        <v>424</v>
      </c>
      <c r="U36" s="64" t="str">
        <f t="shared" si="2"/>
        <v>30座間味村</v>
      </c>
      <c r="V36" s="4"/>
    </row>
    <row r="37" spans="1:22" s="5" customFormat="1" ht="12" customHeight="1" x14ac:dyDescent="0.2">
      <c r="A37" s="65" t="s">
        <v>45</v>
      </c>
      <c r="B37" s="92">
        <v>237</v>
      </c>
      <c r="C37" s="93">
        <v>0</v>
      </c>
      <c r="D37" s="21">
        <f t="shared" si="3"/>
        <v>237</v>
      </c>
      <c r="E37" s="110">
        <v>0</v>
      </c>
      <c r="F37" s="111">
        <v>0</v>
      </c>
      <c r="G37" s="111">
        <v>3</v>
      </c>
      <c r="H37" s="111">
        <v>0</v>
      </c>
      <c r="I37" s="119">
        <v>0</v>
      </c>
      <c r="J37" s="111">
        <v>0</v>
      </c>
      <c r="K37" s="111">
        <v>5</v>
      </c>
      <c r="L37" s="111">
        <v>0</v>
      </c>
      <c r="M37" s="93">
        <v>1</v>
      </c>
      <c r="N37" s="20">
        <f t="shared" si="1"/>
        <v>9</v>
      </c>
      <c r="O37" s="20">
        <v>194</v>
      </c>
      <c r="P37" s="21">
        <v>9</v>
      </c>
      <c r="Q37" s="93">
        <v>0</v>
      </c>
      <c r="R37" s="21">
        <v>4</v>
      </c>
      <c r="S37" s="93">
        <v>0</v>
      </c>
      <c r="T37" s="66">
        <v>497</v>
      </c>
      <c r="U37" s="67" t="str">
        <f t="shared" si="2"/>
        <v>31粟国村</v>
      </c>
      <c r="V37" s="4"/>
    </row>
    <row r="38" spans="1:22" s="5" customFormat="1" ht="12" customHeight="1" x14ac:dyDescent="0.2">
      <c r="A38" s="59" t="s">
        <v>46</v>
      </c>
      <c r="B38" s="88">
        <v>147</v>
      </c>
      <c r="C38" s="89">
        <v>0</v>
      </c>
      <c r="D38" s="7">
        <f t="shared" si="3"/>
        <v>147</v>
      </c>
      <c r="E38" s="106">
        <v>0</v>
      </c>
      <c r="F38" s="107">
        <v>0</v>
      </c>
      <c r="G38" s="107">
        <v>2</v>
      </c>
      <c r="H38" s="107">
        <v>0</v>
      </c>
      <c r="I38" s="117">
        <v>0</v>
      </c>
      <c r="J38" s="107">
        <v>0</v>
      </c>
      <c r="K38" s="107">
        <v>7</v>
      </c>
      <c r="L38" s="107">
        <v>0</v>
      </c>
      <c r="M38" s="89">
        <v>1</v>
      </c>
      <c r="N38" s="6">
        <f t="shared" si="1"/>
        <v>10</v>
      </c>
      <c r="O38" s="6">
        <v>120</v>
      </c>
      <c r="P38" s="7">
        <v>2</v>
      </c>
      <c r="Q38" s="89">
        <v>0</v>
      </c>
      <c r="R38" s="7">
        <v>2</v>
      </c>
      <c r="S38" s="89">
        <v>0</v>
      </c>
      <c r="T38" s="60">
        <v>196</v>
      </c>
      <c r="U38" s="61" t="str">
        <f t="shared" si="2"/>
        <v>32渡名喜村</v>
      </c>
      <c r="V38" s="4"/>
    </row>
    <row r="39" spans="1:22" s="5" customFormat="1" ht="12" customHeight="1" x14ac:dyDescent="0.2">
      <c r="A39" s="59" t="s">
        <v>47</v>
      </c>
      <c r="B39" s="88">
        <v>407</v>
      </c>
      <c r="C39" s="89">
        <v>0</v>
      </c>
      <c r="D39" s="7">
        <f t="shared" si="3"/>
        <v>407</v>
      </c>
      <c r="E39" s="106">
        <v>0</v>
      </c>
      <c r="F39" s="107">
        <v>0</v>
      </c>
      <c r="G39" s="107">
        <v>4</v>
      </c>
      <c r="H39" s="107">
        <v>0</v>
      </c>
      <c r="I39" s="117">
        <v>0</v>
      </c>
      <c r="J39" s="107">
        <v>0</v>
      </c>
      <c r="K39" s="107">
        <v>9</v>
      </c>
      <c r="L39" s="107">
        <v>0</v>
      </c>
      <c r="M39" s="89">
        <v>25</v>
      </c>
      <c r="N39" s="6">
        <f t="shared" si="1"/>
        <v>38</v>
      </c>
      <c r="O39" s="6">
        <v>385</v>
      </c>
      <c r="P39" s="7">
        <v>12</v>
      </c>
      <c r="Q39" s="89">
        <v>0</v>
      </c>
      <c r="R39" s="7">
        <v>12</v>
      </c>
      <c r="S39" s="89">
        <v>0</v>
      </c>
      <c r="T39" s="60">
        <v>445</v>
      </c>
      <c r="U39" s="61" t="str">
        <f t="shared" si="2"/>
        <v>33南大東村</v>
      </c>
      <c r="V39" s="4"/>
    </row>
    <row r="40" spans="1:22" s="5" customFormat="1" ht="12" customHeight="1" x14ac:dyDescent="0.2">
      <c r="A40" s="59" t="s">
        <v>48</v>
      </c>
      <c r="B40" s="88">
        <v>301</v>
      </c>
      <c r="C40" s="89">
        <v>0</v>
      </c>
      <c r="D40" s="7">
        <f t="shared" si="3"/>
        <v>301</v>
      </c>
      <c r="E40" s="106">
        <v>0</v>
      </c>
      <c r="F40" s="107">
        <v>0</v>
      </c>
      <c r="G40" s="107">
        <v>4</v>
      </c>
      <c r="H40" s="107">
        <v>0</v>
      </c>
      <c r="I40" s="107">
        <v>0</v>
      </c>
      <c r="J40" s="107">
        <v>1</v>
      </c>
      <c r="K40" s="107">
        <v>3</v>
      </c>
      <c r="L40" s="107">
        <v>0</v>
      </c>
      <c r="M40" s="89">
        <v>3</v>
      </c>
      <c r="N40" s="6">
        <f t="shared" si="1"/>
        <v>11</v>
      </c>
      <c r="O40" s="6">
        <v>282</v>
      </c>
      <c r="P40" s="7">
        <v>5</v>
      </c>
      <c r="Q40" s="89">
        <v>4</v>
      </c>
      <c r="R40" s="7">
        <v>5</v>
      </c>
      <c r="S40" s="89">
        <v>4</v>
      </c>
      <c r="T40" s="60">
        <v>143</v>
      </c>
      <c r="U40" s="61" t="str">
        <f t="shared" si="2"/>
        <v>34北大東村</v>
      </c>
      <c r="V40" s="4"/>
    </row>
    <row r="41" spans="1:22" s="5" customFormat="1" ht="12" customHeight="1" x14ac:dyDescent="0.2">
      <c r="A41" s="68" t="s">
        <v>49</v>
      </c>
      <c r="B41" s="94">
        <v>419</v>
      </c>
      <c r="C41" s="95">
        <v>0</v>
      </c>
      <c r="D41" s="17">
        <f t="shared" si="3"/>
        <v>419</v>
      </c>
      <c r="E41" s="112">
        <v>0</v>
      </c>
      <c r="F41" s="113">
        <v>0</v>
      </c>
      <c r="G41" s="113">
        <v>2</v>
      </c>
      <c r="H41" s="113">
        <v>0</v>
      </c>
      <c r="I41" s="113">
        <v>0</v>
      </c>
      <c r="J41" s="113">
        <v>0</v>
      </c>
      <c r="K41" s="113">
        <v>10</v>
      </c>
      <c r="L41" s="113">
        <v>0</v>
      </c>
      <c r="M41" s="95">
        <v>4</v>
      </c>
      <c r="N41" s="16">
        <f t="shared" si="1"/>
        <v>16</v>
      </c>
      <c r="O41" s="16">
        <v>349</v>
      </c>
      <c r="P41" s="17">
        <v>16</v>
      </c>
      <c r="Q41" s="95">
        <v>0</v>
      </c>
      <c r="R41" s="17">
        <v>8</v>
      </c>
      <c r="S41" s="95">
        <v>0</v>
      </c>
      <c r="T41" s="69">
        <v>520</v>
      </c>
      <c r="U41" s="70" t="str">
        <f t="shared" si="2"/>
        <v>35伊平屋村</v>
      </c>
      <c r="V41" s="4"/>
    </row>
    <row r="42" spans="1:22" s="5" customFormat="1" ht="12" customHeight="1" x14ac:dyDescent="0.2">
      <c r="A42" s="71" t="s">
        <v>50</v>
      </c>
      <c r="B42" s="96">
        <v>532</v>
      </c>
      <c r="C42" s="97">
        <v>0</v>
      </c>
      <c r="D42" s="15">
        <f t="shared" si="3"/>
        <v>532</v>
      </c>
      <c r="E42" s="114">
        <v>1</v>
      </c>
      <c r="F42" s="115">
        <v>0</v>
      </c>
      <c r="G42" s="115">
        <v>1</v>
      </c>
      <c r="H42" s="115">
        <v>0</v>
      </c>
      <c r="I42" s="115">
        <v>1</v>
      </c>
      <c r="J42" s="115">
        <v>0</v>
      </c>
      <c r="K42" s="115">
        <v>17</v>
      </c>
      <c r="L42" s="115">
        <v>0</v>
      </c>
      <c r="M42" s="97">
        <v>16</v>
      </c>
      <c r="N42" s="14">
        <f t="shared" si="1"/>
        <v>36</v>
      </c>
      <c r="O42" s="14">
        <v>462</v>
      </c>
      <c r="P42" s="15">
        <v>36</v>
      </c>
      <c r="Q42" s="97">
        <v>0</v>
      </c>
      <c r="R42" s="15">
        <v>11</v>
      </c>
      <c r="S42" s="97">
        <v>0</v>
      </c>
      <c r="T42" s="72">
        <v>698</v>
      </c>
      <c r="U42" s="73" t="str">
        <f t="shared" si="2"/>
        <v>36伊是名村</v>
      </c>
      <c r="V42" s="4"/>
    </row>
    <row r="43" spans="1:22" s="5" customFormat="1" ht="12" customHeight="1" x14ac:dyDescent="0.2">
      <c r="A43" s="59" t="s">
        <v>51</v>
      </c>
      <c r="B43" s="88">
        <v>2892</v>
      </c>
      <c r="C43" s="89">
        <v>0</v>
      </c>
      <c r="D43" s="7">
        <f t="shared" si="3"/>
        <v>2892</v>
      </c>
      <c r="E43" s="106">
        <v>0</v>
      </c>
      <c r="F43" s="107">
        <v>0</v>
      </c>
      <c r="G43" s="107">
        <v>12</v>
      </c>
      <c r="H43" s="107">
        <v>1</v>
      </c>
      <c r="I43" s="107">
        <v>10</v>
      </c>
      <c r="J43" s="107">
        <v>0</v>
      </c>
      <c r="K43" s="107">
        <v>57</v>
      </c>
      <c r="L43" s="107">
        <v>0</v>
      </c>
      <c r="M43" s="89">
        <v>96</v>
      </c>
      <c r="N43" s="6">
        <f t="shared" si="1"/>
        <v>176</v>
      </c>
      <c r="O43" s="6">
        <v>2434</v>
      </c>
      <c r="P43" s="7">
        <v>176</v>
      </c>
      <c r="Q43" s="89">
        <v>3</v>
      </c>
      <c r="R43" s="7">
        <v>63</v>
      </c>
      <c r="S43" s="89">
        <v>0</v>
      </c>
      <c r="T43" s="60">
        <v>3151</v>
      </c>
      <c r="U43" s="61" t="str">
        <f t="shared" si="2"/>
        <v>37久米島町</v>
      </c>
      <c r="V43" s="4"/>
    </row>
    <row r="44" spans="1:22" s="5" customFormat="1" ht="12" customHeight="1" x14ac:dyDescent="0.2">
      <c r="A44" s="59" t="s">
        <v>52</v>
      </c>
      <c r="B44" s="88">
        <v>11417</v>
      </c>
      <c r="C44" s="89">
        <v>0</v>
      </c>
      <c r="D44" s="7">
        <f t="shared" si="3"/>
        <v>11417</v>
      </c>
      <c r="E44" s="106">
        <v>4</v>
      </c>
      <c r="F44" s="107">
        <v>0</v>
      </c>
      <c r="G44" s="107">
        <v>8</v>
      </c>
      <c r="H44" s="107">
        <v>2</v>
      </c>
      <c r="I44" s="107">
        <v>12</v>
      </c>
      <c r="J44" s="107">
        <v>3</v>
      </c>
      <c r="K44" s="107">
        <v>83</v>
      </c>
      <c r="L44" s="107">
        <v>1</v>
      </c>
      <c r="M44" s="89">
        <v>256</v>
      </c>
      <c r="N44" s="6">
        <f t="shared" si="1"/>
        <v>369</v>
      </c>
      <c r="O44" s="6">
        <v>9861</v>
      </c>
      <c r="P44" s="7">
        <v>369</v>
      </c>
      <c r="Q44" s="89">
        <v>0</v>
      </c>
      <c r="R44" s="7">
        <v>160</v>
      </c>
      <c r="S44" s="89">
        <v>0</v>
      </c>
      <c r="T44" s="60">
        <v>8711</v>
      </c>
      <c r="U44" s="61" t="str">
        <f t="shared" si="2"/>
        <v>38八重瀬町</v>
      </c>
      <c r="V44" s="4"/>
    </row>
    <row r="45" spans="1:22" s="5" customFormat="1" ht="12" customHeight="1" x14ac:dyDescent="0.2">
      <c r="A45" s="59" t="s">
        <v>53</v>
      </c>
      <c r="B45" s="88">
        <v>330</v>
      </c>
      <c r="C45" s="89">
        <v>0</v>
      </c>
      <c r="D45" s="7">
        <f t="shared" si="3"/>
        <v>330</v>
      </c>
      <c r="E45" s="106">
        <v>0</v>
      </c>
      <c r="F45" s="107">
        <v>0</v>
      </c>
      <c r="G45" s="107">
        <v>3</v>
      </c>
      <c r="H45" s="107">
        <v>0</v>
      </c>
      <c r="I45" s="107">
        <v>2</v>
      </c>
      <c r="J45" s="107">
        <v>0</v>
      </c>
      <c r="K45" s="107">
        <v>11</v>
      </c>
      <c r="L45" s="107">
        <v>0</v>
      </c>
      <c r="M45" s="89">
        <v>9</v>
      </c>
      <c r="N45" s="6">
        <f t="shared" si="1"/>
        <v>25</v>
      </c>
      <c r="O45" s="6">
        <v>273</v>
      </c>
      <c r="P45" s="7">
        <v>3</v>
      </c>
      <c r="Q45" s="89">
        <v>0</v>
      </c>
      <c r="R45" s="7">
        <v>0</v>
      </c>
      <c r="S45" s="89">
        <v>0</v>
      </c>
      <c r="T45" s="60">
        <v>550</v>
      </c>
      <c r="U45" s="61" t="str">
        <f t="shared" si="2"/>
        <v>39多良間村</v>
      </c>
      <c r="V45" s="4"/>
    </row>
    <row r="46" spans="1:22" s="5" customFormat="1" ht="12" customHeight="1" x14ac:dyDescent="0.2">
      <c r="A46" s="62" t="s">
        <v>54</v>
      </c>
      <c r="B46" s="90">
        <v>1620</v>
      </c>
      <c r="C46" s="91">
        <v>0</v>
      </c>
      <c r="D46" s="19">
        <f t="shared" si="3"/>
        <v>1620</v>
      </c>
      <c r="E46" s="108">
        <v>1</v>
      </c>
      <c r="F46" s="109">
        <v>0</v>
      </c>
      <c r="G46" s="109">
        <v>3</v>
      </c>
      <c r="H46" s="109">
        <v>1</v>
      </c>
      <c r="I46" s="109">
        <v>3</v>
      </c>
      <c r="J46" s="109">
        <v>0</v>
      </c>
      <c r="K46" s="109">
        <v>29</v>
      </c>
      <c r="L46" s="109">
        <v>0</v>
      </c>
      <c r="M46" s="91">
        <v>80</v>
      </c>
      <c r="N46" s="18">
        <f t="shared" si="1"/>
        <v>117</v>
      </c>
      <c r="O46" s="18">
        <v>1370</v>
      </c>
      <c r="P46" s="19">
        <v>117</v>
      </c>
      <c r="Q46" s="91">
        <v>0</v>
      </c>
      <c r="R46" s="19">
        <v>49</v>
      </c>
      <c r="S46" s="91">
        <v>0</v>
      </c>
      <c r="T46" s="63">
        <v>2188</v>
      </c>
      <c r="U46" s="64" t="str">
        <f t="shared" si="2"/>
        <v>40竹富町</v>
      </c>
      <c r="V46" s="4"/>
    </row>
    <row r="47" spans="1:22" s="5" customFormat="1" ht="12" customHeight="1" thickBot="1" x14ac:dyDescent="0.25">
      <c r="A47" s="74" t="s">
        <v>55</v>
      </c>
      <c r="B47" s="98">
        <v>588</v>
      </c>
      <c r="C47" s="99">
        <v>0</v>
      </c>
      <c r="D47" s="23">
        <f t="shared" si="3"/>
        <v>588</v>
      </c>
      <c r="E47" s="120">
        <v>0</v>
      </c>
      <c r="F47" s="121">
        <v>0</v>
      </c>
      <c r="G47" s="121">
        <v>4</v>
      </c>
      <c r="H47" s="121">
        <v>0</v>
      </c>
      <c r="I47" s="121">
        <v>0</v>
      </c>
      <c r="J47" s="121">
        <v>0</v>
      </c>
      <c r="K47" s="121">
        <v>23</v>
      </c>
      <c r="L47" s="121">
        <v>0</v>
      </c>
      <c r="M47" s="99">
        <v>23</v>
      </c>
      <c r="N47" s="22">
        <f t="shared" si="1"/>
        <v>50</v>
      </c>
      <c r="O47" s="22">
        <v>485</v>
      </c>
      <c r="P47" s="23">
        <v>31</v>
      </c>
      <c r="Q47" s="99">
        <v>0</v>
      </c>
      <c r="R47" s="23">
        <v>14</v>
      </c>
      <c r="S47" s="99">
        <v>0</v>
      </c>
      <c r="T47" s="75">
        <v>828</v>
      </c>
      <c r="U47" s="76" t="str">
        <f t="shared" si="2"/>
        <v>41与那国町</v>
      </c>
      <c r="V47" s="4"/>
    </row>
    <row r="48" spans="1:22" s="5" customFormat="1" ht="12" customHeight="1" x14ac:dyDescent="0.2">
      <c r="A48" s="131" t="s">
        <v>5</v>
      </c>
      <c r="B48" s="86">
        <f>SUM(B7:B17)</f>
        <v>434169</v>
      </c>
      <c r="C48" s="87">
        <f t="shared" ref="C48:T48" si="4">SUM(C7:C17)</f>
        <v>343</v>
      </c>
      <c r="D48" s="55">
        <f t="shared" si="4"/>
        <v>434512</v>
      </c>
      <c r="E48" s="132">
        <f t="shared" ref="E48:K48" si="5">SUM(E7:E17)</f>
        <v>103</v>
      </c>
      <c r="F48" s="105">
        <f t="shared" si="5"/>
        <v>59</v>
      </c>
      <c r="G48" s="105">
        <f t="shared" si="5"/>
        <v>1204</v>
      </c>
      <c r="H48" s="105">
        <f t="shared" si="5"/>
        <v>128</v>
      </c>
      <c r="I48" s="105">
        <f t="shared" si="5"/>
        <v>958</v>
      </c>
      <c r="J48" s="105">
        <f t="shared" si="5"/>
        <v>436</v>
      </c>
      <c r="K48" s="105">
        <f t="shared" si="5"/>
        <v>5390</v>
      </c>
      <c r="L48" s="105">
        <f t="shared" si="4"/>
        <v>320</v>
      </c>
      <c r="M48" s="87">
        <f t="shared" si="4"/>
        <v>18361</v>
      </c>
      <c r="N48" s="55">
        <f t="shared" si="4"/>
        <v>26959</v>
      </c>
      <c r="O48" s="55">
        <f t="shared" si="4"/>
        <v>385884</v>
      </c>
      <c r="P48" s="56">
        <f t="shared" si="4"/>
        <v>26904</v>
      </c>
      <c r="Q48" s="87">
        <f t="shared" si="4"/>
        <v>418</v>
      </c>
      <c r="R48" s="56">
        <f t="shared" si="4"/>
        <v>10685</v>
      </c>
      <c r="S48" s="87">
        <f t="shared" si="4"/>
        <v>241</v>
      </c>
      <c r="T48" s="57">
        <f t="shared" si="4"/>
        <v>305492</v>
      </c>
      <c r="U48" s="133" t="s">
        <v>5</v>
      </c>
      <c r="V48" s="4"/>
    </row>
    <row r="49" spans="1:22" s="5" customFormat="1" ht="12" customHeight="1" x14ac:dyDescent="0.2">
      <c r="A49" s="134" t="s">
        <v>6</v>
      </c>
      <c r="B49" s="135">
        <f>SUM(B18:B47)</f>
        <v>127284</v>
      </c>
      <c r="C49" s="136">
        <f t="shared" ref="C49:T49" si="6">SUM(C18:C47)</f>
        <v>149</v>
      </c>
      <c r="D49" s="137">
        <f t="shared" si="6"/>
        <v>127433</v>
      </c>
      <c r="E49" s="138">
        <f t="shared" ref="E49:K49" si="7">SUM(E18:E47)</f>
        <v>26</v>
      </c>
      <c r="F49" s="139">
        <f t="shared" si="7"/>
        <v>13</v>
      </c>
      <c r="G49" s="139">
        <f t="shared" si="7"/>
        <v>324</v>
      </c>
      <c r="H49" s="139">
        <f t="shared" si="7"/>
        <v>34</v>
      </c>
      <c r="I49" s="139">
        <f t="shared" si="7"/>
        <v>181</v>
      </c>
      <c r="J49" s="139">
        <f t="shared" si="7"/>
        <v>78</v>
      </c>
      <c r="K49" s="139">
        <f t="shared" si="7"/>
        <v>1605</v>
      </c>
      <c r="L49" s="139">
        <f t="shared" si="6"/>
        <v>36</v>
      </c>
      <c r="M49" s="136">
        <f t="shared" si="6"/>
        <v>4386</v>
      </c>
      <c r="N49" s="137">
        <f t="shared" si="6"/>
        <v>6683</v>
      </c>
      <c r="O49" s="137">
        <f t="shared" si="6"/>
        <v>110591</v>
      </c>
      <c r="P49" s="140">
        <f t="shared" si="6"/>
        <v>6576</v>
      </c>
      <c r="Q49" s="136">
        <f t="shared" si="6"/>
        <v>55</v>
      </c>
      <c r="R49" s="140">
        <f t="shared" si="6"/>
        <v>2729</v>
      </c>
      <c r="S49" s="136">
        <f t="shared" si="6"/>
        <v>25</v>
      </c>
      <c r="T49" s="141">
        <f t="shared" si="6"/>
        <v>116646</v>
      </c>
      <c r="U49" s="142" t="s">
        <v>6</v>
      </c>
      <c r="V49" s="4"/>
    </row>
    <row r="50" spans="1:22" s="5" customFormat="1" ht="15" customHeight="1" thickBot="1" x14ac:dyDescent="0.25">
      <c r="A50" s="77" t="s">
        <v>7</v>
      </c>
      <c r="B50" s="100">
        <f>SUM(B7:B47)</f>
        <v>561453</v>
      </c>
      <c r="C50" s="101">
        <f t="shared" ref="C50:T50" si="8">SUM(C7:C47)</f>
        <v>492</v>
      </c>
      <c r="D50" s="8">
        <f t="shared" si="8"/>
        <v>561945</v>
      </c>
      <c r="E50" s="122">
        <f t="shared" ref="E50:K50" si="9">SUM(E7:E47)</f>
        <v>129</v>
      </c>
      <c r="F50" s="123">
        <f t="shared" si="9"/>
        <v>72</v>
      </c>
      <c r="G50" s="123">
        <f t="shared" si="9"/>
        <v>1528</v>
      </c>
      <c r="H50" s="123">
        <f t="shared" si="9"/>
        <v>162</v>
      </c>
      <c r="I50" s="123">
        <f t="shared" si="9"/>
        <v>1139</v>
      </c>
      <c r="J50" s="123">
        <f t="shared" si="9"/>
        <v>514</v>
      </c>
      <c r="K50" s="123">
        <f t="shared" si="9"/>
        <v>6995</v>
      </c>
      <c r="L50" s="123">
        <f t="shared" si="8"/>
        <v>356</v>
      </c>
      <c r="M50" s="101">
        <f t="shared" si="8"/>
        <v>22747</v>
      </c>
      <c r="N50" s="8">
        <f t="shared" si="8"/>
        <v>33642</v>
      </c>
      <c r="O50" s="8">
        <f t="shared" si="8"/>
        <v>496475</v>
      </c>
      <c r="P50" s="8">
        <f t="shared" si="8"/>
        <v>33480</v>
      </c>
      <c r="Q50" s="101">
        <f t="shared" si="8"/>
        <v>473</v>
      </c>
      <c r="R50" s="8">
        <f t="shared" si="8"/>
        <v>13414</v>
      </c>
      <c r="S50" s="101">
        <f t="shared" si="8"/>
        <v>266</v>
      </c>
      <c r="T50" s="78">
        <f t="shared" si="8"/>
        <v>422138</v>
      </c>
      <c r="U50" s="79" t="s">
        <v>7</v>
      </c>
      <c r="V50" s="4"/>
    </row>
    <row r="51" spans="1:22" s="11" customFormat="1" ht="9" customHeight="1" thickTop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</row>
    <row r="52" spans="1:22" s="11" customFormat="1" x14ac:dyDescent="0.2"/>
    <row r="53" spans="1:22" s="11" customFormat="1" x14ac:dyDescent="0.2"/>
    <row r="54" spans="1:22" s="11" customFormat="1" x14ac:dyDescent="0.2"/>
    <row r="55" spans="1:22" s="11" customFormat="1" x14ac:dyDescent="0.2"/>
    <row r="56" spans="1:22" s="11" customFormat="1" x14ac:dyDescent="0.2"/>
    <row r="57" spans="1:22" s="11" customFormat="1" x14ac:dyDescent="0.2"/>
    <row r="58" spans="1:22" s="11" customFormat="1" x14ac:dyDescent="0.2"/>
    <row r="59" spans="1:22" s="11" customFormat="1" x14ac:dyDescent="0.2"/>
    <row r="60" spans="1:22" s="11" customFormat="1" x14ac:dyDescent="0.2"/>
    <row r="61" spans="1:22" s="11" customFormat="1" x14ac:dyDescent="0.2"/>
    <row r="62" spans="1:22" s="11" customFormat="1" x14ac:dyDescent="0.2"/>
    <row r="63" spans="1:22" s="11" customFormat="1" x14ac:dyDescent="0.2"/>
    <row r="64" spans="1:22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</sheetData>
  <mergeCells count="5">
    <mergeCell ref="P3:S3"/>
    <mergeCell ref="E4:M4"/>
    <mergeCell ref="A1:U1"/>
    <mergeCell ref="B3:D3"/>
    <mergeCell ref="E3:N3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80" orientation="landscape" r:id="rId1"/>
  <headerFooter alignWithMargins="0">
    <oddHeader>&amp;R&amp;"HGｺﾞｼｯｸM,標準"&amp;11&amp;F</oddHeader>
  </headerFooter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2016-02-23T01:59:02Z</cp:lastPrinted>
  <dcterms:created xsi:type="dcterms:W3CDTF">1999-11-16T08:08:38Z</dcterms:created>
  <dcterms:modified xsi:type="dcterms:W3CDTF">2016-02-23T03:15:59Z</dcterms:modified>
</cp:coreProperties>
</file>