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0" windowWidth="12120" windowHeight="9090"/>
  </bookViews>
  <sheets>
    <sheet name="(13)徴収経費" sheetId="2" r:id="rId1"/>
  </sheets>
  <definedNames>
    <definedName name="_xlnm.Print_Area" localSheetId="0">'(13)徴収経費'!$A$1:$AP$53</definedName>
  </definedNames>
  <calcPr calcId="144525"/>
</workbook>
</file>

<file path=xl/calcChain.xml><?xml version="1.0" encoding="utf-8"?>
<calcChain xmlns="http://schemas.openxmlformats.org/spreadsheetml/2006/main">
  <c r="B50" i="2" l="1"/>
  <c r="C50" i="2"/>
  <c r="D50" i="2"/>
  <c r="E50" i="2"/>
  <c r="F50" i="2"/>
  <c r="G50" i="2"/>
  <c r="H50" i="2"/>
  <c r="I50" i="2"/>
  <c r="B51" i="2"/>
  <c r="C51" i="2"/>
  <c r="D51" i="2"/>
  <c r="E51" i="2"/>
  <c r="F51" i="2"/>
  <c r="G51" i="2"/>
  <c r="H51" i="2"/>
  <c r="I51" i="2"/>
  <c r="B52" i="2"/>
  <c r="C52" i="2"/>
  <c r="D52" i="2"/>
  <c r="E52" i="2"/>
  <c r="F52" i="2"/>
  <c r="G52" i="2"/>
  <c r="H52" i="2"/>
  <c r="I52" i="2"/>
  <c r="AG9" i="2"/>
  <c r="AH9" i="2"/>
  <c r="AG10" i="2"/>
  <c r="AH10" i="2"/>
  <c r="AG11" i="2"/>
  <c r="AH11" i="2"/>
  <c r="AG12" i="2"/>
  <c r="AH12" i="2"/>
  <c r="AG13" i="2"/>
  <c r="AH13" i="2"/>
  <c r="AG14" i="2"/>
  <c r="AH14" i="2"/>
  <c r="AG15" i="2"/>
  <c r="AH15" i="2"/>
  <c r="AG16" i="2"/>
  <c r="AH16" i="2"/>
  <c r="AG17" i="2"/>
  <c r="AH17" i="2"/>
  <c r="AG18" i="2"/>
  <c r="AH18" i="2"/>
  <c r="AG19" i="2"/>
  <c r="AH19" i="2"/>
  <c r="AG20" i="2"/>
  <c r="AH20" i="2"/>
  <c r="AG21" i="2"/>
  <c r="AH21" i="2"/>
  <c r="AG22" i="2"/>
  <c r="AH22" i="2"/>
  <c r="AG23" i="2"/>
  <c r="AH23" i="2"/>
  <c r="AG24" i="2"/>
  <c r="AH24" i="2"/>
  <c r="AG25" i="2"/>
  <c r="AH25" i="2"/>
  <c r="AG26" i="2"/>
  <c r="AH26" i="2"/>
  <c r="AG27" i="2"/>
  <c r="AH27" i="2"/>
  <c r="AG28" i="2"/>
  <c r="AH28" i="2"/>
  <c r="AG29" i="2"/>
  <c r="AH29" i="2"/>
  <c r="AG30" i="2"/>
  <c r="AH30" i="2"/>
  <c r="AG31" i="2"/>
  <c r="AH31" i="2"/>
  <c r="AG32" i="2"/>
  <c r="AH32" i="2"/>
  <c r="AG33" i="2"/>
  <c r="AH33" i="2"/>
  <c r="AG34" i="2"/>
  <c r="AH34" i="2"/>
  <c r="AG35" i="2"/>
  <c r="AH35" i="2"/>
  <c r="AG36" i="2"/>
  <c r="AH36" i="2"/>
  <c r="AG37" i="2"/>
  <c r="AH37" i="2"/>
  <c r="AG38" i="2"/>
  <c r="AH38" i="2"/>
  <c r="AG39" i="2"/>
  <c r="AH39" i="2"/>
  <c r="AG40" i="2"/>
  <c r="AH40" i="2"/>
  <c r="AG41" i="2"/>
  <c r="AH41" i="2"/>
  <c r="AG42" i="2"/>
  <c r="AH42" i="2"/>
  <c r="AG43" i="2"/>
  <c r="AH43" i="2"/>
  <c r="AG44" i="2"/>
  <c r="AH44" i="2"/>
  <c r="AG45" i="2"/>
  <c r="AH45" i="2"/>
  <c r="AG46" i="2"/>
  <c r="AH46" i="2"/>
  <c r="AG47" i="2"/>
  <c r="AH47" i="2"/>
  <c r="AG48" i="2"/>
  <c r="AH48" i="2"/>
  <c r="AG49" i="2"/>
  <c r="AH49" i="2"/>
  <c r="AK50" i="2"/>
  <c r="AL50" i="2"/>
  <c r="AM50" i="2"/>
  <c r="AN50" i="2"/>
  <c r="AO50" i="2"/>
  <c r="AK51" i="2"/>
  <c r="AL51" i="2"/>
  <c r="AM51" i="2"/>
  <c r="AN51" i="2"/>
  <c r="AO51" i="2"/>
  <c r="AK52" i="2"/>
  <c r="AL52" i="2"/>
  <c r="AM52" i="2"/>
  <c r="AN52" i="2"/>
  <c r="AO52" i="2"/>
  <c r="AF52" i="2"/>
  <c r="AB52" i="2"/>
  <c r="AG52" i="2" s="1"/>
  <c r="AF51" i="2"/>
  <c r="AB51" i="2"/>
  <c r="AG51" i="2" s="1"/>
  <c r="AF50" i="2"/>
  <c r="AH50" i="2" s="1"/>
  <c r="AB50" i="2"/>
  <c r="AG50" i="2" s="1"/>
  <c r="AE52" i="2"/>
  <c r="AD52" i="2"/>
  <c r="AC52" i="2"/>
  <c r="AA52" i="2"/>
  <c r="Z52" i="2"/>
  <c r="Y52" i="2"/>
  <c r="X52" i="2"/>
  <c r="W52" i="2"/>
  <c r="V52" i="2"/>
  <c r="U52" i="2"/>
  <c r="T52" i="2"/>
  <c r="AE51" i="2"/>
  <c r="AD51" i="2"/>
  <c r="AC51" i="2"/>
  <c r="AA51" i="2"/>
  <c r="Z51" i="2"/>
  <c r="Y51" i="2"/>
  <c r="X51" i="2"/>
  <c r="W51" i="2"/>
  <c r="V51" i="2"/>
  <c r="U51" i="2"/>
  <c r="T51" i="2"/>
  <c r="AE50" i="2"/>
  <c r="AD50" i="2"/>
  <c r="AC50" i="2"/>
  <c r="AA50" i="2"/>
  <c r="Z50" i="2"/>
  <c r="Y50" i="2"/>
  <c r="X50" i="2"/>
  <c r="W50" i="2"/>
  <c r="V50" i="2"/>
  <c r="U50" i="2"/>
  <c r="T50" i="2"/>
  <c r="Q52" i="2"/>
  <c r="P52" i="2"/>
  <c r="O52" i="2"/>
  <c r="N52" i="2"/>
  <c r="M52" i="2"/>
  <c r="L52" i="2"/>
  <c r="K52" i="2"/>
  <c r="J52" i="2"/>
  <c r="Q51" i="2"/>
  <c r="P51" i="2"/>
  <c r="O51" i="2"/>
  <c r="N51" i="2"/>
  <c r="M51" i="2"/>
  <c r="L51" i="2"/>
  <c r="K51" i="2"/>
  <c r="J51" i="2"/>
  <c r="Q50" i="2"/>
  <c r="P50" i="2"/>
  <c r="O50" i="2"/>
  <c r="N50" i="2"/>
  <c r="M50" i="2"/>
  <c r="L50" i="2"/>
  <c r="K50" i="2"/>
  <c r="J50" i="2"/>
  <c r="AH51" i="2" l="1"/>
  <c r="AH52" i="2"/>
</calcChain>
</file>

<file path=xl/sharedStrings.xml><?xml version="1.0" encoding="utf-8"?>
<sst xmlns="http://schemas.openxmlformats.org/spreadsheetml/2006/main" count="360" uniqueCount="130">
  <si>
    <t xml:space="preserve">      （単位：人）</t>
  </si>
  <si>
    <t>徴    税    職    員    数</t>
  </si>
  <si>
    <t>合  計</t>
  </si>
  <si>
    <t>そ の 他</t>
  </si>
  <si>
    <t>市町村</t>
  </si>
  <si>
    <t>基 本 給</t>
  </si>
  <si>
    <t>旅    費</t>
  </si>
  <si>
    <t>賃    金</t>
  </si>
  <si>
    <t>計</t>
  </si>
  <si>
    <t>住 民 税</t>
  </si>
  <si>
    <t>固定資産税</t>
  </si>
  <si>
    <t>小    計</t>
  </si>
  <si>
    <t>納税奨励金</t>
  </si>
  <si>
    <t>合    計</t>
  </si>
  <si>
    <t>総務関係</t>
  </si>
  <si>
    <t>課税関係</t>
  </si>
  <si>
    <t>(ｲ)</t>
  </si>
  <si>
    <t>(ﾛ)</t>
  </si>
  <si>
    <t>(ﾊ)</t>
  </si>
  <si>
    <t>(%)</t>
  </si>
  <si>
    <t>都 市 計</t>
  </si>
  <si>
    <t>町 村 計</t>
  </si>
  <si>
    <t>県    計</t>
  </si>
  <si>
    <t>個人県民税</t>
    <rPh sb="2" eb="3">
      <t>ケン</t>
    </rPh>
    <rPh sb="3" eb="5">
      <t>ミンゼイ</t>
    </rPh>
    <phoneticPr fontId="1"/>
  </si>
  <si>
    <t>超過勤務手当</t>
    <rPh sb="4" eb="6">
      <t>テアテ</t>
    </rPh>
    <phoneticPr fontId="1"/>
  </si>
  <si>
    <t>税務特別手当</t>
    <rPh sb="4" eb="6">
      <t>テアテ</t>
    </rPh>
    <phoneticPr fontId="1"/>
  </si>
  <si>
    <t>その他の手当</t>
    <rPh sb="4" eb="6">
      <t>テアテ</t>
    </rPh>
    <phoneticPr fontId="1"/>
  </si>
  <si>
    <t>共済組合
負担金等</t>
    <rPh sb="0" eb="2">
      <t>キョウサイ</t>
    </rPh>
    <rPh sb="2" eb="4">
      <t>クミアイ</t>
    </rPh>
    <rPh sb="5" eb="8">
      <t>フタンキン</t>
    </rPh>
    <rPh sb="8" eb="9">
      <t>トウ</t>
    </rPh>
    <phoneticPr fontId="1"/>
  </si>
  <si>
    <t>報　　酬</t>
    <rPh sb="0" eb="1">
      <t>ホウ</t>
    </rPh>
    <rPh sb="3" eb="4">
      <t>シュウ</t>
    </rPh>
    <phoneticPr fontId="1"/>
  </si>
  <si>
    <t>ほ    か
臨時職員</t>
    <rPh sb="7" eb="9">
      <t>リンジ</t>
    </rPh>
    <rPh sb="9" eb="11">
      <t>ショクイン</t>
    </rPh>
    <phoneticPr fontId="1"/>
  </si>
  <si>
    <r>
      <t>徴　　　　　税　　　　　費　　</t>
    </r>
    <r>
      <rPr>
        <sz val="12"/>
        <rFont val="ＭＳ Ｐゴシック"/>
        <family val="3"/>
        <charset val="128"/>
      </rPr>
      <t>（つづき）</t>
    </r>
    <rPh sb="0" eb="1">
      <t>シルシ</t>
    </rPh>
    <rPh sb="6" eb="7">
      <t>ゼイ</t>
    </rPh>
    <rPh sb="12" eb="13">
      <t>ヒ</t>
    </rPh>
    <phoneticPr fontId="1"/>
  </si>
  <si>
    <t>納税貯蓄
組合補助金</t>
    <rPh sb="2" eb="3">
      <t>チョ</t>
    </rPh>
    <rPh sb="3" eb="4">
      <t>チク</t>
    </rPh>
    <rPh sb="5" eb="7">
      <t>クミアイ</t>
    </rPh>
    <rPh sb="7" eb="10">
      <t>ホジョキン</t>
    </rPh>
    <phoneticPr fontId="1"/>
  </si>
  <si>
    <t>納期前納付の報奨金</t>
    <rPh sb="6" eb="8">
      <t>ホウショウ</t>
    </rPh>
    <phoneticPr fontId="1"/>
  </si>
  <si>
    <t>報奨金の額
に相当する
金　　額</t>
    <rPh sb="0" eb="2">
      <t>ホウショウ</t>
    </rPh>
    <rPh sb="12" eb="13">
      <t>キン</t>
    </rPh>
    <rPh sb="15" eb="16">
      <t>ガク</t>
    </rPh>
    <phoneticPr fontId="1"/>
  </si>
  <si>
    <t>徴税職員</t>
    <rPh sb="0" eb="2">
      <t>チョウゼイ</t>
    </rPh>
    <rPh sb="2" eb="4">
      <t>ショクイン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</si>
  <si>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</si>
  <si>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</si>
  <si>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</si>
  <si>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</si>
  <si>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</si>
  <si>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</si>
  <si>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</si>
  <si>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</si>
  <si>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</si>
  <si>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</si>
  <si>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</si>
  <si>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</si>
  <si>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</si>
  <si>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</si>
  <si>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</si>
  <si>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</si>
  <si>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</si>
  <si>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</si>
  <si>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</si>
  <si>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</si>
  <si>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</si>
  <si>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</si>
  <si>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</si>
  <si>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</si>
  <si>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</si>
  <si>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</si>
  <si>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</si>
  <si>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</si>
  <si>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</si>
  <si>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</si>
  <si>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</si>
  <si>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</si>
  <si>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</si>
  <si>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</si>
  <si>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</si>
  <si>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</si>
  <si>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</si>
  <si>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</si>
  <si>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</si>
  <si>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</si>
  <si>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</si>
  <si>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納税義務者数
等を基準にし
た金額</t>
    <rPh sb="2" eb="5">
      <t>ギムシャ</t>
    </rPh>
    <rPh sb="5" eb="6">
      <t>スウ</t>
    </rPh>
    <rPh sb="7" eb="8">
      <t>トウ</t>
    </rPh>
    <phoneticPr fontId="1"/>
  </si>
  <si>
    <t>徴収関係</t>
    <rPh sb="1" eb="2">
      <t>シュウ</t>
    </rPh>
    <phoneticPr fontId="1"/>
  </si>
  <si>
    <t xml:space="preserve">      （単位：千円）</t>
    <phoneticPr fontId="1"/>
  </si>
  <si>
    <t xml:space="preserve">          （単位：千円、％）</t>
    <phoneticPr fontId="1"/>
  </si>
  <si>
    <t>税  　　収 　　 入　　  額</t>
    <phoneticPr fontId="1"/>
  </si>
  <si>
    <t>徴       　　　　　　　　　　     税　　　　  　　　　　　          費</t>
    <phoneticPr fontId="1"/>
  </si>
  <si>
    <t>道 府 県 民 税 徴 収 取 扱 費</t>
    <phoneticPr fontId="1"/>
  </si>
  <si>
    <t xml:space="preserve"> 税収入額に対す
る徴税費の割合 </t>
    <phoneticPr fontId="1"/>
  </si>
  <si>
    <t>人   　　　　　　　  件　　　　　　　     費</t>
    <phoneticPr fontId="1"/>
  </si>
  <si>
    <t>需　　　要　　　費</t>
    <phoneticPr fontId="1"/>
  </si>
  <si>
    <t>報 　奨　 金　 及　 び　 こ　 れ 　に 　類 　す 　る 　経　 費</t>
    <phoneticPr fontId="1"/>
  </si>
  <si>
    <t>市町村税</t>
    <phoneticPr fontId="1"/>
  </si>
  <si>
    <t>諸　　　手　　　当</t>
    <phoneticPr fontId="1"/>
  </si>
  <si>
    <t>計</t>
    <phoneticPr fontId="1"/>
  </si>
  <si>
    <t>計</t>
    <phoneticPr fontId="1"/>
  </si>
  <si>
    <t>左    の    内    訳</t>
    <phoneticPr fontId="1"/>
  </si>
  <si>
    <t>計</t>
    <phoneticPr fontId="1"/>
  </si>
  <si>
    <t>[T]-[W]</t>
    <phoneticPr fontId="1"/>
  </si>
  <si>
    <t>[T]/[C]</t>
    <phoneticPr fontId="1"/>
  </si>
  <si>
    <t>[X]/[A]</t>
    <phoneticPr fontId="1"/>
  </si>
  <si>
    <t>[A]+[B]</t>
    <phoneticPr fontId="1"/>
  </si>
  <si>
    <t>(ｲ)+(ﾛ)+(ﾊ)</t>
    <phoneticPr fontId="1"/>
  </si>
  <si>
    <t>[J]+[K]+[L]</t>
    <phoneticPr fontId="1"/>
  </si>
  <si>
    <t>[N]+[O]+[P]+[Q]</t>
    <phoneticPr fontId="1"/>
  </si>
  <si>
    <t>[I]+[M]+[R]+[S]</t>
    <phoneticPr fontId="1"/>
  </si>
  <si>
    <t>[U]+[V]</t>
    <phoneticPr fontId="1"/>
  </si>
  <si>
    <t>[A]</t>
    <phoneticPr fontId="1"/>
  </si>
  <si>
    <t>[B]</t>
    <phoneticPr fontId="1"/>
  </si>
  <si>
    <t xml:space="preserve">  [C]　</t>
    <phoneticPr fontId="1"/>
  </si>
  <si>
    <t>[D]</t>
    <phoneticPr fontId="1"/>
  </si>
  <si>
    <t>[E]</t>
    <phoneticPr fontId="1"/>
  </si>
  <si>
    <t>[F]</t>
    <phoneticPr fontId="1"/>
  </si>
  <si>
    <t>[G]</t>
    <phoneticPr fontId="1"/>
  </si>
  <si>
    <t>[H]</t>
    <phoneticPr fontId="1"/>
  </si>
  <si>
    <t>[I]</t>
    <phoneticPr fontId="1"/>
  </si>
  <si>
    <t>[J]</t>
    <phoneticPr fontId="1"/>
  </si>
  <si>
    <t>[K]</t>
    <phoneticPr fontId="1"/>
  </si>
  <si>
    <t>[L]</t>
    <phoneticPr fontId="1"/>
  </si>
  <si>
    <t>[M]</t>
    <phoneticPr fontId="1"/>
  </si>
  <si>
    <t>[N]</t>
    <phoneticPr fontId="1"/>
  </si>
  <si>
    <t>[O]</t>
    <phoneticPr fontId="1"/>
  </si>
  <si>
    <t>[P]</t>
    <phoneticPr fontId="1"/>
  </si>
  <si>
    <t>[Q]</t>
    <phoneticPr fontId="1"/>
  </si>
  <si>
    <t>[R]</t>
    <phoneticPr fontId="1"/>
  </si>
  <si>
    <t>[S]</t>
    <phoneticPr fontId="1"/>
  </si>
  <si>
    <t>[T]</t>
    <phoneticPr fontId="1"/>
  </si>
  <si>
    <t>[U]</t>
    <phoneticPr fontId="1"/>
  </si>
  <si>
    <t>[V]</t>
    <phoneticPr fontId="1"/>
  </si>
  <si>
    <t>[W]</t>
    <phoneticPr fontId="1"/>
  </si>
  <si>
    <t>[X]</t>
    <phoneticPr fontId="1"/>
  </si>
  <si>
    <t>[D]+[E]+[F]+[G]+[H]</t>
    <phoneticPr fontId="1"/>
  </si>
  <si>
    <t>(13)  平成26年度市町村税の徴収に要する経費等に関する調（つづき２）</t>
    <rPh sb="6" eb="8">
      <t>ヘイセイ</t>
    </rPh>
    <rPh sb="10" eb="12">
      <t>ネンド</t>
    </rPh>
    <rPh sb="25" eb="26">
      <t>トウ</t>
    </rPh>
    <phoneticPr fontId="1"/>
  </si>
  <si>
    <t>(13)  平成27年度市町村税の徴収に要する経費等に関する調（第39表より）</t>
    <rPh sb="6" eb="8">
      <t>ヘイセイ</t>
    </rPh>
    <rPh sb="10" eb="12">
      <t>ネンド</t>
    </rPh>
    <rPh sb="25" eb="26">
      <t>トウ</t>
    </rPh>
    <rPh sb="32" eb="33">
      <t>ダイ</t>
    </rPh>
    <rPh sb="35" eb="36">
      <t>ヒョウ</t>
    </rPh>
    <phoneticPr fontId="1"/>
  </si>
  <si>
    <t>(13)  平成27年度市町村税の徴収に要する経費等に関する調（つづき１）</t>
    <rPh sb="6" eb="8">
      <t>ヘイセイ</t>
    </rPh>
    <rPh sb="10" eb="12">
      <t>ネンド</t>
    </rPh>
    <rPh sb="25" eb="2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</si>
</sst>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_ "/>
    <numFmt numFmtId="178" formatCode="#,##0_);[Red]\(#,##0\)"/>
  </numFmts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08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dashed">
        <color indexed="8"/>
      </bottom>
      <diagonal/>
    </border>
    <border>
      <left style="thin">
        <color indexed="8"/>
      </left>
      <right/>
      <top style="medium">
        <color indexed="8"/>
      </top>
      <bottom style="dashed">
        <color indexed="8"/>
      </bottom>
      <diagonal/>
    </border>
    <border>
      <left style="thick">
        <color indexed="8"/>
      </left>
      <right/>
      <top style="dashed">
        <color indexed="8"/>
      </top>
      <bottom style="medium">
        <color indexed="8"/>
      </bottom>
      <diagonal/>
    </border>
    <border>
      <left style="thin">
        <color indexed="8"/>
      </left>
      <right/>
      <top style="dashed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hair">
        <color indexed="8"/>
      </bottom>
      <diagonal/>
    </border>
    <border>
      <left/>
      <right style="thick">
        <color indexed="8"/>
      </right>
      <top style="medium">
        <color indexed="8"/>
      </top>
      <bottom style="dashed">
        <color indexed="8"/>
      </bottom>
      <diagonal/>
    </border>
    <border>
      <left/>
      <right style="thick">
        <color indexed="8"/>
      </right>
      <top style="dashed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</borders>
  <cellStyleXfs count="1">
    <xf numFmtId="3" fontId="0" fillId="0" borderId="0"/>
  </cellStyleXfs>
  <cellXfs count="213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Font="1" applyAlignment="1">
      <alignment horizontal="right"/>
    </xf>
    <xf numFmtId="3" fontId="2" fillId="0" borderId="0" xfId="0" applyNumberFormat="1" applyFont="1" applyAlignment="1" applyProtection="1">
      <alignment vertical="center"/>
      <protection locked="0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3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Font="1" applyAlignment="1"/>
    <xf numFmtId="3" fontId="3" fillId="0" borderId="0" xfId="0" applyNumberFormat="1" applyFont="1" applyAlignment="1"/>
    <xf numFmtId="3" fontId="7" fillId="0" borderId="0" xfId="0" applyNumberFormat="1" applyFont="1" applyAlignment="1"/>
    <xf numFmtId="3" fontId="2" fillId="2" borderId="10" xfId="0" applyFont="1" applyFill="1" applyBorder="1" applyAlignment="1">
      <alignment vertical="center"/>
    </xf>
    <xf numFmtId="3" fontId="2" fillId="2" borderId="11" xfId="0" applyFont="1" applyFill="1" applyBorder="1" applyAlignment="1">
      <alignment vertical="center"/>
    </xf>
    <xf numFmtId="3" fontId="2" fillId="2" borderId="12" xfId="0" applyFont="1" applyFill="1" applyBorder="1" applyAlignment="1">
      <alignment vertical="center"/>
    </xf>
    <xf numFmtId="3" fontId="2" fillId="2" borderId="3" xfId="0" applyFont="1" applyFill="1" applyBorder="1" applyAlignment="1">
      <alignment vertical="center"/>
    </xf>
    <xf numFmtId="3" fontId="2" fillId="2" borderId="14" xfId="0" applyFont="1" applyFill="1" applyBorder="1" applyAlignment="1">
      <alignment vertical="center"/>
    </xf>
    <xf numFmtId="3" fontId="2" fillId="2" borderId="4" xfId="0" applyFont="1" applyFill="1" applyBorder="1" applyAlignment="1">
      <alignment vertical="center"/>
    </xf>
    <xf numFmtId="3" fontId="2" fillId="2" borderId="16" xfId="0" applyFont="1" applyFill="1" applyBorder="1" applyAlignment="1">
      <alignment vertical="center"/>
    </xf>
    <xf numFmtId="3" fontId="2" fillId="2" borderId="5" xfId="0" applyFont="1" applyFill="1" applyBorder="1" applyAlignment="1">
      <alignment vertical="center"/>
    </xf>
    <xf numFmtId="3" fontId="4" fillId="2" borderId="5" xfId="0" applyFont="1" applyFill="1" applyBorder="1" applyAlignment="1">
      <alignment horizontal="center" vertical="center" shrinkToFit="1"/>
    </xf>
    <xf numFmtId="3" fontId="2" fillId="2" borderId="4" xfId="0" applyFont="1" applyFill="1" applyBorder="1" applyAlignment="1">
      <alignment horizontal="center" vertical="center"/>
    </xf>
    <xf numFmtId="3" fontId="4" fillId="2" borderId="4" xfId="0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 applyProtection="1">
      <alignment horizontal="center" vertical="center"/>
      <protection locked="0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3" fontId="5" fillId="2" borderId="4" xfId="0" applyFont="1" applyFill="1" applyBorder="1" applyAlignment="1">
      <alignment horizontal="center" vertical="center" shrinkToFit="1"/>
    </xf>
    <xf numFmtId="3" fontId="2" fillId="2" borderId="4" xfId="0" applyFont="1" applyFill="1" applyBorder="1" applyAlignment="1">
      <alignment vertical="center" shrinkToFit="1"/>
    </xf>
    <xf numFmtId="3" fontId="2" fillId="0" borderId="31" xfId="0" applyFont="1" applyBorder="1" applyAlignment="1">
      <alignment vertical="center"/>
    </xf>
    <xf numFmtId="3" fontId="2" fillId="0" borderId="32" xfId="0" applyFont="1" applyBorder="1" applyAlignment="1">
      <alignment vertical="center"/>
    </xf>
    <xf numFmtId="3" fontId="2" fillId="0" borderId="33" xfId="0" applyFont="1" applyBorder="1" applyAlignment="1">
      <alignment vertical="center"/>
    </xf>
    <xf numFmtId="3" fontId="2" fillId="0" borderId="34" xfId="0" applyFont="1" applyBorder="1" applyAlignment="1">
      <alignment vertical="center"/>
    </xf>
    <xf numFmtId="3" fontId="2" fillId="0" borderId="35" xfId="0" applyFont="1" applyBorder="1" applyAlignment="1">
      <alignment vertical="center"/>
    </xf>
    <xf numFmtId="3" fontId="2" fillId="0" borderId="36" xfId="0" applyFont="1" applyBorder="1" applyAlignment="1">
      <alignment vertical="center"/>
    </xf>
    <xf numFmtId="3" fontId="2" fillId="0" borderId="37" xfId="0" applyFont="1" applyBorder="1" applyAlignment="1">
      <alignment vertical="center"/>
    </xf>
    <xf numFmtId="3" fontId="2" fillId="0" borderId="38" xfId="0" applyFont="1" applyBorder="1" applyAlignment="1">
      <alignment vertical="center"/>
    </xf>
    <xf numFmtId="3" fontId="2" fillId="0" borderId="39" xfId="0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40" xfId="0" applyNumberFormat="1" applyFont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7" fontId="2" fillId="0" borderId="41" xfId="0" applyNumberFormat="1" applyFont="1" applyFill="1" applyBorder="1" applyAlignment="1">
      <alignment vertical="center"/>
    </xf>
    <xf numFmtId="177" fontId="2" fillId="0" borderId="41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42" xfId="0" applyNumberFormat="1" applyFont="1" applyFill="1" applyBorder="1" applyAlignment="1">
      <alignment vertical="center"/>
    </xf>
    <xf numFmtId="177" fontId="2" fillId="0" borderId="43" xfId="0" applyNumberFormat="1" applyFont="1" applyFill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178" fontId="2" fillId="0" borderId="6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178" fontId="2" fillId="0" borderId="2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44" xfId="0" applyNumberFormat="1" applyFont="1" applyBorder="1" applyAlignment="1">
      <alignment vertical="center"/>
    </xf>
    <xf numFmtId="178" fontId="2" fillId="0" borderId="45" xfId="0" applyNumberFormat="1" applyFont="1" applyBorder="1" applyAlignment="1">
      <alignment vertical="center"/>
    </xf>
    <xf numFmtId="178" fontId="2" fillId="0" borderId="42" xfId="0" applyNumberFormat="1" applyFont="1" applyBorder="1" applyAlignment="1">
      <alignment vertical="center"/>
    </xf>
    <xf numFmtId="3" fontId="2" fillId="2" borderId="15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 wrapText="1"/>
    </xf>
    <xf numFmtId="3" fontId="2" fillId="0" borderId="3" xfId="0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vertical="center"/>
    </xf>
    <xf numFmtId="3" fontId="2" fillId="0" borderId="3" xfId="0" applyFont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3" fontId="2" fillId="2" borderId="46" xfId="0" applyFont="1" applyFill="1" applyBorder="1" applyAlignment="1">
      <alignment vertical="center"/>
    </xf>
    <xf numFmtId="3" fontId="2" fillId="2" borderId="47" xfId="0" applyFont="1" applyFill="1" applyBorder="1" applyAlignment="1">
      <alignment horizontal="center" vertical="center"/>
    </xf>
    <xf numFmtId="3" fontId="2" fillId="2" borderId="48" xfId="0" applyNumberFormat="1" applyFont="1" applyFill="1" applyBorder="1" applyAlignment="1" applyProtection="1">
      <alignment vertical="center"/>
      <protection locked="0"/>
    </xf>
    <xf numFmtId="3" fontId="2" fillId="2" borderId="47" xfId="0" applyFont="1" applyFill="1" applyBorder="1" applyAlignment="1">
      <alignment vertical="center"/>
    </xf>
    <xf numFmtId="3" fontId="2" fillId="2" borderId="49" xfId="0" applyFont="1" applyFill="1" applyBorder="1" applyAlignment="1">
      <alignment vertical="center"/>
    </xf>
    <xf numFmtId="3" fontId="2" fillId="0" borderId="50" xfId="0" applyFont="1" applyBorder="1" applyAlignment="1">
      <alignment vertical="center"/>
    </xf>
    <xf numFmtId="177" fontId="2" fillId="0" borderId="51" xfId="0" applyNumberFormat="1" applyFont="1" applyBorder="1" applyAlignment="1">
      <alignment vertical="center"/>
    </xf>
    <xf numFmtId="177" fontId="2" fillId="0" borderId="51" xfId="0" applyNumberFormat="1" applyFont="1" applyFill="1" applyBorder="1" applyAlignment="1">
      <alignment vertical="center"/>
    </xf>
    <xf numFmtId="177" fontId="2" fillId="0" borderId="52" xfId="0" applyNumberFormat="1" applyFont="1" applyBorder="1" applyAlignment="1">
      <alignment vertical="center"/>
    </xf>
    <xf numFmtId="177" fontId="2" fillId="0" borderId="53" xfId="0" applyNumberFormat="1" applyFont="1" applyBorder="1" applyAlignment="1">
      <alignment vertical="center"/>
    </xf>
    <xf numFmtId="176" fontId="2" fillId="0" borderId="51" xfId="0" applyNumberFormat="1" applyFont="1" applyBorder="1" applyAlignment="1">
      <alignment vertical="center"/>
    </xf>
    <xf numFmtId="178" fontId="2" fillId="0" borderId="52" xfId="0" applyNumberFormat="1" applyFont="1" applyBorder="1" applyAlignment="1">
      <alignment vertical="center"/>
    </xf>
    <xf numFmtId="3" fontId="2" fillId="0" borderId="54" xfId="0" applyFont="1" applyBorder="1" applyAlignment="1">
      <alignment vertical="center"/>
    </xf>
    <xf numFmtId="3" fontId="2" fillId="0" borderId="55" xfId="0" applyFont="1" applyBorder="1" applyAlignment="1">
      <alignment horizontal="center" vertical="center"/>
    </xf>
    <xf numFmtId="177" fontId="2" fillId="0" borderId="56" xfId="0" applyNumberFormat="1" applyFont="1" applyBorder="1" applyAlignment="1">
      <alignment vertical="center"/>
    </xf>
    <xf numFmtId="176" fontId="2" fillId="0" borderId="56" xfId="0" applyNumberFormat="1" applyFont="1" applyBorder="1" applyAlignment="1">
      <alignment vertical="center"/>
    </xf>
    <xf numFmtId="178" fontId="2" fillId="0" borderId="56" xfId="0" applyNumberFormat="1" applyFont="1" applyBorder="1" applyAlignment="1">
      <alignment vertical="center"/>
    </xf>
    <xf numFmtId="3" fontId="2" fillId="0" borderId="57" xfId="0" applyFont="1" applyBorder="1" applyAlignment="1">
      <alignment horizontal="center" vertical="center"/>
    </xf>
    <xf numFmtId="177" fontId="2" fillId="0" borderId="58" xfId="0" applyNumberFormat="1" applyFont="1" applyBorder="1" applyAlignment="1">
      <alignment vertical="center"/>
    </xf>
    <xf numFmtId="176" fontId="2" fillId="0" borderId="58" xfId="0" applyNumberFormat="1" applyFont="1" applyBorder="1" applyAlignment="1">
      <alignment vertical="center"/>
    </xf>
    <xf numFmtId="178" fontId="2" fillId="0" borderId="58" xfId="0" applyNumberFormat="1" applyFont="1" applyBorder="1" applyAlignment="1">
      <alignment vertical="center"/>
    </xf>
    <xf numFmtId="3" fontId="2" fillId="0" borderId="59" xfId="0" applyFont="1" applyBorder="1" applyAlignment="1">
      <alignment horizontal="center" vertical="center"/>
    </xf>
    <xf numFmtId="177" fontId="2" fillId="0" borderId="60" xfId="0" applyNumberFormat="1" applyFont="1" applyBorder="1" applyAlignment="1">
      <alignment vertical="center"/>
    </xf>
    <xf numFmtId="176" fontId="2" fillId="0" borderId="60" xfId="0" applyNumberFormat="1" applyFont="1" applyBorder="1" applyAlignment="1">
      <alignment vertical="center"/>
    </xf>
    <xf numFmtId="178" fontId="2" fillId="0" borderId="60" xfId="0" applyNumberFormat="1" applyFont="1" applyBorder="1" applyAlignment="1">
      <alignment vertical="center"/>
    </xf>
    <xf numFmtId="3" fontId="2" fillId="0" borderId="14" xfId="0" applyFont="1" applyBorder="1" applyAlignment="1">
      <alignment vertical="center"/>
    </xf>
    <xf numFmtId="3" fontId="2" fillId="0" borderId="61" xfId="0" applyFont="1" applyBorder="1" applyAlignment="1">
      <alignment vertical="center"/>
    </xf>
    <xf numFmtId="3" fontId="2" fillId="0" borderId="62" xfId="0" applyFont="1" applyBorder="1" applyAlignment="1">
      <alignment horizontal="center" vertical="center"/>
    </xf>
    <xf numFmtId="3" fontId="2" fillId="0" borderId="63" xfId="0" applyFont="1" applyBorder="1" applyAlignment="1">
      <alignment horizontal="center" vertical="center"/>
    </xf>
    <xf numFmtId="3" fontId="2" fillId="0" borderId="64" xfId="0" applyFont="1" applyBorder="1" applyAlignment="1">
      <alignment horizontal="center" vertical="center"/>
    </xf>
    <xf numFmtId="3" fontId="2" fillId="2" borderId="66" xfId="0" applyNumberFormat="1" applyFont="1" applyFill="1" applyBorder="1" applyAlignment="1" applyProtection="1">
      <alignment vertical="center"/>
      <protection locked="0"/>
    </xf>
    <xf numFmtId="3" fontId="2" fillId="2" borderId="70" xfId="0" applyFont="1" applyFill="1" applyBorder="1" applyAlignment="1">
      <alignment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72" xfId="0" applyFont="1" applyFill="1" applyBorder="1" applyAlignment="1">
      <alignment vertical="center"/>
    </xf>
    <xf numFmtId="3" fontId="4" fillId="2" borderId="70" xfId="0" applyFont="1" applyFill="1" applyBorder="1" applyAlignment="1">
      <alignment horizontal="center" vertical="center"/>
    </xf>
    <xf numFmtId="3" fontId="2" fillId="2" borderId="73" xfId="0" applyFont="1" applyFill="1" applyBorder="1" applyAlignment="1">
      <alignment horizontal="center" vertical="center"/>
    </xf>
    <xf numFmtId="3" fontId="2" fillId="2" borderId="74" xfId="0" applyFont="1" applyFill="1" applyBorder="1" applyAlignment="1">
      <alignment horizontal="center" vertical="center"/>
    </xf>
    <xf numFmtId="177" fontId="2" fillId="0" borderId="72" xfId="0" applyNumberFormat="1" applyFont="1" applyFill="1" applyBorder="1" applyAlignment="1">
      <alignment vertical="center"/>
    </xf>
    <xf numFmtId="177" fontId="2" fillId="0" borderId="70" xfId="0" applyNumberFormat="1" applyFont="1" applyFill="1" applyBorder="1" applyAlignment="1">
      <alignment vertical="center"/>
    </xf>
    <xf numFmtId="177" fontId="2" fillId="0" borderId="75" xfId="0" applyNumberFormat="1" applyFont="1" applyBorder="1" applyAlignment="1">
      <alignment vertical="center"/>
    </xf>
    <xf numFmtId="177" fontId="2" fillId="0" borderId="76" xfId="0" applyNumberFormat="1" applyFont="1" applyBorder="1" applyAlignment="1">
      <alignment vertical="center"/>
    </xf>
    <xf numFmtId="177" fontId="2" fillId="0" borderId="77" xfId="0" applyNumberFormat="1" applyFont="1" applyBorder="1" applyAlignment="1">
      <alignment vertical="center"/>
    </xf>
    <xf numFmtId="177" fontId="2" fillId="0" borderId="78" xfId="0" applyNumberFormat="1" applyFont="1" applyBorder="1" applyAlignment="1">
      <alignment vertical="center"/>
    </xf>
    <xf numFmtId="177" fontId="2" fillId="0" borderId="79" xfId="0" applyNumberFormat="1" applyFont="1" applyBorder="1" applyAlignment="1">
      <alignment vertical="center"/>
    </xf>
    <xf numFmtId="177" fontId="2" fillId="0" borderId="80" xfId="0" applyNumberFormat="1" applyFont="1" applyBorder="1" applyAlignment="1">
      <alignment vertical="center"/>
    </xf>
    <xf numFmtId="177" fontId="2" fillId="0" borderId="81" xfId="0" applyNumberFormat="1" applyFont="1" applyFill="1" applyBorder="1" applyAlignment="1">
      <alignment vertical="center"/>
    </xf>
    <xf numFmtId="177" fontId="2" fillId="0" borderId="82" xfId="0" applyNumberFormat="1" applyFont="1" applyBorder="1" applyAlignment="1">
      <alignment vertical="center"/>
    </xf>
    <xf numFmtId="177" fontId="2" fillId="0" borderId="83" xfId="0" applyNumberFormat="1" applyFont="1" applyBorder="1" applyAlignment="1">
      <alignment vertical="center"/>
    </xf>
    <xf numFmtId="177" fontId="2" fillId="0" borderId="84" xfId="0" applyNumberFormat="1" applyFont="1" applyBorder="1" applyAlignment="1">
      <alignment vertical="center"/>
    </xf>
    <xf numFmtId="177" fontId="2" fillId="0" borderId="85" xfId="0" applyNumberFormat="1" applyFont="1" applyBorder="1" applyAlignment="1">
      <alignment vertical="center"/>
    </xf>
    <xf numFmtId="177" fontId="2" fillId="0" borderId="86" xfId="0" applyNumberFormat="1" applyFont="1" applyBorder="1" applyAlignment="1">
      <alignment vertical="center"/>
    </xf>
    <xf numFmtId="177" fontId="2" fillId="0" borderId="87" xfId="0" applyNumberFormat="1" applyFont="1" applyBorder="1" applyAlignment="1">
      <alignment vertical="center"/>
    </xf>
    <xf numFmtId="177" fontId="2" fillId="0" borderId="88" xfId="0" applyNumberFormat="1" applyFont="1" applyBorder="1" applyAlignment="1">
      <alignment vertical="center"/>
    </xf>
    <xf numFmtId="177" fontId="2" fillId="0" borderId="89" xfId="0" applyNumberFormat="1" applyFont="1" applyBorder="1" applyAlignment="1">
      <alignment vertical="center"/>
    </xf>
    <xf numFmtId="177" fontId="2" fillId="0" borderId="90" xfId="0" applyNumberFormat="1" applyFont="1" applyBorder="1" applyAlignment="1">
      <alignment vertical="center"/>
    </xf>
    <xf numFmtId="177" fontId="2" fillId="0" borderId="91" xfId="0" applyNumberFormat="1" applyFont="1" applyBorder="1" applyAlignment="1">
      <alignment vertical="center"/>
    </xf>
    <xf numFmtId="177" fontId="2" fillId="0" borderId="92" xfId="0" applyNumberFormat="1" applyFont="1" applyBorder="1" applyAlignment="1">
      <alignment vertical="center"/>
    </xf>
    <xf numFmtId="177" fontId="2" fillId="0" borderId="93" xfId="0" applyNumberFormat="1" applyFont="1" applyBorder="1" applyAlignment="1">
      <alignment vertical="center"/>
    </xf>
    <xf numFmtId="3" fontId="2" fillId="2" borderId="98" xfId="0" applyFont="1" applyFill="1" applyBorder="1" applyAlignment="1">
      <alignment vertical="center"/>
    </xf>
    <xf numFmtId="3" fontId="2" fillId="2" borderId="73" xfId="0" applyFont="1" applyFill="1" applyBorder="1" applyAlignment="1">
      <alignment vertical="center"/>
    </xf>
    <xf numFmtId="177" fontId="2" fillId="0" borderId="72" xfId="0" applyNumberFormat="1" applyFont="1" applyBorder="1" applyAlignment="1">
      <alignment vertical="center"/>
    </xf>
    <xf numFmtId="176" fontId="2" fillId="0" borderId="70" xfId="0" applyNumberFormat="1" applyFont="1" applyBorder="1" applyAlignment="1">
      <alignment vertical="center"/>
    </xf>
    <xf numFmtId="176" fontId="2" fillId="0" borderId="76" xfId="0" applyNumberFormat="1" applyFont="1" applyBorder="1" applyAlignment="1">
      <alignment vertical="center"/>
    </xf>
    <xf numFmtId="176" fontId="2" fillId="0" borderId="78" xfId="0" applyNumberFormat="1" applyFont="1" applyBorder="1" applyAlignment="1">
      <alignment vertical="center"/>
    </xf>
    <xf numFmtId="176" fontId="2" fillId="0" borderId="80" xfId="0" applyNumberFormat="1" applyFont="1" applyBorder="1" applyAlignment="1">
      <alignment vertical="center"/>
    </xf>
    <xf numFmtId="177" fontId="2" fillId="0" borderId="75" xfId="0" applyNumberFormat="1" applyFont="1" applyFill="1" applyBorder="1" applyAlignment="1">
      <alignment vertical="center"/>
    </xf>
    <xf numFmtId="176" fontId="2" fillId="0" borderId="99" xfId="0" applyNumberFormat="1" applyFont="1" applyBorder="1" applyAlignment="1">
      <alignment vertical="center"/>
    </xf>
    <xf numFmtId="176" fontId="2" fillId="0" borderId="83" xfId="0" applyNumberFormat="1" applyFont="1" applyBorder="1" applyAlignment="1">
      <alignment vertical="center"/>
    </xf>
    <xf numFmtId="176" fontId="2" fillId="0" borderId="85" xfId="0" applyNumberFormat="1" applyFont="1" applyBorder="1" applyAlignment="1">
      <alignment vertical="center"/>
    </xf>
    <xf numFmtId="177" fontId="2" fillId="0" borderId="100" xfId="0" applyNumberFormat="1" applyFont="1" applyBorder="1" applyAlignment="1">
      <alignment vertical="center"/>
    </xf>
    <xf numFmtId="176" fontId="2" fillId="0" borderId="87" xfId="0" applyNumberFormat="1" applyFont="1" applyBorder="1" applyAlignment="1">
      <alignment vertical="center"/>
    </xf>
    <xf numFmtId="176" fontId="2" fillId="0" borderId="89" xfId="0" applyNumberFormat="1" applyFont="1" applyBorder="1" applyAlignment="1">
      <alignment vertical="center"/>
    </xf>
    <xf numFmtId="176" fontId="2" fillId="0" borderId="91" xfId="0" applyNumberFormat="1" applyFont="1" applyBorder="1" applyAlignment="1">
      <alignment vertical="center"/>
    </xf>
    <xf numFmtId="176" fontId="2" fillId="0" borderId="93" xfId="0" applyNumberFormat="1" applyFont="1" applyBorder="1" applyAlignment="1">
      <alignment vertical="center"/>
    </xf>
    <xf numFmtId="178" fontId="2" fillId="0" borderId="72" xfId="0" applyNumberFormat="1" applyFont="1" applyFill="1" applyBorder="1" applyAlignment="1">
      <alignment vertical="center"/>
    </xf>
    <xf numFmtId="178" fontId="2" fillId="0" borderId="70" xfId="0" applyNumberFormat="1" applyFont="1" applyFill="1" applyBorder="1" applyAlignment="1">
      <alignment vertical="center"/>
    </xf>
    <xf numFmtId="178" fontId="2" fillId="0" borderId="75" xfId="0" applyNumberFormat="1" applyFont="1" applyBorder="1" applyAlignment="1">
      <alignment vertical="center"/>
    </xf>
    <xf numFmtId="178" fontId="2" fillId="0" borderId="76" xfId="0" applyNumberFormat="1" applyFont="1" applyBorder="1" applyAlignment="1">
      <alignment vertical="center"/>
    </xf>
    <xf numFmtId="178" fontId="2" fillId="0" borderId="77" xfId="0" applyNumberFormat="1" applyFont="1" applyBorder="1" applyAlignment="1">
      <alignment vertical="center"/>
    </xf>
    <xf numFmtId="178" fontId="2" fillId="0" borderId="78" xfId="0" applyNumberFormat="1" applyFont="1" applyBorder="1" applyAlignment="1">
      <alignment vertical="center"/>
    </xf>
    <xf numFmtId="178" fontId="2" fillId="0" borderId="79" xfId="0" applyNumberFormat="1" applyFont="1" applyBorder="1" applyAlignment="1">
      <alignment vertical="center"/>
    </xf>
    <xf numFmtId="178" fontId="2" fillId="0" borderId="80" xfId="0" applyNumberFormat="1" applyFont="1" applyBorder="1" applyAlignment="1">
      <alignment vertical="center"/>
    </xf>
    <xf numFmtId="178" fontId="2" fillId="0" borderId="102" xfId="0" applyNumberFormat="1" applyFont="1" applyFill="1" applyBorder="1" applyAlignment="1">
      <alignment vertical="center"/>
    </xf>
    <xf numFmtId="178" fontId="2" fillId="0" borderId="99" xfId="0" applyNumberFormat="1" applyFont="1" applyBorder="1" applyAlignment="1">
      <alignment vertical="center"/>
    </xf>
    <xf numFmtId="178" fontId="2" fillId="0" borderId="82" xfId="0" applyNumberFormat="1" applyFont="1" applyBorder="1" applyAlignment="1">
      <alignment vertical="center"/>
    </xf>
    <xf numFmtId="178" fontId="2" fillId="0" borderId="83" xfId="0" applyNumberFormat="1" applyFont="1" applyBorder="1" applyAlignment="1">
      <alignment vertical="center"/>
    </xf>
    <xf numFmtId="178" fontId="2" fillId="0" borderId="84" xfId="0" applyNumberFormat="1" applyFont="1" applyBorder="1" applyAlignment="1">
      <alignment vertical="center"/>
    </xf>
    <xf numFmtId="178" fontId="2" fillId="0" borderId="85" xfId="0" applyNumberFormat="1" applyFont="1" applyBorder="1" applyAlignment="1">
      <alignment vertical="center"/>
    </xf>
    <xf numFmtId="178" fontId="2" fillId="0" borderId="103" xfId="0" applyNumberFormat="1" applyFont="1" applyBorder="1" applyAlignment="1">
      <alignment vertical="center"/>
    </xf>
    <xf numFmtId="178" fontId="2" fillId="0" borderId="104" xfId="0" applyNumberFormat="1" applyFont="1" applyBorder="1" applyAlignment="1">
      <alignment vertical="center"/>
    </xf>
    <xf numFmtId="178" fontId="2" fillId="0" borderId="105" xfId="0" applyNumberFormat="1" applyFont="1" applyBorder="1" applyAlignment="1">
      <alignment vertical="center"/>
    </xf>
    <xf numFmtId="178" fontId="2" fillId="0" borderId="106" xfId="0" applyNumberFormat="1" applyFont="1" applyBorder="1" applyAlignment="1">
      <alignment vertical="center"/>
    </xf>
    <xf numFmtId="178" fontId="2" fillId="0" borderId="86" xfId="0" applyNumberFormat="1" applyFont="1" applyBorder="1" applyAlignment="1">
      <alignment vertical="center"/>
    </xf>
    <xf numFmtId="178" fontId="2" fillId="0" borderId="107" xfId="0" applyNumberFormat="1" applyFont="1" applyBorder="1" applyAlignment="1">
      <alignment vertical="center"/>
    </xf>
    <xf numFmtId="178" fontId="2" fillId="0" borderId="88" xfId="0" applyNumberFormat="1" applyFont="1" applyBorder="1" applyAlignment="1">
      <alignment vertical="center"/>
    </xf>
    <xf numFmtId="178" fontId="2" fillId="0" borderId="89" xfId="0" applyNumberFormat="1" applyFont="1" applyBorder="1" applyAlignment="1">
      <alignment vertical="center"/>
    </xf>
    <xf numFmtId="178" fontId="2" fillId="0" borderId="90" xfId="0" applyNumberFormat="1" applyFont="1" applyBorder="1" applyAlignment="1">
      <alignment vertical="center"/>
    </xf>
    <xf numFmtId="178" fontId="2" fillId="0" borderId="91" xfId="0" applyNumberFormat="1" applyFont="1" applyBorder="1" applyAlignment="1">
      <alignment vertical="center"/>
    </xf>
    <xf numFmtId="178" fontId="2" fillId="0" borderId="92" xfId="0" applyNumberFormat="1" applyFont="1" applyBorder="1" applyAlignment="1">
      <alignment vertical="center"/>
    </xf>
    <xf numFmtId="178" fontId="2" fillId="0" borderId="93" xfId="0" applyNumberFormat="1" applyFont="1" applyBorder="1" applyAlignment="1">
      <alignment vertical="center"/>
    </xf>
    <xf numFmtId="3" fontId="2" fillId="2" borderId="3" xfId="0" applyFont="1" applyFill="1" applyBorder="1" applyAlignment="1">
      <alignment horizontal="center" vertical="center"/>
    </xf>
    <xf numFmtId="3" fontId="2" fillId="2" borderId="14" xfId="0" applyFont="1" applyFill="1" applyBorder="1" applyAlignment="1">
      <alignment horizontal="center" vertical="center"/>
    </xf>
    <xf numFmtId="3" fontId="4" fillId="2" borderId="15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/>
    </xf>
    <xf numFmtId="3" fontId="2" fillId="2" borderId="18" xfId="0" applyFont="1" applyFill="1" applyBorder="1" applyAlignment="1">
      <alignment horizontal="center" vertical="center"/>
    </xf>
    <xf numFmtId="3" fontId="2" fillId="2" borderId="19" xfId="0" applyFont="1" applyFill="1" applyBorder="1" applyAlignment="1">
      <alignment horizontal="center" vertical="center"/>
    </xf>
    <xf numFmtId="3" fontId="2" fillId="2" borderId="15" xfId="0" applyFont="1" applyFill="1" applyBorder="1" applyAlignment="1">
      <alignment horizontal="center" vertical="center"/>
    </xf>
    <xf numFmtId="3" fontId="2" fillId="2" borderId="17" xfId="0" applyFont="1" applyFill="1" applyBorder="1" applyAlignment="1">
      <alignment horizontal="center" vertical="center"/>
    </xf>
    <xf numFmtId="3" fontId="2" fillId="2" borderId="69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 applyProtection="1">
      <alignment vertical="center"/>
      <protection locked="0"/>
    </xf>
    <xf numFmtId="3" fontId="2" fillId="2" borderId="22" xfId="0" applyFont="1" applyFill="1" applyBorder="1" applyAlignment="1">
      <alignment horizontal="center" vertical="center"/>
    </xf>
    <xf numFmtId="3" fontId="4" fillId="2" borderId="15" xfId="0" applyFont="1" applyFill="1" applyBorder="1" applyAlignment="1">
      <alignment horizontal="center" vertical="center" wrapText="1"/>
    </xf>
    <xf numFmtId="3" fontId="2" fillId="2" borderId="98" xfId="0" applyFont="1" applyFill="1" applyBorder="1" applyAlignment="1">
      <alignment horizontal="center" vertical="center" wrapText="1"/>
    </xf>
    <xf numFmtId="3" fontId="2" fillId="2" borderId="70" xfId="0" applyFont="1" applyFill="1" applyBorder="1" applyAlignment="1">
      <alignment horizontal="center" vertical="center"/>
    </xf>
    <xf numFmtId="3" fontId="6" fillId="2" borderId="11" xfId="0" applyFont="1" applyFill="1" applyBorder="1" applyAlignment="1">
      <alignment horizontal="center" vertical="center" wrapText="1"/>
    </xf>
    <xf numFmtId="3" fontId="6" fillId="2" borderId="95" xfId="0" applyFont="1" applyFill="1" applyBorder="1" applyAlignment="1">
      <alignment horizontal="center" vertical="center" wrapText="1"/>
    </xf>
    <xf numFmtId="3" fontId="6" fillId="2" borderId="13" xfId="0" applyFont="1" applyFill="1" applyBorder="1" applyAlignment="1">
      <alignment horizontal="center" vertical="center" wrapText="1"/>
    </xf>
    <xf numFmtId="3" fontId="6" fillId="2" borderId="97" xfId="0" applyFont="1" applyFill="1" applyBorder="1" applyAlignment="1">
      <alignment horizontal="center" vertical="center" wrapText="1"/>
    </xf>
    <xf numFmtId="3" fontId="2" fillId="2" borderId="94" xfId="0" applyFont="1" applyFill="1" applyBorder="1" applyAlignment="1">
      <alignment horizontal="center" vertical="center"/>
    </xf>
    <xf numFmtId="3" fontId="2" fillId="2" borderId="28" xfId="0" applyFont="1" applyFill="1" applyBorder="1" applyAlignment="1">
      <alignment horizontal="center" vertical="center"/>
    </xf>
    <xf numFmtId="3" fontId="2" fillId="2" borderId="101" xfId="0" applyFont="1" applyFill="1" applyBorder="1" applyAlignment="1">
      <alignment horizontal="center" vertical="center"/>
    </xf>
    <xf numFmtId="3" fontId="2" fillId="2" borderId="29" xfId="0" applyFont="1" applyFill="1" applyBorder="1" applyAlignment="1">
      <alignment horizontal="center" vertical="center"/>
    </xf>
    <xf numFmtId="3" fontId="2" fillId="2" borderId="65" xfId="0" applyFont="1" applyFill="1" applyBorder="1" applyAlignment="1">
      <alignment horizontal="center" vertical="center"/>
    </xf>
    <xf numFmtId="3" fontId="2" fillId="2" borderId="23" xfId="0" applyFont="1" applyFill="1" applyBorder="1" applyAlignment="1">
      <alignment horizontal="center" vertical="center"/>
    </xf>
    <xf numFmtId="3" fontId="2" fillId="2" borderId="20" xfId="0" applyFont="1" applyFill="1" applyBorder="1" applyAlignment="1">
      <alignment horizontal="center" vertical="center"/>
    </xf>
    <xf numFmtId="3" fontId="2" fillId="2" borderId="67" xfId="0" applyFont="1" applyFill="1" applyBorder="1" applyAlignment="1">
      <alignment horizontal="center" vertical="center"/>
    </xf>
    <xf numFmtId="3" fontId="2" fillId="2" borderId="26" xfId="0" applyFont="1" applyFill="1" applyBorder="1" applyAlignment="1">
      <alignment horizontal="center" vertical="center"/>
    </xf>
    <xf numFmtId="3" fontId="2" fillId="2" borderId="21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 wrapText="1"/>
    </xf>
    <xf numFmtId="3" fontId="2" fillId="2" borderId="11" xfId="0" applyFont="1" applyFill="1" applyBorder="1" applyAlignment="1">
      <alignment horizontal="center" vertical="center"/>
    </xf>
    <xf numFmtId="3" fontId="2" fillId="2" borderId="24" xfId="0" applyFont="1" applyFill="1" applyBorder="1" applyAlignment="1">
      <alignment horizontal="center" vertical="center"/>
    </xf>
    <xf numFmtId="3" fontId="2" fillId="2" borderId="25" xfId="0" applyFont="1" applyFill="1" applyBorder="1" applyAlignment="1">
      <alignment horizontal="center" vertical="center"/>
    </xf>
    <xf numFmtId="3" fontId="2" fillId="2" borderId="68" xfId="0" applyFont="1" applyFill="1" applyBorder="1" applyAlignment="1">
      <alignment horizontal="center" vertical="center"/>
    </xf>
    <xf numFmtId="3" fontId="2" fillId="2" borderId="27" xfId="0" applyFont="1" applyFill="1" applyBorder="1" applyAlignment="1">
      <alignment horizontal="center" vertical="center"/>
    </xf>
    <xf numFmtId="3" fontId="2" fillId="2" borderId="30" xfId="0" applyFont="1" applyFill="1" applyBorder="1" applyAlignment="1">
      <alignment horizontal="center" vertical="center"/>
    </xf>
    <xf numFmtId="3" fontId="2" fillId="2" borderId="96" xfId="0" applyFont="1" applyFill="1" applyBorder="1" applyAlignment="1">
      <alignment horizontal="center" vertical="center"/>
    </xf>
    <xf numFmtId="3" fontId="4" fillId="2" borderId="69" xfId="0" applyFont="1" applyFill="1" applyBorder="1" applyAlignment="1">
      <alignment horizontal="center" vertical="center"/>
    </xf>
    <xf numFmtId="3" fontId="4" fillId="2" borderId="7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3"/>
  <sheetViews>
    <sheetView showGridLines="0" tabSelected="1" showOutlineSymbols="0" view="pageBreakPreview" topLeftCell="AC1" zoomScale="75" zoomScaleNormal="87" workbookViewId="0">
      <pane ySplit="8" topLeftCell="A9" activePane="bottomLeft" state="frozen"/>
      <selection pane="bottomLeft" activeCell="AQ15" sqref="AQ15"/>
    </sheetView>
  </sheetViews>
  <sheetFormatPr defaultColWidth="8.69921875" defaultRowHeight="17.25" x14ac:dyDescent="0.2"/>
  <cols>
    <col min="1" max="1" width="12.69921875" style="4" customWidth="1"/>
    <col min="2" max="4" width="12" style="4" customWidth="1"/>
    <col min="5" max="5" width="10.8984375" style="4" customWidth="1"/>
    <col min="6" max="8" width="10.19921875" style="4" customWidth="1"/>
    <col min="9" max="9" width="10.69921875" style="4" customWidth="1"/>
    <col min="10" max="12" width="8.19921875" style="4" customWidth="1"/>
    <col min="13" max="13" width="12.69921875" style="4" customWidth="1"/>
    <col min="14" max="16" width="8.09765625" style="4" customWidth="1"/>
    <col min="17" max="17" width="10.8984375" style="4" customWidth="1"/>
    <col min="18" max="19" width="12.69921875" style="4" customWidth="1"/>
    <col min="20" max="22" width="10.59765625" style="4" customWidth="1"/>
    <col min="23" max="25" width="9.796875" style="4" customWidth="1"/>
    <col min="26" max="26" width="11.796875" style="4" customWidth="1"/>
    <col min="27" max="27" width="10.796875" style="4" customWidth="1"/>
    <col min="28" max="28" width="12.59765625" style="4" customWidth="1"/>
    <col min="29" max="30" width="10.796875" style="4" customWidth="1"/>
    <col min="31" max="31" width="11.69921875" style="4" customWidth="1"/>
    <col min="32" max="32" width="12.296875" style="4" customWidth="1"/>
    <col min="33" max="34" width="7.796875" style="4" customWidth="1"/>
    <col min="35" max="37" width="12.69921875" style="4" customWidth="1"/>
    <col min="38" max="40" width="10.69921875" style="4" customWidth="1"/>
    <col min="41" max="42" width="12.69921875" style="4" customWidth="1"/>
    <col min="43" max="16384" width="8.69921875" style="4"/>
  </cols>
  <sheetData>
    <row r="1" spans="1:42" ht="21" x14ac:dyDescent="0.2">
      <c r="A1" s="12" t="s">
        <v>128</v>
      </c>
      <c r="S1" s="13" t="s">
        <v>129</v>
      </c>
      <c r="AJ1" s="14" t="s">
        <v>127</v>
      </c>
      <c r="AO1" s="15"/>
    </row>
    <row r="2" spans="1:42" s="1" customFormat="1" ht="21.75" thickBot="1" x14ac:dyDescent="0.25">
      <c r="A2" s="18"/>
      <c r="R2" s="3" t="s">
        <v>78</v>
      </c>
      <c r="S2" s="19"/>
      <c r="AI2" s="3" t="s">
        <v>79</v>
      </c>
      <c r="AJ2" s="20"/>
      <c r="AO2" s="2"/>
      <c r="AP2" s="3" t="s">
        <v>0</v>
      </c>
    </row>
    <row r="3" spans="1:42" ht="18" thickTop="1" x14ac:dyDescent="0.2">
      <c r="A3" s="21"/>
      <c r="B3" s="197" t="s">
        <v>80</v>
      </c>
      <c r="C3" s="198"/>
      <c r="D3" s="199"/>
      <c r="E3" s="204" t="s">
        <v>81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04"/>
      <c r="R3" s="23"/>
      <c r="S3" s="21"/>
      <c r="T3" s="193" t="s">
        <v>30</v>
      </c>
      <c r="U3" s="194"/>
      <c r="V3" s="194"/>
      <c r="W3" s="194"/>
      <c r="X3" s="194"/>
      <c r="Y3" s="194"/>
      <c r="Z3" s="194"/>
      <c r="AA3" s="194"/>
      <c r="AB3" s="209"/>
      <c r="AC3" s="208" t="s">
        <v>82</v>
      </c>
      <c r="AD3" s="194"/>
      <c r="AE3" s="209"/>
      <c r="AF3" s="22"/>
      <c r="AG3" s="189" t="s">
        <v>83</v>
      </c>
      <c r="AH3" s="190"/>
      <c r="AI3" s="23"/>
      <c r="AJ3" s="21"/>
      <c r="AK3" s="193" t="s">
        <v>1</v>
      </c>
      <c r="AL3" s="194"/>
      <c r="AM3" s="194"/>
      <c r="AN3" s="194"/>
      <c r="AO3" s="195"/>
      <c r="AP3" s="23"/>
    </row>
    <row r="4" spans="1:42" ht="15.75" customHeight="1" x14ac:dyDescent="0.2">
      <c r="A4" s="24"/>
      <c r="B4" s="200"/>
      <c r="C4" s="201"/>
      <c r="D4" s="202"/>
      <c r="E4" s="178" t="s">
        <v>84</v>
      </c>
      <c r="F4" s="179"/>
      <c r="G4" s="179"/>
      <c r="H4" s="179"/>
      <c r="I4" s="179"/>
      <c r="J4" s="179"/>
      <c r="K4" s="179"/>
      <c r="L4" s="179"/>
      <c r="M4" s="179"/>
      <c r="N4" s="205" t="s">
        <v>85</v>
      </c>
      <c r="O4" s="206"/>
      <c r="P4" s="206"/>
      <c r="Q4" s="207"/>
      <c r="R4" s="25"/>
      <c r="S4" s="24"/>
      <c r="T4" s="210" t="s">
        <v>86</v>
      </c>
      <c r="U4" s="179"/>
      <c r="V4" s="179"/>
      <c r="W4" s="179"/>
      <c r="X4" s="179"/>
      <c r="Y4" s="179"/>
      <c r="Z4" s="196"/>
      <c r="AA4" s="180" t="s">
        <v>3</v>
      </c>
      <c r="AB4" s="180" t="s">
        <v>13</v>
      </c>
      <c r="AC4" s="186" t="s">
        <v>76</v>
      </c>
      <c r="AD4" s="186" t="s">
        <v>33</v>
      </c>
      <c r="AE4" s="180" t="s">
        <v>13</v>
      </c>
      <c r="AF4" s="26"/>
      <c r="AG4" s="191"/>
      <c r="AH4" s="192"/>
      <c r="AI4" s="25"/>
      <c r="AJ4" s="24"/>
      <c r="AK4" s="182" t="s">
        <v>34</v>
      </c>
      <c r="AL4" s="27"/>
      <c r="AM4" s="27"/>
      <c r="AN4" s="27"/>
      <c r="AO4" s="187" t="s">
        <v>29</v>
      </c>
      <c r="AP4" s="25"/>
    </row>
    <row r="5" spans="1:42" ht="16.5" customHeight="1" x14ac:dyDescent="0.2">
      <c r="A5" s="174" t="s">
        <v>4</v>
      </c>
      <c r="B5" s="182" t="s">
        <v>87</v>
      </c>
      <c r="C5" s="180" t="s">
        <v>23</v>
      </c>
      <c r="D5" s="180" t="s">
        <v>2</v>
      </c>
      <c r="E5" s="180" t="s">
        <v>5</v>
      </c>
      <c r="F5" s="178" t="s">
        <v>88</v>
      </c>
      <c r="G5" s="179"/>
      <c r="H5" s="179"/>
      <c r="I5" s="179"/>
      <c r="J5" s="186" t="s">
        <v>27</v>
      </c>
      <c r="K5" s="180" t="s">
        <v>28</v>
      </c>
      <c r="L5" s="180" t="s">
        <v>3</v>
      </c>
      <c r="M5" s="180" t="s">
        <v>89</v>
      </c>
      <c r="N5" s="185" t="s">
        <v>6</v>
      </c>
      <c r="O5" s="185" t="s">
        <v>7</v>
      </c>
      <c r="P5" s="185" t="s">
        <v>3</v>
      </c>
      <c r="Q5" s="105"/>
      <c r="R5" s="175" t="s">
        <v>4</v>
      </c>
      <c r="S5" s="174" t="s">
        <v>4</v>
      </c>
      <c r="T5" s="210" t="s">
        <v>32</v>
      </c>
      <c r="U5" s="179"/>
      <c r="V5" s="196"/>
      <c r="W5" s="186" t="s">
        <v>31</v>
      </c>
      <c r="X5" s="176" t="s">
        <v>12</v>
      </c>
      <c r="Y5" s="176" t="s">
        <v>3</v>
      </c>
      <c r="Z5" s="176" t="s">
        <v>90</v>
      </c>
      <c r="AA5" s="181"/>
      <c r="AB5" s="181"/>
      <c r="AC5" s="203"/>
      <c r="AD5" s="203"/>
      <c r="AE5" s="181"/>
      <c r="AF5" s="26"/>
      <c r="AG5" s="28"/>
      <c r="AH5" s="132"/>
      <c r="AI5" s="175" t="s">
        <v>4</v>
      </c>
      <c r="AJ5" s="174" t="s">
        <v>4</v>
      </c>
      <c r="AK5" s="183"/>
      <c r="AL5" s="178" t="s">
        <v>91</v>
      </c>
      <c r="AM5" s="179"/>
      <c r="AN5" s="196"/>
      <c r="AO5" s="188"/>
      <c r="AP5" s="175" t="s">
        <v>4</v>
      </c>
    </row>
    <row r="6" spans="1:42" x14ac:dyDescent="0.2">
      <c r="A6" s="174"/>
      <c r="B6" s="183"/>
      <c r="C6" s="181"/>
      <c r="D6" s="184"/>
      <c r="E6" s="181"/>
      <c r="F6" s="29" t="s">
        <v>24</v>
      </c>
      <c r="G6" s="29" t="s">
        <v>25</v>
      </c>
      <c r="H6" s="29" t="s">
        <v>26</v>
      </c>
      <c r="I6" s="68" t="s">
        <v>11</v>
      </c>
      <c r="J6" s="177"/>
      <c r="K6" s="181"/>
      <c r="L6" s="181"/>
      <c r="M6" s="181"/>
      <c r="N6" s="181"/>
      <c r="O6" s="181"/>
      <c r="P6" s="181"/>
      <c r="Q6" s="106" t="s">
        <v>8</v>
      </c>
      <c r="R6" s="175"/>
      <c r="S6" s="174"/>
      <c r="T6" s="211" t="s">
        <v>9</v>
      </c>
      <c r="U6" s="176" t="s">
        <v>10</v>
      </c>
      <c r="V6" s="176" t="s">
        <v>92</v>
      </c>
      <c r="W6" s="203"/>
      <c r="X6" s="177"/>
      <c r="Y6" s="177"/>
      <c r="Z6" s="177"/>
      <c r="AA6" s="181"/>
      <c r="AB6" s="181"/>
      <c r="AC6" s="203"/>
      <c r="AD6" s="203"/>
      <c r="AE6" s="181"/>
      <c r="AF6" s="30" t="s">
        <v>93</v>
      </c>
      <c r="AG6" s="30" t="s">
        <v>94</v>
      </c>
      <c r="AH6" s="106" t="s">
        <v>95</v>
      </c>
      <c r="AI6" s="175"/>
      <c r="AJ6" s="174"/>
      <c r="AK6" s="183"/>
      <c r="AL6" s="28"/>
      <c r="AM6" s="28"/>
      <c r="AN6" s="28"/>
      <c r="AO6" s="188"/>
      <c r="AP6" s="175"/>
    </row>
    <row r="7" spans="1:42" x14ac:dyDescent="0.2">
      <c r="A7" s="24"/>
      <c r="B7" s="107"/>
      <c r="C7" s="26"/>
      <c r="D7" s="31" t="s">
        <v>96</v>
      </c>
      <c r="E7" s="26"/>
      <c r="F7" s="30" t="s">
        <v>16</v>
      </c>
      <c r="G7" s="30" t="s">
        <v>17</v>
      </c>
      <c r="H7" s="30" t="s">
        <v>18</v>
      </c>
      <c r="I7" s="32" t="s">
        <v>97</v>
      </c>
      <c r="J7" s="33"/>
      <c r="K7" s="33"/>
      <c r="L7" s="26"/>
      <c r="M7" s="34" t="s">
        <v>126</v>
      </c>
      <c r="N7" s="26"/>
      <c r="O7" s="26"/>
      <c r="P7" s="26"/>
      <c r="Q7" s="108" t="s">
        <v>98</v>
      </c>
      <c r="R7" s="25"/>
      <c r="S7" s="24"/>
      <c r="T7" s="212"/>
      <c r="U7" s="177"/>
      <c r="V7" s="177"/>
      <c r="W7" s="69"/>
      <c r="X7" s="26"/>
      <c r="Y7" s="26"/>
      <c r="Z7" s="34" t="s">
        <v>99</v>
      </c>
      <c r="AA7" s="35"/>
      <c r="AB7" s="34" t="s">
        <v>100</v>
      </c>
      <c r="AC7" s="203"/>
      <c r="AD7" s="69"/>
      <c r="AE7" s="31" t="s">
        <v>101</v>
      </c>
      <c r="AF7" s="26"/>
      <c r="AG7" s="26"/>
      <c r="AH7" s="105"/>
      <c r="AI7" s="25"/>
      <c r="AJ7" s="24"/>
      <c r="AK7" s="107"/>
      <c r="AL7" s="30" t="s">
        <v>14</v>
      </c>
      <c r="AM7" s="30" t="s">
        <v>15</v>
      </c>
      <c r="AN7" s="30" t="s">
        <v>77</v>
      </c>
      <c r="AO7" s="105"/>
      <c r="AP7" s="25"/>
    </row>
    <row r="8" spans="1:42" ht="18" thickBot="1" x14ac:dyDescent="0.25">
      <c r="A8" s="74"/>
      <c r="B8" s="109" t="s">
        <v>102</v>
      </c>
      <c r="C8" s="75" t="s">
        <v>103</v>
      </c>
      <c r="D8" s="75" t="s">
        <v>104</v>
      </c>
      <c r="E8" s="75" t="s">
        <v>105</v>
      </c>
      <c r="F8" s="76"/>
      <c r="G8" s="76"/>
      <c r="H8" s="76"/>
      <c r="I8" s="75" t="s">
        <v>106</v>
      </c>
      <c r="J8" s="75" t="s">
        <v>107</v>
      </c>
      <c r="K8" s="75" t="s">
        <v>108</v>
      </c>
      <c r="L8" s="75" t="s">
        <v>109</v>
      </c>
      <c r="M8" s="75" t="s">
        <v>110</v>
      </c>
      <c r="N8" s="75" t="s">
        <v>111</v>
      </c>
      <c r="O8" s="75" t="s">
        <v>112</v>
      </c>
      <c r="P8" s="75" t="s">
        <v>113</v>
      </c>
      <c r="Q8" s="110" t="s">
        <v>114</v>
      </c>
      <c r="R8" s="78"/>
      <c r="S8" s="74"/>
      <c r="T8" s="133"/>
      <c r="U8" s="77"/>
      <c r="V8" s="75" t="s">
        <v>115</v>
      </c>
      <c r="W8" s="75" t="s">
        <v>116</v>
      </c>
      <c r="X8" s="75" t="s">
        <v>117</v>
      </c>
      <c r="Y8" s="75" t="s">
        <v>118</v>
      </c>
      <c r="Z8" s="75" t="s">
        <v>119</v>
      </c>
      <c r="AA8" s="75" t="s">
        <v>120</v>
      </c>
      <c r="AB8" s="75" t="s">
        <v>121</v>
      </c>
      <c r="AC8" s="75" t="s">
        <v>122</v>
      </c>
      <c r="AD8" s="75" t="s">
        <v>123</v>
      </c>
      <c r="AE8" s="75" t="s">
        <v>124</v>
      </c>
      <c r="AF8" s="75" t="s">
        <v>125</v>
      </c>
      <c r="AG8" s="75" t="s">
        <v>19</v>
      </c>
      <c r="AH8" s="110" t="s">
        <v>19</v>
      </c>
      <c r="AI8" s="78"/>
      <c r="AJ8" s="74"/>
      <c r="AK8" s="109"/>
      <c r="AL8" s="75"/>
      <c r="AM8" s="75"/>
      <c r="AN8" s="75"/>
      <c r="AO8" s="110"/>
      <c r="AP8" s="78"/>
    </row>
    <row r="9" spans="1:42" x14ac:dyDescent="0.2">
      <c r="A9" s="70" t="s">
        <v>35</v>
      </c>
      <c r="B9" s="111">
        <v>45353129</v>
      </c>
      <c r="C9" s="71">
        <v>9212868</v>
      </c>
      <c r="D9" s="71">
        <v>54565997</v>
      </c>
      <c r="E9" s="71">
        <v>396883</v>
      </c>
      <c r="F9" s="71">
        <v>32161</v>
      </c>
      <c r="G9" s="71">
        <v>3148</v>
      </c>
      <c r="H9" s="71">
        <v>193406</v>
      </c>
      <c r="I9" s="71">
        <v>228715</v>
      </c>
      <c r="J9" s="71">
        <v>134153</v>
      </c>
      <c r="K9" s="71">
        <v>35964</v>
      </c>
      <c r="L9" s="71">
        <v>136</v>
      </c>
      <c r="M9" s="71">
        <v>795851</v>
      </c>
      <c r="N9" s="71">
        <v>807</v>
      </c>
      <c r="O9" s="71">
        <v>21543</v>
      </c>
      <c r="P9" s="71">
        <v>104219</v>
      </c>
      <c r="Q9" s="112">
        <v>126569</v>
      </c>
      <c r="R9" s="99" t="s">
        <v>35</v>
      </c>
      <c r="S9" s="72" t="s">
        <v>35</v>
      </c>
      <c r="T9" s="134">
        <v>0</v>
      </c>
      <c r="U9" s="58">
        <v>0</v>
      </c>
      <c r="V9" s="58">
        <v>0</v>
      </c>
      <c r="W9" s="58">
        <v>0</v>
      </c>
      <c r="X9" s="58">
        <v>0</v>
      </c>
      <c r="Y9" s="58">
        <v>85</v>
      </c>
      <c r="Z9" s="58">
        <v>85</v>
      </c>
      <c r="AA9" s="58">
        <v>305885</v>
      </c>
      <c r="AB9" s="58">
        <v>1228390</v>
      </c>
      <c r="AC9" s="58">
        <v>394430</v>
      </c>
      <c r="AD9" s="58">
        <v>0</v>
      </c>
      <c r="AE9" s="58">
        <v>394430</v>
      </c>
      <c r="AF9" s="58">
        <v>833960</v>
      </c>
      <c r="AG9" s="7">
        <f>AB9/D9*100</f>
        <v>2.2512005049591601</v>
      </c>
      <c r="AH9" s="135">
        <f t="shared" ref="AH9:AH52" si="0">AF9/B9*100</f>
        <v>1.8388146934691101</v>
      </c>
      <c r="AI9" s="99" t="s">
        <v>35</v>
      </c>
      <c r="AJ9" s="72" t="s">
        <v>35</v>
      </c>
      <c r="AK9" s="148">
        <v>118</v>
      </c>
      <c r="AL9" s="73">
        <v>5</v>
      </c>
      <c r="AM9" s="73">
        <v>72</v>
      </c>
      <c r="AN9" s="73">
        <v>41</v>
      </c>
      <c r="AO9" s="149">
        <v>28</v>
      </c>
      <c r="AP9" s="99" t="s">
        <v>35</v>
      </c>
    </row>
    <row r="10" spans="1:42" x14ac:dyDescent="0.2">
      <c r="A10" s="36" t="s">
        <v>36</v>
      </c>
      <c r="B10" s="113">
        <v>10431764</v>
      </c>
      <c r="C10" s="45">
        <v>2427290</v>
      </c>
      <c r="D10" s="45">
        <v>12859054</v>
      </c>
      <c r="E10" s="45">
        <v>107172</v>
      </c>
      <c r="F10" s="45">
        <v>10851</v>
      </c>
      <c r="G10" s="45">
        <v>1763</v>
      </c>
      <c r="H10" s="45">
        <v>49500</v>
      </c>
      <c r="I10" s="45">
        <v>62114</v>
      </c>
      <c r="J10" s="45">
        <v>40270</v>
      </c>
      <c r="K10" s="45">
        <v>0</v>
      </c>
      <c r="L10" s="45">
        <v>30</v>
      </c>
      <c r="M10" s="45">
        <v>209586</v>
      </c>
      <c r="N10" s="45">
        <v>70</v>
      </c>
      <c r="O10" s="45">
        <v>25449</v>
      </c>
      <c r="P10" s="45">
        <v>13000</v>
      </c>
      <c r="Q10" s="114">
        <v>38519</v>
      </c>
      <c r="R10" s="41" t="s">
        <v>36</v>
      </c>
      <c r="S10" s="36" t="s">
        <v>36</v>
      </c>
      <c r="T10" s="113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79381</v>
      </c>
      <c r="AB10" s="45">
        <v>327486</v>
      </c>
      <c r="AC10" s="45">
        <v>124159</v>
      </c>
      <c r="AD10" s="45">
        <v>0</v>
      </c>
      <c r="AE10" s="45">
        <v>124159</v>
      </c>
      <c r="AF10" s="45">
        <v>203327</v>
      </c>
      <c r="AG10" s="5">
        <f t="shared" ref="AG10:AG52" si="1">AB10/D10*100</f>
        <v>2.5467347753575029</v>
      </c>
      <c r="AH10" s="136">
        <f t="shared" si="0"/>
        <v>1.9491142629376967</v>
      </c>
      <c r="AI10" s="41" t="s">
        <v>36</v>
      </c>
      <c r="AJ10" s="36" t="s">
        <v>36</v>
      </c>
      <c r="AK10" s="150">
        <v>32</v>
      </c>
      <c r="AL10" s="59">
        <v>4</v>
      </c>
      <c r="AM10" s="59">
        <v>16</v>
      </c>
      <c r="AN10" s="59">
        <v>12</v>
      </c>
      <c r="AO10" s="151">
        <v>16</v>
      </c>
      <c r="AP10" s="41" t="s">
        <v>36</v>
      </c>
    </row>
    <row r="11" spans="1:42" x14ac:dyDescent="0.2">
      <c r="A11" s="36" t="s">
        <v>37</v>
      </c>
      <c r="B11" s="113">
        <v>5131619</v>
      </c>
      <c r="C11" s="45">
        <v>1043289</v>
      </c>
      <c r="D11" s="45">
        <v>6174908</v>
      </c>
      <c r="E11" s="45">
        <v>85012</v>
      </c>
      <c r="F11" s="45">
        <v>2966</v>
      </c>
      <c r="G11" s="45">
        <v>1006</v>
      </c>
      <c r="H11" s="45">
        <v>9701</v>
      </c>
      <c r="I11" s="45">
        <v>13673</v>
      </c>
      <c r="J11" s="45">
        <v>27494</v>
      </c>
      <c r="K11" s="45">
        <v>5040</v>
      </c>
      <c r="L11" s="45">
        <v>31</v>
      </c>
      <c r="M11" s="45">
        <v>131250</v>
      </c>
      <c r="N11" s="45">
        <v>1189</v>
      </c>
      <c r="O11" s="45">
        <v>12206</v>
      </c>
      <c r="P11" s="45">
        <v>15456</v>
      </c>
      <c r="Q11" s="114">
        <v>28851</v>
      </c>
      <c r="R11" s="41" t="s">
        <v>37</v>
      </c>
      <c r="S11" s="36" t="s">
        <v>37</v>
      </c>
      <c r="T11" s="113">
        <v>0</v>
      </c>
      <c r="U11" s="45">
        <v>0</v>
      </c>
      <c r="V11" s="45">
        <v>0</v>
      </c>
      <c r="W11" s="45">
        <v>0</v>
      </c>
      <c r="X11" s="45">
        <v>0</v>
      </c>
      <c r="Y11" s="45">
        <v>22</v>
      </c>
      <c r="Z11" s="45">
        <v>22</v>
      </c>
      <c r="AA11" s="45">
        <v>26355</v>
      </c>
      <c r="AB11" s="45">
        <v>186478</v>
      </c>
      <c r="AC11" s="45">
        <v>60805</v>
      </c>
      <c r="AD11" s="45">
        <v>0</v>
      </c>
      <c r="AE11" s="45">
        <v>60805</v>
      </c>
      <c r="AF11" s="45">
        <v>125673</v>
      </c>
      <c r="AG11" s="5">
        <f t="shared" si="1"/>
        <v>3.0199316329895121</v>
      </c>
      <c r="AH11" s="136">
        <f t="shared" si="0"/>
        <v>2.448993192986463</v>
      </c>
      <c r="AI11" s="41" t="s">
        <v>37</v>
      </c>
      <c r="AJ11" s="36" t="s">
        <v>37</v>
      </c>
      <c r="AK11" s="150">
        <v>27</v>
      </c>
      <c r="AL11" s="59">
        <v>5</v>
      </c>
      <c r="AM11" s="59">
        <v>13</v>
      </c>
      <c r="AN11" s="59">
        <v>9</v>
      </c>
      <c r="AO11" s="151">
        <v>12</v>
      </c>
      <c r="AP11" s="41" t="s">
        <v>37</v>
      </c>
    </row>
    <row r="12" spans="1:42" x14ac:dyDescent="0.2">
      <c r="A12" s="36" t="s">
        <v>38</v>
      </c>
      <c r="B12" s="113">
        <v>14088234</v>
      </c>
      <c r="C12" s="45">
        <v>2918645</v>
      </c>
      <c r="D12" s="45">
        <v>17006879</v>
      </c>
      <c r="E12" s="45">
        <v>133577</v>
      </c>
      <c r="F12" s="45">
        <v>11296</v>
      </c>
      <c r="G12" s="45">
        <v>1008</v>
      </c>
      <c r="H12" s="45">
        <v>64248</v>
      </c>
      <c r="I12" s="45">
        <v>76552</v>
      </c>
      <c r="J12" s="45">
        <v>40391</v>
      </c>
      <c r="K12" s="45">
        <v>0</v>
      </c>
      <c r="L12" s="45">
        <v>49</v>
      </c>
      <c r="M12" s="45">
        <v>250569</v>
      </c>
      <c r="N12" s="45">
        <v>2016</v>
      </c>
      <c r="O12" s="45">
        <v>46904</v>
      </c>
      <c r="P12" s="45">
        <v>25946</v>
      </c>
      <c r="Q12" s="114">
        <v>74866</v>
      </c>
      <c r="R12" s="41" t="s">
        <v>38</v>
      </c>
      <c r="S12" s="36" t="s">
        <v>38</v>
      </c>
      <c r="T12" s="113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218907</v>
      </c>
      <c r="AB12" s="45">
        <v>544342</v>
      </c>
      <c r="AC12" s="45">
        <v>148896</v>
      </c>
      <c r="AD12" s="45">
        <v>0</v>
      </c>
      <c r="AE12" s="45">
        <v>148896</v>
      </c>
      <c r="AF12" s="45">
        <v>395446</v>
      </c>
      <c r="AG12" s="5">
        <f t="shared" si="1"/>
        <v>3.200716604145887</v>
      </c>
      <c r="AH12" s="136">
        <f t="shared" si="0"/>
        <v>2.8069238486527128</v>
      </c>
      <c r="AI12" s="41" t="s">
        <v>38</v>
      </c>
      <c r="AJ12" s="36" t="s">
        <v>38</v>
      </c>
      <c r="AK12" s="150">
        <v>45</v>
      </c>
      <c r="AL12" s="59">
        <v>2</v>
      </c>
      <c r="AM12" s="59">
        <v>26</v>
      </c>
      <c r="AN12" s="59">
        <v>17</v>
      </c>
      <c r="AO12" s="151">
        <v>20</v>
      </c>
      <c r="AP12" s="41" t="s">
        <v>38</v>
      </c>
    </row>
    <row r="13" spans="1:42" x14ac:dyDescent="0.2">
      <c r="A13" s="37" t="s">
        <v>39</v>
      </c>
      <c r="B13" s="115">
        <v>6142008</v>
      </c>
      <c r="C13" s="46">
        <v>1172460</v>
      </c>
      <c r="D13" s="46">
        <v>7314468</v>
      </c>
      <c r="E13" s="46">
        <v>79840</v>
      </c>
      <c r="F13" s="46">
        <v>3586</v>
      </c>
      <c r="G13" s="46">
        <v>813</v>
      </c>
      <c r="H13" s="46">
        <v>36861</v>
      </c>
      <c r="I13" s="46">
        <v>41260</v>
      </c>
      <c r="J13" s="46">
        <v>25783</v>
      </c>
      <c r="K13" s="46">
        <v>4080</v>
      </c>
      <c r="L13" s="46">
        <v>33</v>
      </c>
      <c r="M13" s="46">
        <v>150996</v>
      </c>
      <c r="N13" s="46">
        <v>182</v>
      </c>
      <c r="O13" s="46">
        <v>15412</v>
      </c>
      <c r="P13" s="46">
        <v>54246</v>
      </c>
      <c r="Q13" s="116">
        <v>69840</v>
      </c>
      <c r="R13" s="42" t="s">
        <v>39</v>
      </c>
      <c r="S13" s="37" t="s">
        <v>39</v>
      </c>
      <c r="T13" s="115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18551</v>
      </c>
      <c r="AB13" s="46">
        <v>239387</v>
      </c>
      <c r="AC13" s="46">
        <v>73140</v>
      </c>
      <c r="AD13" s="46">
        <v>1734</v>
      </c>
      <c r="AE13" s="46">
        <v>74874</v>
      </c>
      <c r="AF13" s="46">
        <v>164513</v>
      </c>
      <c r="AG13" s="8">
        <f t="shared" si="1"/>
        <v>3.2727875766221137</v>
      </c>
      <c r="AH13" s="137">
        <f t="shared" si="0"/>
        <v>2.6784888590180933</v>
      </c>
      <c r="AI13" s="42" t="s">
        <v>39</v>
      </c>
      <c r="AJ13" s="37" t="s">
        <v>39</v>
      </c>
      <c r="AK13" s="152">
        <v>23</v>
      </c>
      <c r="AL13" s="60">
        <v>3</v>
      </c>
      <c r="AM13" s="60">
        <v>14</v>
      </c>
      <c r="AN13" s="60">
        <v>6</v>
      </c>
      <c r="AO13" s="153">
        <v>12</v>
      </c>
      <c r="AP13" s="42" t="s">
        <v>39</v>
      </c>
    </row>
    <row r="14" spans="1:42" x14ac:dyDescent="0.2">
      <c r="A14" s="38" t="s">
        <v>40</v>
      </c>
      <c r="B14" s="117">
        <v>5109514</v>
      </c>
      <c r="C14" s="47">
        <v>1099881</v>
      </c>
      <c r="D14" s="47">
        <v>6209395</v>
      </c>
      <c r="E14" s="47">
        <v>77234</v>
      </c>
      <c r="F14" s="47">
        <v>7600</v>
      </c>
      <c r="G14" s="47">
        <v>787</v>
      </c>
      <c r="H14" s="47">
        <v>35830</v>
      </c>
      <c r="I14" s="47">
        <v>44217</v>
      </c>
      <c r="J14" s="47">
        <v>25579</v>
      </c>
      <c r="K14" s="47">
        <v>0</v>
      </c>
      <c r="L14" s="47">
        <v>0</v>
      </c>
      <c r="M14" s="47">
        <v>147030</v>
      </c>
      <c r="N14" s="47">
        <v>47</v>
      </c>
      <c r="O14" s="48">
        <v>9039</v>
      </c>
      <c r="P14" s="47">
        <v>33968</v>
      </c>
      <c r="Q14" s="118">
        <v>43054</v>
      </c>
      <c r="R14" s="43" t="s">
        <v>40</v>
      </c>
      <c r="S14" s="38" t="s">
        <v>40</v>
      </c>
      <c r="T14" s="11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7">
        <v>14792</v>
      </c>
      <c r="AB14" s="47">
        <v>204876</v>
      </c>
      <c r="AC14" s="47">
        <v>69703</v>
      </c>
      <c r="AD14" s="47">
        <v>0</v>
      </c>
      <c r="AE14" s="47">
        <v>69703</v>
      </c>
      <c r="AF14" s="47">
        <v>135173</v>
      </c>
      <c r="AG14" s="10">
        <f t="shared" si="1"/>
        <v>3.2994518789672744</v>
      </c>
      <c r="AH14" s="138">
        <f t="shared" si="0"/>
        <v>2.6455157966100105</v>
      </c>
      <c r="AI14" s="43" t="s">
        <v>40</v>
      </c>
      <c r="AJ14" s="38" t="s">
        <v>40</v>
      </c>
      <c r="AK14" s="154">
        <v>24</v>
      </c>
      <c r="AL14" s="61">
        <v>3</v>
      </c>
      <c r="AM14" s="61">
        <v>13</v>
      </c>
      <c r="AN14" s="61">
        <v>8</v>
      </c>
      <c r="AO14" s="155">
        <v>4</v>
      </c>
      <c r="AP14" s="43" t="s">
        <v>40</v>
      </c>
    </row>
    <row r="15" spans="1:42" x14ac:dyDescent="0.2">
      <c r="A15" s="36" t="s">
        <v>41</v>
      </c>
      <c r="B15" s="113">
        <v>14262746</v>
      </c>
      <c r="C15" s="45">
        <v>3037985</v>
      </c>
      <c r="D15" s="45">
        <v>17300731</v>
      </c>
      <c r="E15" s="45">
        <v>176364</v>
      </c>
      <c r="F15" s="45">
        <v>9349</v>
      </c>
      <c r="G15" s="45">
        <v>1543</v>
      </c>
      <c r="H15" s="45">
        <v>102506</v>
      </c>
      <c r="I15" s="45">
        <v>113398</v>
      </c>
      <c r="J15" s="45">
        <v>59366</v>
      </c>
      <c r="K15" s="45">
        <v>4650</v>
      </c>
      <c r="L15" s="45">
        <v>28</v>
      </c>
      <c r="M15" s="45">
        <v>353806</v>
      </c>
      <c r="N15" s="49">
        <v>632</v>
      </c>
      <c r="O15" s="45">
        <v>31855</v>
      </c>
      <c r="P15" s="45">
        <v>8712</v>
      </c>
      <c r="Q15" s="114">
        <v>41199</v>
      </c>
      <c r="R15" s="41" t="s">
        <v>41</v>
      </c>
      <c r="S15" s="36" t="s">
        <v>41</v>
      </c>
      <c r="T15" s="113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395005</v>
      </c>
      <c r="AC15" s="45">
        <v>159975</v>
      </c>
      <c r="AD15" s="45">
        <v>0</v>
      </c>
      <c r="AE15" s="45">
        <v>159975</v>
      </c>
      <c r="AF15" s="45">
        <v>235030</v>
      </c>
      <c r="AG15" s="5">
        <f t="shared" si="1"/>
        <v>2.2831694221475383</v>
      </c>
      <c r="AH15" s="136">
        <f t="shared" si="0"/>
        <v>1.6478593953787022</v>
      </c>
      <c r="AI15" s="41" t="s">
        <v>41</v>
      </c>
      <c r="AJ15" s="36" t="s">
        <v>41</v>
      </c>
      <c r="AK15" s="150">
        <v>59</v>
      </c>
      <c r="AL15" s="59">
        <v>14</v>
      </c>
      <c r="AM15" s="59">
        <v>26</v>
      </c>
      <c r="AN15" s="59">
        <v>19</v>
      </c>
      <c r="AO15" s="151">
        <v>20</v>
      </c>
      <c r="AP15" s="41" t="s">
        <v>41</v>
      </c>
    </row>
    <row r="16" spans="1:42" x14ac:dyDescent="0.2">
      <c r="A16" s="36" t="s">
        <v>42</v>
      </c>
      <c r="B16" s="119">
        <v>5820436</v>
      </c>
      <c r="C16" s="49">
        <v>1485529</v>
      </c>
      <c r="D16" s="45">
        <v>7305965</v>
      </c>
      <c r="E16" s="51">
        <v>72560</v>
      </c>
      <c r="F16" s="50">
        <v>4256</v>
      </c>
      <c r="G16" s="49">
        <v>841</v>
      </c>
      <c r="H16" s="49">
        <v>37587</v>
      </c>
      <c r="I16" s="45">
        <v>42684</v>
      </c>
      <c r="J16" s="45">
        <v>26535</v>
      </c>
      <c r="K16" s="45">
        <v>0</v>
      </c>
      <c r="L16" s="51">
        <v>0</v>
      </c>
      <c r="M16" s="45">
        <v>141779</v>
      </c>
      <c r="N16" s="45">
        <v>213</v>
      </c>
      <c r="O16" s="50">
        <v>23247</v>
      </c>
      <c r="P16" s="49">
        <v>48840</v>
      </c>
      <c r="Q16" s="114">
        <v>72300</v>
      </c>
      <c r="R16" s="41" t="s">
        <v>42</v>
      </c>
      <c r="S16" s="36" t="s">
        <v>42</v>
      </c>
      <c r="T16" s="139">
        <v>0</v>
      </c>
      <c r="U16" s="45">
        <v>0</v>
      </c>
      <c r="V16" s="45">
        <v>0</v>
      </c>
      <c r="W16" s="45">
        <v>0</v>
      </c>
      <c r="X16" s="54">
        <v>0</v>
      </c>
      <c r="Y16" s="55">
        <v>0</v>
      </c>
      <c r="Z16" s="55">
        <v>0</v>
      </c>
      <c r="AA16" s="55">
        <v>3011</v>
      </c>
      <c r="AB16" s="55">
        <v>217090</v>
      </c>
      <c r="AC16" s="54">
        <v>78972</v>
      </c>
      <c r="AD16" s="54">
        <v>0</v>
      </c>
      <c r="AE16" s="45">
        <v>78972</v>
      </c>
      <c r="AF16" s="45">
        <v>138118</v>
      </c>
      <c r="AG16" s="6">
        <f t="shared" si="1"/>
        <v>2.9714076100829936</v>
      </c>
      <c r="AH16" s="140">
        <f t="shared" si="0"/>
        <v>2.3729837421114159</v>
      </c>
      <c r="AI16" s="41" t="s">
        <v>42</v>
      </c>
      <c r="AJ16" s="36" t="s">
        <v>42</v>
      </c>
      <c r="AK16" s="156">
        <v>24</v>
      </c>
      <c r="AL16" s="62">
        <v>0</v>
      </c>
      <c r="AM16" s="62">
        <v>13</v>
      </c>
      <c r="AN16" s="62">
        <v>11</v>
      </c>
      <c r="AO16" s="157">
        <v>11</v>
      </c>
      <c r="AP16" s="41" t="s">
        <v>42</v>
      </c>
    </row>
    <row r="17" spans="1:42" x14ac:dyDescent="0.2">
      <c r="A17" s="36" t="s">
        <v>43</v>
      </c>
      <c r="B17" s="113">
        <v>10638963</v>
      </c>
      <c r="C17" s="45">
        <v>2095218</v>
      </c>
      <c r="D17" s="45">
        <v>12734181</v>
      </c>
      <c r="E17" s="45">
        <v>152561</v>
      </c>
      <c r="F17" s="45">
        <v>10404</v>
      </c>
      <c r="G17" s="45">
        <v>2081</v>
      </c>
      <c r="H17" s="45">
        <v>71064</v>
      </c>
      <c r="I17" s="45">
        <v>83549</v>
      </c>
      <c r="J17" s="45">
        <v>49529</v>
      </c>
      <c r="K17" s="45">
        <v>0</v>
      </c>
      <c r="L17" s="45">
        <v>95</v>
      </c>
      <c r="M17" s="45">
        <v>285734</v>
      </c>
      <c r="N17" s="45">
        <v>58</v>
      </c>
      <c r="O17" s="45">
        <v>32781</v>
      </c>
      <c r="P17" s="45">
        <v>18576</v>
      </c>
      <c r="Q17" s="114">
        <v>51415</v>
      </c>
      <c r="R17" s="41" t="s">
        <v>43</v>
      </c>
      <c r="S17" s="36" t="s">
        <v>43</v>
      </c>
      <c r="T17" s="113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55">
        <v>0</v>
      </c>
      <c r="AA17" s="45">
        <v>108804</v>
      </c>
      <c r="AB17" s="55">
        <v>445953</v>
      </c>
      <c r="AC17" s="45">
        <v>131289</v>
      </c>
      <c r="AD17" s="45">
        <v>0</v>
      </c>
      <c r="AE17" s="45">
        <v>131289</v>
      </c>
      <c r="AF17" s="45">
        <v>314664</v>
      </c>
      <c r="AG17" s="5">
        <f t="shared" si="1"/>
        <v>3.5020155595401072</v>
      </c>
      <c r="AH17" s="136">
        <f t="shared" si="0"/>
        <v>2.9576566813889662</v>
      </c>
      <c r="AI17" s="41" t="s">
        <v>43</v>
      </c>
      <c r="AJ17" s="36" t="s">
        <v>43</v>
      </c>
      <c r="AK17" s="150">
        <v>48</v>
      </c>
      <c r="AL17" s="59">
        <v>3</v>
      </c>
      <c r="AM17" s="59">
        <v>27</v>
      </c>
      <c r="AN17" s="59">
        <v>18</v>
      </c>
      <c r="AO17" s="151">
        <v>17</v>
      </c>
      <c r="AP17" s="41" t="s">
        <v>43</v>
      </c>
    </row>
    <row r="18" spans="1:42" x14ac:dyDescent="0.2">
      <c r="A18" s="39" t="s">
        <v>44</v>
      </c>
      <c r="B18" s="120">
        <v>4830195</v>
      </c>
      <c r="C18" s="52">
        <v>1002332</v>
      </c>
      <c r="D18" s="52">
        <v>5832527</v>
      </c>
      <c r="E18" s="52">
        <v>94465</v>
      </c>
      <c r="F18" s="52">
        <v>4471</v>
      </c>
      <c r="G18" s="52">
        <v>455</v>
      </c>
      <c r="H18" s="52">
        <v>44686</v>
      </c>
      <c r="I18" s="52">
        <v>49612</v>
      </c>
      <c r="J18" s="52">
        <v>31958</v>
      </c>
      <c r="K18" s="52">
        <v>0</v>
      </c>
      <c r="L18" s="52">
        <v>0</v>
      </c>
      <c r="M18" s="52">
        <v>176035</v>
      </c>
      <c r="N18" s="52">
        <v>1789</v>
      </c>
      <c r="O18" s="52">
        <v>18739</v>
      </c>
      <c r="P18" s="52">
        <v>35202</v>
      </c>
      <c r="Q18" s="121">
        <v>55730</v>
      </c>
      <c r="R18" s="44" t="s">
        <v>44</v>
      </c>
      <c r="S18" s="39" t="s">
        <v>44</v>
      </c>
      <c r="T18" s="120">
        <v>0</v>
      </c>
      <c r="U18" s="52">
        <v>0</v>
      </c>
      <c r="V18" s="52">
        <v>0</v>
      </c>
      <c r="W18" s="52">
        <v>0</v>
      </c>
      <c r="X18" s="52">
        <v>0</v>
      </c>
      <c r="Y18" s="52">
        <v>87</v>
      </c>
      <c r="Z18" s="56">
        <v>87</v>
      </c>
      <c r="AA18" s="52">
        <v>33127</v>
      </c>
      <c r="AB18" s="56">
        <v>264979</v>
      </c>
      <c r="AC18" s="52">
        <v>61067</v>
      </c>
      <c r="AD18" s="52">
        <v>0</v>
      </c>
      <c r="AE18" s="52">
        <v>61067</v>
      </c>
      <c r="AF18" s="52">
        <v>203912</v>
      </c>
      <c r="AG18" s="11">
        <f t="shared" si="1"/>
        <v>4.5431251325540369</v>
      </c>
      <c r="AH18" s="141">
        <f t="shared" si="0"/>
        <v>4.2216101006274069</v>
      </c>
      <c r="AI18" s="44" t="s">
        <v>44</v>
      </c>
      <c r="AJ18" s="39" t="s">
        <v>44</v>
      </c>
      <c r="AK18" s="158">
        <v>28</v>
      </c>
      <c r="AL18" s="63">
        <v>2</v>
      </c>
      <c r="AM18" s="63">
        <v>15</v>
      </c>
      <c r="AN18" s="63">
        <v>11</v>
      </c>
      <c r="AO18" s="159">
        <v>12</v>
      </c>
      <c r="AP18" s="44" t="s">
        <v>44</v>
      </c>
    </row>
    <row r="19" spans="1:42" x14ac:dyDescent="0.2">
      <c r="A19" s="40" t="s">
        <v>45</v>
      </c>
      <c r="B19" s="122">
        <v>3160122</v>
      </c>
      <c r="C19" s="53">
        <v>720373</v>
      </c>
      <c r="D19" s="53">
        <v>3880495</v>
      </c>
      <c r="E19" s="53">
        <v>63724</v>
      </c>
      <c r="F19" s="53">
        <v>3292</v>
      </c>
      <c r="G19" s="53">
        <v>0</v>
      </c>
      <c r="H19" s="53">
        <v>32569</v>
      </c>
      <c r="I19" s="53">
        <v>35861</v>
      </c>
      <c r="J19" s="53">
        <v>22068</v>
      </c>
      <c r="K19" s="53">
        <v>7673</v>
      </c>
      <c r="L19" s="53">
        <v>0</v>
      </c>
      <c r="M19" s="53">
        <v>129326</v>
      </c>
      <c r="N19" s="53">
        <v>3</v>
      </c>
      <c r="O19" s="53">
        <v>4662</v>
      </c>
      <c r="P19" s="53">
        <v>15947</v>
      </c>
      <c r="Q19" s="123">
        <v>20612</v>
      </c>
      <c r="R19" s="100" t="s">
        <v>45</v>
      </c>
      <c r="S19" s="40" t="s">
        <v>45</v>
      </c>
      <c r="T19" s="122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7">
        <v>0</v>
      </c>
      <c r="AA19" s="53">
        <v>21962</v>
      </c>
      <c r="AB19" s="57">
        <v>171900</v>
      </c>
      <c r="AC19" s="53">
        <v>51079</v>
      </c>
      <c r="AD19" s="53">
        <v>0</v>
      </c>
      <c r="AE19" s="53">
        <v>51079</v>
      </c>
      <c r="AF19" s="53">
        <v>120821</v>
      </c>
      <c r="AG19" s="9">
        <f t="shared" si="1"/>
        <v>4.4298472230991148</v>
      </c>
      <c r="AH19" s="142">
        <f t="shared" si="0"/>
        <v>3.8233017586029905</v>
      </c>
      <c r="AI19" s="100" t="s">
        <v>45</v>
      </c>
      <c r="AJ19" s="40" t="s">
        <v>45</v>
      </c>
      <c r="AK19" s="160">
        <v>19</v>
      </c>
      <c r="AL19" s="64">
        <v>1</v>
      </c>
      <c r="AM19" s="64">
        <v>12</v>
      </c>
      <c r="AN19" s="64">
        <v>6</v>
      </c>
      <c r="AO19" s="161">
        <v>4</v>
      </c>
      <c r="AP19" s="100" t="s">
        <v>45</v>
      </c>
    </row>
    <row r="20" spans="1:42" x14ac:dyDescent="0.2">
      <c r="A20" s="36" t="s">
        <v>46</v>
      </c>
      <c r="B20" s="113">
        <v>615623</v>
      </c>
      <c r="C20" s="45">
        <v>73974</v>
      </c>
      <c r="D20" s="45">
        <v>689597</v>
      </c>
      <c r="E20" s="45">
        <v>25847</v>
      </c>
      <c r="F20" s="45">
        <v>224</v>
      </c>
      <c r="G20" s="45">
        <v>0</v>
      </c>
      <c r="H20" s="45">
        <v>2160</v>
      </c>
      <c r="I20" s="45">
        <v>2384</v>
      </c>
      <c r="J20" s="45">
        <v>7609</v>
      </c>
      <c r="K20" s="45">
        <v>0</v>
      </c>
      <c r="L20" s="45">
        <v>0</v>
      </c>
      <c r="M20" s="45">
        <v>35840</v>
      </c>
      <c r="N20" s="45">
        <v>35</v>
      </c>
      <c r="O20" s="45">
        <v>413</v>
      </c>
      <c r="P20" s="45">
        <v>9118</v>
      </c>
      <c r="Q20" s="114">
        <v>9566</v>
      </c>
      <c r="R20" s="41" t="s">
        <v>46</v>
      </c>
      <c r="S20" s="36" t="s">
        <v>46</v>
      </c>
      <c r="T20" s="113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55">
        <v>0</v>
      </c>
      <c r="AA20" s="45">
        <v>611</v>
      </c>
      <c r="AB20" s="55">
        <v>46017</v>
      </c>
      <c r="AC20" s="45">
        <v>5637</v>
      </c>
      <c r="AD20" s="45">
        <v>0</v>
      </c>
      <c r="AE20" s="45">
        <v>5637</v>
      </c>
      <c r="AF20" s="45">
        <v>40380</v>
      </c>
      <c r="AG20" s="5">
        <f t="shared" si="1"/>
        <v>6.6730278699008254</v>
      </c>
      <c r="AH20" s="136">
        <f t="shared" si="0"/>
        <v>6.5592091263646752</v>
      </c>
      <c r="AI20" s="41" t="s">
        <v>46</v>
      </c>
      <c r="AJ20" s="36" t="s">
        <v>46</v>
      </c>
      <c r="AK20" s="150">
        <v>7</v>
      </c>
      <c r="AL20" s="59">
        <v>1</v>
      </c>
      <c r="AM20" s="59">
        <v>4</v>
      </c>
      <c r="AN20" s="59">
        <v>2</v>
      </c>
      <c r="AO20" s="151">
        <v>1</v>
      </c>
      <c r="AP20" s="41" t="s">
        <v>46</v>
      </c>
    </row>
    <row r="21" spans="1:42" x14ac:dyDescent="0.2">
      <c r="A21" s="36" t="s">
        <v>47</v>
      </c>
      <c r="B21" s="113">
        <v>697399</v>
      </c>
      <c r="C21" s="45">
        <v>36707</v>
      </c>
      <c r="D21" s="45">
        <v>734106</v>
      </c>
      <c r="E21" s="45">
        <v>14397</v>
      </c>
      <c r="F21" s="45">
        <v>208</v>
      </c>
      <c r="G21" s="45">
        <v>0</v>
      </c>
      <c r="H21" s="45">
        <v>7316</v>
      </c>
      <c r="I21" s="45">
        <v>7524</v>
      </c>
      <c r="J21" s="45">
        <v>4178</v>
      </c>
      <c r="K21" s="45">
        <v>0</v>
      </c>
      <c r="L21" s="45">
        <v>18</v>
      </c>
      <c r="M21" s="45">
        <v>26117</v>
      </c>
      <c r="N21" s="45">
        <v>42</v>
      </c>
      <c r="O21" s="45">
        <v>0</v>
      </c>
      <c r="P21" s="45">
        <v>641</v>
      </c>
      <c r="Q21" s="114">
        <v>683</v>
      </c>
      <c r="R21" s="41" t="s">
        <v>47</v>
      </c>
      <c r="S21" s="36" t="s">
        <v>47</v>
      </c>
      <c r="T21" s="113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55">
        <v>0</v>
      </c>
      <c r="AA21" s="45">
        <v>0</v>
      </c>
      <c r="AB21" s="55">
        <v>26800</v>
      </c>
      <c r="AC21" s="45">
        <v>3108</v>
      </c>
      <c r="AD21" s="45">
        <v>0</v>
      </c>
      <c r="AE21" s="45">
        <v>3108</v>
      </c>
      <c r="AF21" s="45">
        <v>23692</v>
      </c>
      <c r="AG21" s="5">
        <f t="shared" si="1"/>
        <v>3.6506989453839087</v>
      </c>
      <c r="AH21" s="136">
        <f t="shared" si="0"/>
        <v>3.3971944324554526</v>
      </c>
      <c r="AI21" s="41" t="s">
        <v>47</v>
      </c>
      <c r="AJ21" s="36" t="s">
        <v>47</v>
      </c>
      <c r="AK21" s="150">
        <v>4</v>
      </c>
      <c r="AL21" s="59">
        <v>1</v>
      </c>
      <c r="AM21" s="59">
        <v>2</v>
      </c>
      <c r="AN21" s="59">
        <v>1</v>
      </c>
      <c r="AO21" s="151">
        <v>1</v>
      </c>
      <c r="AP21" s="41" t="s">
        <v>47</v>
      </c>
    </row>
    <row r="22" spans="1:42" x14ac:dyDescent="0.2">
      <c r="A22" s="36" t="s">
        <v>48</v>
      </c>
      <c r="B22" s="113">
        <v>249806</v>
      </c>
      <c r="C22" s="45">
        <v>53744</v>
      </c>
      <c r="D22" s="45">
        <v>303550</v>
      </c>
      <c r="E22" s="45">
        <v>11964</v>
      </c>
      <c r="F22" s="45">
        <v>0</v>
      </c>
      <c r="G22" s="45">
        <v>0</v>
      </c>
      <c r="H22" s="45">
        <v>5752</v>
      </c>
      <c r="I22" s="45">
        <v>5752</v>
      </c>
      <c r="J22" s="45">
        <v>3986</v>
      </c>
      <c r="K22" s="45">
        <v>0</v>
      </c>
      <c r="L22" s="45">
        <v>0</v>
      </c>
      <c r="M22" s="45">
        <v>21702</v>
      </c>
      <c r="N22" s="45">
        <v>27</v>
      </c>
      <c r="O22" s="45">
        <v>924</v>
      </c>
      <c r="P22" s="45">
        <v>7892</v>
      </c>
      <c r="Q22" s="114">
        <v>8843</v>
      </c>
      <c r="R22" s="41" t="s">
        <v>48</v>
      </c>
      <c r="S22" s="36" t="s">
        <v>48</v>
      </c>
      <c r="T22" s="113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55">
        <v>0</v>
      </c>
      <c r="AA22" s="45">
        <v>0</v>
      </c>
      <c r="AB22" s="45">
        <v>30545</v>
      </c>
      <c r="AC22" s="45">
        <v>1845</v>
      </c>
      <c r="AD22" s="45">
        <v>0</v>
      </c>
      <c r="AE22" s="45">
        <v>1845</v>
      </c>
      <c r="AF22" s="45">
        <v>28700</v>
      </c>
      <c r="AG22" s="5">
        <f t="shared" si="1"/>
        <v>10.062592653599078</v>
      </c>
      <c r="AH22" s="136">
        <f t="shared" si="0"/>
        <v>11.488915398349118</v>
      </c>
      <c r="AI22" s="41" t="s">
        <v>48</v>
      </c>
      <c r="AJ22" s="36" t="s">
        <v>48</v>
      </c>
      <c r="AK22" s="150">
        <v>3</v>
      </c>
      <c r="AL22" s="59">
        <v>1</v>
      </c>
      <c r="AM22" s="59">
        <v>2</v>
      </c>
      <c r="AN22" s="59">
        <v>0</v>
      </c>
      <c r="AO22" s="151">
        <v>2</v>
      </c>
      <c r="AP22" s="41" t="s">
        <v>48</v>
      </c>
    </row>
    <row r="23" spans="1:42" x14ac:dyDescent="0.2">
      <c r="A23" s="37" t="s">
        <v>49</v>
      </c>
      <c r="B23" s="115">
        <v>597700</v>
      </c>
      <c r="C23" s="46">
        <v>112832</v>
      </c>
      <c r="D23" s="46">
        <v>710532</v>
      </c>
      <c r="E23" s="46">
        <v>35120</v>
      </c>
      <c r="F23" s="46">
        <v>282</v>
      </c>
      <c r="G23" s="46">
        <v>0</v>
      </c>
      <c r="H23" s="46">
        <v>15882</v>
      </c>
      <c r="I23" s="46">
        <v>16164</v>
      </c>
      <c r="J23" s="46">
        <v>11520</v>
      </c>
      <c r="K23" s="46">
        <v>0</v>
      </c>
      <c r="L23" s="46">
        <v>12</v>
      </c>
      <c r="M23" s="46">
        <v>62816</v>
      </c>
      <c r="N23" s="46">
        <v>74</v>
      </c>
      <c r="O23" s="46">
        <v>443</v>
      </c>
      <c r="P23" s="46">
        <v>3954</v>
      </c>
      <c r="Q23" s="116">
        <v>4471</v>
      </c>
      <c r="R23" s="42" t="s">
        <v>49</v>
      </c>
      <c r="S23" s="37" t="s">
        <v>49</v>
      </c>
      <c r="T23" s="115">
        <v>0</v>
      </c>
      <c r="U23" s="46">
        <v>0</v>
      </c>
      <c r="V23" s="46">
        <v>0</v>
      </c>
      <c r="W23" s="46">
        <v>0</v>
      </c>
      <c r="X23" s="46">
        <v>275</v>
      </c>
      <c r="Y23" s="46">
        <v>20</v>
      </c>
      <c r="Z23" s="46">
        <v>295</v>
      </c>
      <c r="AA23" s="46">
        <v>16464</v>
      </c>
      <c r="AB23" s="46">
        <v>84046</v>
      </c>
      <c r="AC23" s="46">
        <v>9569</v>
      </c>
      <c r="AD23" s="46">
        <v>0</v>
      </c>
      <c r="AE23" s="46">
        <v>9569</v>
      </c>
      <c r="AF23" s="46">
        <v>74477</v>
      </c>
      <c r="AG23" s="8">
        <f t="shared" si="1"/>
        <v>11.828601667482957</v>
      </c>
      <c r="AH23" s="137">
        <f t="shared" si="0"/>
        <v>12.460598962690312</v>
      </c>
      <c r="AI23" s="42" t="s">
        <v>49</v>
      </c>
      <c r="AJ23" s="37" t="s">
        <v>49</v>
      </c>
      <c r="AK23" s="152">
        <v>8</v>
      </c>
      <c r="AL23" s="60">
        <v>1</v>
      </c>
      <c r="AM23" s="60">
        <v>5</v>
      </c>
      <c r="AN23" s="60">
        <v>2</v>
      </c>
      <c r="AO23" s="153">
        <v>0</v>
      </c>
      <c r="AP23" s="42" t="s">
        <v>49</v>
      </c>
    </row>
    <row r="24" spans="1:42" x14ac:dyDescent="0.2">
      <c r="A24" s="38" t="s">
        <v>50</v>
      </c>
      <c r="B24" s="117">
        <v>1046490</v>
      </c>
      <c r="C24" s="47">
        <v>167435</v>
      </c>
      <c r="D24" s="47">
        <v>1213925</v>
      </c>
      <c r="E24" s="47">
        <v>19897</v>
      </c>
      <c r="F24" s="47">
        <v>0</v>
      </c>
      <c r="G24" s="47">
        <v>0</v>
      </c>
      <c r="H24" s="47">
        <v>10092</v>
      </c>
      <c r="I24" s="47">
        <v>10092</v>
      </c>
      <c r="J24" s="47">
        <v>11120</v>
      </c>
      <c r="K24" s="47">
        <v>4445</v>
      </c>
      <c r="L24" s="47">
        <v>17</v>
      </c>
      <c r="M24" s="47">
        <v>45571</v>
      </c>
      <c r="N24" s="47">
        <v>65</v>
      </c>
      <c r="O24" s="47">
        <v>3731</v>
      </c>
      <c r="P24" s="47">
        <v>16727</v>
      </c>
      <c r="Q24" s="118">
        <v>20523</v>
      </c>
      <c r="R24" s="43" t="s">
        <v>50</v>
      </c>
      <c r="S24" s="38" t="s">
        <v>50</v>
      </c>
      <c r="T24" s="11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2495</v>
      </c>
      <c r="AB24" s="47">
        <v>68589</v>
      </c>
      <c r="AC24" s="47">
        <v>14602</v>
      </c>
      <c r="AD24" s="47">
        <v>0</v>
      </c>
      <c r="AE24" s="47">
        <v>14602</v>
      </c>
      <c r="AF24" s="47">
        <v>53987</v>
      </c>
      <c r="AG24" s="10">
        <f t="shared" si="1"/>
        <v>5.650184319459604</v>
      </c>
      <c r="AH24" s="138">
        <f t="shared" si="0"/>
        <v>5.1588643943085932</v>
      </c>
      <c r="AI24" s="43" t="s">
        <v>50</v>
      </c>
      <c r="AJ24" s="38" t="s">
        <v>50</v>
      </c>
      <c r="AK24" s="154">
        <v>7</v>
      </c>
      <c r="AL24" s="61">
        <v>1</v>
      </c>
      <c r="AM24" s="61">
        <v>4</v>
      </c>
      <c r="AN24" s="61">
        <v>2</v>
      </c>
      <c r="AO24" s="155">
        <v>2</v>
      </c>
      <c r="AP24" s="43" t="s">
        <v>50</v>
      </c>
    </row>
    <row r="25" spans="1:42" x14ac:dyDescent="0.2">
      <c r="A25" s="36" t="s">
        <v>51</v>
      </c>
      <c r="B25" s="113">
        <v>1465086</v>
      </c>
      <c r="C25" s="45">
        <v>210302</v>
      </c>
      <c r="D25" s="45">
        <v>1675388</v>
      </c>
      <c r="E25" s="45">
        <v>33406</v>
      </c>
      <c r="F25" s="45">
        <v>3056</v>
      </c>
      <c r="G25" s="45">
        <v>240</v>
      </c>
      <c r="H25" s="45">
        <v>16583</v>
      </c>
      <c r="I25" s="45">
        <v>19879</v>
      </c>
      <c r="J25" s="45">
        <v>11129</v>
      </c>
      <c r="K25" s="45">
        <v>17</v>
      </c>
      <c r="L25" s="45">
        <v>5289</v>
      </c>
      <c r="M25" s="45">
        <v>69720</v>
      </c>
      <c r="N25" s="45">
        <v>39</v>
      </c>
      <c r="O25" s="45">
        <v>1827</v>
      </c>
      <c r="P25" s="45">
        <v>3278</v>
      </c>
      <c r="Q25" s="114">
        <v>5144</v>
      </c>
      <c r="R25" s="41" t="s">
        <v>51</v>
      </c>
      <c r="S25" s="36" t="s">
        <v>51</v>
      </c>
      <c r="T25" s="113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74864</v>
      </c>
      <c r="AC25" s="45">
        <v>13446</v>
      </c>
      <c r="AD25" s="45">
        <v>0</v>
      </c>
      <c r="AE25" s="45">
        <v>13446</v>
      </c>
      <c r="AF25" s="45">
        <v>61418</v>
      </c>
      <c r="AG25" s="5">
        <f t="shared" si="1"/>
        <v>4.468457455825158</v>
      </c>
      <c r="AH25" s="136">
        <f t="shared" si="0"/>
        <v>4.192108859138644</v>
      </c>
      <c r="AI25" s="41" t="s">
        <v>51</v>
      </c>
      <c r="AJ25" s="36" t="s">
        <v>51</v>
      </c>
      <c r="AK25" s="150">
        <v>17</v>
      </c>
      <c r="AL25" s="59">
        <v>9</v>
      </c>
      <c r="AM25" s="59">
        <v>5</v>
      </c>
      <c r="AN25" s="59">
        <v>3</v>
      </c>
      <c r="AO25" s="151">
        <v>5</v>
      </c>
      <c r="AP25" s="41" t="s">
        <v>51</v>
      </c>
    </row>
    <row r="26" spans="1:42" x14ac:dyDescent="0.2">
      <c r="A26" s="36" t="s">
        <v>52</v>
      </c>
      <c r="B26" s="113">
        <v>565723</v>
      </c>
      <c r="C26" s="45">
        <v>95461</v>
      </c>
      <c r="D26" s="45">
        <v>661184</v>
      </c>
      <c r="E26" s="45">
        <v>20357</v>
      </c>
      <c r="F26" s="45">
        <v>684</v>
      </c>
      <c r="G26" s="45">
        <v>170</v>
      </c>
      <c r="H26" s="45">
        <v>10058</v>
      </c>
      <c r="I26" s="45">
        <v>10912</v>
      </c>
      <c r="J26" s="45">
        <v>6257</v>
      </c>
      <c r="K26" s="45">
        <v>577</v>
      </c>
      <c r="L26" s="45">
        <v>300</v>
      </c>
      <c r="M26" s="45">
        <v>38403</v>
      </c>
      <c r="N26" s="45">
        <v>334</v>
      </c>
      <c r="O26" s="45">
        <v>1733</v>
      </c>
      <c r="P26" s="45">
        <v>994</v>
      </c>
      <c r="Q26" s="114">
        <v>3061</v>
      </c>
      <c r="R26" s="41" t="s">
        <v>52</v>
      </c>
      <c r="S26" s="36" t="s">
        <v>52</v>
      </c>
      <c r="T26" s="113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26704</v>
      </c>
      <c r="AB26" s="45">
        <v>68168</v>
      </c>
      <c r="AC26" s="45">
        <v>6795</v>
      </c>
      <c r="AD26" s="45">
        <v>0</v>
      </c>
      <c r="AE26" s="45">
        <v>6795</v>
      </c>
      <c r="AF26" s="45">
        <v>61373</v>
      </c>
      <c r="AG26" s="5">
        <f t="shared" si="1"/>
        <v>10.309989352434421</v>
      </c>
      <c r="AH26" s="136">
        <f t="shared" si="0"/>
        <v>10.848595514059001</v>
      </c>
      <c r="AI26" s="41" t="s">
        <v>52</v>
      </c>
      <c r="AJ26" s="36" t="s">
        <v>52</v>
      </c>
      <c r="AK26" s="150">
        <v>6</v>
      </c>
      <c r="AL26" s="59">
        <v>1</v>
      </c>
      <c r="AM26" s="59">
        <v>3</v>
      </c>
      <c r="AN26" s="59">
        <v>2</v>
      </c>
      <c r="AO26" s="151">
        <v>3</v>
      </c>
      <c r="AP26" s="41" t="s">
        <v>52</v>
      </c>
    </row>
    <row r="27" spans="1:42" x14ac:dyDescent="0.2">
      <c r="A27" s="36" t="s">
        <v>53</v>
      </c>
      <c r="B27" s="113">
        <v>1108357</v>
      </c>
      <c r="C27" s="45">
        <v>213259</v>
      </c>
      <c r="D27" s="45">
        <v>1321616</v>
      </c>
      <c r="E27" s="45">
        <v>36191</v>
      </c>
      <c r="F27" s="45">
        <v>820</v>
      </c>
      <c r="G27" s="45">
        <v>300</v>
      </c>
      <c r="H27" s="45">
        <v>15619</v>
      </c>
      <c r="I27" s="45">
        <v>16739</v>
      </c>
      <c r="J27" s="45">
        <v>10634</v>
      </c>
      <c r="K27" s="45">
        <v>0</v>
      </c>
      <c r="L27" s="45">
        <v>17</v>
      </c>
      <c r="M27" s="45">
        <v>63581</v>
      </c>
      <c r="N27" s="45">
        <v>56</v>
      </c>
      <c r="O27" s="45">
        <v>5184</v>
      </c>
      <c r="P27" s="45">
        <v>30266</v>
      </c>
      <c r="Q27" s="114">
        <v>35506</v>
      </c>
      <c r="R27" s="41" t="s">
        <v>53</v>
      </c>
      <c r="S27" s="36" t="s">
        <v>53</v>
      </c>
      <c r="T27" s="113">
        <v>3224</v>
      </c>
      <c r="U27" s="45">
        <v>10107</v>
      </c>
      <c r="V27" s="45">
        <v>13331</v>
      </c>
      <c r="W27" s="45">
        <v>0</v>
      </c>
      <c r="X27" s="45">
        <v>0</v>
      </c>
      <c r="Y27" s="45">
        <v>0</v>
      </c>
      <c r="Z27" s="45">
        <v>13331</v>
      </c>
      <c r="AA27" s="45">
        <v>0</v>
      </c>
      <c r="AB27" s="45">
        <v>112418</v>
      </c>
      <c r="AC27" s="45">
        <v>13515</v>
      </c>
      <c r="AD27" s="45">
        <v>1283</v>
      </c>
      <c r="AE27" s="45">
        <v>14798</v>
      </c>
      <c r="AF27" s="45">
        <v>97620</v>
      </c>
      <c r="AG27" s="5">
        <f t="shared" si="1"/>
        <v>8.506101621045751</v>
      </c>
      <c r="AH27" s="136">
        <f t="shared" si="0"/>
        <v>8.8076314761399086</v>
      </c>
      <c r="AI27" s="41" t="s">
        <v>53</v>
      </c>
      <c r="AJ27" s="36" t="s">
        <v>53</v>
      </c>
      <c r="AK27" s="150">
        <v>10</v>
      </c>
      <c r="AL27" s="59">
        <v>2</v>
      </c>
      <c r="AM27" s="59">
        <v>5</v>
      </c>
      <c r="AN27" s="59">
        <v>3</v>
      </c>
      <c r="AO27" s="151">
        <v>1</v>
      </c>
      <c r="AP27" s="41" t="s">
        <v>53</v>
      </c>
    </row>
    <row r="28" spans="1:42" x14ac:dyDescent="0.2">
      <c r="A28" s="39" t="s">
        <v>54</v>
      </c>
      <c r="B28" s="120">
        <v>344221</v>
      </c>
      <c r="C28" s="52">
        <v>73836</v>
      </c>
      <c r="D28" s="52">
        <v>418057</v>
      </c>
      <c r="E28" s="52">
        <v>12217</v>
      </c>
      <c r="F28" s="52">
        <v>212</v>
      </c>
      <c r="G28" s="52">
        <v>0</v>
      </c>
      <c r="H28" s="52">
        <v>5134</v>
      </c>
      <c r="I28" s="52">
        <v>5346</v>
      </c>
      <c r="J28" s="52">
        <v>3745</v>
      </c>
      <c r="K28" s="52">
        <v>0</v>
      </c>
      <c r="L28" s="52">
        <v>0</v>
      </c>
      <c r="M28" s="52">
        <v>21308</v>
      </c>
      <c r="N28" s="52">
        <v>174</v>
      </c>
      <c r="O28" s="52">
        <v>839</v>
      </c>
      <c r="P28" s="52">
        <v>4479</v>
      </c>
      <c r="Q28" s="121">
        <v>5492</v>
      </c>
      <c r="R28" s="44" t="s">
        <v>54</v>
      </c>
      <c r="S28" s="39" t="s">
        <v>54</v>
      </c>
      <c r="T28" s="120">
        <v>0</v>
      </c>
      <c r="U28" s="52">
        <v>3301</v>
      </c>
      <c r="V28" s="52">
        <v>3301</v>
      </c>
      <c r="W28" s="52">
        <v>0</v>
      </c>
      <c r="X28" s="52">
        <v>0</v>
      </c>
      <c r="Y28" s="52">
        <v>0</v>
      </c>
      <c r="Z28" s="52">
        <v>3301</v>
      </c>
      <c r="AA28" s="52">
        <v>4442</v>
      </c>
      <c r="AB28" s="52">
        <v>34543</v>
      </c>
      <c r="AC28" s="52">
        <v>4989</v>
      </c>
      <c r="AD28" s="52">
        <v>0</v>
      </c>
      <c r="AE28" s="52">
        <v>4989</v>
      </c>
      <c r="AF28" s="52">
        <v>29554</v>
      </c>
      <c r="AG28" s="11">
        <f t="shared" si="1"/>
        <v>8.2627488596052689</v>
      </c>
      <c r="AH28" s="141">
        <f t="shared" si="0"/>
        <v>8.5857632160733939</v>
      </c>
      <c r="AI28" s="44" t="s">
        <v>54</v>
      </c>
      <c r="AJ28" s="39" t="s">
        <v>54</v>
      </c>
      <c r="AK28" s="158">
        <v>4</v>
      </c>
      <c r="AL28" s="63">
        <v>1</v>
      </c>
      <c r="AM28" s="63">
        <v>2</v>
      </c>
      <c r="AN28" s="63">
        <v>1</v>
      </c>
      <c r="AO28" s="159">
        <v>1</v>
      </c>
      <c r="AP28" s="44" t="s">
        <v>54</v>
      </c>
    </row>
    <row r="29" spans="1:42" x14ac:dyDescent="0.2">
      <c r="A29" s="40" t="s">
        <v>55</v>
      </c>
      <c r="B29" s="122">
        <v>3712372</v>
      </c>
      <c r="C29" s="53">
        <v>844280</v>
      </c>
      <c r="D29" s="53">
        <v>4556652</v>
      </c>
      <c r="E29" s="53">
        <v>56110</v>
      </c>
      <c r="F29" s="53">
        <v>3363</v>
      </c>
      <c r="G29" s="53">
        <v>0</v>
      </c>
      <c r="H29" s="53">
        <v>26972</v>
      </c>
      <c r="I29" s="53">
        <v>30335</v>
      </c>
      <c r="J29" s="53">
        <v>31630</v>
      </c>
      <c r="K29" s="53">
        <v>0</v>
      </c>
      <c r="L29" s="53">
        <v>0</v>
      </c>
      <c r="M29" s="53">
        <v>118075</v>
      </c>
      <c r="N29" s="53">
        <v>90</v>
      </c>
      <c r="O29" s="53">
        <v>12892</v>
      </c>
      <c r="P29" s="53">
        <v>32544</v>
      </c>
      <c r="Q29" s="123">
        <v>45526</v>
      </c>
      <c r="R29" s="100" t="s">
        <v>55</v>
      </c>
      <c r="S29" s="40" t="s">
        <v>55</v>
      </c>
      <c r="T29" s="122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1434</v>
      </c>
      <c r="AB29" s="53">
        <v>165035</v>
      </c>
      <c r="AC29" s="53">
        <v>48855</v>
      </c>
      <c r="AD29" s="53">
        <v>0</v>
      </c>
      <c r="AE29" s="53">
        <v>48855</v>
      </c>
      <c r="AF29" s="53">
        <v>116180</v>
      </c>
      <c r="AG29" s="9">
        <f t="shared" si="1"/>
        <v>3.6218477952672266</v>
      </c>
      <c r="AH29" s="142">
        <f t="shared" si="0"/>
        <v>3.1295355099111832</v>
      </c>
      <c r="AI29" s="100" t="s">
        <v>55</v>
      </c>
      <c r="AJ29" s="40" t="s">
        <v>55</v>
      </c>
      <c r="AK29" s="160">
        <v>17</v>
      </c>
      <c r="AL29" s="64">
        <v>1</v>
      </c>
      <c r="AM29" s="64">
        <v>10</v>
      </c>
      <c r="AN29" s="64">
        <v>6</v>
      </c>
      <c r="AO29" s="161">
        <v>3</v>
      </c>
      <c r="AP29" s="100" t="s">
        <v>55</v>
      </c>
    </row>
    <row r="30" spans="1:42" x14ac:dyDescent="0.2">
      <c r="A30" s="36" t="s">
        <v>56</v>
      </c>
      <c r="B30" s="113">
        <v>2310980</v>
      </c>
      <c r="C30" s="45">
        <v>391875</v>
      </c>
      <c r="D30" s="45">
        <v>2702855</v>
      </c>
      <c r="E30" s="45">
        <v>32436</v>
      </c>
      <c r="F30" s="45">
        <v>1582</v>
      </c>
      <c r="G30" s="45">
        <v>120</v>
      </c>
      <c r="H30" s="45">
        <v>15975</v>
      </c>
      <c r="I30" s="45">
        <v>17677</v>
      </c>
      <c r="J30" s="45">
        <v>10547</v>
      </c>
      <c r="K30" s="45">
        <v>0</v>
      </c>
      <c r="L30" s="45">
        <v>27</v>
      </c>
      <c r="M30" s="45">
        <v>60687</v>
      </c>
      <c r="N30" s="45">
        <v>8</v>
      </c>
      <c r="O30" s="45">
        <v>7058</v>
      </c>
      <c r="P30" s="45">
        <v>2900</v>
      </c>
      <c r="Q30" s="114">
        <v>9966</v>
      </c>
      <c r="R30" s="41" t="s">
        <v>56</v>
      </c>
      <c r="S30" s="36" t="s">
        <v>56</v>
      </c>
      <c r="T30" s="113">
        <v>4644</v>
      </c>
      <c r="U30" s="45">
        <v>25355</v>
      </c>
      <c r="V30" s="45">
        <v>29999</v>
      </c>
      <c r="W30" s="45">
        <v>0</v>
      </c>
      <c r="X30" s="45">
        <v>0</v>
      </c>
      <c r="Y30" s="45">
        <v>0</v>
      </c>
      <c r="Z30" s="45">
        <v>29999</v>
      </c>
      <c r="AA30" s="45">
        <v>0</v>
      </c>
      <c r="AB30" s="45">
        <v>100652</v>
      </c>
      <c r="AC30" s="45">
        <v>16041</v>
      </c>
      <c r="AD30" s="45">
        <v>1844</v>
      </c>
      <c r="AE30" s="45">
        <v>17885</v>
      </c>
      <c r="AF30" s="45">
        <v>82767</v>
      </c>
      <c r="AG30" s="5">
        <f t="shared" si="1"/>
        <v>3.7239141574372283</v>
      </c>
      <c r="AH30" s="136">
        <f t="shared" si="0"/>
        <v>3.5814676024889871</v>
      </c>
      <c r="AI30" s="41" t="s">
        <v>56</v>
      </c>
      <c r="AJ30" s="36" t="s">
        <v>56</v>
      </c>
      <c r="AK30" s="150">
        <v>10</v>
      </c>
      <c r="AL30" s="59">
        <v>1</v>
      </c>
      <c r="AM30" s="59">
        <v>7</v>
      </c>
      <c r="AN30" s="59">
        <v>2</v>
      </c>
      <c r="AO30" s="151">
        <v>3</v>
      </c>
      <c r="AP30" s="41" t="s">
        <v>56</v>
      </c>
    </row>
    <row r="31" spans="1:42" x14ac:dyDescent="0.2">
      <c r="A31" s="36" t="s">
        <v>57</v>
      </c>
      <c r="B31" s="113">
        <v>4737251</v>
      </c>
      <c r="C31" s="45">
        <v>850548</v>
      </c>
      <c r="D31" s="45">
        <v>5587799</v>
      </c>
      <c r="E31" s="45">
        <v>41798</v>
      </c>
      <c r="F31" s="45">
        <v>2913</v>
      </c>
      <c r="G31" s="45">
        <v>456</v>
      </c>
      <c r="H31" s="45">
        <v>20156</v>
      </c>
      <c r="I31" s="45">
        <v>23525</v>
      </c>
      <c r="J31" s="45">
        <v>13826</v>
      </c>
      <c r="K31" s="45">
        <v>4925</v>
      </c>
      <c r="L31" s="45">
        <v>48</v>
      </c>
      <c r="M31" s="45">
        <v>84122</v>
      </c>
      <c r="N31" s="45">
        <v>63</v>
      </c>
      <c r="O31" s="45">
        <v>7376</v>
      </c>
      <c r="P31" s="45">
        <v>9883</v>
      </c>
      <c r="Q31" s="114">
        <v>17322</v>
      </c>
      <c r="R31" s="41" t="s">
        <v>57</v>
      </c>
      <c r="S31" s="36" t="s">
        <v>57</v>
      </c>
      <c r="T31" s="113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41699</v>
      </c>
      <c r="AB31" s="45">
        <v>143143</v>
      </c>
      <c r="AC31" s="45">
        <v>34149</v>
      </c>
      <c r="AD31" s="45">
        <v>920</v>
      </c>
      <c r="AE31" s="45">
        <v>35069</v>
      </c>
      <c r="AF31" s="45">
        <v>108074</v>
      </c>
      <c r="AG31" s="5">
        <f t="shared" si="1"/>
        <v>2.5617063176395569</v>
      </c>
      <c r="AH31" s="136">
        <f t="shared" si="0"/>
        <v>2.2813652897007146</v>
      </c>
      <c r="AI31" s="41" t="s">
        <v>57</v>
      </c>
      <c r="AJ31" s="36" t="s">
        <v>57</v>
      </c>
      <c r="AK31" s="150">
        <v>14</v>
      </c>
      <c r="AL31" s="59">
        <v>1</v>
      </c>
      <c r="AM31" s="59">
        <v>9</v>
      </c>
      <c r="AN31" s="59">
        <v>4</v>
      </c>
      <c r="AO31" s="151">
        <v>2</v>
      </c>
      <c r="AP31" s="41" t="s">
        <v>57</v>
      </c>
    </row>
    <row r="32" spans="1:42" x14ac:dyDescent="0.2">
      <c r="A32" s="36" t="s">
        <v>58</v>
      </c>
      <c r="B32" s="113">
        <v>1843466</v>
      </c>
      <c r="C32" s="45">
        <v>410175</v>
      </c>
      <c r="D32" s="45">
        <v>2253641</v>
      </c>
      <c r="E32" s="45">
        <v>31707</v>
      </c>
      <c r="F32" s="45">
        <v>850</v>
      </c>
      <c r="G32" s="45">
        <v>0</v>
      </c>
      <c r="H32" s="45">
        <v>14603</v>
      </c>
      <c r="I32" s="45">
        <v>15453</v>
      </c>
      <c r="J32" s="45">
        <v>10241</v>
      </c>
      <c r="K32" s="45">
        <v>0</v>
      </c>
      <c r="L32" s="45">
        <v>11</v>
      </c>
      <c r="M32" s="45">
        <v>57412</v>
      </c>
      <c r="N32" s="45">
        <v>3</v>
      </c>
      <c r="O32" s="45">
        <v>11274</v>
      </c>
      <c r="P32" s="45">
        <v>13693</v>
      </c>
      <c r="Q32" s="114">
        <v>24970</v>
      </c>
      <c r="R32" s="41" t="s">
        <v>58</v>
      </c>
      <c r="S32" s="36" t="s">
        <v>58</v>
      </c>
      <c r="T32" s="113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1021</v>
      </c>
      <c r="AB32" s="45">
        <v>83403</v>
      </c>
      <c r="AC32" s="45">
        <v>21124</v>
      </c>
      <c r="AD32" s="45">
        <v>0</v>
      </c>
      <c r="AE32" s="45">
        <v>21124</v>
      </c>
      <c r="AF32" s="45">
        <v>62279</v>
      </c>
      <c r="AG32" s="5">
        <f t="shared" si="1"/>
        <v>3.7008112649707741</v>
      </c>
      <c r="AH32" s="136">
        <f t="shared" si="0"/>
        <v>3.378364450442807</v>
      </c>
      <c r="AI32" s="41" t="s">
        <v>58</v>
      </c>
      <c r="AJ32" s="36" t="s">
        <v>58</v>
      </c>
      <c r="AK32" s="150">
        <v>9</v>
      </c>
      <c r="AL32" s="59">
        <v>1</v>
      </c>
      <c r="AM32" s="59">
        <v>6</v>
      </c>
      <c r="AN32" s="59">
        <v>2</v>
      </c>
      <c r="AO32" s="151">
        <v>6</v>
      </c>
      <c r="AP32" s="41" t="s">
        <v>58</v>
      </c>
    </row>
    <row r="33" spans="1:42" x14ac:dyDescent="0.2">
      <c r="A33" s="37" t="s">
        <v>59</v>
      </c>
      <c r="B33" s="115">
        <v>1971493</v>
      </c>
      <c r="C33" s="46">
        <v>461946</v>
      </c>
      <c r="D33" s="46">
        <v>2433439</v>
      </c>
      <c r="E33" s="46">
        <v>31063</v>
      </c>
      <c r="F33" s="46">
        <v>525</v>
      </c>
      <c r="G33" s="46">
        <v>0</v>
      </c>
      <c r="H33" s="46">
        <v>15141</v>
      </c>
      <c r="I33" s="46">
        <v>15666</v>
      </c>
      <c r="J33" s="46">
        <v>10008</v>
      </c>
      <c r="K33" s="46">
        <v>0</v>
      </c>
      <c r="L33" s="46">
        <v>0</v>
      </c>
      <c r="M33" s="46">
        <v>56737</v>
      </c>
      <c r="N33" s="46">
        <v>0</v>
      </c>
      <c r="O33" s="46">
        <v>5820</v>
      </c>
      <c r="P33" s="46">
        <v>4551</v>
      </c>
      <c r="Q33" s="116">
        <v>10371</v>
      </c>
      <c r="R33" s="42" t="s">
        <v>59</v>
      </c>
      <c r="S33" s="37" t="s">
        <v>59</v>
      </c>
      <c r="T33" s="115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15563</v>
      </c>
      <c r="AB33" s="46">
        <v>82671</v>
      </c>
      <c r="AC33" s="46">
        <v>24207</v>
      </c>
      <c r="AD33" s="46">
        <v>549</v>
      </c>
      <c r="AE33" s="46">
        <v>24756</v>
      </c>
      <c r="AF33" s="46">
        <v>57915</v>
      </c>
      <c r="AG33" s="8">
        <f t="shared" si="1"/>
        <v>3.3972908299735476</v>
      </c>
      <c r="AH33" s="137">
        <f t="shared" si="0"/>
        <v>2.9376213864315015</v>
      </c>
      <c r="AI33" s="42" t="s">
        <v>59</v>
      </c>
      <c r="AJ33" s="37" t="s">
        <v>59</v>
      </c>
      <c r="AK33" s="152">
        <v>9</v>
      </c>
      <c r="AL33" s="60">
        <v>1</v>
      </c>
      <c r="AM33" s="60">
        <v>6</v>
      </c>
      <c r="AN33" s="60">
        <v>2</v>
      </c>
      <c r="AO33" s="153">
        <v>3</v>
      </c>
      <c r="AP33" s="42" t="s">
        <v>59</v>
      </c>
    </row>
    <row r="34" spans="1:42" x14ac:dyDescent="0.2">
      <c r="A34" s="38" t="s">
        <v>60</v>
      </c>
      <c r="B34" s="117">
        <v>3467369</v>
      </c>
      <c r="C34" s="47">
        <v>744209</v>
      </c>
      <c r="D34" s="47">
        <v>4211578</v>
      </c>
      <c r="E34" s="47">
        <v>50528</v>
      </c>
      <c r="F34" s="47">
        <v>3055</v>
      </c>
      <c r="G34" s="47">
        <v>0</v>
      </c>
      <c r="H34" s="47">
        <v>21996</v>
      </c>
      <c r="I34" s="47">
        <v>25051</v>
      </c>
      <c r="J34" s="47">
        <v>16612</v>
      </c>
      <c r="K34" s="47">
        <v>0</v>
      </c>
      <c r="L34" s="47">
        <v>0</v>
      </c>
      <c r="M34" s="47">
        <v>92191</v>
      </c>
      <c r="N34" s="47">
        <v>0</v>
      </c>
      <c r="O34" s="47">
        <v>15873</v>
      </c>
      <c r="P34" s="47">
        <v>27124</v>
      </c>
      <c r="Q34" s="118">
        <v>42997</v>
      </c>
      <c r="R34" s="43" t="s">
        <v>60</v>
      </c>
      <c r="S34" s="38" t="s">
        <v>60</v>
      </c>
      <c r="T34" s="117">
        <v>0</v>
      </c>
      <c r="U34" s="47">
        <v>0</v>
      </c>
      <c r="V34" s="47">
        <v>0</v>
      </c>
      <c r="W34" s="47">
        <v>0</v>
      </c>
      <c r="X34" s="47">
        <v>0</v>
      </c>
      <c r="Y34" s="47">
        <v>0</v>
      </c>
      <c r="Z34" s="47">
        <v>0</v>
      </c>
      <c r="AA34" s="47">
        <v>0</v>
      </c>
      <c r="AB34" s="47">
        <v>135188</v>
      </c>
      <c r="AC34" s="47">
        <v>42645</v>
      </c>
      <c r="AD34" s="47">
        <v>0</v>
      </c>
      <c r="AE34" s="47">
        <v>42645</v>
      </c>
      <c r="AF34" s="47">
        <v>92543</v>
      </c>
      <c r="AG34" s="10">
        <f t="shared" si="1"/>
        <v>3.2099132439195004</v>
      </c>
      <c r="AH34" s="138">
        <f t="shared" si="0"/>
        <v>2.668968892552249</v>
      </c>
      <c r="AI34" s="43" t="s">
        <v>60</v>
      </c>
      <c r="AJ34" s="38" t="s">
        <v>60</v>
      </c>
      <c r="AK34" s="154">
        <v>13</v>
      </c>
      <c r="AL34" s="61">
        <v>1</v>
      </c>
      <c r="AM34" s="61">
        <v>8</v>
      </c>
      <c r="AN34" s="61">
        <v>4</v>
      </c>
      <c r="AO34" s="155">
        <v>8</v>
      </c>
      <c r="AP34" s="43" t="s">
        <v>60</v>
      </c>
    </row>
    <row r="35" spans="1:42" x14ac:dyDescent="0.2">
      <c r="A35" s="36" t="s">
        <v>61</v>
      </c>
      <c r="B35" s="113">
        <v>1557753</v>
      </c>
      <c r="C35" s="45">
        <v>399711</v>
      </c>
      <c r="D35" s="45">
        <v>1957464</v>
      </c>
      <c r="E35" s="45">
        <v>29534</v>
      </c>
      <c r="F35" s="45">
        <v>972</v>
      </c>
      <c r="G35" s="45">
        <v>0</v>
      </c>
      <c r="H35" s="45">
        <v>4093</v>
      </c>
      <c r="I35" s="45">
        <v>5065</v>
      </c>
      <c r="J35" s="45">
        <v>10713</v>
      </c>
      <c r="K35" s="45">
        <v>0</v>
      </c>
      <c r="L35" s="45">
        <v>0</v>
      </c>
      <c r="M35" s="45">
        <v>45312</v>
      </c>
      <c r="N35" s="45">
        <v>0</v>
      </c>
      <c r="O35" s="45">
        <v>6159</v>
      </c>
      <c r="P35" s="45">
        <v>9665</v>
      </c>
      <c r="Q35" s="114">
        <v>15824</v>
      </c>
      <c r="R35" s="41" t="s">
        <v>61</v>
      </c>
      <c r="S35" s="36" t="s">
        <v>61</v>
      </c>
      <c r="T35" s="113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61136</v>
      </c>
      <c r="AC35" s="45">
        <v>23614</v>
      </c>
      <c r="AD35" s="45">
        <v>0</v>
      </c>
      <c r="AE35" s="45">
        <v>23614</v>
      </c>
      <c r="AF35" s="45">
        <v>37522</v>
      </c>
      <c r="AG35" s="5">
        <f t="shared" si="1"/>
        <v>3.1232247438522496</v>
      </c>
      <c r="AH35" s="136">
        <f t="shared" si="0"/>
        <v>2.4087259019883125</v>
      </c>
      <c r="AI35" s="41" t="s">
        <v>61</v>
      </c>
      <c r="AJ35" s="36" t="s">
        <v>61</v>
      </c>
      <c r="AK35" s="150">
        <v>9</v>
      </c>
      <c r="AL35" s="59">
        <v>1</v>
      </c>
      <c r="AM35" s="59">
        <v>6</v>
      </c>
      <c r="AN35" s="59">
        <v>2</v>
      </c>
      <c r="AO35" s="151">
        <v>3</v>
      </c>
      <c r="AP35" s="41" t="s">
        <v>61</v>
      </c>
    </row>
    <row r="36" spans="1:42" x14ac:dyDescent="0.2">
      <c r="A36" s="36" t="s">
        <v>62</v>
      </c>
      <c r="B36" s="113">
        <v>3691476</v>
      </c>
      <c r="C36" s="45">
        <v>863527</v>
      </c>
      <c r="D36" s="45">
        <v>4555003</v>
      </c>
      <c r="E36" s="45">
        <v>56468</v>
      </c>
      <c r="F36" s="45">
        <v>5099</v>
      </c>
      <c r="G36" s="45">
        <v>405</v>
      </c>
      <c r="H36" s="45">
        <v>26840</v>
      </c>
      <c r="I36" s="45">
        <v>32344</v>
      </c>
      <c r="J36" s="45">
        <v>18551</v>
      </c>
      <c r="K36" s="45">
        <v>13398</v>
      </c>
      <c r="L36" s="45">
        <v>21600</v>
      </c>
      <c r="M36" s="45">
        <v>142361</v>
      </c>
      <c r="N36" s="45">
        <v>0</v>
      </c>
      <c r="O36" s="45">
        <v>6076</v>
      </c>
      <c r="P36" s="45">
        <v>26676</v>
      </c>
      <c r="Q36" s="114">
        <v>32752</v>
      </c>
      <c r="R36" s="41" t="s">
        <v>62</v>
      </c>
      <c r="S36" s="36" t="s">
        <v>62</v>
      </c>
      <c r="T36" s="113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175113</v>
      </c>
      <c r="AC36" s="45">
        <v>49106</v>
      </c>
      <c r="AD36" s="45">
        <v>0</v>
      </c>
      <c r="AE36" s="45">
        <v>49106</v>
      </c>
      <c r="AF36" s="45">
        <v>126007</v>
      </c>
      <c r="AG36" s="5">
        <f t="shared" si="1"/>
        <v>3.8444102012666068</v>
      </c>
      <c r="AH36" s="136">
        <f t="shared" si="0"/>
        <v>3.4134584648525417</v>
      </c>
      <c r="AI36" s="41" t="s">
        <v>62</v>
      </c>
      <c r="AJ36" s="36" t="s">
        <v>62</v>
      </c>
      <c r="AK36" s="150">
        <v>17</v>
      </c>
      <c r="AL36" s="59">
        <v>1</v>
      </c>
      <c r="AM36" s="59">
        <v>10</v>
      </c>
      <c r="AN36" s="59">
        <v>6</v>
      </c>
      <c r="AO36" s="151">
        <v>7</v>
      </c>
      <c r="AP36" s="41" t="s">
        <v>62</v>
      </c>
    </row>
    <row r="37" spans="1:42" x14ac:dyDescent="0.2">
      <c r="A37" s="36" t="s">
        <v>63</v>
      </c>
      <c r="B37" s="113">
        <v>73364</v>
      </c>
      <c r="C37" s="45">
        <v>16951</v>
      </c>
      <c r="D37" s="45">
        <v>90315</v>
      </c>
      <c r="E37" s="45">
        <v>6486</v>
      </c>
      <c r="F37" s="45">
        <v>0</v>
      </c>
      <c r="G37" s="45">
        <v>0</v>
      </c>
      <c r="H37" s="45">
        <v>456</v>
      </c>
      <c r="I37" s="45">
        <v>456</v>
      </c>
      <c r="J37" s="45">
        <v>1829</v>
      </c>
      <c r="K37" s="45">
        <v>0</v>
      </c>
      <c r="L37" s="45">
        <v>0</v>
      </c>
      <c r="M37" s="45">
        <v>8771</v>
      </c>
      <c r="N37" s="45">
        <v>167</v>
      </c>
      <c r="O37" s="45">
        <v>0</v>
      </c>
      <c r="P37" s="45">
        <v>2629</v>
      </c>
      <c r="Q37" s="114">
        <v>2796</v>
      </c>
      <c r="R37" s="41" t="s">
        <v>63</v>
      </c>
      <c r="S37" s="36" t="s">
        <v>63</v>
      </c>
      <c r="T37" s="113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11567</v>
      </c>
      <c r="AC37" s="45">
        <v>990</v>
      </c>
      <c r="AD37" s="45">
        <v>0</v>
      </c>
      <c r="AE37" s="45">
        <v>990</v>
      </c>
      <c r="AF37" s="45">
        <v>10577</v>
      </c>
      <c r="AG37" s="5">
        <f t="shared" si="1"/>
        <v>12.807396335049548</v>
      </c>
      <c r="AH37" s="136">
        <f t="shared" si="0"/>
        <v>14.417152826999619</v>
      </c>
      <c r="AI37" s="41" t="s">
        <v>63</v>
      </c>
      <c r="AJ37" s="36" t="s">
        <v>63</v>
      </c>
      <c r="AK37" s="150">
        <v>2</v>
      </c>
      <c r="AL37" s="59">
        <v>0</v>
      </c>
      <c r="AM37" s="59">
        <v>2</v>
      </c>
      <c r="AN37" s="59">
        <v>0</v>
      </c>
      <c r="AO37" s="151">
        <v>0</v>
      </c>
      <c r="AP37" s="41" t="s">
        <v>63</v>
      </c>
    </row>
    <row r="38" spans="1:42" x14ac:dyDescent="0.2">
      <c r="A38" s="39" t="s">
        <v>64</v>
      </c>
      <c r="B38" s="120">
        <v>75660</v>
      </c>
      <c r="C38" s="52">
        <v>18284</v>
      </c>
      <c r="D38" s="52">
        <v>93944</v>
      </c>
      <c r="E38" s="52">
        <v>4412</v>
      </c>
      <c r="F38" s="52">
        <v>0</v>
      </c>
      <c r="G38" s="52">
        <v>0</v>
      </c>
      <c r="H38" s="52">
        <v>2415</v>
      </c>
      <c r="I38" s="52">
        <v>2415</v>
      </c>
      <c r="J38" s="52">
        <v>1174</v>
      </c>
      <c r="K38" s="52">
        <v>0</v>
      </c>
      <c r="L38" s="52">
        <v>0</v>
      </c>
      <c r="M38" s="52">
        <v>8001</v>
      </c>
      <c r="N38" s="52">
        <v>122</v>
      </c>
      <c r="O38" s="52">
        <v>0</v>
      </c>
      <c r="P38" s="52">
        <v>26</v>
      </c>
      <c r="Q38" s="121">
        <v>148</v>
      </c>
      <c r="R38" s="44" t="s">
        <v>64</v>
      </c>
      <c r="S38" s="39" t="s">
        <v>64</v>
      </c>
      <c r="T38" s="120">
        <v>0</v>
      </c>
      <c r="U38" s="52">
        <v>0</v>
      </c>
      <c r="V38" s="52">
        <v>0</v>
      </c>
      <c r="W38" s="52">
        <v>0</v>
      </c>
      <c r="X38" s="52">
        <v>0</v>
      </c>
      <c r="Y38" s="52">
        <v>100</v>
      </c>
      <c r="Z38" s="52">
        <v>100</v>
      </c>
      <c r="AA38" s="52">
        <v>0</v>
      </c>
      <c r="AB38" s="52">
        <v>8249</v>
      </c>
      <c r="AC38" s="52">
        <v>1107</v>
      </c>
      <c r="AD38" s="52">
        <v>0</v>
      </c>
      <c r="AE38" s="52">
        <v>1107</v>
      </c>
      <c r="AF38" s="52">
        <v>7142</v>
      </c>
      <c r="AG38" s="11">
        <f t="shared" si="1"/>
        <v>8.7807630077492966</v>
      </c>
      <c r="AH38" s="141">
        <f t="shared" si="0"/>
        <v>9.4395982024848006</v>
      </c>
      <c r="AI38" s="44" t="s">
        <v>64</v>
      </c>
      <c r="AJ38" s="39" t="s">
        <v>64</v>
      </c>
      <c r="AK38" s="158">
        <v>2</v>
      </c>
      <c r="AL38" s="63">
        <v>0</v>
      </c>
      <c r="AM38" s="63">
        <v>0</v>
      </c>
      <c r="AN38" s="63">
        <v>2</v>
      </c>
      <c r="AO38" s="159">
        <v>0</v>
      </c>
      <c r="AP38" s="44" t="s">
        <v>64</v>
      </c>
    </row>
    <row r="39" spans="1:42" x14ac:dyDescent="0.2">
      <c r="A39" s="40" t="s">
        <v>65</v>
      </c>
      <c r="B39" s="122">
        <v>52345</v>
      </c>
      <c r="C39" s="53">
        <v>12009</v>
      </c>
      <c r="D39" s="53">
        <v>64354</v>
      </c>
      <c r="E39" s="53">
        <v>8458</v>
      </c>
      <c r="F39" s="53">
        <v>0</v>
      </c>
      <c r="G39" s="53">
        <v>0</v>
      </c>
      <c r="H39" s="53">
        <v>0</v>
      </c>
      <c r="I39" s="53">
        <v>0</v>
      </c>
      <c r="J39" s="53">
        <v>2440</v>
      </c>
      <c r="K39" s="53">
        <v>0</v>
      </c>
      <c r="L39" s="53">
        <v>0</v>
      </c>
      <c r="M39" s="53">
        <v>10898</v>
      </c>
      <c r="N39" s="53">
        <v>52</v>
      </c>
      <c r="O39" s="53">
        <v>0</v>
      </c>
      <c r="P39" s="53">
        <v>0</v>
      </c>
      <c r="Q39" s="123">
        <v>52</v>
      </c>
      <c r="R39" s="100" t="s">
        <v>65</v>
      </c>
      <c r="S39" s="40" t="s">
        <v>65</v>
      </c>
      <c r="T39" s="122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10950</v>
      </c>
      <c r="AC39" s="53">
        <v>759</v>
      </c>
      <c r="AD39" s="53">
        <v>0</v>
      </c>
      <c r="AE39" s="53">
        <v>759</v>
      </c>
      <c r="AF39" s="53">
        <v>10191</v>
      </c>
      <c r="AG39" s="9">
        <f t="shared" si="1"/>
        <v>17.015259346738354</v>
      </c>
      <c r="AH39" s="142">
        <f t="shared" si="0"/>
        <v>19.46890820517719</v>
      </c>
      <c r="AI39" s="100" t="s">
        <v>65</v>
      </c>
      <c r="AJ39" s="40" t="s">
        <v>65</v>
      </c>
      <c r="AK39" s="160">
        <v>2</v>
      </c>
      <c r="AL39" s="64">
        <v>2</v>
      </c>
      <c r="AM39" s="64">
        <v>0</v>
      </c>
      <c r="AN39" s="64">
        <v>0</v>
      </c>
      <c r="AO39" s="161">
        <v>0</v>
      </c>
      <c r="AP39" s="100" t="s">
        <v>65</v>
      </c>
    </row>
    <row r="40" spans="1:42" x14ac:dyDescent="0.2">
      <c r="A40" s="36" t="s">
        <v>66</v>
      </c>
      <c r="B40" s="113">
        <v>24450</v>
      </c>
      <c r="C40" s="45">
        <v>6369</v>
      </c>
      <c r="D40" s="45">
        <v>30819</v>
      </c>
      <c r="E40" s="45">
        <v>4483</v>
      </c>
      <c r="F40" s="45">
        <v>0</v>
      </c>
      <c r="G40" s="45">
        <v>0</v>
      </c>
      <c r="H40" s="45">
        <v>1086</v>
      </c>
      <c r="I40" s="45">
        <v>1086</v>
      </c>
      <c r="J40" s="45">
        <v>1468</v>
      </c>
      <c r="K40" s="45">
        <v>0</v>
      </c>
      <c r="L40" s="45">
        <v>0</v>
      </c>
      <c r="M40" s="45">
        <v>7037</v>
      </c>
      <c r="N40" s="45">
        <v>202</v>
      </c>
      <c r="O40" s="45">
        <v>0</v>
      </c>
      <c r="P40" s="45">
        <v>1005</v>
      </c>
      <c r="Q40" s="114">
        <v>1207</v>
      </c>
      <c r="R40" s="41" t="s">
        <v>66</v>
      </c>
      <c r="S40" s="36" t="s">
        <v>66</v>
      </c>
      <c r="T40" s="113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8244</v>
      </c>
      <c r="AC40" s="45">
        <v>441</v>
      </c>
      <c r="AD40" s="45">
        <v>0</v>
      </c>
      <c r="AE40" s="45">
        <v>441</v>
      </c>
      <c r="AF40" s="45">
        <v>7803</v>
      </c>
      <c r="AG40" s="5">
        <f t="shared" si="1"/>
        <v>26.749732307991824</v>
      </c>
      <c r="AH40" s="136">
        <f t="shared" si="0"/>
        <v>31.914110429447852</v>
      </c>
      <c r="AI40" s="41" t="s">
        <v>66</v>
      </c>
      <c r="AJ40" s="36" t="s">
        <v>66</v>
      </c>
      <c r="AK40" s="150">
        <v>6</v>
      </c>
      <c r="AL40" s="62">
        <v>4</v>
      </c>
      <c r="AM40" s="62">
        <v>0</v>
      </c>
      <c r="AN40" s="62">
        <v>2</v>
      </c>
      <c r="AO40" s="162">
        <v>0</v>
      </c>
      <c r="AP40" s="41" t="s">
        <v>66</v>
      </c>
    </row>
    <row r="41" spans="1:42" x14ac:dyDescent="0.2">
      <c r="A41" s="36" t="s">
        <v>67</v>
      </c>
      <c r="B41" s="113">
        <v>155684</v>
      </c>
      <c r="C41" s="45">
        <v>28305</v>
      </c>
      <c r="D41" s="45">
        <v>183989</v>
      </c>
      <c r="E41" s="45">
        <v>4149</v>
      </c>
      <c r="F41" s="45">
        <v>121</v>
      </c>
      <c r="G41" s="45">
        <v>0</v>
      </c>
      <c r="H41" s="45">
        <v>1854</v>
      </c>
      <c r="I41" s="45">
        <v>1975</v>
      </c>
      <c r="J41" s="45">
        <v>1138</v>
      </c>
      <c r="K41" s="45">
        <v>0</v>
      </c>
      <c r="L41" s="45">
        <v>0</v>
      </c>
      <c r="M41" s="45">
        <v>7262</v>
      </c>
      <c r="N41" s="45">
        <v>360</v>
      </c>
      <c r="O41" s="45">
        <v>0</v>
      </c>
      <c r="P41" s="45">
        <v>3521</v>
      </c>
      <c r="Q41" s="114">
        <v>3881</v>
      </c>
      <c r="R41" s="41" t="s">
        <v>67</v>
      </c>
      <c r="S41" s="36" t="s">
        <v>67</v>
      </c>
      <c r="T41" s="113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11143</v>
      </c>
      <c r="AC41" s="45">
        <v>1421</v>
      </c>
      <c r="AD41" s="45">
        <v>0</v>
      </c>
      <c r="AE41" s="45">
        <v>1421</v>
      </c>
      <c r="AF41" s="45">
        <v>9722</v>
      </c>
      <c r="AG41" s="5">
        <f t="shared" si="1"/>
        <v>6.0563403246933243</v>
      </c>
      <c r="AH41" s="136">
        <f t="shared" si="0"/>
        <v>6.2447008041931085</v>
      </c>
      <c r="AI41" s="41" t="s">
        <v>67</v>
      </c>
      <c r="AJ41" s="36" t="s">
        <v>67</v>
      </c>
      <c r="AK41" s="150">
        <v>2</v>
      </c>
      <c r="AL41" s="62">
        <v>2</v>
      </c>
      <c r="AM41" s="62">
        <v>0</v>
      </c>
      <c r="AN41" s="62">
        <v>0</v>
      </c>
      <c r="AO41" s="162">
        <v>0</v>
      </c>
      <c r="AP41" s="41" t="s">
        <v>67</v>
      </c>
    </row>
    <row r="42" spans="1:42" x14ac:dyDescent="0.2">
      <c r="A42" s="36" t="s">
        <v>68</v>
      </c>
      <c r="B42" s="113">
        <v>83269</v>
      </c>
      <c r="C42" s="45">
        <v>26080</v>
      </c>
      <c r="D42" s="45">
        <v>109349</v>
      </c>
      <c r="E42" s="45">
        <v>4990</v>
      </c>
      <c r="F42" s="45">
        <v>84</v>
      </c>
      <c r="G42" s="45">
        <v>0</v>
      </c>
      <c r="H42" s="45">
        <v>2764</v>
      </c>
      <c r="I42" s="45">
        <v>2848</v>
      </c>
      <c r="J42" s="45">
        <v>1641</v>
      </c>
      <c r="K42" s="45">
        <v>0</v>
      </c>
      <c r="L42" s="45">
        <v>0</v>
      </c>
      <c r="M42" s="45">
        <v>9479</v>
      </c>
      <c r="N42" s="45">
        <v>433</v>
      </c>
      <c r="O42" s="45">
        <v>0</v>
      </c>
      <c r="P42" s="45">
        <v>7349</v>
      </c>
      <c r="Q42" s="114">
        <v>7782</v>
      </c>
      <c r="R42" s="41" t="s">
        <v>68</v>
      </c>
      <c r="S42" s="36" t="s">
        <v>68</v>
      </c>
      <c r="T42" s="113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17261</v>
      </c>
      <c r="AC42" s="45">
        <v>921</v>
      </c>
      <c r="AD42" s="45">
        <v>0</v>
      </c>
      <c r="AE42" s="45">
        <v>921</v>
      </c>
      <c r="AF42" s="45">
        <v>16340</v>
      </c>
      <c r="AG42" s="5">
        <f t="shared" si="1"/>
        <v>15.785238090883318</v>
      </c>
      <c r="AH42" s="136">
        <f t="shared" si="0"/>
        <v>19.623149071082878</v>
      </c>
      <c r="AI42" s="41" t="s">
        <v>68</v>
      </c>
      <c r="AJ42" s="36" t="s">
        <v>68</v>
      </c>
      <c r="AK42" s="150">
        <v>2</v>
      </c>
      <c r="AL42" s="62">
        <v>0</v>
      </c>
      <c r="AM42" s="62">
        <v>1</v>
      </c>
      <c r="AN42" s="62">
        <v>1</v>
      </c>
      <c r="AO42" s="162">
        <v>0</v>
      </c>
      <c r="AP42" s="41" t="s">
        <v>68</v>
      </c>
    </row>
    <row r="43" spans="1:42" x14ac:dyDescent="0.2">
      <c r="A43" s="37" t="s">
        <v>69</v>
      </c>
      <c r="B43" s="115">
        <v>78815</v>
      </c>
      <c r="C43" s="46">
        <v>20875</v>
      </c>
      <c r="D43" s="46">
        <v>99690</v>
      </c>
      <c r="E43" s="46">
        <v>14024</v>
      </c>
      <c r="F43" s="46">
        <v>0</v>
      </c>
      <c r="G43" s="46">
        <v>0</v>
      </c>
      <c r="H43" s="46">
        <v>1377</v>
      </c>
      <c r="I43" s="46">
        <v>1377</v>
      </c>
      <c r="J43" s="46">
        <v>4201</v>
      </c>
      <c r="K43" s="46">
        <v>0</v>
      </c>
      <c r="L43" s="46">
        <v>0</v>
      </c>
      <c r="M43" s="46">
        <v>19602</v>
      </c>
      <c r="N43" s="46">
        <v>296</v>
      </c>
      <c r="O43" s="46">
        <v>1674</v>
      </c>
      <c r="P43" s="46">
        <v>6991</v>
      </c>
      <c r="Q43" s="116">
        <v>8961</v>
      </c>
      <c r="R43" s="42" t="s">
        <v>69</v>
      </c>
      <c r="S43" s="37" t="s">
        <v>69</v>
      </c>
      <c r="T43" s="115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28563</v>
      </c>
      <c r="AC43" s="46">
        <v>1308</v>
      </c>
      <c r="AD43" s="46">
        <v>0</v>
      </c>
      <c r="AE43" s="46">
        <v>1308</v>
      </c>
      <c r="AF43" s="46">
        <v>27255</v>
      </c>
      <c r="AG43" s="8">
        <f t="shared" si="1"/>
        <v>28.651820643996391</v>
      </c>
      <c r="AH43" s="137">
        <f t="shared" si="0"/>
        <v>34.580980777770733</v>
      </c>
      <c r="AI43" s="42" t="s">
        <v>69</v>
      </c>
      <c r="AJ43" s="37" t="s">
        <v>69</v>
      </c>
      <c r="AK43" s="152">
        <v>2</v>
      </c>
      <c r="AL43" s="65">
        <v>0</v>
      </c>
      <c r="AM43" s="65">
        <v>1</v>
      </c>
      <c r="AN43" s="65">
        <v>1</v>
      </c>
      <c r="AO43" s="163">
        <v>1</v>
      </c>
      <c r="AP43" s="42" t="s">
        <v>69</v>
      </c>
    </row>
    <row r="44" spans="1:42" x14ac:dyDescent="0.2">
      <c r="A44" s="38" t="s">
        <v>70</v>
      </c>
      <c r="B44" s="117">
        <v>110426</v>
      </c>
      <c r="C44" s="47">
        <v>23638</v>
      </c>
      <c r="D44" s="47">
        <v>134064</v>
      </c>
      <c r="E44" s="47">
        <v>6060</v>
      </c>
      <c r="F44" s="47">
        <v>0</v>
      </c>
      <c r="G44" s="47">
        <v>0</v>
      </c>
      <c r="H44" s="47">
        <v>2869</v>
      </c>
      <c r="I44" s="47">
        <v>2869</v>
      </c>
      <c r="J44" s="47">
        <v>1983</v>
      </c>
      <c r="K44" s="47">
        <v>0</v>
      </c>
      <c r="L44" s="47">
        <v>0</v>
      </c>
      <c r="M44" s="47">
        <v>10912</v>
      </c>
      <c r="N44" s="47">
        <v>396</v>
      </c>
      <c r="O44" s="47">
        <v>0</v>
      </c>
      <c r="P44" s="47">
        <v>2085</v>
      </c>
      <c r="Q44" s="118">
        <v>2481</v>
      </c>
      <c r="R44" s="43" t="s">
        <v>70</v>
      </c>
      <c r="S44" s="38" t="s">
        <v>70</v>
      </c>
      <c r="T44" s="117">
        <v>0</v>
      </c>
      <c r="U44" s="47">
        <v>0</v>
      </c>
      <c r="V44" s="47">
        <v>0</v>
      </c>
      <c r="W44" s="47">
        <v>0</v>
      </c>
      <c r="X44" s="47">
        <v>0</v>
      </c>
      <c r="Y44" s="47">
        <v>0</v>
      </c>
      <c r="Z44" s="47">
        <v>0</v>
      </c>
      <c r="AA44" s="47">
        <v>0</v>
      </c>
      <c r="AB44" s="47">
        <v>13393</v>
      </c>
      <c r="AC44" s="47">
        <v>1476</v>
      </c>
      <c r="AD44" s="47">
        <v>0</v>
      </c>
      <c r="AE44" s="47">
        <v>1476</v>
      </c>
      <c r="AF44" s="47">
        <v>11917</v>
      </c>
      <c r="AG44" s="10">
        <f t="shared" si="1"/>
        <v>9.9900047738393596</v>
      </c>
      <c r="AH44" s="138">
        <f t="shared" si="0"/>
        <v>10.791842500860305</v>
      </c>
      <c r="AI44" s="43" t="s">
        <v>70</v>
      </c>
      <c r="AJ44" s="38" t="s">
        <v>70</v>
      </c>
      <c r="AK44" s="154">
        <v>2</v>
      </c>
      <c r="AL44" s="66">
        <v>2</v>
      </c>
      <c r="AM44" s="66">
        <v>0</v>
      </c>
      <c r="AN44" s="66">
        <v>0</v>
      </c>
      <c r="AO44" s="164">
        <v>0</v>
      </c>
      <c r="AP44" s="43" t="s">
        <v>70</v>
      </c>
    </row>
    <row r="45" spans="1:42" x14ac:dyDescent="0.2">
      <c r="A45" s="36" t="s">
        <v>71</v>
      </c>
      <c r="B45" s="113">
        <v>643780</v>
      </c>
      <c r="C45" s="45">
        <v>134744</v>
      </c>
      <c r="D45" s="45">
        <v>778524</v>
      </c>
      <c r="E45" s="45">
        <v>30104</v>
      </c>
      <c r="F45" s="45">
        <v>930</v>
      </c>
      <c r="G45" s="45">
        <v>0</v>
      </c>
      <c r="H45" s="45">
        <v>12210</v>
      </c>
      <c r="I45" s="45">
        <v>13140</v>
      </c>
      <c r="J45" s="45">
        <v>9649</v>
      </c>
      <c r="K45" s="45">
        <v>0</v>
      </c>
      <c r="L45" s="45">
        <v>0</v>
      </c>
      <c r="M45" s="45">
        <v>52893</v>
      </c>
      <c r="N45" s="45">
        <v>685</v>
      </c>
      <c r="O45" s="45">
        <v>4736</v>
      </c>
      <c r="P45" s="45">
        <v>2334</v>
      </c>
      <c r="Q45" s="114">
        <v>7755</v>
      </c>
      <c r="R45" s="41" t="s">
        <v>71</v>
      </c>
      <c r="S45" s="36" t="s">
        <v>71</v>
      </c>
      <c r="T45" s="113">
        <v>0</v>
      </c>
      <c r="U45" s="45">
        <v>0</v>
      </c>
      <c r="V45" s="45">
        <v>0</v>
      </c>
      <c r="W45" s="45">
        <v>0</v>
      </c>
      <c r="X45" s="45">
        <v>0</v>
      </c>
      <c r="Y45" s="45">
        <v>382</v>
      </c>
      <c r="Z45" s="45">
        <v>382</v>
      </c>
      <c r="AA45" s="45">
        <v>341</v>
      </c>
      <c r="AB45" s="45">
        <v>61371</v>
      </c>
      <c r="AC45" s="45">
        <v>8760</v>
      </c>
      <c r="AD45" s="45">
        <v>608</v>
      </c>
      <c r="AE45" s="45">
        <v>9368</v>
      </c>
      <c r="AF45" s="45">
        <v>52003</v>
      </c>
      <c r="AG45" s="5">
        <f t="shared" si="1"/>
        <v>7.8829939732108443</v>
      </c>
      <c r="AH45" s="136">
        <f t="shared" si="0"/>
        <v>8.0777594830532173</v>
      </c>
      <c r="AI45" s="41" t="s">
        <v>71</v>
      </c>
      <c r="AJ45" s="36" t="s">
        <v>71</v>
      </c>
      <c r="AK45" s="150">
        <v>8</v>
      </c>
      <c r="AL45" s="62">
        <v>1</v>
      </c>
      <c r="AM45" s="62">
        <v>4</v>
      </c>
      <c r="AN45" s="62">
        <v>3</v>
      </c>
      <c r="AO45" s="162">
        <v>4</v>
      </c>
      <c r="AP45" s="41" t="s">
        <v>71</v>
      </c>
    </row>
    <row r="46" spans="1:42" x14ac:dyDescent="0.2">
      <c r="A46" s="36" t="s">
        <v>72</v>
      </c>
      <c r="B46" s="113">
        <v>2192746</v>
      </c>
      <c r="C46" s="45">
        <v>514837</v>
      </c>
      <c r="D46" s="45">
        <v>2707583</v>
      </c>
      <c r="E46" s="45">
        <v>47568</v>
      </c>
      <c r="F46" s="45">
        <v>1421</v>
      </c>
      <c r="G46" s="45">
        <v>0</v>
      </c>
      <c r="H46" s="45">
        <v>23268</v>
      </c>
      <c r="I46" s="45">
        <v>24689</v>
      </c>
      <c r="J46" s="45">
        <v>15275</v>
      </c>
      <c r="K46" s="45">
        <v>0</v>
      </c>
      <c r="L46" s="45">
        <v>0</v>
      </c>
      <c r="M46" s="45">
        <v>87532</v>
      </c>
      <c r="N46" s="45">
        <v>0</v>
      </c>
      <c r="O46" s="45">
        <v>12460</v>
      </c>
      <c r="P46" s="45">
        <v>32327</v>
      </c>
      <c r="Q46" s="114">
        <v>44787</v>
      </c>
      <c r="R46" s="41" t="s">
        <v>72</v>
      </c>
      <c r="S46" s="36" t="s">
        <v>72</v>
      </c>
      <c r="T46" s="113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6751</v>
      </c>
      <c r="AB46" s="45">
        <v>139070</v>
      </c>
      <c r="AC46" s="45">
        <v>34179</v>
      </c>
      <c r="AD46" s="45">
        <v>0</v>
      </c>
      <c r="AE46" s="45">
        <v>34179</v>
      </c>
      <c r="AF46" s="45">
        <v>104891</v>
      </c>
      <c r="AG46" s="5">
        <f t="shared" si="1"/>
        <v>5.1363153040922471</v>
      </c>
      <c r="AH46" s="136">
        <f t="shared" si="0"/>
        <v>4.7835453809971602</v>
      </c>
      <c r="AI46" s="41" t="s">
        <v>72</v>
      </c>
      <c r="AJ46" s="36" t="s">
        <v>72</v>
      </c>
      <c r="AK46" s="150">
        <v>14</v>
      </c>
      <c r="AL46" s="62">
        <v>1</v>
      </c>
      <c r="AM46" s="62">
        <v>9</v>
      </c>
      <c r="AN46" s="62">
        <v>4</v>
      </c>
      <c r="AO46" s="162">
        <v>7</v>
      </c>
      <c r="AP46" s="41" t="s">
        <v>72</v>
      </c>
    </row>
    <row r="47" spans="1:42" x14ac:dyDescent="0.2">
      <c r="A47" s="36" t="s">
        <v>73</v>
      </c>
      <c r="B47" s="113">
        <v>89955</v>
      </c>
      <c r="C47" s="45">
        <v>16345</v>
      </c>
      <c r="D47" s="45">
        <v>106300</v>
      </c>
      <c r="E47" s="45">
        <v>7538</v>
      </c>
      <c r="F47" s="45">
        <v>0</v>
      </c>
      <c r="G47" s="45">
        <v>0</v>
      </c>
      <c r="H47" s="45">
        <v>2975</v>
      </c>
      <c r="I47" s="45">
        <v>2975</v>
      </c>
      <c r="J47" s="45">
        <v>2507</v>
      </c>
      <c r="K47" s="45">
        <v>0</v>
      </c>
      <c r="L47" s="45">
        <v>28</v>
      </c>
      <c r="M47" s="45">
        <v>13048</v>
      </c>
      <c r="N47" s="45">
        <v>244</v>
      </c>
      <c r="O47" s="45">
        <v>1193</v>
      </c>
      <c r="P47" s="45">
        <v>1094</v>
      </c>
      <c r="Q47" s="114">
        <v>2531</v>
      </c>
      <c r="R47" s="41" t="s">
        <v>73</v>
      </c>
      <c r="S47" s="36" t="s">
        <v>73</v>
      </c>
      <c r="T47" s="113">
        <v>0</v>
      </c>
      <c r="U47" s="45">
        <v>0</v>
      </c>
      <c r="V47" s="45">
        <v>0</v>
      </c>
      <c r="W47" s="45">
        <v>0</v>
      </c>
      <c r="X47" s="45">
        <v>150</v>
      </c>
      <c r="Y47" s="45">
        <v>50</v>
      </c>
      <c r="Z47" s="45">
        <v>200</v>
      </c>
      <c r="AA47" s="45">
        <v>0</v>
      </c>
      <c r="AB47" s="45">
        <v>15779</v>
      </c>
      <c r="AC47" s="45">
        <v>1002</v>
      </c>
      <c r="AD47" s="45">
        <v>0</v>
      </c>
      <c r="AE47" s="45">
        <v>1002</v>
      </c>
      <c r="AF47" s="45">
        <v>14777</v>
      </c>
      <c r="AG47" s="5">
        <f t="shared" si="1"/>
        <v>14.843838193791155</v>
      </c>
      <c r="AH47" s="136">
        <f t="shared" si="0"/>
        <v>16.427102440108943</v>
      </c>
      <c r="AI47" s="41" t="s">
        <v>73</v>
      </c>
      <c r="AJ47" s="36" t="s">
        <v>73</v>
      </c>
      <c r="AK47" s="150">
        <v>3</v>
      </c>
      <c r="AL47" s="62">
        <v>1</v>
      </c>
      <c r="AM47" s="62">
        <v>2</v>
      </c>
      <c r="AN47" s="62">
        <v>0</v>
      </c>
      <c r="AO47" s="162">
        <v>1</v>
      </c>
      <c r="AP47" s="41" t="s">
        <v>73</v>
      </c>
    </row>
    <row r="48" spans="1:42" x14ac:dyDescent="0.2">
      <c r="A48" s="39" t="s">
        <v>74</v>
      </c>
      <c r="B48" s="120">
        <v>465540</v>
      </c>
      <c r="C48" s="52">
        <v>78252</v>
      </c>
      <c r="D48" s="52">
        <v>543792</v>
      </c>
      <c r="E48" s="52">
        <v>24380</v>
      </c>
      <c r="F48" s="52">
        <v>242</v>
      </c>
      <c r="G48" s="52">
        <v>197</v>
      </c>
      <c r="H48" s="52">
        <v>10661</v>
      </c>
      <c r="I48" s="52">
        <v>11100</v>
      </c>
      <c r="J48" s="52">
        <v>6934</v>
      </c>
      <c r="K48" s="52">
        <v>0</v>
      </c>
      <c r="L48" s="52">
        <v>57</v>
      </c>
      <c r="M48" s="52">
        <v>42471</v>
      </c>
      <c r="N48" s="52">
        <v>2918</v>
      </c>
      <c r="O48" s="52">
        <v>2808</v>
      </c>
      <c r="P48" s="52">
        <v>18291</v>
      </c>
      <c r="Q48" s="121">
        <v>24017</v>
      </c>
      <c r="R48" s="44" t="s">
        <v>74</v>
      </c>
      <c r="S48" s="39" t="s">
        <v>74</v>
      </c>
      <c r="T48" s="120">
        <v>0</v>
      </c>
      <c r="U48" s="52">
        <v>0</v>
      </c>
      <c r="V48" s="52">
        <v>0</v>
      </c>
      <c r="W48" s="52">
        <v>0</v>
      </c>
      <c r="X48" s="52">
        <v>0</v>
      </c>
      <c r="Y48" s="52">
        <v>0</v>
      </c>
      <c r="Z48" s="52">
        <v>0</v>
      </c>
      <c r="AA48" s="52">
        <v>3455</v>
      </c>
      <c r="AB48" s="52">
        <v>69943</v>
      </c>
      <c r="AC48" s="52">
        <v>5264</v>
      </c>
      <c r="AD48" s="52">
        <v>0</v>
      </c>
      <c r="AE48" s="52">
        <v>5264</v>
      </c>
      <c r="AF48" s="52">
        <v>64679</v>
      </c>
      <c r="AG48" s="11">
        <f t="shared" si="1"/>
        <v>12.862086974431399</v>
      </c>
      <c r="AH48" s="141">
        <f t="shared" si="0"/>
        <v>13.893328178029815</v>
      </c>
      <c r="AI48" s="44" t="s">
        <v>74</v>
      </c>
      <c r="AJ48" s="39" t="s">
        <v>74</v>
      </c>
      <c r="AK48" s="158">
        <v>8</v>
      </c>
      <c r="AL48" s="67">
        <v>1</v>
      </c>
      <c r="AM48" s="67">
        <v>3</v>
      </c>
      <c r="AN48" s="67">
        <v>4</v>
      </c>
      <c r="AO48" s="165">
        <v>2</v>
      </c>
      <c r="AP48" s="44" t="s">
        <v>74</v>
      </c>
    </row>
    <row r="49" spans="1:42" ht="18" thickBot="1" x14ac:dyDescent="0.25">
      <c r="A49" s="79" t="s">
        <v>75</v>
      </c>
      <c r="B49" s="124">
        <v>165811</v>
      </c>
      <c r="C49" s="80">
        <v>30381</v>
      </c>
      <c r="D49" s="80">
        <v>196192</v>
      </c>
      <c r="E49" s="80">
        <v>14544</v>
      </c>
      <c r="F49" s="80">
        <v>0</v>
      </c>
      <c r="G49" s="80">
        <v>0</v>
      </c>
      <c r="H49" s="80">
        <v>1073</v>
      </c>
      <c r="I49" s="80">
        <v>1073</v>
      </c>
      <c r="J49" s="80">
        <v>3573</v>
      </c>
      <c r="K49" s="80">
        <v>0</v>
      </c>
      <c r="L49" s="80">
        <v>0</v>
      </c>
      <c r="M49" s="80">
        <v>19190</v>
      </c>
      <c r="N49" s="81">
        <v>781</v>
      </c>
      <c r="O49" s="80">
        <v>661</v>
      </c>
      <c r="P49" s="80">
        <v>5476</v>
      </c>
      <c r="Q49" s="125">
        <v>6918</v>
      </c>
      <c r="R49" s="86" t="s">
        <v>75</v>
      </c>
      <c r="S49" s="79" t="s">
        <v>75</v>
      </c>
      <c r="T49" s="143">
        <v>0</v>
      </c>
      <c r="U49" s="82">
        <v>0</v>
      </c>
      <c r="V49" s="82">
        <v>0</v>
      </c>
      <c r="W49" s="82">
        <v>0</v>
      </c>
      <c r="X49" s="82">
        <v>0</v>
      </c>
      <c r="Y49" s="82">
        <v>0</v>
      </c>
      <c r="Z49" s="83">
        <v>0</v>
      </c>
      <c r="AA49" s="80">
        <v>525</v>
      </c>
      <c r="AB49" s="80">
        <v>26633</v>
      </c>
      <c r="AC49" s="80">
        <v>1779</v>
      </c>
      <c r="AD49" s="80">
        <v>0</v>
      </c>
      <c r="AE49" s="80">
        <v>1779</v>
      </c>
      <c r="AF49" s="80">
        <v>24854</v>
      </c>
      <c r="AG49" s="84">
        <f t="shared" si="1"/>
        <v>13.574967378894145</v>
      </c>
      <c r="AH49" s="144">
        <f t="shared" si="0"/>
        <v>14.989355350368793</v>
      </c>
      <c r="AI49" s="86" t="s">
        <v>75</v>
      </c>
      <c r="AJ49" s="79" t="s">
        <v>75</v>
      </c>
      <c r="AK49" s="166">
        <v>3</v>
      </c>
      <c r="AL49" s="85">
        <v>1</v>
      </c>
      <c r="AM49" s="85">
        <v>1</v>
      </c>
      <c r="AN49" s="85">
        <v>1</v>
      </c>
      <c r="AO49" s="167">
        <v>0</v>
      </c>
      <c r="AP49" s="86" t="s">
        <v>75</v>
      </c>
    </row>
    <row r="50" spans="1:42" x14ac:dyDescent="0.2">
      <c r="A50" s="91" t="s">
        <v>20</v>
      </c>
      <c r="B50" s="126">
        <f t="shared" ref="B50:Q50" si="2">SUM(B9:B19)</f>
        <v>124968730</v>
      </c>
      <c r="C50" s="92">
        <f t="shared" si="2"/>
        <v>26215870</v>
      </c>
      <c r="D50" s="92">
        <f t="shared" si="2"/>
        <v>151184600</v>
      </c>
      <c r="E50" s="92">
        <f t="shared" si="2"/>
        <v>1439392</v>
      </c>
      <c r="F50" s="92">
        <f t="shared" si="2"/>
        <v>100232</v>
      </c>
      <c r="G50" s="92">
        <f t="shared" si="2"/>
        <v>13445</v>
      </c>
      <c r="H50" s="92">
        <f t="shared" si="2"/>
        <v>677958</v>
      </c>
      <c r="I50" s="92">
        <f t="shared" si="2"/>
        <v>791635</v>
      </c>
      <c r="J50" s="92">
        <f t="shared" si="2"/>
        <v>483126</v>
      </c>
      <c r="K50" s="92">
        <f t="shared" si="2"/>
        <v>57407</v>
      </c>
      <c r="L50" s="92">
        <f t="shared" si="2"/>
        <v>402</v>
      </c>
      <c r="M50" s="92">
        <f t="shared" si="2"/>
        <v>2771962</v>
      </c>
      <c r="N50" s="92">
        <f t="shared" si="2"/>
        <v>7006</v>
      </c>
      <c r="O50" s="92">
        <f t="shared" si="2"/>
        <v>241837</v>
      </c>
      <c r="P50" s="92">
        <f t="shared" si="2"/>
        <v>374112</v>
      </c>
      <c r="Q50" s="127">
        <f t="shared" si="2"/>
        <v>622955</v>
      </c>
      <c r="R50" s="101" t="s">
        <v>20</v>
      </c>
      <c r="S50" s="91" t="s">
        <v>20</v>
      </c>
      <c r="T50" s="126">
        <f t="shared" ref="T50:AF50" si="3">SUM(T9:T19)</f>
        <v>0</v>
      </c>
      <c r="U50" s="92">
        <f t="shared" si="3"/>
        <v>0</v>
      </c>
      <c r="V50" s="92">
        <f t="shared" si="3"/>
        <v>0</v>
      </c>
      <c r="W50" s="92">
        <f t="shared" si="3"/>
        <v>0</v>
      </c>
      <c r="X50" s="92">
        <f t="shared" si="3"/>
        <v>0</v>
      </c>
      <c r="Y50" s="92">
        <f t="shared" si="3"/>
        <v>194</v>
      </c>
      <c r="Z50" s="92">
        <f t="shared" si="3"/>
        <v>194</v>
      </c>
      <c r="AA50" s="92">
        <f t="shared" si="3"/>
        <v>830775</v>
      </c>
      <c r="AB50" s="92">
        <f t="shared" si="3"/>
        <v>4225886</v>
      </c>
      <c r="AC50" s="92">
        <f t="shared" si="3"/>
        <v>1353515</v>
      </c>
      <c r="AD50" s="92">
        <f t="shared" si="3"/>
        <v>1734</v>
      </c>
      <c r="AE50" s="92">
        <f t="shared" si="3"/>
        <v>1355249</v>
      </c>
      <c r="AF50" s="92">
        <f t="shared" si="3"/>
        <v>2870637</v>
      </c>
      <c r="AG50" s="93">
        <f t="shared" si="1"/>
        <v>2.7951828426969412</v>
      </c>
      <c r="AH50" s="145">
        <f t="shared" si="0"/>
        <v>2.2970842385931265</v>
      </c>
      <c r="AI50" s="101" t="s">
        <v>20</v>
      </c>
      <c r="AJ50" s="91" t="s">
        <v>20</v>
      </c>
      <c r="AK50" s="168">
        <f>SUM(AK9:AK19)</f>
        <v>447</v>
      </c>
      <c r="AL50" s="94">
        <f>SUM(AL9:AL19)</f>
        <v>42</v>
      </c>
      <c r="AM50" s="94">
        <f>SUM(AM9:AM19)</f>
        <v>247</v>
      </c>
      <c r="AN50" s="94">
        <f>SUM(AN9:AN19)</f>
        <v>158</v>
      </c>
      <c r="AO50" s="169">
        <f>SUM(AO9:AO19)</f>
        <v>156</v>
      </c>
      <c r="AP50" s="101" t="s">
        <v>20</v>
      </c>
    </row>
    <row r="51" spans="1:42" ht="18" thickBot="1" x14ac:dyDescent="0.25">
      <c r="A51" s="95" t="s">
        <v>21</v>
      </c>
      <c r="B51" s="128">
        <f t="shared" ref="B51:Q51" si="4">SUM(B20:B49)</f>
        <v>34194410</v>
      </c>
      <c r="C51" s="96">
        <f t="shared" si="4"/>
        <v>6930891</v>
      </c>
      <c r="D51" s="96">
        <f t="shared" si="4"/>
        <v>41125301</v>
      </c>
      <c r="E51" s="96">
        <f t="shared" si="4"/>
        <v>716236</v>
      </c>
      <c r="F51" s="96">
        <f t="shared" si="4"/>
        <v>26643</v>
      </c>
      <c r="G51" s="96">
        <f t="shared" si="4"/>
        <v>1888</v>
      </c>
      <c r="H51" s="96">
        <f t="shared" si="4"/>
        <v>297380</v>
      </c>
      <c r="I51" s="96">
        <f t="shared" si="4"/>
        <v>325911</v>
      </c>
      <c r="J51" s="96">
        <f t="shared" si="4"/>
        <v>246118</v>
      </c>
      <c r="K51" s="96">
        <f t="shared" si="4"/>
        <v>23362</v>
      </c>
      <c r="L51" s="96">
        <f t="shared" si="4"/>
        <v>27424</v>
      </c>
      <c r="M51" s="96">
        <f t="shared" si="4"/>
        <v>1339051</v>
      </c>
      <c r="N51" s="96">
        <f t="shared" si="4"/>
        <v>7666</v>
      </c>
      <c r="O51" s="96">
        <f t="shared" si="4"/>
        <v>111154</v>
      </c>
      <c r="P51" s="96">
        <f t="shared" si="4"/>
        <v>287513</v>
      </c>
      <c r="Q51" s="129">
        <f t="shared" si="4"/>
        <v>406333</v>
      </c>
      <c r="R51" s="102" t="s">
        <v>21</v>
      </c>
      <c r="S51" s="95" t="s">
        <v>21</v>
      </c>
      <c r="T51" s="128">
        <f t="shared" ref="T51:AF51" si="5">SUM(T20:T49)</f>
        <v>7868</v>
      </c>
      <c r="U51" s="96">
        <f t="shared" si="5"/>
        <v>38763</v>
      </c>
      <c r="V51" s="96">
        <f t="shared" si="5"/>
        <v>46631</v>
      </c>
      <c r="W51" s="96">
        <f t="shared" si="5"/>
        <v>0</v>
      </c>
      <c r="X51" s="96">
        <f t="shared" si="5"/>
        <v>425</v>
      </c>
      <c r="Y51" s="96">
        <f t="shared" si="5"/>
        <v>552</v>
      </c>
      <c r="Z51" s="96">
        <f t="shared" si="5"/>
        <v>47608</v>
      </c>
      <c r="AA51" s="96">
        <f t="shared" si="5"/>
        <v>121505</v>
      </c>
      <c r="AB51" s="96">
        <f t="shared" si="5"/>
        <v>1914497</v>
      </c>
      <c r="AC51" s="96">
        <f t="shared" si="5"/>
        <v>392654</v>
      </c>
      <c r="AD51" s="96">
        <f t="shared" si="5"/>
        <v>5204</v>
      </c>
      <c r="AE51" s="96">
        <f t="shared" si="5"/>
        <v>397858</v>
      </c>
      <c r="AF51" s="96">
        <f t="shared" si="5"/>
        <v>1516639</v>
      </c>
      <c r="AG51" s="97">
        <f t="shared" si="1"/>
        <v>4.6552777814319217</v>
      </c>
      <c r="AH51" s="146">
        <f t="shared" si="0"/>
        <v>4.4353419169975439</v>
      </c>
      <c r="AI51" s="102" t="s">
        <v>21</v>
      </c>
      <c r="AJ51" s="95" t="s">
        <v>21</v>
      </c>
      <c r="AK51" s="170">
        <f>SUM(AK20:AK49)</f>
        <v>220</v>
      </c>
      <c r="AL51" s="98">
        <f>SUM(AL20:AL49)</f>
        <v>41</v>
      </c>
      <c r="AM51" s="98">
        <f>SUM(AM20:AM49)</f>
        <v>117</v>
      </c>
      <c r="AN51" s="98">
        <f>SUM(AN20:AN49)</f>
        <v>62</v>
      </c>
      <c r="AO51" s="171">
        <f>SUM(AO20:AO49)</f>
        <v>66</v>
      </c>
      <c r="AP51" s="102" t="s">
        <v>21</v>
      </c>
    </row>
    <row r="52" spans="1:42" ht="18" thickBot="1" x14ac:dyDescent="0.25">
      <c r="A52" s="87" t="s">
        <v>22</v>
      </c>
      <c r="B52" s="130">
        <f t="shared" ref="B52:Q52" si="6">SUM(B9:B49)</f>
        <v>159163140</v>
      </c>
      <c r="C52" s="88">
        <f t="shared" si="6"/>
        <v>33146761</v>
      </c>
      <c r="D52" s="88">
        <f t="shared" si="6"/>
        <v>192309901</v>
      </c>
      <c r="E52" s="88">
        <f t="shared" si="6"/>
        <v>2155628</v>
      </c>
      <c r="F52" s="88">
        <f t="shared" si="6"/>
        <v>126875</v>
      </c>
      <c r="G52" s="88">
        <f t="shared" si="6"/>
        <v>15333</v>
      </c>
      <c r="H52" s="88">
        <f t="shared" si="6"/>
        <v>975338</v>
      </c>
      <c r="I52" s="88">
        <f t="shared" si="6"/>
        <v>1117546</v>
      </c>
      <c r="J52" s="88">
        <f t="shared" si="6"/>
        <v>729244</v>
      </c>
      <c r="K52" s="88">
        <f t="shared" si="6"/>
        <v>80769</v>
      </c>
      <c r="L52" s="88">
        <f t="shared" si="6"/>
        <v>27826</v>
      </c>
      <c r="M52" s="88">
        <f t="shared" si="6"/>
        <v>4111013</v>
      </c>
      <c r="N52" s="88">
        <f t="shared" si="6"/>
        <v>14672</v>
      </c>
      <c r="O52" s="88">
        <f t="shared" si="6"/>
        <v>352991</v>
      </c>
      <c r="P52" s="88">
        <f t="shared" si="6"/>
        <v>661625</v>
      </c>
      <c r="Q52" s="131">
        <f t="shared" si="6"/>
        <v>1029288</v>
      </c>
      <c r="R52" s="103" t="s">
        <v>22</v>
      </c>
      <c r="S52" s="87" t="s">
        <v>22</v>
      </c>
      <c r="T52" s="130">
        <f t="shared" ref="T52:AF52" si="7">SUM(T9:T49)</f>
        <v>7868</v>
      </c>
      <c r="U52" s="88">
        <f t="shared" si="7"/>
        <v>38763</v>
      </c>
      <c r="V52" s="88">
        <f t="shared" si="7"/>
        <v>46631</v>
      </c>
      <c r="W52" s="88">
        <f t="shared" si="7"/>
        <v>0</v>
      </c>
      <c r="X52" s="88">
        <f t="shared" si="7"/>
        <v>425</v>
      </c>
      <c r="Y52" s="88">
        <f t="shared" si="7"/>
        <v>746</v>
      </c>
      <c r="Z52" s="88">
        <f t="shared" si="7"/>
        <v>47802</v>
      </c>
      <c r="AA52" s="88">
        <f t="shared" si="7"/>
        <v>952280</v>
      </c>
      <c r="AB52" s="88">
        <f t="shared" si="7"/>
        <v>6140383</v>
      </c>
      <c r="AC52" s="88">
        <f t="shared" si="7"/>
        <v>1746169</v>
      </c>
      <c r="AD52" s="88">
        <f t="shared" si="7"/>
        <v>6938</v>
      </c>
      <c r="AE52" s="88">
        <f t="shared" si="7"/>
        <v>1753107</v>
      </c>
      <c r="AF52" s="88">
        <f t="shared" si="7"/>
        <v>4387276</v>
      </c>
      <c r="AG52" s="89">
        <f t="shared" si="1"/>
        <v>3.1929624881872307</v>
      </c>
      <c r="AH52" s="147">
        <f t="shared" si="0"/>
        <v>2.7564648448126872</v>
      </c>
      <c r="AI52" s="103" t="s">
        <v>22</v>
      </c>
      <c r="AJ52" s="87" t="s">
        <v>22</v>
      </c>
      <c r="AK52" s="172">
        <f>SUM(AK9:AK49)</f>
        <v>667</v>
      </c>
      <c r="AL52" s="90">
        <f>SUM(AL9:AL49)</f>
        <v>83</v>
      </c>
      <c r="AM52" s="90">
        <f>SUM(AM9:AM49)</f>
        <v>364</v>
      </c>
      <c r="AN52" s="90">
        <f>SUM(AN9:AN49)</f>
        <v>220</v>
      </c>
      <c r="AO52" s="173">
        <f>SUM(AO9:AO49)</f>
        <v>222</v>
      </c>
      <c r="AP52" s="103" t="s">
        <v>22</v>
      </c>
    </row>
    <row r="53" spans="1:42" ht="15" customHeight="1" thickTop="1" x14ac:dyDescent="0.2">
      <c r="A53" s="16"/>
      <c r="B53" s="17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</row>
  </sheetData>
  <mergeCells count="43">
    <mergeCell ref="AC3:AE3"/>
    <mergeCell ref="T3:AB3"/>
    <mergeCell ref="T4:Z4"/>
    <mergeCell ref="T5:V5"/>
    <mergeCell ref="AE4:AE6"/>
    <mergeCell ref="AD4:AD6"/>
    <mergeCell ref="W5:W6"/>
    <mergeCell ref="T6:T7"/>
    <mergeCell ref="B3:D4"/>
    <mergeCell ref="E4:M4"/>
    <mergeCell ref="AC4:AC7"/>
    <mergeCell ref="AB4:AB6"/>
    <mergeCell ref="AA4:AA6"/>
    <mergeCell ref="X5:X6"/>
    <mergeCell ref="Y5:Y6"/>
    <mergeCell ref="Z5:Z6"/>
    <mergeCell ref="M5:M6"/>
    <mergeCell ref="O5:O6"/>
    <mergeCell ref="P5:P6"/>
    <mergeCell ref="R5:R6"/>
    <mergeCell ref="S5:S6"/>
    <mergeCell ref="E3:P3"/>
    <mergeCell ref="K5:K6"/>
    <mergeCell ref="N4:Q4"/>
    <mergeCell ref="AP5:AP6"/>
    <mergeCell ref="AJ5:AJ6"/>
    <mergeCell ref="AK4:AK6"/>
    <mergeCell ref="AO4:AO6"/>
    <mergeCell ref="AG3:AH4"/>
    <mergeCell ref="AK3:AO3"/>
    <mergeCell ref="AL5:AN5"/>
    <mergeCell ref="A5:A6"/>
    <mergeCell ref="AI5:AI6"/>
    <mergeCell ref="U6:U7"/>
    <mergeCell ref="F5:I5"/>
    <mergeCell ref="E5:E6"/>
    <mergeCell ref="V6:V7"/>
    <mergeCell ref="B5:B6"/>
    <mergeCell ref="C5:C6"/>
    <mergeCell ref="D5:D6"/>
    <mergeCell ref="L5:L6"/>
    <mergeCell ref="N5:N6"/>
    <mergeCell ref="J5:J6"/>
  </mergeCells>
  <phoneticPr fontId="1"/>
  <printOptions verticalCentered="1"/>
  <pageMargins left="0.59055118110236227" right="0.19685039370078741" top="0.78740157480314965" bottom="0.59055118110236227" header="0" footer="0"/>
  <pageSetup paperSize="9" scale="44" orientation="landscape" r:id="rId1"/>
  <headerFooter alignWithMargins="0">
    <oddHeader>&amp;R&amp;F</oddHeader>
  </headerFooter>
  <colBreaks count="2" manualBreakCount="2">
    <brk id="18" max="52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(13)徴収経費</vt:lpstr>
      <vt:lpstr>'(13)徴収経費'!Print_Area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2016-03-23T05:04:41Z</cp:lastPrinted>
  <dcterms:created xsi:type="dcterms:W3CDTF">2001-12-09T09:02:42Z</dcterms:created>
  <dcterms:modified xsi:type="dcterms:W3CDTF">2017-03-29T07:53:58Z</dcterms:modified>
</cp:coreProperties>
</file>