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5" yWindow="4725" windowWidth="19170" windowHeight="4770"/>
  </bookViews>
  <sheets>
    <sheet name="(2)_イ_市町村別" sheetId="1" r:id="rId1"/>
    <sheet name="(2)_ロ_所得者区分別" sheetId="2" r:id="rId2"/>
  </sheets>
  <definedNames>
    <definedName name="_xlnm.Print_Area" localSheetId="0">'(2)_イ_市町村別'!$A$1:$N$51</definedName>
    <definedName name="_xlnm.Print_Area" localSheetId="1">'(2)_ロ_所得者区分別'!$A$1:$O$41</definedName>
  </definedNames>
  <calcPr calcId="144525"/>
</workbook>
</file>

<file path=xl/calcChain.xml><?xml version="1.0" encoding="utf-8"?>
<calcChain xmlns="http://schemas.openxmlformats.org/spreadsheetml/2006/main">
  <c r="B49" i="1" l="1"/>
  <c r="C49" i="1"/>
  <c r="D49" i="1"/>
  <c r="E49" i="1"/>
  <c r="F49" i="1"/>
  <c r="G49" i="1"/>
  <c r="H49" i="1"/>
  <c r="I49" i="1"/>
  <c r="J49" i="1"/>
  <c r="K49" i="1"/>
  <c r="L49" i="1"/>
  <c r="B50" i="1"/>
  <c r="C50" i="1"/>
  <c r="D50" i="1"/>
  <c r="E50" i="1"/>
  <c r="F50" i="1"/>
  <c r="G50" i="1"/>
  <c r="H50" i="1"/>
  <c r="I50" i="1"/>
  <c r="J50" i="1"/>
  <c r="K50" i="1"/>
  <c r="L50" i="1"/>
  <c r="B51" i="1"/>
  <c r="C51" i="1"/>
  <c r="D51" i="1"/>
  <c r="E51" i="1"/>
  <c r="F51" i="1"/>
  <c r="G51" i="1"/>
  <c r="H51" i="1"/>
  <c r="I51" i="1"/>
  <c r="J51" i="1"/>
  <c r="K51" i="1"/>
  <c r="L51" i="1"/>
  <c r="I27" i="2" l="1"/>
  <c r="F14" i="2" l="1"/>
  <c r="G14" i="2"/>
  <c r="B14" i="2"/>
  <c r="C14" i="2"/>
  <c r="N48" i="1" l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M9" i="2"/>
  <c r="M10" i="2"/>
  <c r="M11" i="2"/>
  <c r="M12" i="2"/>
  <c r="M13" i="2"/>
  <c r="D14" i="2"/>
  <c r="D40" i="2" s="1"/>
  <c r="E14" i="2"/>
  <c r="E40" i="2" s="1"/>
  <c r="H14" i="2"/>
  <c r="I35" i="2"/>
  <c r="M23" i="2"/>
  <c r="M24" i="2"/>
  <c r="L38" i="2"/>
  <c r="M25" i="2"/>
  <c r="L39" i="2"/>
  <c r="M26" i="2"/>
  <c r="B27" i="2"/>
  <c r="B40" i="2" s="1"/>
  <c r="C27" i="2"/>
  <c r="C40" i="2" s="1"/>
  <c r="D27" i="2"/>
  <c r="E27" i="2"/>
  <c r="F27" i="2"/>
  <c r="F40" i="2" s="1"/>
  <c r="G27" i="2"/>
  <c r="G40" i="2" s="1"/>
  <c r="H27" i="2"/>
  <c r="J27" i="2"/>
  <c r="B35" i="2"/>
  <c r="C35" i="2"/>
  <c r="D35" i="2"/>
  <c r="E35" i="2"/>
  <c r="F35" i="2"/>
  <c r="G35" i="2"/>
  <c r="H35" i="2"/>
  <c r="B36" i="2"/>
  <c r="C36" i="2"/>
  <c r="D36" i="2"/>
  <c r="E36" i="2"/>
  <c r="F36" i="2"/>
  <c r="G36" i="2"/>
  <c r="H36" i="2"/>
  <c r="J36" i="2"/>
  <c r="B37" i="2"/>
  <c r="C37" i="2"/>
  <c r="D37" i="2"/>
  <c r="E37" i="2"/>
  <c r="F37" i="2"/>
  <c r="G37" i="2"/>
  <c r="H37" i="2"/>
  <c r="B38" i="2"/>
  <c r="C38" i="2"/>
  <c r="D38" i="2"/>
  <c r="E38" i="2"/>
  <c r="F38" i="2"/>
  <c r="G38" i="2"/>
  <c r="H38" i="2"/>
  <c r="J38" i="2"/>
  <c r="B39" i="2"/>
  <c r="C39" i="2"/>
  <c r="D39" i="2"/>
  <c r="E39" i="2"/>
  <c r="F39" i="2"/>
  <c r="G39" i="2"/>
  <c r="H39" i="2"/>
  <c r="L27" i="2" l="1"/>
  <c r="L36" i="2"/>
  <c r="H40" i="2"/>
  <c r="L37" i="2"/>
  <c r="L35" i="2"/>
  <c r="K27" i="2"/>
  <c r="J39" i="2"/>
  <c r="J37" i="2"/>
  <c r="J35" i="2"/>
  <c r="K39" i="2"/>
  <c r="K37" i="2"/>
  <c r="K35" i="2"/>
  <c r="M27" i="2"/>
  <c r="M39" i="2"/>
  <c r="I39" i="2"/>
  <c r="M37" i="2"/>
  <c r="I37" i="2"/>
  <c r="M35" i="2"/>
  <c r="K14" i="2"/>
  <c r="L14" i="2"/>
  <c r="K38" i="2"/>
  <c r="M14" i="2"/>
  <c r="I14" i="2"/>
  <c r="I40" i="2" s="1"/>
  <c r="M38" i="2"/>
  <c r="I38" i="2"/>
  <c r="J14" i="2"/>
  <c r="J40" i="2" s="1"/>
  <c r="M50" i="1"/>
  <c r="M49" i="1"/>
  <c r="M51" i="1"/>
  <c r="M36" i="2"/>
  <c r="K36" i="2"/>
  <c r="I36" i="2"/>
  <c r="L40" i="2" l="1"/>
  <c r="M40" i="2"/>
  <c r="K40" i="2"/>
</calcChain>
</file>

<file path=xl/sharedStrings.xml><?xml version="1.0" encoding="utf-8"?>
<sst xmlns="http://schemas.openxmlformats.org/spreadsheetml/2006/main" count="236" uniqueCount="103">
  <si>
    <t>均等割と所得割を納める者</t>
  </si>
  <si>
    <t>市町村</t>
  </si>
  <si>
    <t>均等割額</t>
  </si>
  <si>
    <t>所得割額</t>
  </si>
  <si>
    <t>　</t>
  </si>
  <si>
    <t>都 市 計</t>
  </si>
  <si>
    <t>町 村 計</t>
  </si>
  <si>
    <t>県    計</t>
  </si>
  <si>
    <t>合　　　　　　　　　　　　　　          計</t>
    <phoneticPr fontId="1"/>
  </si>
  <si>
    <t>均等割を納める者</t>
    <rPh sb="4" eb="5">
      <t>オサ</t>
    </rPh>
    <rPh sb="7" eb="8">
      <t>モノ</t>
    </rPh>
    <phoneticPr fontId="1"/>
  </si>
  <si>
    <t>所得割を納める者</t>
    <rPh sb="4" eb="5">
      <t>オサ</t>
    </rPh>
    <rPh sb="7" eb="8">
      <t>モノ</t>
    </rPh>
    <phoneticPr fontId="1"/>
  </si>
  <si>
    <t>納税義務者数</t>
    <rPh sb="4" eb="5">
      <t>シャ</t>
    </rPh>
    <rPh sb="5" eb="6">
      <t>スウ</t>
    </rPh>
    <phoneticPr fontId="1"/>
  </si>
  <si>
    <t>均等割のみを納める者</t>
    <phoneticPr fontId="1"/>
  </si>
  <si>
    <t>所得割のみを納める者</t>
    <phoneticPr fontId="1"/>
  </si>
  <si>
    <t>（人）</t>
    <rPh sb="1" eb="2">
      <t>ニン</t>
    </rPh>
    <phoneticPr fontId="1"/>
  </si>
  <si>
    <t>（千円）</t>
    <rPh sb="1" eb="3">
      <t>センエン</t>
    </rPh>
    <phoneticPr fontId="1"/>
  </si>
  <si>
    <t>（A)　　</t>
    <phoneticPr fontId="1"/>
  </si>
  <si>
    <t>（B)　　</t>
    <phoneticPr fontId="1"/>
  </si>
  <si>
    <t>（C)　　</t>
    <phoneticPr fontId="1"/>
  </si>
  <si>
    <t>（D)　　</t>
    <phoneticPr fontId="1"/>
  </si>
  <si>
    <t>（E)　　</t>
    <phoneticPr fontId="1"/>
  </si>
  <si>
    <t>（F)　　</t>
    <phoneticPr fontId="1"/>
  </si>
  <si>
    <t>（G)　　</t>
    <phoneticPr fontId="1"/>
  </si>
  <si>
    <t>納税義務者数
（A)+(E)</t>
    <rPh sb="4" eb="5">
      <t>シャ</t>
    </rPh>
    <rPh sb="5" eb="6">
      <t>スウ</t>
    </rPh>
    <phoneticPr fontId="1"/>
  </si>
  <si>
    <t>均等割額
（B)+(F)</t>
    <phoneticPr fontId="1"/>
  </si>
  <si>
    <t>納税義務者数
（C)+(E)</t>
    <rPh sb="4" eb="5">
      <t>シャ</t>
    </rPh>
    <rPh sb="5" eb="6">
      <t>スウ</t>
    </rPh>
    <phoneticPr fontId="1"/>
  </si>
  <si>
    <t>所得割額
（D)+(G)</t>
    <phoneticPr fontId="1"/>
  </si>
  <si>
    <t>（A)+(C)+(E)</t>
    <phoneticPr fontId="1"/>
  </si>
  <si>
    <t>　イ　市町村別</t>
    <rPh sb="3" eb="6">
      <t>シチョウソン</t>
    </rPh>
    <rPh sb="6" eb="7">
      <t>ベツ</t>
    </rPh>
    <phoneticPr fontId="1"/>
  </si>
  <si>
    <t>（単位：人、千円）</t>
    <rPh sb="1" eb="3">
      <t>タンイ</t>
    </rPh>
    <rPh sb="4" eb="5">
      <t>ヒト</t>
    </rPh>
    <rPh sb="6" eb="8">
      <t>センエン</t>
    </rPh>
    <phoneticPr fontId="1"/>
  </si>
  <si>
    <t xml:space="preserve"> 給　与　所　得　者</t>
  </si>
  <si>
    <t xml:space="preserve"> 営 業 等  所 得 者</t>
    <rPh sb="5" eb="6">
      <t>トウ</t>
    </rPh>
    <phoneticPr fontId="1"/>
  </si>
  <si>
    <t xml:space="preserve"> 営 業 等　所 得 者</t>
    <rPh sb="5" eb="6">
      <t>トウ</t>
    </rPh>
    <phoneticPr fontId="1"/>
  </si>
  <si>
    <t xml:space="preserve"> 農　業　所　得　者</t>
  </si>
  <si>
    <t xml:space="preserve"> 家 屋 敷 等 の み</t>
  </si>
  <si>
    <t>合         計</t>
  </si>
  <si>
    <t>区　　分</t>
    <phoneticPr fontId="1"/>
  </si>
  <si>
    <t xml:space="preserve">  均等割のみを納める者</t>
    <phoneticPr fontId="1"/>
  </si>
  <si>
    <t xml:space="preserve">  所得割のみを納める者</t>
    <phoneticPr fontId="1"/>
  </si>
  <si>
    <t>合 　　　            　  計</t>
    <phoneticPr fontId="1"/>
  </si>
  <si>
    <t>　均等割を納める者</t>
    <phoneticPr fontId="1"/>
  </si>
  <si>
    <t>　所得割を納める者</t>
    <phoneticPr fontId="1"/>
  </si>
  <si>
    <t>所有者区分　</t>
    <phoneticPr fontId="1"/>
  </si>
  <si>
    <t>(A) + (E)</t>
    <phoneticPr fontId="1"/>
  </si>
  <si>
    <t>(B) + (F)</t>
    <phoneticPr fontId="1"/>
  </si>
  <si>
    <t>(C) + (E)</t>
    <phoneticPr fontId="1"/>
  </si>
  <si>
    <t>(D) + (G)</t>
    <phoneticPr fontId="1"/>
  </si>
  <si>
    <t>(A) + (C) + (E)</t>
    <phoneticPr fontId="1"/>
  </si>
  <si>
    <t xml:space="preserve"> その他 の 所得者</t>
    <phoneticPr fontId="1"/>
  </si>
  <si>
    <t>　ロ　所得者区分別</t>
    <rPh sb="3" eb="6">
      <t>ショトクシャ</t>
    </rPh>
    <rPh sb="6" eb="8">
      <t>クブン</t>
    </rPh>
    <rPh sb="8" eb="9">
      <t>ベツ</t>
    </rPh>
    <phoneticPr fontId="1"/>
  </si>
  <si>
    <t>　　ｂ  町村計</t>
    <phoneticPr fontId="1"/>
  </si>
  <si>
    <t>　　ｃ  合  計</t>
    <phoneticPr fontId="1"/>
  </si>
  <si>
    <t>　　ａ　都市計</t>
    <rPh sb="4" eb="6">
      <t>トシ</t>
    </rPh>
    <phoneticPr fontId="1"/>
  </si>
  <si>
    <t>(2)  個人の市町村民税の納税義務者等に関する調（第２表より）</t>
    <rPh sb="5" eb="7">
      <t>コジン</t>
    </rPh>
    <rPh sb="8" eb="13">
      <t>シチョウソンミンゼイ</t>
    </rPh>
    <rPh sb="19" eb="20">
      <t>トウ</t>
    </rPh>
    <rPh sb="26" eb="27">
      <t>ダイ</t>
    </rPh>
    <rPh sb="28" eb="29">
      <t>ヒョウ</t>
    </rPh>
    <phoneticPr fontId="1"/>
  </si>
  <si>
    <t>01那覇市</t>
  </si>
  <si>
    <t>02宜野湾市</t>
  </si>
  <si>
    <t>03石垣市</t>
  </si>
  <si>
    <t>04浦添市</t>
  </si>
  <si>
    <t>05名護市</t>
  </si>
  <si>
    <t>06糸満市</t>
  </si>
  <si>
    <t>07沖縄市</t>
  </si>
  <si>
    <t>08豊見城市</t>
  </si>
  <si>
    <t>09うるま市</t>
  </si>
  <si>
    <t>10宮古島市</t>
  </si>
  <si>
    <t>11南城市</t>
  </si>
  <si>
    <t>12国頭村</t>
  </si>
  <si>
    <t>13大宜味村</t>
  </si>
  <si>
    <t>14東村</t>
  </si>
  <si>
    <t>15今帰仁村</t>
  </si>
  <si>
    <t>16本部町</t>
  </si>
  <si>
    <t>17恩納村</t>
  </si>
  <si>
    <t>18宜野座村</t>
  </si>
  <si>
    <t>19金武町</t>
  </si>
  <si>
    <t>20伊江村</t>
  </si>
  <si>
    <t>21読谷村</t>
  </si>
  <si>
    <t>22嘉手納町</t>
  </si>
  <si>
    <t>23北谷町</t>
  </si>
  <si>
    <t>24北中城村</t>
  </si>
  <si>
    <t>25中城村</t>
  </si>
  <si>
    <t>26西原町</t>
  </si>
  <si>
    <t>27与那原町</t>
  </si>
  <si>
    <t>28南風原町</t>
  </si>
  <si>
    <t>29渡嘉敷村</t>
  </si>
  <si>
    <t>30座間味村</t>
  </si>
  <si>
    <t>31粟国村</t>
  </si>
  <si>
    <t>32渡名喜村</t>
  </si>
  <si>
    <t>33南大東村</t>
  </si>
  <si>
    <t>34北大東村</t>
  </si>
  <si>
    <t>35伊平屋村</t>
  </si>
  <si>
    <t>36伊是名村</t>
  </si>
  <si>
    <t>37久米島町</t>
  </si>
  <si>
    <t>38八重瀬町</t>
  </si>
  <si>
    <t>39多良間村</t>
  </si>
  <si>
    <t>40竹富町</t>
  </si>
  <si>
    <t>41与那国町</t>
  </si>
  <si>
    <t>(A)</t>
  </si>
  <si>
    <t>(B)</t>
  </si>
  <si>
    <t>(C)</t>
  </si>
  <si>
    <t>(D)</t>
  </si>
  <si>
    <t>(E)</t>
  </si>
  <si>
    <t>(F)</t>
  </si>
  <si>
    <t>(G)</t>
  </si>
  <si>
    <t>納      税
義務者数</t>
    <rPh sb="11" eb="12">
      <t>シャ</t>
    </rPh>
    <rPh sb="12" eb="13">
      <t>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</si>
</sst>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;&quot;△ &quot;#,##0"/>
  </numFmts>
  <fonts count="12">
    <font>
      <sz val="14"/>
      <name val="ＭＳ 明朝"/>
      <family val="1"/>
      <charset val="128"/>
    </font>
    <font>
      <sz val="7"/>
      <name val="ＭＳ Ｐ明朝"/>
      <family val="1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ゴシック"/>
      <family val="3"/>
      <charset val="128"/>
    </font>
    <font>
      <b/>
      <sz val="11"/>
      <name val="ＭＳ Ｐゴシック"/>
      <family val="3"/>
      <charset val="128"/>
    </font>
    <font>
      <sz val="15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138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 style="thick">
        <color indexed="8"/>
      </left>
      <right/>
      <top/>
      <bottom/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ck">
        <color indexed="8"/>
      </bottom>
      <diagonal/>
    </border>
    <border>
      <left style="thick">
        <color indexed="8"/>
      </left>
      <right/>
      <top style="thin">
        <color indexed="8"/>
      </top>
      <bottom style="thick">
        <color indexed="8"/>
      </bottom>
      <diagonal/>
    </border>
    <border>
      <left style="thin">
        <color indexed="8"/>
      </left>
      <right/>
      <top style="hair">
        <color indexed="8"/>
      </top>
      <bottom/>
      <diagonal/>
    </border>
    <border>
      <left style="thin">
        <color indexed="8"/>
      </left>
      <right/>
      <top/>
      <bottom style="hair">
        <color indexed="8"/>
      </bottom>
      <diagonal/>
    </border>
    <border>
      <left style="thin">
        <color indexed="8"/>
      </left>
      <right/>
      <top style="thin">
        <color indexed="64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64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hair">
        <color indexed="8"/>
      </bottom>
      <diagonal/>
    </border>
    <border>
      <left style="thick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ck">
        <color indexed="8"/>
      </right>
      <top style="hair">
        <color indexed="8"/>
      </top>
      <bottom style="hair">
        <color indexed="8"/>
      </bottom>
      <diagonal/>
    </border>
    <border>
      <left style="thick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hair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/>
      <right/>
      <top style="thick">
        <color indexed="8"/>
      </top>
      <bottom/>
      <diagonal/>
    </border>
    <border>
      <left style="thick">
        <color indexed="8"/>
      </left>
      <right/>
      <top style="thick">
        <color indexed="8"/>
      </top>
      <bottom/>
      <diagonal/>
    </border>
    <border>
      <left style="thin">
        <color indexed="8"/>
      </left>
      <right/>
      <top style="thick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ck">
        <color indexed="8"/>
      </left>
      <right style="thin">
        <color indexed="8"/>
      </right>
      <top style="thick">
        <color indexed="8"/>
      </top>
      <bottom/>
      <diagonal/>
    </border>
    <border>
      <left style="thick">
        <color indexed="8"/>
      </left>
      <right style="thin">
        <color indexed="8"/>
      </right>
      <top/>
      <bottom/>
      <diagonal/>
    </border>
    <border>
      <left style="thick">
        <color indexed="8"/>
      </left>
      <right/>
      <top style="thin">
        <color indexed="8"/>
      </top>
      <bottom style="hair">
        <color indexed="8"/>
      </bottom>
      <diagonal/>
    </border>
    <border>
      <left style="thick">
        <color indexed="8"/>
      </left>
      <right/>
      <top style="hair">
        <color indexed="8"/>
      </top>
      <bottom style="hair">
        <color indexed="8"/>
      </bottom>
      <diagonal/>
    </border>
    <border>
      <left style="thick">
        <color indexed="8"/>
      </left>
      <right/>
      <top style="hair">
        <color indexed="8"/>
      </top>
      <bottom/>
      <diagonal/>
    </border>
    <border>
      <left style="thick">
        <color indexed="8"/>
      </left>
      <right/>
      <top style="thin">
        <color indexed="64"/>
      </top>
      <bottom style="hair">
        <color indexed="8"/>
      </bottom>
      <diagonal/>
    </border>
    <border>
      <left style="thick">
        <color indexed="8"/>
      </left>
      <right/>
      <top style="hair">
        <color indexed="8"/>
      </top>
      <bottom style="thin">
        <color indexed="8"/>
      </bottom>
      <diagonal/>
    </border>
    <border>
      <left style="thick">
        <color indexed="8"/>
      </left>
      <right/>
      <top style="hair">
        <color indexed="8"/>
      </top>
      <bottom style="thin">
        <color indexed="64"/>
      </bottom>
      <diagonal/>
    </border>
    <border>
      <left style="thick">
        <color indexed="8"/>
      </left>
      <right/>
      <top/>
      <bottom style="hair">
        <color indexed="8"/>
      </bottom>
      <diagonal/>
    </border>
    <border>
      <left style="thin">
        <color indexed="8"/>
      </left>
      <right/>
      <top style="thick">
        <color indexed="8"/>
      </top>
      <bottom style="thin">
        <color indexed="8"/>
      </bottom>
      <diagonal/>
    </border>
    <border>
      <left/>
      <right style="thin">
        <color indexed="8"/>
      </right>
      <top style="thick">
        <color indexed="8"/>
      </top>
      <bottom style="thin">
        <color indexed="8"/>
      </bottom>
      <diagonal/>
    </border>
    <border>
      <left/>
      <right/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thick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ck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/>
      <top style="thin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/>
      <top style="thin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thin">
        <color indexed="8"/>
      </bottom>
      <diagonal/>
    </border>
    <border>
      <left style="hair">
        <color indexed="8"/>
      </left>
      <right/>
      <top style="thin">
        <color indexed="8"/>
      </top>
      <bottom style="thick">
        <color indexed="8"/>
      </bottom>
      <diagonal/>
    </border>
    <border>
      <left style="thin">
        <color indexed="8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hair">
        <color indexed="8"/>
      </top>
      <bottom/>
      <diagonal/>
    </border>
    <border>
      <left/>
      <right/>
      <top style="thin">
        <color indexed="64"/>
      </top>
      <bottom style="hair">
        <color indexed="8"/>
      </bottom>
      <diagonal/>
    </border>
    <border>
      <left/>
      <right/>
      <top style="hair">
        <color indexed="8"/>
      </top>
      <bottom style="thin">
        <color indexed="64"/>
      </bottom>
      <diagonal/>
    </border>
    <border>
      <left/>
      <right/>
      <top/>
      <bottom style="hair">
        <color indexed="8"/>
      </bottom>
      <diagonal/>
    </border>
    <border>
      <left/>
      <right/>
      <top style="thin">
        <color indexed="8"/>
      </top>
      <bottom style="thick">
        <color indexed="8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 style="thin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thin">
        <color indexed="64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64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thin">
        <color indexed="64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 style="thin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thin">
        <color indexed="64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thick">
        <color indexed="8"/>
      </left>
      <right/>
      <top style="medium">
        <color indexed="8"/>
      </top>
      <bottom style="hair">
        <color indexed="8"/>
      </bottom>
      <diagonal/>
    </border>
    <border>
      <left style="thin">
        <color indexed="8"/>
      </left>
      <right/>
      <top style="medium">
        <color indexed="8"/>
      </top>
      <bottom style="hair">
        <color indexed="8"/>
      </bottom>
      <diagonal/>
    </border>
    <border>
      <left style="hair">
        <color indexed="8"/>
      </left>
      <right/>
      <top style="medium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/>
      <right/>
      <top style="medium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thick">
        <color indexed="8"/>
      </left>
      <right/>
      <top style="thin">
        <color indexed="64"/>
      </top>
      <bottom style="medium">
        <color indexed="8"/>
      </bottom>
      <diagonal/>
    </border>
    <border>
      <left style="thin">
        <color indexed="8"/>
      </left>
      <right/>
      <top style="thin">
        <color indexed="64"/>
      </top>
      <bottom style="medium">
        <color indexed="8"/>
      </bottom>
      <diagonal/>
    </border>
    <border>
      <left style="hair">
        <color indexed="8"/>
      </left>
      <right/>
      <top style="thin">
        <color indexed="64"/>
      </top>
      <bottom style="medium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64"/>
      </top>
      <bottom style="medium">
        <color indexed="8"/>
      </bottom>
      <diagonal/>
    </border>
    <border>
      <left/>
      <right/>
      <top style="thin">
        <color indexed="64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 style="medium">
        <color indexed="8"/>
      </bottom>
      <diagonal/>
    </border>
    <border>
      <left/>
      <right style="thick">
        <color indexed="8"/>
      </right>
      <top style="thick">
        <color indexed="8"/>
      </top>
      <bottom/>
      <diagonal/>
    </border>
    <border>
      <left/>
      <right style="thick">
        <color indexed="8"/>
      </right>
      <top/>
      <bottom/>
      <diagonal/>
    </border>
    <border>
      <left/>
      <right style="thick">
        <color indexed="8"/>
      </right>
      <top style="medium">
        <color indexed="8"/>
      </top>
      <bottom style="hair">
        <color indexed="8"/>
      </bottom>
      <diagonal/>
    </border>
    <border>
      <left/>
      <right style="thick">
        <color indexed="8"/>
      </right>
      <top style="hair">
        <color indexed="8"/>
      </top>
      <bottom style="hair">
        <color indexed="8"/>
      </bottom>
      <diagonal/>
    </border>
    <border>
      <left/>
      <right style="thick">
        <color indexed="8"/>
      </right>
      <top style="hair">
        <color indexed="8"/>
      </top>
      <bottom/>
      <diagonal/>
    </border>
    <border>
      <left/>
      <right style="thick">
        <color indexed="8"/>
      </right>
      <top style="thin">
        <color indexed="64"/>
      </top>
      <bottom style="hair">
        <color indexed="8"/>
      </bottom>
      <diagonal/>
    </border>
    <border>
      <left/>
      <right style="thick">
        <color indexed="8"/>
      </right>
      <top style="thin">
        <color indexed="8"/>
      </top>
      <bottom style="hair">
        <color indexed="8"/>
      </bottom>
      <diagonal/>
    </border>
    <border>
      <left/>
      <right style="thick">
        <color indexed="8"/>
      </right>
      <top style="hair">
        <color indexed="8"/>
      </top>
      <bottom style="thin">
        <color indexed="64"/>
      </bottom>
      <diagonal/>
    </border>
    <border>
      <left/>
      <right style="thick">
        <color indexed="8"/>
      </right>
      <top/>
      <bottom style="hair">
        <color indexed="8"/>
      </bottom>
      <diagonal/>
    </border>
    <border>
      <left/>
      <right style="thick">
        <color indexed="8"/>
      </right>
      <top style="thin">
        <color indexed="64"/>
      </top>
      <bottom style="medium">
        <color indexed="8"/>
      </bottom>
      <diagonal/>
    </border>
    <border>
      <left/>
      <right style="thick">
        <color indexed="8"/>
      </right>
      <top style="hair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ck">
        <color indexed="8"/>
      </bottom>
      <diagonal/>
    </border>
    <border>
      <left style="medium">
        <color indexed="8"/>
      </left>
      <right/>
      <top style="thick">
        <color indexed="8"/>
      </top>
      <bottom style="thin">
        <color indexed="8"/>
      </bottom>
      <diagonal/>
    </border>
    <border>
      <left/>
      <right style="medium">
        <color indexed="8"/>
      </right>
      <top style="thick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/>
      <top style="hair">
        <color indexed="8"/>
      </top>
      <bottom/>
      <diagonal/>
    </border>
    <border>
      <left style="thin">
        <color indexed="8"/>
      </left>
      <right style="medium">
        <color indexed="8"/>
      </right>
      <top style="hair">
        <color indexed="8"/>
      </top>
      <bottom/>
      <diagonal/>
    </border>
    <border>
      <left style="medium">
        <color indexed="8"/>
      </left>
      <right/>
      <top style="thin">
        <color indexed="64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hair">
        <color indexed="8"/>
      </bottom>
      <diagonal/>
    </border>
    <border>
      <left style="medium">
        <color indexed="8"/>
      </left>
      <right/>
      <top style="hair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hair">
        <color indexed="8"/>
      </bottom>
      <diagonal/>
    </border>
    <border>
      <left style="medium">
        <color indexed="8"/>
      </left>
      <right/>
      <top style="hair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thin">
        <color indexed="64"/>
      </bottom>
      <diagonal/>
    </border>
    <border>
      <left style="medium">
        <color indexed="8"/>
      </left>
      <right/>
      <top/>
      <bottom style="hair">
        <color indexed="8"/>
      </bottom>
      <diagonal/>
    </border>
    <border>
      <left style="thin">
        <color indexed="8"/>
      </left>
      <right style="medium">
        <color indexed="8"/>
      </right>
      <top/>
      <bottom style="hair">
        <color indexed="8"/>
      </bottom>
      <diagonal/>
    </border>
    <border>
      <left style="medium">
        <color indexed="8"/>
      </left>
      <right/>
      <top style="thin">
        <color indexed="64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 style="thick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ck">
        <color indexed="8"/>
      </bottom>
      <diagonal/>
    </border>
  </borders>
  <cellStyleXfs count="1">
    <xf numFmtId="3" fontId="0" fillId="0" borderId="0"/>
  </cellStyleXfs>
  <cellXfs count="250">
    <xf numFmtId="3" fontId="0" fillId="0" borderId="0" xfId="0" applyNumberFormat="1" applyFont="1" applyAlignment="1" applyProtection="1">
      <protection locked="0"/>
    </xf>
    <xf numFmtId="3" fontId="2" fillId="0" borderId="0" xfId="0" applyNumberFormat="1" applyFont="1" applyAlignment="1" applyProtection="1">
      <protection locked="0"/>
    </xf>
    <xf numFmtId="3" fontId="2" fillId="0" borderId="0" xfId="0" applyFont="1" applyAlignment="1"/>
    <xf numFmtId="3" fontId="2" fillId="0" borderId="0" xfId="0" applyNumberFormat="1" applyFont="1" applyBorder="1"/>
    <xf numFmtId="3" fontId="2" fillId="0" borderId="0" xfId="0" applyNumberFormat="1" applyFont="1"/>
    <xf numFmtId="3" fontId="5" fillId="0" borderId="1" xfId="0" applyFont="1" applyBorder="1" applyAlignment="1">
      <alignment vertical="center"/>
    </xf>
    <xf numFmtId="3" fontId="3" fillId="0" borderId="2" xfId="0" applyFont="1" applyBorder="1" applyAlignment="1">
      <alignment vertical="center"/>
    </xf>
    <xf numFmtId="3" fontId="3" fillId="0" borderId="0" xfId="0" applyNumberFormat="1" applyFont="1" applyAlignment="1" applyProtection="1">
      <alignment vertical="center"/>
      <protection locked="0"/>
    </xf>
    <xf numFmtId="3" fontId="5" fillId="0" borderId="3" xfId="0" applyFont="1" applyBorder="1" applyAlignment="1">
      <alignment vertical="center"/>
    </xf>
    <xf numFmtId="3" fontId="5" fillId="0" borderId="4" xfId="0" applyFont="1" applyBorder="1" applyAlignment="1">
      <alignment vertical="center"/>
    </xf>
    <xf numFmtId="3" fontId="5" fillId="0" borderId="6" xfId="0" applyFont="1" applyBorder="1" applyAlignment="1">
      <alignment vertical="center"/>
    </xf>
    <xf numFmtId="3" fontId="4" fillId="0" borderId="2" xfId="0" applyFont="1" applyBorder="1" applyAlignment="1">
      <alignment vertical="center"/>
    </xf>
    <xf numFmtId="3" fontId="4" fillId="0" borderId="0" xfId="0" applyNumberFormat="1" applyFont="1" applyAlignment="1" applyProtection="1">
      <alignment vertical="center"/>
      <protection locked="0"/>
    </xf>
    <xf numFmtId="3" fontId="6" fillId="0" borderId="0" xfId="0" applyFont="1" applyAlignment="1">
      <alignment vertical="top"/>
    </xf>
    <xf numFmtId="3" fontId="7" fillId="0" borderId="7" xfId="0" applyFont="1" applyBorder="1" applyAlignment="1">
      <alignment horizontal="center" vertical="center"/>
    </xf>
    <xf numFmtId="3" fontId="5" fillId="0" borderId="8" xfId="0" applyFont="1" applyBorder="1" applyAlignment="1">
      <alignment vertical="center"/>
    </xf>
    <xf numFmtId="3" fontId="5" fillId="0" borderId="9" xfId="0" applyFont="1" applyBorder="1" applyAlignment="1">
      <alignment vertical="center"/>
    </xf>
    <xf numFmtId="3" fontId="5" fillId="0" borderId="10" xfId="0" applyFont="1" applyBorder="1" applyAlignment="1">
      <alignment vertical="center"/>
    </xf>
    <xf numFmtId="3" fontId="5" fillId="0" borderId="11" xfId="0" applyFont="1" applyBorder="1" applyAlignment="1">
      <alignment vertical="center"/>
    </xf>
    <xf numFmtId="3" fontId="3" fillId="0" borderId="0" xfId="0" applyFont="1" applyAlignment="1">
      <alignment horizontal="right"/>
    </xf>
    <xf numFmtId="3" fontId="8" fillId="0" borderId="0" xfId="0" applyFont="1" applyAlignment="1">
      <alignment vertical="top"/>
    </xf>
    <xf numFmtId="3" fontId="2" fillId="0" borderId="0" xfId="0" applyNumberFormat="1" applyFont="1" applyAlignment="1" applyProtection="1">
      <alignment vertical="center"/>
      <protection locked="0"/>
    </xf>
    <xf numFmtId="3" fontId="2" fillId="0" borderId="0" xfId="0" applyNumberFormat="1" applyFont="1" applyAlignment="1" applyProtection="1">
      <alignment horizontal="right"/>
      <protection locked="0"/>
    </xf>
    <xf numFmtId="3" fontId="2" fillId="0" borderId="0" xfId="0" applyNumberFormat="1" applyFont="1" applyBorder="1" applyAlignment="1" applyProtection="1">
      <alignment vertical="center"/>
      <protection locked="0"/>
    </xf>
    <xf numFmtId="3" fontId="2" fillId="0" borderId="2" xfId="0" applyFont="1" applyBorder="1" applyAlignment="1">
      <alignment vertical="center"/>
    </xf>
    <xf numFmtId="3" fontId="2" fillId="0" borderId="12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right" vertical="center"/>
    </xf>
    <xf numFmtId="3" fontId="2" fillId="0" borderId="13" xfId="0" applyFont="1" applyBorder="1" applyAlignment="1">
      <alignment horizontal="center" vertical="center"/>
    </xf>
    <xf numFmtId="3" fontId="2" fillId="0" borderId="14" xfId="0" applyFont="1" applyBorder="1" applyAlignment="1">
      <alignment horizontal="center" vertical="center"/>
    </xf>
    <xf numFmtId="176" fontId="2" fillId="0" borderId="3" xfId="0" applyNumberFormat="1" applyFont="1" applyBorder="1" applyAlignment="1">
      <alignment horizontal="right" vertical="center"/>
    </xf>
    <xf numFmtId="3" fontId="2" fillId="0" borderId="15" xfId="0" applyFont="1" applyBorder="1" applyAlignment="1">
      <alignment horizontal="center" vertical="center"/>
    </xf>
    <xf numFmtId="3" fontId="2" fillId="0" borderId="16" xfId="0" applyFont="1" applyBorder="1" applyAlignment="1">
      <alignment horizontal="center" vertical="center"/>
    </xf>
    <xf numFmtId="176" fontId="2" fillId="0" borderId="4" xfId="0" applyNumberFormat="1" applyFont="1" applyBorder="1" applyAlignment="1">
      <alignment horizontal="right" vertical="center"/>
    </xf>
    <xf numFmtId="3" fontId="2" fillId="0" borderId="17" xfId="0" applyFont="1" applyBorder="1" applyAlignment="1">
      <alignment horizontal="center" vertical="center"/>
    </xf>
    <xf numFmtId="3" fontId="2" fillId="0" borderId="18" xfId="0" applyFont="1" applyBorder="1" applyAlignment="1">
      <alignment horizontal="center" vertical="center"/>
    </xf>
    <xf numFmtId="176" fontId="2" fillId="0" borderId="5" xfId="0" applyNumberFormat="1" applyFont="1" applyBorder="1" applyAlignment="1">
      <alignment horizontal="right" vertical="center"/>
    </xf>
    <xf numFmtId="3" fontId="2" fillId="0" borderId="5" xfId="0" applyFont="1" applyBorder="1" applyAlignment="1">
      <alignment horizontal="center" vertical="center"/>
    </xf>
    <xf numFmtId="3" fontId="2" fillId="0" borderId="19" xfId="0" applyNumberFormat="1" applyFont="1" applyBorder="1" applyAlignment="1">
      <alignment vertical="center"/>
    </xf>
    <xf numFmtId="3" fontId="2" fillId="0" borderId="1" xfId="0" applyFont="1" applyBorder="1" applyAlignment="1">
      <alignment vertical="center"/>
    </xf>
    <xf numFmtId="3" fontId="2" fillId="0" borderId="3" xfId="0" applyFont="1" applyBorder="1" applyAlignment="1">
      <alignment vertical="center"/>
    </xf>
    <xf numFmtId="3" fontId="2" fillId="0" borderId="4" xfId="0" applyFont="1" applyBorder="1" applyAlignment="1">
      <alignment vertical="center"/>
    </xf>
    <xf numFmtId="3" fontId="2" fillId="0" borderId="5" xfId="0" applyFont="1" applyBorder="1" applyAlignment="1">
      <alignment vertical="center"/>
    </xf>
    <xf numFmtId="3" fontId="2" fillId="0" borderId="0" xfId="0" applyFont="1" applyAlignment="1">
      <alignment vertical="top"/>
    </xf>
    <xf numFmtId="3" fontId="10" fillId="0" borderId="0" xfId="0" applyFont="1" applyAlignment="1">
      <alignment vertical="top"/>
    </xf>
    <xf numFmtId="3" fontId="11" fillId="0" borderId="0" xfId="0" applyNumberFormat="1" applyFont="1" applyAlignment="1">
      <alignment vertical="center"/>
    </xf>
    <xf numFmtId="3" fontId="4" fillId="2" borderId="20" xfId="0" applyFont="1" applyFill="1" applyBorder="1" applyAlignment="1">
      <alignment vertical="center"/>
    </xf>
    <xf numFmtId="3" fontId="4" fillId="2" borderId="2" xfId="0" applyFont="1" applyFill="1" applyBorder="1" applyAlignment="1">
      <alignment vertical="center"/>
    </xf>
    <xf numFmtId="3" fontId="3" fillId="2" borderId="2" xfId="0" applyFont="1" applyFill="1" applyBorder="1" applyAlignment="1">
      <alignment horizontal="center" vertical="center"/>
    </xf>
    <xf numFmtId="3" fontId="4" fillId="2" borderId="2" xfId="0" applyFont="1" applyFill="1" applyBorder="1" applyAlignment="1">
      <alignment horizontal="center" vertical="center"/>
    </xf>
    <xf numFmtId="3" fontId="3" fillId="2" borderId="22" xfId="0" applyFont="1" applyFill="1" applyBorder="1" applyAlignment="1">
      <alignment horizontal="right" vertical="center"/>
    </xf>
    <xf numFmtId="3" fontId="4" fillId="2" borderId="22" xfId="0" applyFont="1" applyFill="1" applyBorder="1" applyAlignment="1">
      <alignment horizontal="center" vertical="center"/>
    </xf>
    <xf numFmtId="3" fontId="2" fillId="2" borderId="23" xfId="0" applyFont="1" applyFill="1" applyBorder="1" applyAlignment="1">
      <alignment horizontal="right" vertical="center"/>
    </xf>
    <xf numFmtId="3" fontId="2" fillId="2" borderId="21" xfId="0" applyFont="1" applyFill="1" applyBorder="1" applyAlignment="1">
      <alignment horizontal="left" vertical="center"/>
    </xf>
    <xf numFmtId="3" fontId="9" fillId="2" borderId="24" xfId="0" applyFont="1" applyFill="1" applyBorder="1" applyAlignment="1">
      <alignment vertical="center"/>
    </xf>
    <xf numFmtId="3" fontId="2" fillId="2" borderId="22" xfId="0" applyFont="1" applyFill="1" applyBorder="1" applyAlignment="1">
      <alignment vertical="center"/>
    </xf>
    <xf numFmtId="3" fontId="2" fillId="2" borderId="24" xfId="0" applyFont="1" applyFill="1" applyBorder="1" applyAlignment="1">
      <alignment vertical="center"/>
    </xf>
    <xf numFmtId="3" fontId="2" fillId="2" borderId="22" xfId="0" applyFont="1" applyFill="1" applyBorder="1" applyAlignment="1">
      <alignment horizontal="center" vertical="center"/>
    </xf>
    <xf numFmtId="3" fontId="2" fillId="2" borderId="24" xfId="0" applyFont="1" applyFill="1" applyBorder="1" applyAlignment="1">
      <alignment horizontal="center" vertical="center"/>
    </xf>
    <xf numFmtId="3" fontId="7" fillId="0" borderId="25" xfId="0" applyFont="1" applyBorder="1" applyAlignment="1">
      <alignment vertical="center"/>
    </xf>
    <xf numFmtId="3" fontId="7" fillId="0" borderId="26" xfId="0" applyFont="1" applyBorder="1" applyAlignment="1">
      <alignment vertical="center"/>
    </xf>
    <xf numFmtId="3" fontId="7" fillId="0" borderId="27" xfId="0" applyFont="1" applyBorder="1" applyAlignment="1">
      <alignment vertical="center"/>
    </xf>
    <xf numFmtId="3" fontId="7" fillId="0" borderId="28" xfId="0" applyFont="1" applyBorder="1" applyAlignment="1">
      <alignment vertical="center"/>
    </xf>
    <xf numFmtId="3" fontId="7" fillId="0" borderId="29" xfId="0" applyFont="1" applyBorder="1" applyAlignment="1">
      <alignment vertical="center"/>
    </xf>
    <xf numFmtId="3" fontId="7" fillId="0" borderId="30" xfId="0" applyFont="1" applyBorder="1" applyAlignment="1">
      <alignment vertical="center"/>
    </xf>
    <xf numFmtId="3" fontId="7" fillId="0" borderId="31" xfId="0" applyFont="1" applyBorder="1" applyAlignment="1">
      <alignment vertical="center"/>
    </xf>
    <xf numFmtId="3" fontId="2" fillId="2" borderId="41" xfId="0" applyFont="1" applyFill="1" applyBorder="1" applyAlignment="1">
      <alignment horizontal="center" vertical="center"/>
    </xf>
    <xf numFmtId="3" fontId="2" fillId="2" borderId="42" xfId="0" applyFont="1" applyFill="1" applyBorder="1" applyAlignment="1">
      <alignment horizontal="center" vertical="center"/>
    </xf>
    <xf numFmtId="176" fontId="2" fillId="0" borderId="43" xfId="0" applyNumberFormat="1" applyFont="1" applyBorder="1" applyAlignment="1">
      <alignment horizontal="right" vertical="center"/>
    </xf>
    <xf numFmtId="176" fontId="2" fillId="0" borderId="44" xfId="0" applyNumberFormat="1" applyFont="1" applyBorder="1" applyAlignment="1">
      <alignment horizontal="right" vertical="center"/>
    </xf>
    <xf numFmtId="176" fontId="2" fillId="0" borderId="45" xfId="0" applyNumberFormat="1" applyFont="1" applyBorder="1" applyAlignment="1">
      <alignment horizontal="right" vertical="center"/>
    </xf>
    <xf numFmtId="176" fontId="2" fillId="0" borderId="46" xfId="0" applyNumberFormat="1" applyFont="1" applyBorder="1" applyAlignment="1">
      <alignment horizontal="right" vertical="center"/>
    </xf>
    <xf numFmtId="176" fontId="2" fillId="0" borderId="47" xfId="0" applyNumberFormat="1" applyFont="1" applyBorder="1" applyAlignment="1">
      <alignment horizontal="right" vertical="center"/>
    </xf>
    <xf numFmtId="176" fontId="2" fillId="0" borderId="48" xfId="0" applyNumberFormat="1" applyFont="1" applyBorder="1" applyAlignment="1">
      <alignment horizontal="right" vertical="center"/>
    </xf>
    <xf numFmtId="176" fontId="2" fillId="0" borderId="49" xfId="0" applyNumberFormat="1" applyFont="1" applyBorder="1" applyAlignment="1">
      <alignment horizontal="right" vertical="center"/>
    </xf>
    <xf numFmtId="176" fontId="2" fillId="0" borderId="50" xfId="0" applyNumberFormat="1" applyFont="1" applyBorder="1" applyAlignment="1">
      <alignment horizontal="right" vertical="center"/>
    </xf>
    <xf numFmtId="3" fontId="2" fillId="2" borderId="52" xfId="0" applyFont="1" applyFill="1" applyBorder="1" applyAlignment="1">
      <alignment horizontal="center" vertical="center"/>
    </xf>
    <xf numFmtId="176" fontId="2" fillId="0" borderId="53" xfId="0" applyNumberFormat="1" applyFont="1" applyBorder="1" applyAlignment="1">
      <alignment horizontal="right" vertical="center"/>
    </xf>
    <xf numFmtId="176" fontId="2" fillId="0" borderId="54" xfId="0" applyNumberFormat="1" applyFont="1" applyBorder="1" applyAlignment="1">
      <alignment horizontal="right" vertical="center"/>
    </xf>
    <xf numFmtId="176" fontId="2" fillId="0" borderId="55" xfId="0" applyNumberFormat="1" applyFont="1" applyBorder="1" applyAlignment="1">
      <alignment horizontal="right" vertical="center"/>
    </xf>
    <xf numFmtId="176" fontId="2" fillId="0" borderId="56" xfId="0" applyNumberFormat="1" applyFont="1" applyBorder="1" applyAlignment="1">
      <alignment horizontal="right" vertical="center"/>
    </xf>
    <xf numFmtId="176" fontId="2" fillId="0" borderId="59" xfId="0" applyNumberFormat="1" applyFont="1" applyBorder="1" applyAlignment="1">
      <alignment horizontal="right" vertical="center"/>
    </xf>
    <xf numFmtId="176" fontId="2" fillId="0" borderId="60" xfId="0" applyNumberFormat="1" applyFont="1" applyBorder="1" applyAlignment="1">
      <alignment horizontal="right" vertical="center"/>
    </xf>
    <xf numFmtId="176" fontId="2" fillId="0" borderId="61" xfId="0" applyNumberFormat="1" applyFont="1" applyBorder="1" applyAlignment="1">
      <alignment horizontal="right" vertical="center"/>
    </xf>
    <xf numFmtId="176" fontId="2" fillId="0" borderId="62" xfId="0" applyNumberFormat="1" applyFont="1" applyBorder="1" applyAlignment="1">
      <alignment horizontal="right" vertical="center"/>
    </xf>
    <xf numFmtId="3" fontId="2" fillId="2" borderId="63" xfId="0" applyFont="1" applyFill="1" applyBorder="1" applyAlignment="1">
      <alignment horizontal="center" vertical="center"/>
    </xf>
    <xf numFmtId="176" fontId="2" fillId="0" borderId="64" xfId="0" applyNumberFormat="1" applyFont="1" applyBorder="1" applyAlignment="1">
      <alignment horizontal="right" vertical="center"/>
    </xf>
    <xf numFmtId="176" fontId="2" fillId="0" borderId="65" xfId="0" applyNumberFormat="1" applyFont="1" applyBorder="1" applyAlignment="1">
      <alignment horizontal="right" vertical="center"/>
    </xf>
    <xf numFmtId="176" fontId="2" fillId="0" borderId="66" xfId="0" applyNumberFormat="1" applyFont="1" applyBorder="1" applyAlignment="1">
      <alignment horizontal="right" vertical="center"/>
    </xf>
    <xf numFmtId="176" fontId="2" fillId="0" borderId="67" xfId="0" applyNumberFormat="1" applyFont="1" applyBorder="1" applyAlignment="1">
      <alignment horizontal="right" vertical="center"/>
    </xf>
    <xf numFmtId="3" fontId="2" fillId="0" borderId="59" xfId="0" applyFont="1" applyBorder="1" applyAlignment="1">
      <alignment vertical="center"/>
    </xf>
    <xf numFmtId="3" fontId="2" fillId="0" borderId="60" xfId="0" applyFont="1" applyBorder="1" applyAlignment="1">
      <alignment vertical="center"/>
    </xf>
    <xf numFmtId="3" fontId="2" fillId="0" borderId="61" xfId="0" applyFont="1" applyBorder="1" applyAlignment="1">
      <alignment vertical="center"/>
    </xf>
    <xf numFmtId="3" fontId="2" fillId="0" borderId="62" xfId="0" applyFont="1" applyBorder="1" applyAlignment="1">
      <alignment vertical="center"/>
    </xf>
    <xf numFmtId="3" fontId="2" fillId="0" borderId="64" xfId="0" applyFont="1" applyBorder="1" applyAlignment="1">
      <alignment vertical="center"/>
    </xf>
    <xf numFmtId="3" fontId="2" fillId="0" borderId="43" xfId="0" applyFont="1" applyBorder="1" applyAlignment="1">
      <alignment vertical="center"/>
    </xf>
    <xf numFmtId="3" fontId="2" fillId="0" borderId="65" xfId="0" applyFont="1" applyBorder="1" applyAlignment="1">
      <alignment vertical="center"/>
    </xf>
    <xf numFmtId="3" fontId="2" fillId="0" borderId="45" xfId="0" applyFont="1" applyBorder="1" applyAlignment="1">
      <alignment vertical="center"/>
    </xf>
    <xf numFmtId="3" fontId="2" fillId="0" borderId="66" xfId="0" applyFont="1" applyBorder="1" applyAlignment="1">
      <alignment vertical="center"/>
    </xf>
    <xf numFmtId="3" fontId="2" fillId="0" borderId="47" xfId="0" applyFont="1" applyBorder="1" applyAlignment="1">
      <alignment vertical="center"/>
    </xf>
    <xf numFmtId="3" fontId="2" fillId="0" borderId="67" xfId="0" applyFont="1" applyBorder="1" applyAlignment="1">
      <alignment vertical="center"/>
    </xf>
    <xf numFmtId="3" fontId="2" fillId="0" borderId="49" xfId="0" applyFont="1" applyBorder="1" applyAlignment="1">
      <alignment vertical="center"/>
    </xf>
    <xf numFmtId="3" fontId="2" fillId="0" borderId="53" xfId="0" applyFont="1" applyBorder="1" applyAlignment="1">
      <alignment vertical="center"/>
    </xf>
    <xf numFmtId="3" fontId="2" fillId="0" borderId="44" xfId="0" applyFont="1" applyBorder="1" applyAlignment="1">
      <alignment vertical="center"/>
    </xf>
    <xf numFmtId="3" fontId="2" fillId="0" borderId="54" xfId="0" applyFont="1" applyBorder="1" applyAlignment="1">
      <alignment vertical="center"/>
    </xf>
    <xf numFmtId="3" fontId="2" fillId="0" borderId="46" xfId="0" applyFont="1" applyBorder="1" applyAlignment="1">
      <alignment vertical="center"/>
    </xf>
    <xf numFmtId="3" fontId="2" fillId="0" borderId="55" xfId="0" applyFont="1" applyBorder="1" applyAlignment="1">
      <alignment vertical="center"/>
    </xf>
    <xf numFmtId="3" fontId="2" fillId="0" borderId="48" xfId="0" applyFont="1" applyBorder="1" applyAlignment="1">
      <alignment vertical="center"/>
    </xf>
    <xf numFmtId="3" fontId="2" fillId="0" borderId="56" xfId="0" applyFont="1" applyBorder="1" applyAlignment="1">
      <alignment vertical="center"/>
    </xf>
    <xf numFmtId="3" fontId="2" fillId="0" borderId="50" xfId="0" applyFont="1" applyBorder="1" applyAlignment="1">
      <alignment vertical="center"/>
    </xf>
    <xf numFmtId="3" fontId="2" fillId="2" borderId="58" xfId="0" applyFont="1" applyFill="1" applyBorder="1" applyAlignment="1">
      <alignment horizontal="center" vertical="center"/>
    </xf>
    <xf numFmtId="3" fontId="2" fillId="2" borderId="68" xfId="0" applyFont="1" applyFill="1" applyBorder="1" applyAlignment="1">
      <alignment horizontal="center" vertical="center"/>
    </xf>
    <xf numFmtId="3" fontId="2" fillId="2" borderId="69" xfId="0" applyFont="1" applyFill="1" applyBorder="1" applyAlignment="1">
      <alignment horizontal="center" vertical="center"/>
    </xf>
    <xf numFmtId="3" fontId="2" fillId="2" borderId="70" xfId="0" applyFont="1" applyFill="1" applyBorder="1" applyAlignment="1">
      <alignment horizontal="center" vertical="center"/>
    </xf>
    <xf numFmtId="3" fontId="3" fillId="2" borderId="0" xfId="0" applyFont="1" applyFill="1" applyBorder="1" applyAlignment="1">
      <alignment horizontal="right" vertical="center"/>
    </xf>
    <xf numFmtId="3" fontId="4" fillId="2" borderId="0" xfId="0" applyFont="1" applyFill="1" applyBorder="1" applyAlignment="1">
      <alignment horizontal="center" vertical="center"/>
    </xf>
    <xf numFmtId="3" fontId="5" fillId="0" borderId="59" xfId="0" applyFont="1" applyBorder="1" applyAlignment="1">
      <alignment vertical="center"/>
    </xf>
    <xf numFmtId="3" fontId="5" fillId="0" borderId="60" xfId="0" applyFont="1" applyBorder="1" applyAlignment="1">
      <alignment vertical="center"/>
    </xf>
    <xf numFmtId="3" fontId="5" fillId="0" borderId="71" xfId="0" applyFont="1" applyBorder="1" applyAlignment="1">
      <alignment vertical="center"/>
    </xf>
    <xf numFmtId="3" fontId="5" fillId="0" borderId="72" xfId="0" applyFont="1" applyBorder="1" applyAlignment="1">
      <alignment vertical="center"/>
    </xf>
    <xf numFmtId="3" fontId="5" fillId="0" borderId="61" xfId="0" applyFont="1" applyBorder="1" applyAlignment="1">
      <alignment vertical="center"/>
    </xf>
    <xf numFmtId="3" fontId="5" fillId="0" borderId="73" xfId="0" applyFont="1" applyBorder="1" applyAlignment="1">
      <alignment vertical="center"/>
    </xf>
    <xf numFmtId="3" fontId="5" fillId="0" borderId="74" xfId="0" applyFont="1" applyBorder="1" applyAlignment="1">
      <alignment vertical="center"/>
    </xf>
    <xf numFmtId="3" fontId="5" fillId="0" borderId="75" xfId="0" applyFont="1" applyBorder="1" applyAlignment="1">
      <alignment vertical="center"/>
    </xf>
    <xf numFmtId="3" fontId="3" fillId="2" borderId="63" xfId="0" applyFont="1" applyFill="1" applyBorder="1" applyAlignment="1">
      <alignment horizontal="right" vertical="center"/>
    </xf>
    <xf numFmtId="3" fontId="3" fillId="2" borderId="41" xfId="0" applyFont="1" applyFill="1" applyBorder="1" applyAlignment="1">
      <alignment horizontal="right" vertical="center"/>
    </xf>
    <xf numFmtId="3" fontId="4" fillId="2" borderId="63" xfId="0" applyFont="1" applyFill="1" applyBorder="1" applyAlignment="1">
      <alignment horizontal="center" vertical="center"/>
    </xf>
    <xf numFmtId="3" fontId="4" fillId="2" borderId="41" xfId="0" applyFont="1" applyFill="1" applyBorder="1" applyAlignment="1">
      <alignment horizontal="center" vertical="center"/>
    </xf>
    <xf numFmtId="3" fontId="5" fillId="0" borderId="64" xfId="0" applyFont="1" applyBorder="1" applyAlignment="1">
      <alignment vertical="center"/>
    </xf>
    <xf numFmtId="3" fontId="5" fillId="0" borderId="65" xfId="0" applyFont="1" applyBorder="1" applyAlignment="1">
      <alignment vertical="center"/>
    </xf>
    <xf numFmtId="3" fontId="5" fillId="0" borderId="45" xfId="0" applyFont="1" applyBorder="1" applyAlignment="1">
      <alignment vertical="center"/>
    </xf>
    <xf numFmtId="3" fontId="5" fillId="0" borderId="76" xfId="0" applyFont="1" applyBorder="1" applyAlignment="1">
      <alignment vertical="center"/>
    </xf>
    <xf numFmtId="3" fontId="5" fillId="0" borderId="77" xfId="0" applyFont="1" applyBorder="1" applyAlignment="1">
      <alignment vertical="center"/>
    </xf>
    <xf numFmtId="3" fontId="5" fillId="0" borderId="78" xfId="0" applyFont="1" applyBorder="1" applyAlignment="1">
      <alignment vertical="center"/>
    </xf>
    <xf numFmtId="3" fontId="5" fillId="0" borderId="79" xfId="0" applyFont="1" applyBorder="1" applyAlignment="1">
      <alignment vertical="center"/>
    </xf>
    <xf numFmtId="3" fontId="5" fillId="0" borderId="66" xfId="0" applyFont="1" applyBorder="1" applyAlignment="1">
      <alignment vertical="center"/>
    </xf>
    <xf numFmtId="3" fontId="5" fillId="0" borderId="47" xfId="0" applyFont="1" applyBorder="1" applyAlignment="1">
      <alignment vertical="center"/>
    </xf>
    <xf numFmtId="3" fontId="5" fillId="0" borderId="43" xfId="0" applyFont="1" applyBorder="1" applyAlignment="1">
      <alignment vertical="center"/>
    </xf>
    <xf numFmtId="3" fontId="5" fillId="0" borderId="80" xfId="0" applyFont="1" applyBorder="1" applyAlignment="1">
      <alignment vertical="center"/>
    </xf>
    <xf numFmtId="3" fontId="5" fillId="0" borderId="81" xfId="0" applyFont="1" applyBorder="1" applyAlignment="1">
      <alignment vertical="center"/>
    </xf>
    <xf numFmtId="3" fontId="5" fillId="0" borderId="82" xfId="0" applyFont="1" applyBorder="1" applyAlignment="1">
      <alignment vertical="center"/>
    </xf>
    <xf numFmtId="3" fontId="5" fillId="0" borderId="83" xfId="0" applyFont="1" applyBorder="1" applyAlignment="1">
      <alignment vertical="center"/>
    </xf>
    <xf numFmtId="3" fontId="5" fillId="0" borderId="67" xfId="0" applyFont="1" applyBorder="1" applyAlignment="1">
      <alignment vertical="center"/>
    </xf>
    <xf numFmtId="3" fontId="5" fillId="0" borderId="49" xfId="0" applyFont="1" applyBorder="1" applyAlignment="1">
      <alignment vertical="center"/>
    </xf>
    <xf numFmtId="3" fontId="3" fillId="2" borderId="52" xfId="0" applyFont="1" applyFill="1" applyBorder="1" applyAlignment="1">
      <alignment horizontal="right" vertical="center"/>
    </xf>
    <xf numFmtId="3" fontId="4" fillId="2" borderId="52" xfId="0" applyFont="1" applyFill="1" applyBorder="1" applyAlignment="1">
      <alignment horizontal="center" vertical="center"/>
    </xf>
    <xf numFmtId="3" fontId="5" fillId="0" borderId="53" xfId="0" applyFont="1" applyBorder="1" applyAlignment="1">
      <alignment vertical="center"/>
    </xf>
    <xf numFmtId="3" fontId="5" fillId="0" borderId="54" xfId="0" applyFont="1" applyBorder="1" applyAlignment="1">
      <alignment vertical="center"/>
    </xf>
    <xf numFmtId="3" fontId="5" fillId="0" borderId="84" xfId="0" applyFont="1" applyBorder="1" applyAlignment="1">
      <alignment vertical="center"/>
    </xf>
    <xf numFmtId="3" fontId="5" fillId="0" borderId="85" xfId="0" applyFont="1" applyBorder="1" applyAlignment="1">
      <alignment vertical="center"/>
    </xf>
    <xf numFmtId="3" fontId="5" fillId="0" borderId="55" xfId="0" applyFont="1" applyBorder="1" applyAlignment="1">
      <alignment vertical="center"/>
    </xf>
    <xf numFmtId="3" fontId="5" fillId="0" borderId="86" xfId="0" applyFont="1" applyBorder="1" applyAlignment="1">
      <alignment vertical="center"/>
    </xf>
    <xf numFmtId="3" fontId="5" fillId="0" borderId="87" xfId="0" applyFont="1" applyBorder="1" applyAlignment="1">
      <alignment vertical="center"/>
    </xf>
    <xf numFmtId="3" fontId="5" fillId="0" borderId="56" xfId="0" applyFont="1" applyBorder="1" applyAlignment="1">
      <alignment vertical="center"/>
    </xf>
    <xf numFmtId="3" fontId="7" fillId="0" borderId="29" xfId="0" applyFont="1" applyBorder="1" applyAlignment="1">
      <alignment horizontal="center" vertical="center"/>
    </xf>
    <xf numFmtId="3" fontId="7" fillId="0" borderId="31" xfId="0" applyFont="1" applyBorder="1" applyAlignment="1">
      <alignment horizontal="center" vertical="center"/>
    </xf>
    <xf numFmtId="3" fontId="7" fillId="0" borderId="88" xfId="0" applyFont="1" applyBorder="1" applyAlignment="1">
      <alignment vertical="center"/>
    </xf>
    <xf numFmtId="3" fontId="5" fillId="0" borderId="89" xfId="0" applyFont="1" applyBorder="1" applyAlignment="1">
      <alignment vertical="center"/>
    </xf>
    <xf numFmtId="3" fontId="5" fillId="0" borderId="90" xfId="0" applyFont="1" applyBorder="1" applyAlignment="1">
      <alignment vertical="center"/>
    </xf>
    <xf numFmtId="3" fontId="5" fillId="0" borderId="91" xfId="0" applyFont="1" applyFill="1" applyBorder="1" applyAlignment="1">
      <alignment vertical="center"/>
    </xf>
    <xf numFmtId="3" fontId="5" fillId="0" borderId="92" xfId="0" applyFont="1" applyBorder="1" applyAlignment="1">
      <alignment vertical="center"/>
    </xf>
    <xf numFmtId="3" fontId="5" fillId="0" borderId="93" xfId="0" applyFont="1" applyBorder="1" applyAlignment="1">
      <alignment vertical="center"/>
    </xf>
    <xf numFmtId="3" fontId="5" fillId="0" borderId="91" xfId="0" applyFont="1" applyBorder="1" applyAlignment="1">
      <alignment vertical="center"/>
    </xf>
    <xf numFmtId="3" fontId="7" fillId="0" borderId="94" xfId="0" applyFont="1" applyBorder="1" applyAlignment="1">
      <alignment vertical="center"/>
    </xf>
    <xf numFmtId="3" fontId="5" fillId="0" borderId="95" xfId="0" applyFont="1" applyBorder="1" applyAlignment="1">
      <alignment vertical="center"/>
    </xf>
    <xf numFmtId="3" fontId="5" fillId="0" borderId="96" xfId="0" applyFont="1" applyBorder="1" applyAlignment="1">
      <alignment vertical="center"/>
    </xf>
    <xf numFmtId="3" fontId="5" fillId="0" borderId="97" xfId="0" applyFont="1" applyBorder="1" applyAlignment="1">
      <alignment vertical="center"/>
    </xf>
    <xf numFmtId="3" fontId="5" fillId="0" borderId="98" xfId="0" applyFont="1" applyBorder="1" applyAlignment="1">
      <alignment vertical="center"/>
    </xf>
    <xf numFmtId="3" fontId="5" fillId="0" borderId="99" xfId="0" applyFont="1" applyBorder="1" applyAlignment="1">
      <alignment vertical="center"/>
    </xf>
    <xf numFmtId="3" fontId="4" fillId="2" borderId="100" xfId="0" applyFont="1" applyFill="1" applyBorder="1" applyAlignment="1">
      <alignment vertical="center"/>
    </xf>
    <xf numFmtId="3" fontId="4" fillId="2" borderId="101" xfId="0" applyFont="1" applyFill="1" applyBorder="1" applyAlignment="1">
      <alignment vertical="center"/>
    </xf>
    <xf numFmtId="3" fontId="3" fillId="2" borderId="101" xfId="0" applyFont="1" applyFill="1" applyBorder="1" applyAlignment="1">
      <alignment horizontal="center" vertical="center"/>
    </xf>
    <xf numFmtId="3" fontId="4" fillId="2" borderId="101" xfId="0" applyFont="1" applyFill="1" applyBorder="1" applyAlignment="1">
      <alignment horizontal="center" vertical="center"/>
    </xf>
    <xf numFmtId="3" fontId="7" fillId="0" borderId="102" xfId="0" applyFont="1" applyBorder="1" applyAlignment="1">
      <alignment vertical="center"/>
    </xf>
    <xf numFmtId="3" fontId="7" fillId="0" borderId="103" xfId="0" applyFont="1" applyBorder="1" applyAlignment="1">
      <alignment vertical="center"/>
    </xf>
    <xf numFmtId="3" fontId="7" fillId="0" borderId="104" xfId="0" applyFont="1" applyBorder="1" applyAlignment="1">
      <alignment vertical="center"/>
    </xf>
    <xf numFmtId="3" fontId="7" fillId="0" borderId="105" xfId="0" applyFont="1" applyBorder="1" applyAlignment="1">
      <alignment vertical="center"/>
    </xf>
    <xf numFmtId="3" fontId="7" fillId="0" borderId="106" xfId="0" applyFont="1" applyBorder="1" applyAlignment="1">
      <alignment vertical="center"/>
    </xf>
    <xf numFmtId="3" fontId="7" fillId="0" borderId="107" xfId="0" applyFont="1" applyBorder="1" applyAlignment="1">
      <alignment vertical="center"/>
    </xf>
    <xf numFmtId="3" fontId="7" fillId="0" borderId="108" xfId="0" applyFont="1" applyBorder="1" applyAlignment="1">
      <alignment vertical="center"/>
    </xf>
    <xf numFmtId="3" fontId="7" fillId="0" borderId="109" xfId="0" applyFont="1" applyBorder="1" applyAlignment="1">
      <alignment vertical="center"/>
    </xf>
    <xf numFmtId="3" fontId="7" fillId="0" borderId="108" xfId="0" applyFont="1" applyBorder="1" applyAlignment="1">
      <alignment horizontal="center" vertical="center"/>
    </xf>
    <xf numFmtId="3" fontId="7" fillId="0" borderId="110" xfId="0" applyFont="1" applyBorder="1" applyAlignment="1">
      <alignment horizontal="center" vertical="center"/>
    </xf>
    <xf numFmtId="3" fontId="7" fillId="0" borderId="111" xfId="0" applyFont="1" applyBorder="1" applyAlignment="1">
      <alignment horizontal="center" vertical="center"/>
    </xf>
    <xf numFmtId="3" fontId="3" fillId="2" borderId="116" xfId="0" applyFont="1" applyFill="1" applyBorder="1" applyAlignment="1">
      <alignment horizontal="right" vertical="center"/>
    </xf>
    <xf numFmtId="3" fontId="3" fillId="2" borderId="117" xfId="0" applyFont="1" applyFill="1" applyBorder="1" applyAlignment="1">
      <alignment horizontal="center" vertical="center"/>
    </xf>
    <xf numFmtId="3" fontId="4" fillId="2" borderId="116" xfId="0" applyFont="1" applyFill="1" applyBorder="1" applyAlignment="1">
      <alignment horizontal="center" vertical="center"/>
    </xf>
    <xf numFmtId="3" fontId="4" fillId="2" borderId="117" xfId="0" applyFont="1" applyFill="1" applyBorder="1" applyAlignment="1">
      <alignment horizontal="center" vertical="center"/>
    </xf>
    <xf numFmtId="3" fontId="5" fillId="0" borderId="118" xfId="0" applyFont="1" applyBorder="1" applyAlignment="1">
      <alignment vertical="center"/>
    </xf>
    <xf numFmtId="3" fontId="5" fillId="0" borderId="119" xfId="0" applyFont="1" applyBorder="1" applyAlignment="1">
      <alignment vertical="center"/>
    </xf>
    <xf numFmtId="3" fontId="5" fillId="0" borderId="120" xfId="0" applyFont="1" applyBorder="1" applyAlignment="1">
      <alignment vertical="center"/>
    </xf>
    <xf numFmtId="3" fontId="5" fillId="0" borderId="121" xfId="0" applyFont="1" applyBorder="1" applyAlignment="1">
      <alignment vertical="center"/>
    </xf>
    <xf numFmtId="3" fontId="5" fillId="0" borderId="122" xfId="0" applyFont="1" applyBorder="1" applyAlignment="1">
      <alignment vertical="center"/>
    </xf>
    <xf numFmtId="3" fontId="5" fillId="0" borderId="123" xfId="0" applyFont="1" applyBorder="1" applyAlignment="1">
      <alignment vertical="center"/>
    </xf>
    <xf numFmtId="3" fontId="5" fillId="0" borderId="124" xfId="0" applyFont="1" applyBorder="1" applyAlignment="1">
      <alignment vertical="center"/>
    </xf>
    <xf numFmtId="3" fontId="5" fillId="0" borderId="125" xfId="0" applyFont="1" applyBorder="1" applyAlignment="1">
      <alignment vertical="center"/>
    </xf>
    <xf numFmtId="3" fontId="5" fillId="0" borderId="126" xfId="0" applyFont="1" applyBorder="1" applyAlignment="1">
      <alignment vertical="center"/>
    </xf>
    <xf numFmtId="3" fontId="5" fillId="0" borderId="127" xfId="0" applyFont="1" applyBorder="1" applyAlignment="1">
      <alignment vertical="center"/>
    </xf>
    <xf numFmtId="3" fontId="5" fillId="0" borderId="128" xfId="0" applyFont="1" applyBorder="1" applyAlignment="1">
      <alignment vertical="center"/>
    </xf>
    <xf numFmtId="3" fontId="5" fillId="0" borderId="129" xfId="0" applyFont="1" applyBorder="1" applyAlignment="1">
      <alignment vertical="center"/>
    </xf>
    <xf numFmtId="3" fontId="5" fillId="0" borderId="130" xfId="0" applyFont="1" applyBorder="1" applyAlignment="1">
      <alignment vertical="center"/>
    </xf>
    <xf numFmtId="3" fontId="5" fillId="0" borderId="131" xfId="0" applyFont="1" applyBorder="1" applyAlignment="1">
      <alignment vertical="center"/>
    </xf>
    <xf numFmtId="3" fontId="5" fillId="0" borderId="132" xfId="0" applyFont="1" applyBorder="1" applyAlignment="1">
      <alignment vertical="center"/>
    </xf>
    <xf numFmtId="3" fontId="5" fillId="0" borderId="133" xfId="0" applyFont="1" applyBorder="1" applyAlignment="1">
      <alignment vertical="center"/>
    </xf>
    <xf numFmtId="3" fontId="5" fillId="0" borderId="134" xfId="0" applyFont="1" applyBorder="1" applyAlignment="1">
      <alignment vertical="center"/>
    </xf>
    <xf numFmtId="3" fontId="5" fillId="0" borderId="135" xfId="0" applyFont="1" applyBorder="1" applyAlignment="1">
      <alignment vertical="center"/>
    </xf>
    <xf numFmtId="3" fontId="5" fillId="0" borderId="136" xfId="0" applyFont="1" applyBorder="1" applyAlignment="1">
      <alignment vertical="center"/>
    </xf>
    <xf numFmtId="3" fontId="5" fillId="0" borderId="137" xfId="0" applyFont="1" applyBorder="1" applyAlignment="1">
      <alignment vertical="center"/>
    </xf>
    <xf numFmtId="3" fontId="3" fillId="2" borderId="5" xfId="0" applyFont="1" applyFill="1" applyBorder="1" applyAlignment="1">
      <alignment horizontal="center" vertical="center" wrapText="1"/>
    </xf>
    <xf numFmtId="3" fontId="3" fillId="2" borderId="22" xfId="0" applyFont="1" applyFill="1" applyBorder="1" applyAlignment="1">
      <alignment horizontal="center" vertical="center"/>
    </xf>
    <xf numFmtId="3" fontId="3" fillId="2" borderId="40" xfId="0" applyFont="1" applyFill="1" applyBorder="1" applyAlignment="1">
      <alignment horizontal="center" vertical="center" wrapText="1"/>
    </xf>
    <xf numFmtId="3" fontId="3" fillId="2" borderId="42" xfId="0" applyFont="1" applyFill="1" applyBorder="1" applyAlignment="1">
      <alignment horizontal="center" vertical="center"/>
    </xf>
    <xf numFmtId="3" fontId="3" fillId="2" borderId="39" xfId="0" applyFont="1" applyFill="1" applyBorder="1" applyAlignment="1">
      <alignment horizontal="center" vertical="center" wrapText="1"/>
    </xf>
    <xf numFmtId="3" fontId="3" fillId="2" borderId="41" xfId="0" applyFont="1" applyFill="1" applyBorder="1" applyAlignment="1">
      <alignment horizontal="center" vertical="center"/>
    </xf>
    <xf numFmtId="3" fontId="3" fillId="2" borderId="57" xfId="0" applyFont="1" applyFill="1" applyBorder="1" applyAlignment="1">
      <alignment horizontal="center" vertical="center" wrapText="1"/>
    </xf>
    <xf numFmtId="3" fontId="3" fillId="2" borderId="58" xfId="0" applyFont="1" applyFill="1" applyBorder="1" applyAlignment="1">
      <alignment horizontal="center" vertical="center"/>
    </xf>
    <xf numFmtId="3" fontId="3" fillId="2" borderId="32" xfId="0" applyFont="1" applyFill="1" applyBorder="1" applyAlignment="1">
      <alignment horizontal="center" vertical="center"/>
    </xf>
    <xf numFmtId="3" fontId="3" fillId="2" borderId="34" xfId="0" applyFont="1" applyFill="1" applyBorder="1" applyAlignment="1">
      <alignment horizontal="center" vertical="center"/>
    </xf>
    <xf numFmtId="3" fontId="3" fillId="2" borderId="33" xfId="0" applyFont="1" applyFill="1" applyBorder="1" applyAlignment="1">
      <alignment horizontal="center" vertical="center"/>
    </xf>
    <xf numFmtId="3" fontId="3" fillId="2" borderId="113" xfId="0" applyFont="1" applyFill="1" applyBorder="1" applyAlignment="1">
      <alignment horizontal="center" vertical="center"/>
    </xf>
    <xf numFmtId="3" fontId="3" fillId="2" borderId="5" xfId="0" applyFont="1" applyFill="1" applyBorder="1" applyAlignment="1">
      <alignment horizontal="center" vertical="center"/>
    </xf>
    <xf numFmtId="3" fontId="3" fillId="2" borderId="51" xfId="0" applyFont="1" applyFill="1" applyBorder="1" applyAlignment="1">
      <alignment horizontal="center" vertical="center"/>
    </xf>
    <xf numFmtId="3" fontId="3" fillId="2" borderId="52" xfId="0" applyFont="1" applyFill="1" applyBorder="1" applyAlignment="1">
      <alignment horizontal="center" vertical="center"/>
    </xf>
    <xf numFmtId="3" fontId="3" fillId="2" borderId="57" xfId="0" applyFont="1" applyFill="1" applyBorder="1" applyAlignment="1">
      <alignment horizontal="center" vertical="center"/>
    </xf>
    <xf numFmtId="3" fontId="3" fillId="2" borderId="115" xfId="0" applyFont="1" applyFill="1" applyBorder="1" applyAlignment="1">
      <alignment horizontal="center" vertical="center"/>
    </xf>
    <xf numFmtId="3" fontId="3" fillId="2" borderId="117" xfId="0" applyFont="1" applyFill="1" applyBorder="1" applyAlignment="1">
      <alignment horizontal="center" vertical="center"/>
    </xf>
    <xf numFmtId="3" fontId="3" fillId="2" borderId="37" xfId="0" applyFont="1" applyFill="1" applyBorder="1" applyAlignment="1">
      <alignment horizontal="center" vertical="center"/>
    </xf>
    <xf numFmtId="3" fontId="3" fillId="2" borderId="38" xfId="0" applyFont="1" applyFill="1" applyBorder="1" applyAlignment="1">
      <alignment horizontal="center" vertical="center"/>
    </xf>
    <xf numFmtId="3" fontId="3" fillId="2" borderId="114" xfId="0" applyFont="1" applyFill="1" applyBorder="1" applyAlignment="1">
      <alignment horizontal="center" vertical="center"/>
    </xf>
    <xf numFmtId="3" fontId="3" fillId="2" borderId="116" xfId="0" applyFont="1" applyFill="1" applyBorder="1" applyAlignment="1">
      <alignment horizontal="center" vertical="center"/>
    </xf>
    <xf numFmtId="3" fontId="3" fillId="2" borderId="40" xfId="0" applyFont="1" applyFill="1" applyBorder="1" applyAlignment="1">
      <alignment horizontal="center" vertical="center"/>
    </xf>
    <xf numFmtId="3" fontId="3" fillId="2" borderId="39" xfId="0" applyFont="1" applyFill="1" applyBorder="1" applyAlignment="1">
      <alignment horizontal="center" vertical="center"/>
    </xf>
    <xf numFmtId="3" fontId="3" fillId="2" borderId="112" xfId="0" applyFont="1" applyFill="1" applyBorder="1" applyAlignment="1">
      <alignment horizontal="center" vertical="center"/>
    </xf>
    <xf numFmtId="3" fontId="2" fillId="2" borderId="32" xfId="0" applyFont="1" applyFill="1" applyBorder="1" applyAlignment="1">
      <alignment horizontal="center" vertical="center"/>
    </xf>
    <xf numFmtId="3" fontId="2" fillId="2" borderId="33" xfId="0" applyFont="1" applyFill="1" applyBorder="1" applyAlignment="1">
      <alignment horizontal="center" vertical="center"/>
    </xf>
    <xf numFmtId="3" fontId="2" fillId="2" borderId="34" xfId="0" applyFont="1" applyFill="1" applyBorder="1" applyAlignment="1">
      <alignment horizontal="center" vertical="center"/>
    </xf>
    <xf numFmtId="3" fontId="2" fillId="2" borderId="39" xfId="0" applyFont="1" applyFill="1" applyBorder="1" applyAlignment="1">
      <alignment horizontal="center" vertical="center" wrapText="1"/>
    </xf>
    <xf numFmtId="3" fontId="2" fillId="2" borderId="41" xfId="0" applyFont="1" applyFill="1" applyBorder="1" applyAlignment="1">
      <alignment horizontal="center" vertical="center" wrapText="1"/>
    </xf>
    <xf numFmtId="3" fontId="2" fillId="2" borderId="40" xfId="0" applyFont="1" applyFill="1" applyBorder="1" applyAlignment="1">
      <alignment horizontal="center" vertical="center"/>
    </xf>
    <xf numFmtId="3" fontId="2" fillId="2" borderId="42" xfId="0" applyFont="1" applyFill="1" applyBorder="1" applyAlignment="1">
      <alignment horizontal="center" vertical="center"/>
    </xf>
    <xf numFmtId="3" fontId="2" fillId="2" borderId="5" xfId="0" applyFont="1" applyFill="1" applyBorder="1" applyAlignment="1">
      <alignment horizontal="center" vertical="center" wrapText="1"/>
    </xf>
    <xf numFmtId="3" fontId="2" fillId="2" borderId="22" xfId="0" applyFont="1" applyFill="1" applyBorder="1" applyAlignment="1">
      <alignment horizontal="center" vertical="center" wrapText="1"/>
    </xf>
    <xf numFmtId="3" fontId="2" fillId="2" borderId="57" xfId="0" applyFont="1" applyFill="1" applyBorder="1" applyAlignment="1">
      <alignment horizontal="center" vertical="center"/>
    </xf>
    <xf numFmtId="3" fontId="2" fillId="2" borderId="58" xfId="0" applyFont="1" applyFill="1" applyBorder="1" applyAlignment="1">
      <alignment horizontal="center" vertical="center"/>
    </xf>
    <xf numFmtId="3" fontId="2" fillId="2" borderId="37" xfId="0" applyFont="1" applyFill="1" applyBorder="1" applyAlignment="1">
      <alignment horizontal="center" vertical="center"/>
    </xf>
    <xf numFmtId="3" fontId="2" fillId="2" borderId="38" xfId="0" applyFont="1" applyFill="1" applyBorder="1" applyAlignment="1">
      <alignment horizontal="center" vertical="center"/>
    </xf>
    <xf numFmtId="3" fontId="2" fillId="2" borderId="51" xfId="0" applyFont="1" applyFill="1" applyBorder="1" applyAlignment="1">
      <alignment horizontal="center" vertical="center"/>
    </xf>
    <xf numFmtId="3" fontId="2" fillId="2" borderId="52" xfId="0" applyFont="1" applyFill="1" applyBorder="1" applyAlignment="1">
      <alignment horizontal="center" vertical="center"/>
    </xf>
    <xf numFmtId="3" fontId="2" fillId="2" borderId="35" xfId="0" applyFont="1" applyFill="1" applyBorder="1" applyAlignment="1">
      <alignment horizontal="center" vertical="center" wrapText="1"/>
    </xf>
    <xf numFmtId="3" fontId="2" fillId="2" borderId="36" xfId="0" applyFont="1" applyFill="1" applyBorder="1" applyAlignment="1">
      <alignment horizontal="center" vertical="center" wrapText="1"/>
    </xf>
    <xf numFmtId="3" fontId="0" fillId="0" borderId="36" xfId="0" applyNumberFormat="1" applyFont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</xdr:row>
      <xdr:rowOff>28575</xdr:rowOff>
    </xdr:from>
    <xdr:to>
      <xdr:col>1</xdr:col>
      <xdr:colOff>0</xdr:colOff>
      <xdr:row>7</xdr:row>
      <xdr:rowOff>238125</xdr:rowOff>
    </xdr:to>
    <xdr:sp macro="" textlink="">
      <xdr:nvSpPr>
        <xdr:cNvPr id="1025" name="Line 1"/>
        <xdr:cNvSpPr>
          <a:spLocks noChangeShapeType="1"/>
        </xdr:cNvSpPr>
      </xdr:nvSpPr>
      <xdr:spPr bwMode="auto">
        <a:xfrm>
          <a:off x="9525" y="885825"/>
          <a:ext cx="1962150" cy="146685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0</xdr:colOff>
      <xdr:row>3</xdr:row>
      <xdr:rowOff>0</xdr:rowOff>
    </xdr:from>
    <xdr:to>
      <xdr:col>14</xdr:col>
      <xdr:colOff>0</xdr:colOff>
      <xdr:row>7</xdr:row>
      <xdr:rowOff>238125</xdr:rowOff>
    </xdr:to>
    <xdr:sp macro="" textlink="">
      <xdr:nvSpPr>
        <xdr:cNvPr id="1026" name="Line 2"/>
        <xdr:cNvSpPr>
          <a:spLocks noChangeShapeType="1"/>
        </xdr:cNvSpPr>
      </xdr:nvSpPr>
      <xdr:spPr bwMode="auto">
        <a:xfrm flipV="1">
          <a:off x="15506700" y="857250"/>
          <a:ext cx="1962150" cy="1495425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16</xdr:row>
      <xdr:rowOff>28575</xdr:rowOff>
    </xdr:from>
    <xdr:to>
      <xdr:col>1</xdr:col>
      <xdr:colOff>0</xdr:colOff>
      <xdr:row>20</xdr:row>
      <xdr:rowOff>238125</xdr:rowOff>
    </xdr:to>
    <xdr:sp macro="" textlink="">
      <xdr:nvSpPr>
        <xdr:cNvPr id="1027" name="Line 3"/>
        <xdr:cNvSpPr>
          <a:spLocks noChangeShapeType="1"/>
        </xdr:cNvSpPr>
      </xdr:nvSpPr>
      <xdr:spPr bwMode="auto">
        <a:xfrm>
          <a:off x="9525" y="5019675"/>
          <a:ext cx="1962150" cy="142875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0</xdr:colOff>
      <xdr:row>16</xdr:row>
      <xdr:rowOff>0</xdr:rowOff>
    </xdr:from>
    <xdr:to>
      <xdr:col>14</xdr:col>
      <xdr:colOff>0</xdr:colOff>
      <xdr:row>20</xdr:row>
      <xdr:rowOff>238125</xdr:rowOff>
    </xdr:to>
    <xdr:sp macro="" textlink="">
      <xdr:nvSpPr>
        <xdr:cNvPr id="1028" name="Line 4"/>
        <xdr:cNvSpPr>
          <a:spLocks noChangeShapeType="1"/>
        </xdr:cNvSpPr>
      </xdr:nvSpPr>
      <xdr:spPr bwMode="auto">
        <a:xfrm flipV="1">
          <a:off x="15506700" y="4991100"/>
          <a:ext cx="1962150" cy="1457325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29</xdr:row>
      <xdr:rowOff>28575</xdr:rowOff>
    </xdr:from>
    <xdr:to>
      <xdr:col>1</xdr:col>
      <xdr:colOff>0</xdr:colOff>
      <xdr:row>33</xdr:row>
      <xdr:rowOff>238125</xdr:rowOff>
    </xdr:to>
    <xdr:sp macro="" textlink="">
      <xdr:nvSpPr>
        <xdr:cNvPr id="1029" name="Line 5"/>
        <xdr:cNvSpPr>
          <a:spLocks noChangeShapeType="1"/>
        </xdr:cNvSpPr>
      </xdr:nvSpPr>
      <xdr:spPr bwMode="auto">
        <a:xfrm>
          <a:off x="9525" y="9048750"/>
          <a:ext cx="1962150" cy="142875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0</xdr:colOff>
      <xdr:row>29</xdr:row>
      <xdr:rowOff>0</xdr:rowOff>
    </xdr:from>
    <xdr:to>
      <xdr:col>14</xdr:col>
      <xdr:colOff>0</xdr:colOff>
      <xdr:row>33</xdr:row>
      <xdr:rowOff>238125</xdr:rowOff>
    </xdr:to>
    <xdr:sp macro="" textlink="">
      <xdr:nvSpPr>
        <xdr:cNvPr id="1030" name="Line 6"/>
        <xdr:cNvSpPr>
          <a:spLocks noChangeShapeType="1"/>
        </xdr:cNvSpPr>
      </xdr:nvSpPr>
      <xdr:spPr bwMode="auto">
        <a:xfrm flipV="1">
          <a:off x="15506700" y="9020175"/>
          <a:ext cx="1962150" cy="1457325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O52"/>
  <sheetViews>
    <sheetView tabSelected="1" showOutlineSymbols="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K53" sqref="K53"/>
    </sheetView>
  </sheetViews>
  <sheetFormatPr defaultColWidth="8.69921875" defaultRowHeight="17.25"/>
  <cols>
    <col min="1" max="1" width="8.69921875" style="1" customWidth="1"/>
    <col min="2" max="13" width="9.296875" style="1" customWidth="1"/>
    <col min="14" max="14" width="8.69921875" style="1" customWidth="1"/>
    <col min="15" max="15" width="1.69921875" style="1" customWidth="1"/>
    <col min="16" max="16384" width="8.69921875" style="1"/>
  </cols>
  <sheetData>
    <row r="1" spans="1:15" ht="23.25" customHeight="1">
      <c r="A1" s="13" t="s">
        <v>53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N1" s="19"/>
    </row>
    <row r="2" spans="1:15" ht="16.5" customHeight="1" thickBot="1">
      <c r="A2" s="20" t="s">
        <v>28</v>
      </c>
      <c r="B2" s="42"/>
      <c r="C2" s="2"/>
      <c r="D2" s="2"/>
      <c r="E2" s="2"/>
      <c r="F2" s="2"/>
      <c r="G2" s="2"/>
      <c r="H2" s="2"/>
      <c r="I2" s="2"/>
      <c r="J2" s="2"/>
      <c r="K2" s="2"/>
      <c r="L2" s="2"/>
      <c r="N2" s="19"/>
    </row>
    <row r="3" spans="1:15" s="12" customFormat="1" ht="12" customHeight="1" thickTop="1">
      <c r="A3" s="45"/>
      <c r="B3" s="231" t="s">
        <v>12</v>
      </c>
      <c r="C3" s="217"/>
      <c r="D3" s="215" t="s">
        <v>13</v>
      </c>
      <c r="E3" s="217"/>
      <c r="F3" s="215" t="s">
        <v>0</v>
      </c>
      <c r="G3" s="216"/>
      <c r="H3" s="217"/>
      <c r="I3" s="215" t="s">
        <v>8</v>
      </c>
      <c r="J3" s="216"/>
      <c r="K3" s="216"/>
      <c r="L3" s="216"/>
      <c r="M3" s="218"/>
      <c r="N3" s="168"/>
      <c r="O3" s="11"/>
    </row>
    <row r="4" spans="1:15" s="12" customFormat="1" ht="12" customHeight="1">
      <c r="A4" s="46"/>
      <c r="B4" s="227" t="s">
        <v>11</v>
      </c>
      <c r="C4" s="229" t="s">
        <v>2</v>
      </c>
      <c r="D4" s="230" t="s">
        <v>11</v>
      </c>
      <c r="E4" s="222" t="s">
        <v>3</v>
      </c>
      <c r="F4" s="219" t="s">
        <v>11</v>
      </c>
      <c r="G4" s="220" t="s">
        <v>2</v>
      </c>
      <c r="H4" s="222" t="s">
        <v>3</v>
      </c>
      <c r="I4" s="225" t="s">
        <v>9</v>
      </c>
      <c r="J4" s="226"/>
      <c r="K4" s="225" t="s">
        <v>10</v>
      </c>
      <c r="L4" s="226"/>
      <c r="M4" s="223" t="s">
        <v>11</v>
      </c>
      <c r="N4" s="169"/>
      <c r="O4" s="11"/>
    </row>
    <row r="5" spans="1:15" s="12" customFormat="1" ht="12" customHeight="1">
      <c r="A5" s="47" t="s">
        <v>1</v>
      </c>
      <c r="B5" s="228"/>
      <c r="C5" s="210"/>
      <c r="D5" s="212"/>
      <c r="E5" s="214"/>
      <c r="F5" s="208"/>
      <c r="G5" s="221"/>
      <c r="H5" s="214"/>
      <c r="I5" s="207" t="s">
        <v>23</v>
      </c>
      <c r="J5" s="209" t="s">
        <v>24</v>
      </c>
      <c r="K5" s="211" t="s">
        <v>25</v>
      </c>
      <c r="L5" s="213" t="s">
        <v>26</v>
      </c>
      <c r="M5" s="224"/>
      <c r="N5" s="170" t="s">
        <v>1</v>
      </c>
      <c r="O5" s="11"/>
    </row>
    <row r="6" spans="1:15" s="12" customFormat="1" ht="12" customHeight="1">
      <c r="A6" s="48" t="s">
        <v>4</v>
      </c>
      <c r="B6" s="183" t="s">
        <v>16</v>
      </c>
      <c r="C6" s="123" t="s">
        <v>17</v>
      </c>
      <c r="D6" s="124" t="s">
        <v>18</v>
      </c>
      <c r="E6" s="113" t="s">
        <v>19</v>
      </c>
      <c r="F6" s="49" t="s">
        <v>20</v>
      </c>
      <c r="G6" s="143" t="s">
        <v>21</v>
      </c>
      <c r="H6" s="113" t="s">
        <v>22</v>
      </c>
      <c r="I6" s="208"/>
      <c r="J6" s="210"/>
      <c r="K6" s="212"/>
      <c r="L6" s="214"/>
      <c r="M6" s="184" t="s">
        <v>27</v>
      </c>
      <c r="N6" s="171" t="s">
        <v>4</v>
      </c>
      <c r="O6" s="11"/>
    </row>
    <row r="7" spans="1:15" s="12" customFormat="1" ht="12" customHeight="1" thickBot="1">
      <c r="A7" s="46"/>
      <c r="B7" s="185" t="s">
        <v>14</v>
      </c>
      <c r="C7" s="125" t="s">
        <v>15</v>
      </c>
      <c r="D7" s="126" t="s">
        <v>14</v>
      </c>
      <c r="E7" s="114" t="s">
        <v>15</v>
      </c>
      <c r="F7" s="50" t="s">
        <v>14</v>
      </c>
      <c r="G7" s="144" t="s">
        <v>15</v>
      </c>
      <c r="H7" s="114" t="s">
        <v>15</v>
      </c>
      <c r="I7" s="50" t="s">
        <v>14</v>
      </c>
      <c r="J7" s="125" t="s">
        <v>15</v>
      </c>
      <c r="K7" s="126" t="s">
        <v>14</v>
      </c>
      <c r="L7" s="114" t="s">
        <v>15</v>
      </c>
      <c r="M7" s="186" t="s">
        <v>14</v>
      </c>
      <c r="N7" s="169"/>
      <c r="O7" s="11"/>
    </row>
    <row r="8" spans="1:15" s="7" customFormat="1" ht="11.25" customHeight="1">
      <c r="A8" s="155" t="s">
        <v>54</v>
      </c>
      <c r="B8" s="187">
        <v>10242</v>
      </c>
      <c r="C8" s="157">
        <v>35847</v>
      </c>
      <c r="D8" s="158">
        <v>0</v>
      </c>
      <c r="E8" s="159">
        <v>0</v>
      </c>
      <c r="F8" s="156">
        <v>123213</v>
      </c>
      <c r="G8" s="160">
        <v>431246</v>
      </c>
      <c r="H8" s="159">
        <v>13961911</v>
      </c>
      <c r="I8" s="156">
        <v>133455</v>
      </c>
      <c r="J8" s="157">
        <v>467093</v>
      </c>
      <c r="K8" s="161">
        <v>123213</v>
      </c>
      <c r="L8" s="159">
        <v>13961911</v>
      </c>
      <c r="M8" s="188">
        <v>133455</v>
      </c>
      <c r="N8" s="172" t="str">
        <f>A8</f>
        <v>01那覇市</v>
      </c>
      <c r="O8" s="6"/>
    </row>
    <row r="9" spans="1:15" s="7" customFormat="1" ht="11.25" customHeight="1">
      <c r="A9" s="59" t="s">
        <v>55</v>
      </c>
      <c r="B9" s="189">
        <v>4401</v>
      </c>
      <c r="C9" s="128">
        <v>15404</v>
      </c>
      <c r="D9" s="129">
        <v>0</v>
      </c>
      <c r="E9" s="116">
        <v>0</v>
      </c>
      <c r="F9" s="8">
        <v>36426</v>
      </c>
      <c r="G9" s="146">
        <v>127491</v>
      </c>
      <c r="H9" s="116">
        <v>3661149</v>
      </c>
      <c r="I9" s="8">
        <v>40827</v>
      </c>
      <c r="J9" s="128">
        <v>142895</v>
      </c>
      <c r="K9" s="129">
        <v>36426</v>
      </c>
      <c r="L9" s="116">
        <v>3661149</v>
      </c>
      <c r="M9" s="190">
        <v>40827</v>
      </c>
      <c r="N9" s="173" t="str">
        <f t="shared" ref="N9:N48" si="0">A9</f>
        <v>02宜野湾市</v>
      </c>
      <c r="O9" s="6"/>
    </row>
    <row r="10" spans="1:15" s="7" customFormat="1" ht="11.25" customHeight="1">
      <c r="A10" s="59" t="s">
        <v>56</v>
      </c>
      <c r="B10" s="189">
        <v>2297</v>
      </c>
      <c r="C10" s="128">
        <v>8041</v>
      </c>
      <c r="D10" s="129">
        <v>0</v>
      </c>
      <c r="E10" s="116">
        <v>0</v>
      </c>
      <c r="F10" s="8">
        <v>17249</v>
      </c>
      <c r="G10" s="146">
        <v>60372</v>
      </c>
      <c r="H10" s="116">
        <v>1553841</v>
      </c>
      <c r="I10" s="8">
        <v>19546</v>
      </c>
      <c r="J10" s="128">
        <v>68413</v>
      </c>
      <c r="K10" s="129">
        <v>17249</v>
      </c>
      <c r="L10" s="116">
        <v>1553841</v>
      </c>
      <c r="M10" s="190">
        <v>19546</v>
      </c>
      <c r="N10" s="173" t="str">
        <f t="shared" si="0"/>
        <v>03石垣市</v>
      </c>
      <c r="O10" s="6"/>
    </row>
    <row r="11" spans="1:15" s="7" customFormat="1" ht="11.25" customHeight="1">
      <c r="A11" s="59" t="s">
        <v>57</v>
      </c>
      <c r="B11" s="189">
        <v>5208</v>
      </c>
      <c r="C11" s="128">
        <v>18229</v>
      </c>
      <c r="D11" s="129">
        <v>0</v>
      </c>
      <c r="E11" s="116">
        <v>0</v>
      </c>
      <c r="F11" s="8">
        <v>43249</v>
      </c>
      <c r="G11" s="146">
        <v>151371</v>
      </c>
      <c r="H11" s="116">
        <v>4339193</v>
      </c>
      <c r="I11" s="8">
        <v>48457</v>
      </c>
      <c r="J11" s="128">
        <v>169600</v>
      </c>
      <c r="K11" s="129">
        <v>43249</v>
      </c>
      <c r="L11" s="116">
        <v>4339193</v>
      </c>
      <c r="M11" s="190">
        <v>48457</v>
      </c>
      <c r="N11" s="173" t="str">
        <f t="shared" si="0"/>
        <v>04浦添市</v>
      </c>
      <c r="O11" s="6"/>
    </row>
    <row r="12" spans="1:15" s="7" customFormat="1" ht="11.25" customHeight="1">
      <c r="A12" s="60" t="s">
        <v>58</v>
      </c>
      <c r="B12" s="191">
        <v>2882</v>
      </c>
      <c r="C12" s="130">
        <v>10087</v>
      </c>
      <c r="D12" s="131">
        <v>0</v>
      </c>
      <c r="E12" s="117">
        <v>0</v>
      </c>
      <c r="F12" s="15">
        <v>21614</v>
      </c>
      <c r="G12" s="147">
        <v>75649</v>
      </c>
      <c r="H12" s="117">
        <v>1770166</v>
      </c>
      <c r="I12" s="15">
        <v>24496</v>
      </c>
      <c r="J12" s="130">
        <v>85736</v>
      </c>
      <c r="K12" s="131">
        <v>21614</v>
      </c>
      <c r="L12" s="117">
        <v>1770166</v>
      </c>
      <c r="M12" s="192">
        <v>24496</v>
      </c>
      <c r="N12" s="174" t="str">
        <f t="shared" si="0"/>
        <v>05名護市</v>
      </c>
      <c r="O12" s="6"/>
    </row>
    <row r="13" spans="1:15" s="7" customFormat="1" ht="11.25" customHeight="1">
      <c r="A13" s="61" t="s">
        <v>59</v>
      </c>
      <c r="B13" s="193">
        <v>3090</v>
      </c>
      <c r="C13" s="132">
        <v>10816</v>
      </c>
      <c r="D13" s="133">
        <v>0</v>
      </c>
      <c r="E13" s="118">
        <v>0</v>
      </c>
      <c r="F13" s="17">
        <v>20071</v>
      </c>
      <c r="G13" s="148">
        <v>70249</v>
      </c>
      <c r="H13" s="118">
        <v>1660601</v>
      </c>
      <c r="I13" s="17">
        <v>23161</v>
      </c>
      <c r="J13" s="132">
        <v>81065</v>
      </c>
      <c r="K13" s="133">
        <v>20071</v>
      </c>
      <c r="L13" s="118">
        <v>1660601</v>
      </c>
      <c r="M13" s="194">
        <v>23161</v>
      </c>
      <c r="N13" s="175" t="str">
        <f t="shared" si="0"/>
        <v>06糸満市</v>
      </c>
      <c r="O13" s="6"/>
    </row>
    <row r="14" spans="1:15" s="7" customFormat="1" ht="11.25" customHeight="1">
      <c r="A14" s="59" t="s">
        <v>60</v>
      </c>
      <c r="B14" s="189">
        <v>6080</v>
      </c>
      <c r="C14" s="128">
        <v>21281</v>
      </c>
      <c r="D14" s="129">
        <v>0</v>
      </c>
      <c r="E14" s="116">
        <v>0</v>
      </c>
      <c r="F14" s="8">
        <v>47681</v>
      </c>
      <c r="G14" s="146">
        <v>166883</v>
      </c>
      <c r="H14" s="116">
        <v>4679107</v>
      </c>
      <c r="I14" s="8">
        <v>53761</v>
      </c>
      <c r="J14" s="128">
        <v>188164</v>
      </c>
      <c r="K14" s="129">
        <v>47681</v>
      </c>
      <c r="L14" s="116">
        <v>4679107</v>
      </c>
      <c r="M14" s="190">
        <v>53761</v>
      </c>
      <c r="N14" s="173" t="str">
        <f t="shared" si="0"/>
        <v>07沖縄市</v>
      </c>
      <c r="O14" s="6"/>
    </row>
    <row r="15" spans="1:15" s="7" customFormat="1" ht="11.25" customHeight="1">
      <c r="A15" s="59" t="s">
        <v>61</v>
      </c>
      <c r="B15" s="189">
        <v>2900</v>
      </c>
      <c r="C15" s="128">
        <v>10150</v>
      </c>
      <c r="D15" s="129">
        <v>0</v>
      </c>
      <c r="E15" s="116">
        <v>0</v>
      </c>
      <c r="F15" s="8">
        <v>23503</v>
      </c>
      <c r="G15" s="146">
        <v>82261</v>
      </c>
      <c r="H15" s="116">
        <v>2265054</v>
      </c>
      <c r="I15" s="8">
        <v>26403</v>
      </c>
      <c r="J15" s="128">
        <v>92411</v>
      </c>
      <c r="K15" s="129">
        <v>23503</v>
      </c>
      <c r="L15" s="116">
        <v>2265054</v>
      </c>
      <c r="M15" s="190">
        <v>26403</v>
      </c>
      <c r="N15" s="173" t="str">
        <f t="shared" si="0"/>
        <v>08豊見城市</v>
      </c>
      <c r="O15" s="6"/>
    </row>
    <row r="16" spans="1:15" s="7" customFormat="1" ht="11.25" customHeight="1">
      <c r="A16" s="59" t="s">
        <v>62</v>
      </c>
      <c r="B16" s="189">
        <v>6074</v>
      </c>
      <c r="C16" s="128">
        <v>21260</v>
      </c>
      <c r="D16" s="129">
        <v>0</v>
      </c>
      <c r="E16" s="116">
        <v>0</v>
      </c>
      <c r="F16" s="8">
        <v>39029</v>
      </c>
      <c r="G16" s="146">
        <v>136602</v>
      </c>
      <c r="H16" s="116">
        <v>3174837</v>
      </c>
      <c r="I16" s="8">
        <v>45103</v>
      </c>
      <c r="J16" s="128">
        <v>157862</v>
      </c>
      <c r="K16" s="129">
        <v>39029</v>
      </c>
      <c r="L16" s="116">
        <v>3174837</v>
      </c>
      <c r="M16" s="190">
        <v>45103</v>
      </c>
      <c r="N16" s="173" t="str">
        <f t="shared" si="0"/>
        <v>09うるま市</v>
      </c>
      <c r="O16" s="6"/>
    </row>
    <row r="17" spans="1:15" s="7" customFormat="1" ht="11.25" customHeight="1">
      <c r="A17" s="62" t="s">
        <v>63</v>
      </c>
      <c r="B17" s="195">
        <v>2934</v>
      </c>
      <c r="C17" s="134">
        <v>10270</v>
      </c>
      <c r="D17" s="135">
        <v>0</v>
      </c>
      <c r="E17" s="119">
        <v>0</v>
      </c>
      <c r="F17" s="9">
        <v>17399</v>
      </c>
      <c r="G17" s="149">
        <v>60898</v>
      </c>
      <c r="H17" s="119">
        <v>1488272</v>
      </c>
      <c r="I17" s="9">
        <v>20333</v>
      </c>
      <c r="J17" s="134">
        <v>71168</v>
      </c>
      <c r="K17" s="135">
        <v>17399</v>
      </c>
      <c r="L17" s="119">
        <v>1488272</v>
      </c>
      <c r="M17" s="196">
        <v>20333</v>
      </c>
      <c r="N17" s="173" t="str">
        <f t="shared" si="0"/>
        <v>10宮古島市</v>
      </c>
      <c r="O17" s="6"/>
    </row>
    <row r="18" spans="1:15" s="7" customFormat="1" ht="11.25" customHeight="1">
      <c r="A18" s="58" t="s">
        <v>64</v>
      </c>
      <c r="B18" s="197">
        <v>2546</v>
      </c>
      <c r="C18" s="127">
        <v>8912</v>
      </c>
      <c r="D18" s="136">
        <v>0</v>
      </c>
      <c r="E18" s="115">
        <v>0</v>
      </c>
      <c r="F18" s="5">
        <v>14663</v>
      </c>
      <c r="G18" s="145">
        <v>51321</v>
      </c>
      <c r="H18" s="115">
        <v>1083763</v>
      </c>
      <c r="I18" s="5">
        <v>17209</v>
      </c>
      <c r="J18" s="127">
        <v>60233</v>
      </c>
      <c r="K18" s="136">
        <v>14663</v>
      </c>
      <c r="L18" s="115">
        <v>1083763</v>
      </c>
      <c r="M18" s="198">
        <v>17209</v>
      </c>
      <c r="N18" s="176" t="str">
        <f t="shared" si="0"/>
        <v>11南城市</v>
      </c>
      <c r="O18" s="6"/>
    </row>
    <row r="19" spans="1:15" s="7" customFormat="1" ht="11.25" customHeight="1">
      <c r="A19" s="59" t="s">
        <v>65</v>
      </c>
      <c r="B19" s="189">
        <v>285</v>
      </c>
      <c r="C19" s="128">
        <v>998</v>
      </c>
      <c r="D19" s="129">
        <v>0</v>
      </c>
      <c r="E19" s="116">
        <v>0</v>
      </c>
      <c r="F19" s="8">
        <v>1640</v>
      </c>
      <c r="G19" s="146">
        <v>5740</v>
      </c>
      <c r="H19" s="116">
        <v>119826</v>
      </c>
      <c r="I19" s="8">
        <v>1925</v>
      </c>
      <c r="J19" s="128">
        <v>6738</v>
      </c>
      <c r="K19" s="129">
        <v>1640</v>
      </c>
      <c r="L19" s="116">
        <v>119826</v>
      </c>
      <c r="M19" s="190">
        <v>1925</v>
      </c>
      <c r="N19" s="173" t="str">
        <f t="shared" si="0"/>
        <v>12国頭村</v>
      </c>
      <c r="O19" s="6"/>
    </row>
    <row r="20" spans="1:15" s="7" customFormat="1" ht="11.25" customHeight="1">
      <c r="A20" s="59" t="s">
        <v>66</v>
      </c>
      <c r="B20" s="189">
        <v>193</v>
      </c>
      <c r="C20" s="128">
        <v>677</v>
      </c>
      <c r="D20" s="129">
        <v>0</v>
      </c>
      <c r="E20" s="116">
        <v>0</v>
      </c>
      <c r="F20" s="8">
        <v>875</v>
      </c>
      <c r="G20" s="146">
        <v>3063</v>
      </c>
      <c r="H20" s="116">
        <v>57638</v>
      </c>
      <c r="I20" s="8">
        <v>1068</v>
      </c>
      <c r="J20" s="128">
        <v>3740</v>
      </c>
      <c r="K20" s="129">
        <v>875</v>
      </c>
      <c r="L20" s="116">
        <v>57638</v>
      </c>
      <c r="M20" s="190">
        <v>1068</v>
      </c>
      <c r="N20" s="173" t="str">
        <f t="shared" si="0"/>
        <v>13大宜味村</v>
      </c>
      <c r="O20" s="6"/>
    </row>
    <row r="21" spans="1:15" s="7" customFormat="1" ht="11.25" customHeight="1">
      <c r="A21" s="59" t="s">
        <v>67</v>
      </c>
      <c r="B21" s="189">
        <v>124</v>
      </c>
      <c r="C21" s="128">
        <v>435</v>
      </c>
      <c r="D21" s="129">
        <v>0</v>
      </c>
      <c r="E21" s="116">
        <v>0</v>
      </c>
      <c r="F21" s="8">
        <v>507</v>
      </c>
      <c r="G21" s="146">
        <v>1775</v>
      </c>
      <c r="H21" s="116">
        <v>82032</v>
      </c>
      <c r="I21" s="8">
        <v>631</v>
      </c>
      <c r="J21" s="128">
        <v>2210</v>
      </c>
      <c r="K21" s="129">
        <v>507</v>
      </c>
      <c r="L21" s="116">
        <v>82032</v>
      </c>
      <c r="M21" s="190">
        <v>631</v>
      </c>
      <c r="N21" s="173" t="str">
        <f t="shared" si="0"/>
        <v>14東村</v>
      </c>
      <c r="O21" s="6"/>
    </row>
    <row r="22" spans="1:15" s="7" customFormat="1" ht="11.25" customHeight="1">
      <c r="A22" s="63" t="s">
        <v>68</v>
      </c>
      <c r="B22" s="199">
        <v>547</v>
      </c>
      <c r="C22" s="137">
        <v>1915</v>
      </c>
      <c r="D22" s="138">
        <v>0</v>
      </c>
      <c r="E22" s="120">
        <v>0</v>
      </c>
      <c r="F22" s="18">
        <v>2645</v>
      </c>
      <c r="G22" s="150">
        <v>9258</v>
      </c>
      <c r="H22" s="120">
        <v>170011</v>
      </c>
      <c r="I22" s="18">
        <v>3192</v>
      </c>
      <c r="J22" s="137">
        <v>11173</v>
      </c>
      <c r="K22" s="138">
        <v>2645</v>
      </c>
      <c r="L22" s="120">
        <v>170011</v>
      </c>
      <c r="M22" s="200">
        <v>3192</v>
      </c>
      <c r="N22" s="177" t="str">
        <f t="shared" si="0"/>
        <v>15今帰仁村</v>
      </c>
      <c r="O22" s="6"/>
    </row>
    <row r="23" spans="1:15" s="7" customFormat="1" ht="11.25" customHeight="1">
      <c r="A23" s="64" t="s">
        <v>69</v>
      </c>
      <c r="B23" s="201">
        <v>757</v>
      </c>
      <c r="C23" s="139">
        <v>2651</v>
      </c>
      <c r="D23" s="140">
        <v>0</v>
      </c>
      <c r="E23" s="121">
        <v>0</v>
      </c>
      <c r="F23" s="16">
        <v>4055</v>
      </c>
      <c r="G23" s="151">
        <v>14191</v>
      </c>
      <c r="H23" s="121">
        <v>261733</v>
      </c>
      <c r="I23" s="16">
        <v>4812</v>
      </c>
      <c r="J23" s="139">
        <v>16842</v>
      </c>
      <c r="K23" s="140">
        <v>4055</v>
      </c>
      <c r="L23" s="121">
        <v>261733</v>
      </c>
      <c r="M23" s="202">
        <v>4812</v>
      </c>
      <c r="N23" s="178" t="str">
        <f t="shared" si="0"/>
        <v>16本部町</v>
      </c>
      <c r="O23" s="6"/>
    </row>
    <row r="24" spans="1:15" s="7" customFormat="1" ht="11.25" customHeight="1">
      <c r="A24" s="59" t="s">
        <v>70</v>
      </c>
      <c r="B24" s="189">
        <v>621</v>
      </c>
      <c r="C24" s="128">
        <v>2175</v>
      </c>
      <c r="D24" s="129">
        <v>0</v>
      </c>
      <c r="E24" s="116">
        <v>0</v>
      </c>
      <c r="F24" s="8">
        <v>3808</v>
      </c>
      <c r="G24" s="146">
        <v>13330</v>
      </c>
      <c r="H24" s="116">
        <v>330778</v>
      </c>
      <c r="I24" s="8">
        <v>4429</v>
      </c>
      <c r="J24" s="128">
        <v>15505</v>
      </c>
      <c r="K24" s="129">
        <v>3808</v>
      </c>
      <c r="L24" s="116">
        <v>330778</v>
      </c>
      <c r="M24" s="190">
        <v>4429</v>
      </c>
      <c r="N24" s="173" t="str">
        <f t="shared" si="0"/>
        <v>17恩納村</v>
      </c>
      <c r="O24" s="6"/>
    </row>
    <row r="25" spans="1:15" s="7" customFormat="1" ht="11.25" customHeight="1">
      <c r="A25" s="59" t="s">
        <v>71</v>
      </c>
      <c r="B25" s="189">
        <v>319</v>
      </c>
      <c r="C25" s="128">
        <v>1117</v>
      </c>
      <c r="D25" s="129">
        <v>0</v>
      </c>
      <c r="E25" s="116">
        <v>0</v>
      </c>
      <c r="F25" s="8">
        <v>1996</v>
      </c>
      <c r="G25" s="146">
        <v>6987</v>
      </c>
      <c r="H25" s="116">
        <v>145752</v>
      </c>
      <c r="I25" s="8">
        <v>2315</v>
      </c>
      <c r="J25" s="128">
        <v>8104</v>
      </c>
      <c r="K25" s="129">
        <v>1996</v>
      </c>
      <c r="L25" s="116">
        <v>145752</v>
      </c>
      <c r="M25" s="190">
        <v>2315</v>
      </c>
      <c r="N25" s="173" t="str">
        <f t="shared" si="0"/>
        <v>18宜野座村</v>
      </c>
      <c r="O25" s="6"/>
    </row>
    <row r="26" spans="1:15" s="7" customFormat="1" ht="11.25" customHeight="1">
      <c r="A26" s="59" t="s">
        <v>72</v>
      </c>
      <c r="B26" s="189">
        <v>586</v>
      </c>
      <c r="C26" s="128">
        <v>2052</v>
      </c>
      <c r="D26" s="129">
        <v>0</v>
      </c>
      <c r="E26" s="116">
        <v>0</v>
      </c>
      <c r="F26" s="8">
        <v>4056</v>
      </c>
      <c r="G26" s="146">
        <v>14197</v>
      </c>
      <c r="H26" s="116">
        <v>315405</v>
      </c>
      <c r="I26" s="8">
        <v>4642</v>
      </c>
      <c r="J26" s="128">
        <v>16249</v>
      </c>
      <c r="K26" s="129">
        <v>4056</v>
      </c>
      <c r="L26" s="116">
        <v>315405</v>
      </c>
      <c r="M26" s="190">
        <v>4642</v>
      </c>
      <c r="N26" s="173" t="str">
        <f t="shared" si="0"/>
        <v>19金武町</v>
      </c>
      <c r="O26" s="6"/>
    </row>
    <row r="27" spans="1:15" s="7" customFormat="1" ht="11.25" customHeight="1">
      <c r="A27" s="60" t="s">
        <v>73</v>
      </c>
      <c r="B27" s="191">
        <v>318</v>
      </c>
      <c r="C27" s="130">
        <v>1114</v>
      </c>
      <c r="D27" s="131">
        <v>0</v>
      </c>
      <c r="E27" s="117">
        <v>0</v>
      </c>
      <c r="F27" s="15">
        <v>1367</v>
      </c>
      <c r="G27" s="147">
        <v>4786</v>
      </c>
      <c r="H27" s="117">
        <v>107068</v>
      </c>
      <c r="I27" s="15">
        <v>1685</v>
      </c>
      <c r="J27" s="130">
        <v>5900</v>
      </c>
      <c r="K27" s="131">
        <v>1367</v>
      </c>
      <c r="L27" s="117">
        <v>107068</v>
      </c>
      <c r="M27" s="192">
        <v>1685</v>
      </c>
      <c r="N27" s="174" t="str">
        <f t="shared" si="0"/>
        <v>20伊江村</v>
      </c>
      <c r="O27" s="6"/>
    </row>
    <row r="28" spans="1:15" s="7" customFormat="1" ht="11.25" customHeight="1">
      <c r="A28" s="61" t="s">
        <v>74</v>
      </c>
      <c r="B28" s="193">
        <v>1856</v>
      </c>
      <c r="C28" s="132">
        <v>6498</v>
      </c>
      <c r="D28" s="133">
        <v>0</v>
      </c>
      <c r="E28" s="118">
        <v>0</v>
      </c>
      <c r="F28" s="17">
        <v>14460</v>
      </c>
      <c r="G28" s="148">
        <v>50609</v>
      </c>
      <c r="H28" s="118">
        <v>1263147</v>
      </c>
      <c r="I28" s="17">
        <v>16316</v>
      </c>
      <c r="J28" s="132">
        <v>57107</v>
      </c>
      <c r="K28" s="133">
        <v>14460</v>
      </c>
      <c r="L28" s="118">
        <v>1263147</v>
      </c>
      <c r="M28" s="194">
        <v>16316</v>
      </c>
      <c r="N28" s="175" t="str">
        <f t="shared" si="0"/>
        <v>21読谷村</v>
      </c>
      <c r="O28" s="6"/>
    </row>
    <row r="29" spans="1:15" s="7" customFormat="1" ht="11.25" customHeight="1">
      <c r="A29" s="59" t="s">
        <v>75</v>
      </c>
      <c r="B29" s="189">
        <v>642</v>
      </c>
      <c r="C29" s="128">
        <v>2248</v>
      </c>
      <c r="D29" s="129">
        <v>0</v>
      </c>
      <c r="E29" s="116">
        <v>0</v>
      </c>
      <c r="F29" s="8">
        <v>4831</v>
      </c>
      <c r="G29" s="146">
        <v>16908</v>
      </c>
      <c r="H29" s="116">
        <v>575945</v>
      </c>
      <c r="I29" s="8">
        <v>5473</v>
      </c>
      <c r="J29" s="128">
        <v>19156</v>
      </c>
      <c r="K29" s="129">
        <v>4831</v>
      </c>
      <c r="L29" s="116">
        <v>575945</v>
      </c>
      <c r="M29" s="190">
        <v>5473</v>
      </c>
      <c r="N29" s="173" t="str">
        <f t="shared" si="0"/>
        <v>22嘉手納町</v>
      </c>
      <c r="O29" s="6"/>
    </row>
    <row r="30" spans="1:15" s="7" customFormat="1" ht="11.25" customHeight="1">
      <c r="A30" s="59" t="s">
        <v>76</v>
      </c>
      <c r="B30" s="189">
        <v>1375</v>
      </c>
      <c r="C30" s="128">
        <v>4813</v>
      </c>
      <c r="D30" s="129">
        <v>0</v>
      </c>
      <c r="E30" s="116">
        <v>0</v>
      </c>
      <c r="F30" s="8">
        <v>10390</v>
      </c>
      <c r="G30" s="146">
        <v>36365</v>
      </c>
      <c r="H30" s="116">
        <v>1248536</v>
      </c>
      <c r="I30" s="8">
        <v>11765</v>
      </c>
      <c r="J30" s="128">
        <v>41178</v>
      </c>
      <c r="K30" s="129">
        <v>10390</v>
      </c>
      <c r="L30" s="116">
        <v>1248536</v>
      </c>
      <c r="M30" s="190">
        <v>11765</v>
      </c>
      <c r="N30" s="173" t="str">
        <f t="shared" si="0"/>
        <v>23北谷町</v>
      </c>
      <c r="O30" s="6"/>
    </row>
    <row r="31" spans="1:15" s="7" customFormat="1" ht="11.25" customHeight="1">
      <c r="A31" s="59" t="s">
        <v>77</v>
      </c>
      <c r="B31" s="189">
        <v>786</v>
      </c>
      <c r="C31" s="128">
        <v>2751</v>
      </c>
      <c r="D31" s="129">
        <v>0</v>
      </c>
      <c r="E31" s="116">
        <v>0</v>
      </c>
      <c r="F31" s="8">
        <v>6004</v>
      </c>
      <c r="G31" s="146">
        <v>21014</v>
      </c>
      <c r="H31" s="116">
        <v>665589</v>
      </c>
      <c r="I31" s="8">
        <v>6790</v>
      </c>
      <c r="J31" s="128">
        <v>23765</v>
      </c>
      <c r="K31" s="129">
        <v>6004</v>
      </c>
      <c r="L31" s="116">
        <v>665589</v>
      </c>
      <c r="M31" s="190">
        <v>6790</v>
      </c>
      <c r="N31" s="173" t="str">
        <f t="shared" si="0"/>
        <v>24北中城村</v>
      </c>
      <c r="O31" s="6"/>
    </row>
    <row r="32" spans="1:15" s="7" customFormat="1" ht="11.25" customHeight="1">
      <c r="A32" s="63" t="s">
        <v>78</v>
      </c>
      <c r="B32" s="199">
        <v>956</v>
      </c>
      <c r="C32" s="137">
        <v>3348</v>
      </c>
      <c r="D32" s="138">
        <v>0</v>
      </c>
      <c r="E32" s="120">
        <v>0</v>
      </c>
      <c r="F32" s="18">
        <v>7400</v>
      </c>
      <c r="G32" s="150">
        <v>25901</v>
      </c>
      <c r="H32" s="120">
        <v>729153</v>
      </c>
      <c r="I32" s="18">
        <v>8356</v>
      </c>
      <c r="J32" s="137">
        <v>29249</v>
      </c>
      <c r="K32" s="138">
        <v>7400</v>
      </c>
      <c r="L32" s="120">
        <v>729153</v>
      </c>
      <c r="M32" s="200">
        <v>8356</v>
      </c>
      <c r="N32" s="177" t="str">
        <f t="shared" si="0"/>
        <v>25中城村</v>
      </c>
      <c r="O32" s="6"/>
    </row>
    <row r="33" spans="1:15" s="7" customFormat="1" ht="11.25" customHeight="1">
      <c r="A33" s="64" t="s">
        <v>79</v>
      </c>
      <c r="B33" s="201">
        <v>1744</v>
      </c>
      <c r="C33" s="139">
        <v>6104</v>
      </c>
      <c r="D33" s="140">
        <v>0</v>
      </c>
      <c r="E33" s="121">
        <v>0</v>
      </c>
      <c r="F33" s="16">
        <v>12713</v>
      </c>
      <c r="G33" s="151">
        <v>44496</v>
      </c>
      <c r="H33" s="121">
        <v>1135083</v>
      </c>
      <c r="I33" s="16">
        <v>14457</v>
      </c>
      <c r="J33" s="139">
        <v>50600</v>
      </c>
      <c r="K33" s="140">
        <v>12713</v>
      </c>
      <c r="L33" s="121">
        <v>1135083</v>
      </c>
      <c r="M33" s="202">
        <v>14457</v>
      </c>
      <c r="N33" s="178" t="str">
        <f t="shared" si="0"/>
        <v>26西原町</v>
      </c>
      <c r="O33" s="6"/>
    </row>
    <row r="34" spans="1:15" s="7" customFormat="1" ht="11.25" customHeight="1">
      <c r="A34" s="59" t="s">
        <v>80</v>
      </c>
      <c r="B34" s="189">
        <v>931</v>
      </c>
      <c r="C34" s="128">
        <v>3260</v>
      </c>
      <c r="D34" s="129">
        <v>0</v>
      </c>
      <c r="E34" s="116">
        <v>0</v>
      </c>
      <c r="F34" s="8">
        <v>7038</v>
      </c>
      <c r="G34" s="146">
        <v>24634</v>
      </c>
      <c r="H34" s="116">
        <v>612261</v>
      </c>
      <c r="I34" s="8">
        <v>7969</v>
      </c>
      <c r="J34" s="128">
        <v>27894</v>
      </c>
      <c r="K34" s="129">
        <v>7038</v>
      </c>
      <c r="L34" s="116">
        <v>612261</v>
      </c>
      <c r="M34" s="190">
        <v>7969</v>
      </c>
      <c r="N34" s="173" t="str">
        <f t="shared" si="0"/>
        <v>27与那原町</v>
      </c>
      <c r="O34" s="6"/>
    </row>
    <row r="35" spans="1:15" s="7" customFormat="1" ht="11.25" customHeight="1">
      <c r="A35" s="59" t="s">
        <v>81</v>
      </c>
      <c r="B35" s="189">
        <v>1746</v>
      </c>
      <c r="C35" s="128">
        <v>6111</v>
      </c>
      <c r="D35" s="129">
        <v>0</v>
      </c>
      <c r="E35" s="116">
        <v>0</v>
      </c>
      <c r="F35" s="8">
        <v>14233</v>
      </c>
      <c r="G35" s="146">
        <v>49816</v>
      </c>
      <c r="H35" s="116">
        <v>1304722</v>
      </c>
      <c r="I35" s="8">
        <v>15979</v>
      </c>
      <c r="J35" s="128">
        <v>55927</v>
      </c>
      <c r="K35" s="129">
        <v>14233</v>
      </c>
      <c r="L35" s="116">
        <v>1304722</v>
      </c>
      <c r="M35" s="190">
        <v>15979</v>
      </c>
      <c r="N35" s="173" t="str">
        <f t="shared" si="0"/>
        <v>28南風原町</v>
      </c>
      <c r="O35" s="6"/>
    </row>
    <row r="36" spans="1:15" s="7" customFormat="1" ht="11.25" customHeight="1">
      <c r="A36" s="59" t="s">
        <v>82</v>
      </c>
      <c r="B36" s="189">
        <v>37</v>
      </c>
      <c r="C36" s="128">
        <v>130</v>
      </c>
      <c r="D36" s="129">
        <v>0</v>
      </c>
      <c r="E36" s="116">
        <v>0</v>
      </c>
      <c r="F36" s="8">
        <v>298</v>
      </c>
      <c r="G36" s="146">
        <v>1044</v>
      </c>
      <c r="H36" s="116">
        <v>25515</v>
      </c>
      <c r="I36" s="8">
        <v>335</v>
      </c>
      <c r="J36" s="128">
        <v>1174</v>
      </c>
      <c r="K36" s="129">
        <v>298</v>
      </c>
      <c r="L36" s="116">
        <v>25515</v>
      </c>
      <c r="M36" s="190">
        <v>335</v>
      </c>
      <c r="N36" s="173" t="str">
        <f t="shared" si="0"/>
        <v>29渡嘉敷村</v>
      </c>
      <c r="O36" s="6"/>
    </row>
    <row r="37" spans="1:15" s="7" customFormat="1" ht="11.25" customHeight="1">
      <c r="A37" s="60" t="s">
        <v>83</v>
      </c>
      <c r="B37" s="191">
        <v>52</v>
      </c>
      <c r="C37" s="130">
        <v>183</v>
      </c>
      <c r="D37" s="131">
        <v>0</v>
      </c>
      <c r="E37" s="117">
        <v>0</v>
      </c>
      <c r="F37" s="15">
        <v>312</v>
      </c>
      <c r="G37" s="147">
        <v>1093</v>
      </c>
      <c r="H37" s="117">
        <v>28933</v>
      </c>
      <c r="I37" s="15">
        <v>364</v>
      </c>
      <c r="J37" s="130">
        <v>1276</v>
      </c>
      <c r="K37" s="131">
        <v>312</v>
      </c>
      <c r="L37" s="117">
        <v>28933</v>
      </c>
      <c r="M37" s="192">
        <v>364</v>
      </c>
      <c r="N37" s="174" t="str">
        <f t="shared" si="0"/>
        <v>30座間味村</v>
      </c>
      <c r="O37" s="6"/>
    </row>
    <row r="38" spans="1:15" s="7" customFormat="1" ht="11.25" customHeight="1">
      <c r="A38" s="61" t="s">
        <v>84</v>
      </c>
      <c r="B38" s="193">
        <v>36</v>
      </c>
      <c r="C38" s="132">
        <v>127</v>
      </c>
      <c r="D38" s="133">
        <v>0</v>
      </c>
      <c r="E38" s="118">
        <v>0</v>
      </c>
      <c r="F38" s="17">
        <v>196</v>
      </c>
      <c r="G38" s="148">
        <v>688</v>
      </c>
      <c r="H38" s="118">
        <v>16816</v>
      </c>
      <c r="I38" s="17">
        <v>232</v>
      </c>
      <c r="J38" s="132">
        <v>815</v>
      </c>
      <c r="K38" s="133">
        <v>196</v>
      </c>
      <c r="L38" s="118">
        <v>16816</v>
      </c>
      <c r="M38" s="194">
        <v>232</v>
      </c>
      <c r="N38" s="175" t="str">
        <f t="shared" si="0"/>
        <v>31粟国村</v>
      </c>
      <c r="O38" s="6"/>
    </row>
    <row r="39" spans="1:15" s="7" customFormat="1" ht="11.25" customHeight="1">
      <c r="A39" s="59" t="s">
        <v>85</v>
      </c>
      <c r="B39" s="189">
        <v>25</v>
      </c>
      <c r="C39" s="128">
        <v>89</v>
      </c>
      <c r="D39" s="129">
        <v>0</v>
      </c>
      <c r="E39" s="116">
        <v>0</v>
      </c>
      <c r="F39" s="8">
        <v>137</v>
      </c>
      <c r="G39" s="146">
        <v>480</v>
      </c>
      <c r="H39" s="116">
        <v>10509</v>
      </c>
      <c r="I39" s="8">
        <v>162</v>
      </c>
      <c r="J39" s="128">
        <v>569</v>
      </c>
      <c r="K39" s="129">
        <v>137</v>
      </c>
      <c r="L39" s="116">
        <v>10509</v>
      </c>
      <c r="M39" s="190">
        <v>162</v>
      </c>
      <c r="N39" s="173" t="str">
        <f t="shared" si="0"/>
        <v>32渡名喜村</v>
      </c>
      <c r="O39" s="6"/>
    </row>
    <row r="40" spans="1:15" s="7" customFormat="1" ht="11.25" customHeight="1">
      <c r="A40" s="59" t="s">
        <v>86</v>
      </c>
      <c r="B40" s="189">
        <v>57</v>
      </c>
      <c r="C40" s="128">
        <v>201</v>
      </c>
      <c r="D40" s="129">
        <v>0</v>
      </c>
      <c r="E40" s="116">
        <v>0</v>
      </c>
      <c r="F40" s="8">
        <v>451</v>
      </c>
      <c r="G40" s="146">
        <v>1580</v>
      </c>
      <c r="H40" s="116">
        <v>50006</v>
      </c>
      <c r="I40" s="8">
        <v>508</v>
      </c>
      <c r="J40" s="128">
        <v>1781</v>
      </c>
      <c r="K40" s="129">
        <v>451</v>
      </c>
      <c r="L40" s="116">
        <v>50006</v>
      </c>
      <c r="M40" s="190">
        <v>508</v>
      </c>
      <c r="N40" s="173" t="str">
        <f t="shared" si="0"/>
        <v>33南大東村</v>
      </c>
      <c r="O40" s="6"/>
    </row>
    <row r="41" spans="1:15" s="7" customFormat="1" ht="11.25" customHeight="1">
      <c r="A41" s="59" t="s">
        <v>87</v>
      </c>
      <c r="B41" s="189">
        <v>19</v>
      </c>
      <c r="C41" s="128">
        <v>67</v>
      </c>
      <c r="D41" s="129">
        <v>0</v>
      </c>
      <c r="E41" s="116">
        <v>0</v>
      </c>
      <c r="F41" s="8">
        <v>283</v>
      </c>
      <c r="G41" s="146">
        <v>991</v>
      </c>
      <c r="H41" s="116">
        <v>34677</v>
      </c>
      <c r="I41" s="8">
        <v>302</v>
      </c>
      <c r="J41" s="128">
        <v>1058</v>
      </c>
      <c r="K41" s="129">
        <v>283</v>
      </c>
      <c r="L41" s="116">
        <v>34677</v>
      </c>
      <c r="M41" s="190">
        <v>302</v>
      </c>
      <c r="N41" s="173" t="str">
        <f t="shared" si="0"/>
        <v>34北大東村</v>
      </c>
      <c r="O41" s="6"/>
    </row>
    <row r="42" spans="1:15" s="7" customFormat="1" ht="11.25" customHeight="1">
      <c r="A42" s="63" t="s">
        <v>88</v>
      </c>
      <c r="B42" s="199">
        <v>82</v>
      </c>
      <c r="C42" s="137">
        <v>288</v>
      </c>
      <c r="D42" s="138">
        <v>0</v>
      </c>
      <c r="E42" s="120">
        <v>0</v>
      </c>
      <c r="F42" s="18">
        <v>386</v>
      </c>
      <c r="G42" s="150">
        <v>1352</v>
      </c>
      <c r="H42" s="120">
        <v>32347</v>
      </c>
      <c r="I42" s="18">
        <v>468</v>
      </c>
      <c r="J42" s="137">
        <v>1640</v>
      </c>
      <c r="K42" s="138">
        <v>386</v>
      </c>
      <c r="L42" s="120">
        <v>32347</v>
      </c>
      <c r="M42" s="200">
        <v>468</v>
      </c>
      <c r="N42" s="177" t="str">
        <f t="shared" si="0"/>
        <v>35伊平屋村</v>
      </c>
      <c r="O42" s="6"/>
    </row>
    <row r="43" spans="1:15" s="7" customFormat="1" ht="11.25" customHeight="1">
      <c r="A43" s="64" t="s">
        <v>89</v>
      </c>
      <c r="B43" s="201">
        <v>82</v>
      </c>
      <c r="C43" s="139">
        <v>288</v>
      </c>
      <c r="D43" s="140">
        <v>0</v>
      </c>
      <c r="E43" s="121">
        <v>0</v>
      </c>
      <c r="F43" s="16">
        <v>449</v>
      </c>
      <c r="G43" s="151">
        <v>1572</v>
      </c>
      <c r="H43" s="121">
        <v>34541</v>
      </c>
      <c r="I43" s="16">
        <v>531</v>
      </c>
      <c r="J43" s="139">
        <v>1860</v>
      </c>
      <c r="K43" s="140">
        <v>449</v>
      </c>
      <c r="L43" s="121">
        <v>34541</v>
      </c>
      <c r="M43" s="202">
        <v>531</v>
      </c>
      <c r="N43" s="178" t="str">
        <f t="shared" si="0"/>
        <v>36伊是名村</v>
      </c>
      <c r="O43" s="6"/>
    </row>
    <row r="44" spans="1:15" s="7" customFormat="1" ht="11.25" customHeight="1">
      <c r="A44" s="59" t="s">
        <v>90</v>
      </c>
      <c r="B44" s="189">
        <v>493</v>
      </c>
      <c r="C44" s="128">
        <v>1726</v>
      </c>
      <c r="D44" s="129">
        <v>0</v>
      </c>
      <c r="E44" s="116">
        <v>0</v>
      </c>
      <c r="F44" s="8">
        <v>2560</v>
      </c>
      <c r="G44" s="146">
        <v>8960</v>
      </c>
      <c r="H44" s="116">
        <v>211856</v>
      </c>
      <c r="I44" s="8">
        <v>3053</v>
      </c>
      <c r="J44" s="128">
        <v>10686</v>
      </c>
      <c r="K44" s="129">
        <v>2560</v>
      </c>
      <c r="L44" s="116">
        <v>211856</v>
      </c>
      <c r="M44" s="190">
        <v>3053</v>
      </c>
      <c r="N44" s="173" t="str">
        <f t="shared" si="0"/>
        <v>37久米島町</v>
      </c>
      <c r="O44" s="6"/>
    </row>
    <row r="45" spans="1:15" s="7" customFormat="1" ht="11.25" customHeight="1">
      <c r="A45" s="59" t="s">
        <v>91</v>
      </c>
      <c r="B45" s="189">
        <v>1578</v>
      </c>
      <c r="C45" s="128">
        <v>5524</v>
      </c>
      <c r="D45" s="129">
        <v>0</v>
      </c>
      <c r="E45" s="116">
        <v>0</v>
      </c>
      <c r="F45" s="8">
        <v>10535</v>
      </c>
      <c r="G45" s="146">
        <v>36874</v>
      </c>
      <c r="H45" s="116">
        <v>808359</v>
      </c>
      <c r="I45" s="8">
        <v>12113</v>
      </c>
      <c r="J45" s="128">
        <v>42398</v>
      </c>
      <c r="K45" s="129">
        <v>10535</v>
      </c>
      <c r="L45" s="116">
        <v>808359</v>
      </c>
      <c r="M45" s="190">
        <v>12113</v>
      </c>
      <c r="N45" s="173" t="str">
        <f t="shared" si="0"/>
        <v>38八重瀬町</v>
      </c>
      <c r="O45" s="6"/>
    </row>
    <row r="46" spans="1:15" s="7" customFormat="1" ht="11.25" customHeight="1">
      <c r="A46" s="59" t="s">
        <v>92</v>
      </c>
      <c r="B46" s="189">
        <v>51</v>
      </c>
      <c r="C46" s="128">
        <v>179</v>
      </c>
      <c r="D46" s="129">
        <v>0</v>
      </c>
      <c r="E46" s="116">
        <v>0</v>
      </c>
      <c r="F46" s="8">
        <v>304</v>
      </c>
      <c r="G46" s="146">
        <v>1064</v>
      </c>
      <c r="H46" s="116">
        <v>25000</v>
      </c>
      <c r="I46" s="8">
        <v>355</v>
      </c>
      <c r="J46" s="128">
        <v>1243</v>
      </c>
      <c r="K46" s="129">
        <v>304</v>
      </c>
      <c r="L46" s="116">
        <v>25000</v>
      </c>
      <c r="M46" s="190">
        <v>355</v>
      </c>
      <c r="N46" s="173" t="str">
        <f t="shared" si="0"/>
        <v>39多良間村</v>
      </c>
      <c r="O46" s="6"/>
    </row>
    <row r="47" spans="1:15" s="7" customFormat="1" ht="11.25" customHeight="1">
      <c r="A47" s="60" t="s">
        <v>93</v>
      </c>
      <c r="B47" s="191">
        <v>260</v>
      </c>
      <c r="C47" s="130">
        <v>912</v>
      </c>
      <c r="D47" s="131">
        <v>0</v>
      </c>
      <c r="E47" s="117">
        <v>0</v>
      </c>
      <c r="F47" s="15">
        <v>1440</v>
      </c>
      <c r="G47" s="147">
        <v>5041</v>
      </c>
      <c r="H47" s="117">
        <v>118471</v>
      </c>
      <c r="I47" s="15">
        <v>1700</v>
      </c>
      <c r="J47" s="130">
        <v>5953</v>
      </c>
      <c r="K47" s="131">
        <v>1440</v>
      </c>
      <c r="L47" s="117">
        <v>118471</v>
      </c>
      <c r="M47" s="192">
        <v>1700</v>
      </c>
      <c r="N47" s="174" t="str">
        <f t="shared" si="0"/>
        <v>40竹富町</v>
      </c>
      <c r="O47" s="6"/>
    </row>
    <row r="48" spans="1:15" s="7" customFormat="1" ht="11.25" customHeight="1" thickBot="1">
      <c r="A48" s="162" t="s">
        <v>94</v>
      </c>
      <c r="B48" s="203">
        <v>81</v>
      </c>
      <c r="C48" s="164">
        <v>284</v>
      </c>
      <c r="D48" s="165">
        <v>0</v>
      </c>
      <c r="E48" s="166">
        <v>0</v>
      </c>
      <c r="F48" s="163">
        <v>550</v>
      </c>
      <c r="G48" s="167">
        <v>1926</v>
      </c>
      <c r="H48" s="166">
        <v>53375</v>
      </c>
      <c r="I48" s="163">
        <v>631</v>
      </c>
      <c r="J48" s="164">
        <v>2210</v>
      </c>
      <c r="K48" s="165">
        <v>550</v>
      </c>
      <c r="L48" s="166">
        <v>53375</v>
      </c>
      <c r="M48" s="204">
        <v>631</v>
      </c>
      <c r="N48" s="179" t="str">
        <f t="shared" si="0"/>
        <v>41与那国町</v>
      </c>
      <c r="O48" s="6"/>
    </row>
    <row r="49" spans="1:15" s="7" customFormat="1" ht="12.75" customHeight="1">
      <c r="A49" s="154" t="s">
        <v>5</v>
      </c>
      <c r="B49" s="201">
        <f t="shared" ref="B49:L49" si="1">SUM(B8:B18)</f>
        <v>48654</v>
      </c>
      <c r="C49" s="139">
        <f t="shared" si="1"/>
        <v>170297</v>
      </c>
      <c r="D49" s="140">
        <f t="shared" si="1"/>
        <v>0</v>
      </c>
      <c r="E49" s="121">
        <f t="shared" si="1"/>
        <v>0</v>
      </c>
      <c r="F49" s="16">
        <f t="shared" si="1"/>
        <v>404097</v>
      </c>
      <c r="G49" s="151">
        <f t="shared" si="1"/>
        <v>1414343</v>
      </c>
      <c r="H49" s="121">
        <f t="shared" si="1"/>
        <v>39637894</v>
      </c>
      <c r="I49" s="16">
        <f t="shared" si="1"/>
        <v>452751</v>
      </c>
      <c r="J49" s="139">
        <f t="shared" si="1"/>
        <v>1584640</v>
      </c>
      <c r="K49" s="140">
        <f t="shared" si="1"/>
        <v>404097</v>
      </c>
      <c r="L49" s="121">
        <f t="shared" si="1"/>
        <v>39637894</v>
      </c>
      <c r="M49" s="202">
        <f>SUM(M8:M18)</f>
        <v>452751</v>
      </c>
      <c r="N49" s="180" t="s">
        <v>5</v>
      </c>
      <c r="O49" s="6"/>
    </row>
    <row r="50" spans="1:15" s="7" customFormat="1" ht="12.75" customHeight="1">
      <c r="A50" s="153" t="s">
        <v>6</v>
      </c>
      <c r="B50" s="195">
        <f t="shared" ref="B50:M50" si="2">SUM(B19:B48)</f>
        <v>16639</v>
      </c>
      <c r="C50" s="134">
        <f t="shared" si="2"/>
        <v>58265</v>
      </c>
      <c r="D50" s="135">
        <f t="shared" si="2"/>
        <v>0</v>
      </c>
      <c r="E50" s="119">
        <f t="shared" si="2"/>
        <v>0</v>
      </c>
      <c r="F50" s="9">
        <f t="shared" si="2"/>
        <v>115919</v>
      </c>
      <c r="G50" s="149">
        <f t="shared" si="2"/>
        <v>405735</v>
      </c>
      <c r="H50" s="119">
        <f t="shared" si="2"/>
        <v>10575084</v>
      </c>
      <c r="I50" s="9">
        <f t="shared" si="2"/>
        <v>132558</v>
      </c>
      <c r="J50" s="134">
        <f t="shared" si="2"/>
        <v>464000</v>
      </c>
      <c r="K50" s="135">
        <f t="shared" si="2"/>
        <v>115919</v>
      </c>
      <c r="L50" s="119">
        <f t="shared" si="2"/>
        <v>10575084</v>
      </c>
      <c r="M50" s="196">
        <f t="shared" si="2"/>
        <v>132558</v>
      </c>
      <c r="N50" s="181" t="s">
        <v>6</v>
      </c>
      <c r="O50" s="6"/>
    </row>
    <row r="51" spans="1:15" s="7" customFormat="1" ht="12.75" customHeight="1" thickBot="1">
      <c r="A51" s="14" t="s">
        <v>7</v>
      </c>
      <c r="B51" s="205">
        <f t="shared" ref="B51:M51" si="3">SUM(B8:B48)</f>
        <v>65293</v>
      </c>
      <c r="C51" s="141">
        <f t="shared" si="3"/>
        <v>228562</v>
      </c>
      <c r="D51" s="142">
        <f t="shared" si="3"/>
        <v>0</v>
      </c>
      <c r="E51" s="122">
        <f t="shared" si="3"/>
        <v>0</v>
      </c>
      <c r="F51" s="10">
        <f t="shared" si="3"/>
        <v>520016</v>
      </c>
      <c r="G51" s="152">
        <f t="shared" si="3"/>
        <v>1820078</v>
      </c>
      <c r="H51" s="122">
        <f t="shared" si="3"/>
        <v>50212978</v>
      </c>
      <c r="I51" s="10">
        <f t="shared" si="3"/>
        <v>585309</v>
      </c>
      <c r="J51" s="141">
        <f t="shared" si="3"/>
        <v>2048640</v>
      </c>
      <c r="K51" s="142">
        <f t="shared" si="3"/>
        <v>520016</v>
      </c>
      <c r="L51" s="122">
        <f t="shared" si="3"/>
        <v>50212978</v>
      </c>
      <c r="M51" s="206">
        <f t="shared" si="3"/>
        <v>585309</v>
      </c>
      <c r="N51" s="182" t="s">
        <v>7</v>
      </c>
      <c r="O51" s="6"/>
    </row>
    <row r="52" spans="1:15" ht="18" thickTop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4"/>
    </row>
  </sheetData>
  <mergeCells count="18">
    <mergeCell ref="B4:B5"/>
    <mergeCell ref="C4:C5"/>
    <mergeCell ref="D4:D5"/>
    <mergeCell ref="E4:E5"/>
    <mergeCell ref="B3:C3"/>
    <mergeCell ref="D3:E3"/>
    <mergeCell ref="I5:I6"/>
    <mergeCell ref="J5:J6"/>
    <mergeCell ref="K5:K6"/>
    <mergeCell ref="L5:L6"/>
    <mergeCell ref="F3:H3"/>
    <mergeCell ref="I3:M3"/>
    <mergeCell ref="F4:F5"/>
    <mergeCell ref="G4:G5"/>
    <mergeCell ref="H4:H5"/>
    <mergeCell ref="M4:M5"/>
    <mergeCell ref="I4:J4"/>
    <mergeCell ref="K4:L4"/>
  </mergeCells>
  <phoneticPr fontId="1"/>
  <printOptions horizontalCentered="1" verticalCentered="1"/>
  <pageMargins left="0.59055118110236227" right="0.31496062992125984" top="0.59055118110236227" bottom="0.59055118110236227" header="0" footer="0"/>
  <pageSetup paperSize="9" scale="84" orientation="landscape" r:id="rId1"/>
  <headerFooter alignWithMargins="0">
    <oddHeader>&amp;R&amp;"HGｺﾞｼｯｸM,標準"&amp;11&amp;F</oddHeader>
  </headerFooter>
  <rowBreaks count="1" manualBreakCount="1">
    <brk id="51" max="1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P42"/>
  <sheetViews>
    <sheetView showGridLines="0" showOutlineSymbols="0" topLeftCell="A28" zoomScale="65" workbookViewId="0">
      <selection activeCell="M9" sqref="M9"/>
    </sheetView>
  </sheetViews>
  <sheetFormatPr defaultColWidth="8.69921875" defaultRowHeight="17.25"/>
  <cols>
    <col min="1" max="1" width="20.69921875" style="1" customWidth="1"/>
    <col min="2" max="3" width="12.19921875" style="1" customWidth="1"/>
    <col min="4" max="8" width="11.19921875" style="1" customWidth="1"/>
    <col min="9" max="12" width="12.19921875" style="1" customWidth="1"/>
    <col min="13" max="13" width="12.8984375" style="1" customWidth="1"/>
    <col min="14" max="14" width="20.59765625" style="1" customWidth="1"/>
    <col min="15" max="15" width="9.765625E-2" style="1" customWidth="1"/>
    <col min="16" max="16384" width="8.69921875" style="1"/>
  </cols>
  <sheetData>
    <row r="1" spans="1:16" ht="29.25" customHeight="1">
      <c r="A1" s="43" t="s">
        <v>49</v>
      </c>
    </row>
    <row r="2" spans="1:16" ht="7.5" customHeight="1"/>
    <row r="3" spans="1:16" s="21" customFormat="1" ht="30.75" customHeight="1" thickBot="1">
      <c r="A3" s="44" t="s">
        <v>52</v>
      </c>
      <c r="M3" s="22" t="s">
        <v>29</v>
      </c>
      <c r="P3" s="23"/>
    </row>
    <row r="4" spans="1:16" s="21" customFormat="1" ht="24.75" customHeight="1" thickTop="1">
      <c r="A4" s="51" t="s">
        <v>36</v>
      </c>
      <c r="B4" s="232" t="s">
        <v>37</v>
      </c>
      <c r="C4" s="233"/>
      <c r="D4" s="232" t="s">
        <v>38</v>
      </c>
      <c r="E4" s="233"/>
      <c r="F4" s="232" t="s">
        <v>0</v>
      </c>
      <c r="G4" s="234"/>
      <c r="H4" s="233"/>
      <c r="I4" s="232" t="s">
        <v>39</v>
      </c>
      <c r="J4" s="234"/>
      <c r="K4" s="234"/>
      <c r="L4" s="234"/>
      <c r="M4" s="233"/>
      <c r="N4" s="52" t="s">
        <v>36</v>
      </c>
      <c r="O4" s="24"/>
    </row>
    <row r="5" spans="1:16" s="21" customFormat="1" ht="24.75" customHeight="1">
      <c r="A5" s="53"/>
      <c r="B5" s="235" t="s">
        <v>102</v>
      </c>
      <c r="C5" s="237" t="s">
        <v>2</v>
      </c>
      <c r="D5" s="235" t="s">
        <v>102</v>
      </c>
      <c r="E5" s="237" t="s">
        <v>3</v>
      </c>
      <c r="F5" s="235" t="s">
        <v>102</v>
      </c>
      <c r="G5" s="245" t="s">
        <v>2</v>
      </c>
      <c r="H5" s="237" t="s">
        <v>3</v>
      </c>
      <c r="I5" s="243" t="s">
        <v>40</v>
      </c>
      <c r="J5" s="244"/>
      <c r="K5" s="243" t="s">
        <v>41</v>
      </c>
      <c r="L5" s="244"/>
      <c r="M5" s="247" t="s">
        <v>102</v>
      </c>
      <c r="N5" s="54"/>
      <c r="O5" s="24"/>
    </row>
    <row r="6" spans="1:16" s="21" customFormat="1" ht="24.75" customHeight="1">
      <c r="A6" s="55"/>
      <c r="B6" s="236"/>
      <c r="C6" s="238"/>
      <c r="D6" s="236"/>
      <c r="E6" s="238"/>
      <c r="F6" s="236"/>
      <c r="G6" s="246"/>
      <c r="H6" s="238"/>
      <c r="I6" s="239" t="s">
        <v>102</v>
      </c>
      <c r="J6" s="237" t="s">
        <v>2</v>
      </c>
      <c r="K6" s="235" t="s">
        <v>102</v>
      </c>
      <c r="L6" s="237" t="s">
        <v>3</v>
      </c>
      <c r="M6" s="248"/>
      <c r="N6" s="54"/>
      <c r="O6" s="24"/>
    </row>
    <row r="7" spans="1:16" s="21" customFormat="1" ht="24.75" customHeight="1">
      <c r="A7" s="55"/>
      <c r="B7" s="236"/>
      <c r="C7" s="238"/>
      <c r="D7" s="236"/>
      <c r="E7" s="238"/>
      <c r="F7" s="236"/>
      <c r="G7" s="246"/>
      <c r="H7" s="238"/>
      <c r="I7" s="240"/>
      <c r="J7" s="238"/>
      <c r="K7" s="236"/>
      <c r="L7" s="238"/>
      <c r="M7" s="249"/>
      <c r="N7" s="54"/>
      <c r="O7" s="24"/>
    </row>
    <row r="8" spans="1:16" s="21" customFormat="1" ht="24.75" customHeight="1">
      <c r="A8" s="57" t="s">
        <v>42</v>
      </c>
      <c r="B8" s="65" t="s">
        <v>95</v>
      </c>
      <c r="C8" s="66" t="s">
        <v>96</v>
      </c>
      <c r="D8" s="65" t="s">
        <v>97</v>
      </c>
      <c r="E8" s="66" t="s">
        <v>98</v>
      </c>
      <c r="F8" s="65" t="s">
        <v>99</v>
      </c>
      <c r="G8" s="75" t="s">
        <v>100</v>
      </c>
      <c r="H8" s="66" t="s">
        <v>101</v>
      </c>
      <c r="I8" s="56" t="s">
        <v>43</v>
      </c>
      <c r="J8" s="84" t="s">
        <v>44</v>
      </c>
      <c r="K8" s="110" t="s">
        <v>45</v>
      </c>
      <c r="L8" s="111" t="s">
        <v>46</v>
      </c>
      <c r="M8" s="56" t="s">
        <v>47</v>
      </c>
      <c r="N8" s="56" t="s">
        <v>42</v>
      </c>
      <c r="O8" s="24"/>
    </row>
    <row r="9" spans="1:16" s="21" customFormat="1" ht="24.75" customHeight="1">
      <c r="A9" s="25" t="s">
        <v>30</v>
      </c>
      <c r="B9" s="67">
        <v>31663</v>
      </c>
      <c r="C9" s="68">
        <v>110824</v>
      </c>
      <c r="D9" s="67">
        <v>0</v>
      </c>
      <c r="E9" s="68">
        <v>0</v>
      </c>
      <c r="F9" s="67">
        <v>334448</v>
      </c>
      <c r="G9" s="76">
        <v>1170569</v>
      </c>
      <c r="H9" s="68">
        <v>31314816</v>
      </c>
      <c r="I9" s="26">
        <v>366111</v>
      </c>
      <c r="J9" s="85">
        <v>1281393</v>
      </c>
      <c r="K9" s="67">
        <v>334448</v>
      </c>
      <c r="L9" s="80">
        <v>31314816</v>
      </c>
      <c r="M9" s="26">
        <f>B9+D9+F9</f>
        <v>366111</v>
      </c>
      <c r="N9" s="27" t="s">
        <v>30</v>
      </c>
      <c r="O9" s="24"/>
    </row>
    <row r="10" spans="1:16" s="21" customFormat="1" ht="24.75" customHeight="1">
      <c r="A10" s="28" t="s">
        <v>31</v>
      </c>
      <c r="B10" s="69">
        <v>4204</v>
      </c>
      <c r="C10" s="70">
        <v>14715</v>
      </c>
      <c r="D10" s="69">
        <v>0</v>
      </c>
      <c r="E10" s="70">
        <v>0</v>
      </c>
      <c r="F10" s="69">
        <v>14620</v>
      </c>
      <c r="G10" s="77">
        <v>51170</v>
      </c>
      <c r="H10" s="70">
        <v>1805400</v>
      </c>
      <c r="I10" s="29">
        <v>18824</v>
      </c>
      <c r="J10" s="86">
        <v>65885</v>
      </c>
      <c r="K10" s="69">
        <v>14620</v>
      </c>
      <c r="L10" s="81">
        <v>1805400</v>
      </c>
      <c r="M10" s="29">
        <f>B10+D10+F10</f>
        <v>18824</v>
      </c>
      <c r="N10" s="30" t="s">
        <v>32</v>
      </c>
      <c r="O10" s="24"/>
    </row>
    <row r="11" spans="1:16" s="21" customFormat="1" ht="24.75" customHeight="1">
      <c r="A11" s="28" t="s">
        <v>33</v>
      </c>
      <c r="B11" s="69">
        <v>865</v>
      </c>
      <c r="C11" s="70">
        <v>3030</v>
      </c>
      <c r="D11" s="69">
        <v>0</v>
      </c>
      <c r="E11" s="70">
        <v>0</v>
      </c>
      <c r="F11" s="69">
        <v>1503</v>
      </c>
      <c r="G11" s="77">
        <v>5262</v>
      </c>
      <c r="H11" s="70">
        <v>77682</v>
      </c>
      <c r="I11" s="29">
        <v>2368</v>
      </c>
      <c r="J11" s="86">
        <v>8292</v>
      </c>
      <c r="K11" s="69">
        <v>1503</v>
      </c>
      <c r="L11" s="81">
        <v>77682</v>
      </c>
      <c r="M11" s="29">
        <f>B11+D11+F11</f>
        <v>2368</v>
      </c>
      <c r="N11" s="30" t="s">
        <v>33</v>
      </c>
      <c r="O11" s="24"/>
    </row>
    <row r="12" spans="1:16" s="21" customFormat="1" ht="24.75" customHeight="1">
      <c r="A12" s="28" t="s">
        <v>48</v>
      </c>
      <c r="B12" s="69">
        <v>11552</v>
      </c>
      <c r="C12" s="70">
        <v>40432</v>
      </c>
      <c r="D12" s="69">
        <v>0</v>
      </c>
      <c r="E12" s="70">
        <v>0</v>
      </c>
      <c r="F12" s="69">
        <v>53526</v>
      </c>
      <c r="G12" s="77">
        <v>187342</v>
      </c>
      <c r="H12" s="70">
        <v>6439996</v>
      </c>
      <c r="I12" s="29">
        <v>65078</v>
      </c>
      <c r="J12" s="86">
        <v>227774</v>
      </c>
      <c r="K12" s="69">
        <v>53526</v>
      </c>
      <c r="L12" s="81">
        <v>6439996</v>
      </c>
      <c r="M12" s="29">
        <f>B12+D12+F12</f>
        <v>65078</v>
      </c>
      <c r="N12" s="30" t="s">
        <v>48</v>
      </c>
      <c r="O12" s="24"/>
    </row>
    <row r="13" spans="1:16" s="21" customFormat="1" ht="24.75" customHeight="1">
      <c r="A13" s="31" t="s">
        <v>34</v>
      </c>
      <c r="B13" s="71">
        <v>370</v>
      </c>
      <c r="C13" s="72">
        <v>1296</v>
      </c>
      <c r="D13" s="71">
        <v>0</v>
      </c>
      <c r="E13" s="72">
        <v>0</v>
      </c>
      <c r="F13" s="71">
        <v>0</v>
      </c>
      <c r="G13" s="78">
        <v>0</v>
      </c>
      <c r="H13" s="72">
        <v>0</v>
      </c>
      <c r="I13" s="32">
        <v>370</v>
      </c>
      <c r="J13" s="87">
        <v>1296</v>
      </c>
      <c r="K13" s="71">
        <v>0</v>
      </c>
      <c r="L13" s="82">
        <v>0</v>
      </c>
      <c r="M13" s="32">
        <f>B13+D13+F13</f>
        <v>370</v>
      </c>
      <c r="N13" s="33" t="s">
        <v>34</v>
      </c>
      <c r="O13" s="24"/>
    </row>
    <row r="14" spans="1:16" s="21" customFormat="1" ht="24.75" customHeight="1" thickBot="1">
      <c r="A14" s="34" t="s">
        <v>35</v>
      </c>
      <c r="B14" s="73">
        <f>SUM(B9:B13)</f>
        <v>48654</v>
      </c>
      <c r="C14" s="74">
        <f t="shared" ref="C14:M14" si="0">SUM(C9:C13)</f>
        <v>170297</v>
      </c>
      <c r="D14" s="73">
        <f t="shared" si="0"/>
        <v>0</v>
      </c>
      <c r="E14" s="74">
        <f t="shared" si="0"/>
        <v>0</v>
      </c>
      <c r="F14" s="73">
        <f t="shared" si="0"/>
        <v>404097</v>
      </c>
      <c r="G14" s="79">
        <f t="shared" si="0"/>
        <v>1414343</v>
      </c>
      <c r="H14" s="74">
        <f t="shared" si="0"/>
        <v>39637894</v>
      </c>
      <c r="I14" s="35">
        <f t="shared" si="0"/>
        <v>452751</v>
      </c>
      <c r="J14" s="88">
        <f t="shared" si="0"/>
        <v>1584640</v>
      </c>
      <c r="K14" s="73">
        <f t="shared" si="0"/>
        <v>404097</v>
      </c>
      <c r="L14" s="83">
        <f t="shared" si="0"/>
        <v>39637894</v>
      </c>
      <c r="M14" s="35">
        <f t="shared" si="0"/>
        <v>452751</v>
      </c>
      <c r="N14" s="36" t="s">
        <v>35</v>
      </c>
      <c r="O14" s="24"/>
    </row>
    <row r="15" spans="1:16" s="21" customFormat="1" ht="24" customHeight="1" thickTop="1">
      <c r="A15" s="37"/>
      <c r="B15" s="37"/>
      <c r="C15" s="37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</row>
    <row r="16" spans="1:16" s="21" customFormat="1" ht="29.25" customHeight="1" thickBot="1">
      <c r="A16" s="44" t="s">
        <v>50</v>
      </c>
      <c r="M16" s="22" t="s">
        <v>29</v>
      </c>
    </row>
    <row r="17" spans="1:15" s="21" customFormat="1" ht="24" customHeight="1" thickTop="1">
      <c r="A17" s="51" t="s">
        <v>36</v>
      </c>
      <c r="B17" s="232" t="s">
        <v>37</v>
      </c>
      <c r="C17" s="233"/>
      <c r="D17" s="232" t="s">
        <v>38</v>
      </c>
      <c r="E17" s="233"/>
      <c r="F17" s="232" t="s">
        <v>0</v>
      </c>
      <c r="G17" s="234"/>
      <c r="H17" s="233"/>
      <c r="I17" s="232" t="s">
        <v>39</v>
      </c>
      <c r="J17" s="234"/>
      <c r="K17" s="234"/>
      <c r="L17" s="234"/>
      <c r="M17" s="233"/>
      <c r="N17" s="52" t="s">
        <v>36</v>
      </c>
      <c r="O17" s="24"/>
    </row>
    <row r="18" spans="1:15" s="21" customFormat="1" ht="24" customHeight="1">
      <c r="A18" s="55"/>
      <c r="B18" s="235" t="s">
        <v>102</v>
      </c>
      <c r="C18" s="237" t="s">
        <v>2</v>
      </c>
      <c r="D18" s="235" t="s">
        <v>102</v>
      </c>
      <c r="E18" s="237" t="s">
        <v>3</v>
      </c>
      <c r="F18" s="235" t="s">
        <v>102</v>
      </c>
      <c r="G18" s="245" t="s">
        <v>2</v>
      </c>
      <c r="H18" s="237" t="s">
        <v>3</v>
      </c>
      <c r="I18" s="243" t="s">
        <v>40</v>
      </c>
      <c r="J18" s="244"/>
      <c r="K18" s="243" t="s">
        <v>41</v>
      </c>
      <c r="L18" s="244"/>
      <c r="M18" s="247" t="s">
        <v>102</v>
      </c>
      <c r="N18" s="54"/>
      <c r="O18" s="24"/>
    </row>
    <row r="19" spans="1:15" s="21" customFormat="1" ht="24" customHeight="1">
      <c r="A19" s="55"/>
      <c r="B19" s="236"/>
      <c r="C19" s="238"/>
      <c r="D19" s="236"/>
      <c r="E19" s="238"/>
      <c r="F19" s="236"/>
      <c r="G19" s="246"/>
      <c r="H19" s="238"/>
      <c r="I19" s="239" t="s">
        <v>102</v>
      </c>
      <c r="J19" s="237" t="s">
        <v>2</v>
      </c>
      <c r="K19" s="235" t="s">
        <v>102</v>
      </c>
      <c r="L19" s="237" t="s">
        <v>3</v>
      </c>
      <c r="M19" s="248"/>
      <c r="N19" s="54"/>
      <c r="O19" s="24"/>
    </row>
    <row r="20" spans="1:15" s="21" customFormat="1" ht="24" customHeight="1">
      <c r="A20" s="55"/>
      <c r="B20" s="236"/>
      <c r="C20" s="238"/>
      <c r="D20" s="236"/>
      <c r="E20" s="238"/>
      <c r="F20" s="236"/>
      <c r="G20" s="246"/>
      <c r="H20" s="238"/>
      <c r="I20" s="240"/>
      <c r="J20" s="238"/>
      <c r="K20" s="236"/>
      <c r="L20" s="238"/>
      <c r="M20" s="249"/>
      <c r="N20" s="54"/>
      <c r="O20" s="24"/>
    </row>
    <row r="21" spans="1:15" s="21" customFormat="1" ht="24" customHeight="1">
      <c r="A21" s="57" t="s">
        <v>42</v>
      </c>
      <c r="B21" s="65" t="s">
        <v>95</v>
      </c>
      <c r="C21" s="66" t="s">
        <v>96</v>
      </c>
      <c r="D21" s="65" t="s">
        <v>97</v>
      </c>
      <c r="E21" s="66" t="s">
        <v>98</v>
      </c>
      <c r="F21" s="65" t="s">
        <v>99</v>
      </c>
      <c r="G21" s="75" t="s">
        <v>100</v>
      </c>
      <c r="H21" s="66" t="s">
        <v>101</v>
      </c>
      <c r="I21" s="56" t="s">
        <v>43</v>
      </c>
      <c r="J21" s="84" t="s">
        <v>44</v>
      </c>
      <c r="K21" s="110" t="s">
        <v>45</v>
      </c>
      <c r="L21" s="111" t="s">
        <v>46</v>
      </c>
      <c r="M21" s="56" t="s">
        <v>47</v>
      </c>
      <c r="N21" s="56" t="s">
        <v>42</v>
      </c>
      <c r="O21" s="24"/>
    </row>
    <row r="22" spans="1:15" s="21" customFormat="1" ht="24" customHeight="1">
      <c r="A22" s="25" t="s">
        <v>30</v>
      </c>
      <c r="B22" s="38">
        <v>10431</v>
      </c>
      <c r="C22" s="93">
        <v>36518</v>
      </c>
      <c r="D22" s="94">
        <v>0</v>
      </c>
      <c r="E22" s="89">
        <v>0</v>
      </c>
      <c r="F22" s="94">
        <v>94044</v>
      </c>
      <c r="G22" s="101">
        <v>329159</v>
      </c>
      <c r="H22" s="102">
        <v>8105373</v>
      </c>
      <c r="I22" s="38">
        <v>104475</v>
      </c>
      <c r="J22" s="93">
        <v>365677</v>
      </c>
      <c r="K22" s="94">
        <v>94044</v>
      </c>
      <c r="L22" s="89">
        <v>8105373</v>
      </c>
      <c r="M22" s="38">
        <v>104475</v>
      </c>
      <c r="N22" s="27" t="s">
        <v>30</v>
      </c>
      <c r="O22" s="24"/>
    </row>
    <row r="23" spans="1:15" s="21" customFormat="1" ht="24" customHeight="1">
      <c r="A23" s="28" t="s">
        <v>31</v>
      </c>
      <c r="B23" s="39">
        <v>1437</v>
      </c>
      <c r="C23" s="95">
        <v>5034</v>
      </c>
      <c r="D23" s="96">
        <v>0</v>
      </c>
      <c r="E23" s="90">
        <v>0</v>
      </c>
      <c r="F23" s="96">
        <v>4543</v>
      </c>
      <c r="G23" s="103">
        <v>15906</v>
      </c>
      <c r="H23" s="104">
        <v>510422</v>
      </c>
      <c r="I23" s="39">
        <v>5980</v>
      </c>
      <c r="J23" s="95">
        <v>20940</v>
      </c>
      <c r="K23" s="96">
        <v>4543</v>
      </c>
      <c r="L23" s="90">
        <v>510422</v>
      </c>
      <c r="M23" s="39">
        <f>B23+D23+F23</f>
        <v>5980</v>
      </c>
      <c r="N23" s="30" t="s">
        <v>32</v>
      </c>
      <c r="O23" s="24"/>
    </row>
    <row r="24" spans="1:15" s="21" customFormat="1" ht="24" customHeight="1">
      <c r="A24" s="28" t="s">
        <v>33</v>
      </c>
      <c r="B24" s="39">
        <v>514</v>
      </c>
      <c r="C24" s="95">
        <v>1805</v>
      </c>
      <c r="D24" s="96">
        <v>0</v>
      </c>
      <c r="E24" s="90">
        <v>0</v>
      </c>
      <c r="F24" s="96">
        <v>903</v>
      </c>
      <c r="G24" s="103">
        <v>3164</v>
      </c>
      <c r="H24" s="104">
        <v>41853</v>
      </c>
      <c r="I24" s="39">
        <v>1417</v>
      </c>
      <c r="J24" s="95">
        <v>4969</v>
      </c>
      <c r="K24" s="96">
        <v>903</v>
      </c>
      <c r="L24" s="90">
        <v>41853</v>
      </c>
      <c r="M24" s="39">
        <f>B24+D24+F24</f>
        <v>1417</v>
      </c>
      <c r="N24" s="30" t="s">
        <v>33</v>
      </c>
      <c r="O24" s="24"/>
    </row>
    <row r="25" spans="1:15" s="21" customFormat="1" ht="24" customHeight="1">
      <c r="A25" s="28" t="s">
        <v>48</v>
      </c>
      <c r="B25" s="39">
        <v>4080</v>
      </c>
      <c r="C25" s="95">
        <v>14287</v>
      </c>
      <c r="D25" s="96">
        <v>0</v>
      </c>
      <c r="E25" s="90">
        <v>0</v>
      </c>
      <c r="F25" s="96">
        <v>16429</v>
      </c>
      <c r="G25" s="103">
        <v>57506</v>
      </c>
      <c r="H25" s="104">
        <v>1917436</v>
      </c>
      <c r="I25" s="39">
        <v>20509</v>
      </c>
      <c r="J25" s="95">
        <v>71793</v>
      </c>
      <c r="K25" s="96">
        <v>16429</v>
      </c>
      <c r="L25" s="90">
        <v>1917436</v>
      </c>
      <c r="M25" s="39">
        <f>B25+D25+F25</f>
        <v>20509</v>
      </c>
      <c r="N25" s="30" t="s">
        <v>48</v>
      </c>
      <c r="O25" s="24"/>
    </row>
    <row r="26" spans="1:15" s="21" customFormat="1" ht="24" customHeight="1">
      <c r="A26" s="31" t="s">
        <v>34</v>
      </c>
      <c r="B26" s="40">
        <v>177</v>
      </c>
      <c r="C26" s="97">
        <v>621</v>
      </c>
      <c r="D26" s="98">
        <v>0</v>
      </c>
      <c r="E26" s="91">
        <v>0</v>
      </c>
      <c r="F26" s="98">
        <v>0</v>
      </c>
      <c r="G26" s="105">
        <v>0</v>
      </c>
      <c r="H26" s="106">
        <v>0</v>
      </c>
      <c r="I26" s="40">
        <v>177</v>
      </c>
      <c r="J26" s="97">
        <v>621</v>
      </c>
      <c r="K26" s="98">
        <v>0</v>
      </c>
      <c r="L26" s="91">
        <v>0</v>
      </c>
      <c r="M26" s="40">
        <f>B26+D26+F26</f>
        <v>177</v>
      </c>
      <c r="N26" s="33" t="s">
        <v>34</v>
      </c>
      <c r="O26" s="24"/>
    </row>
    <row r="27" spans="1:15" s="21" customFormat="1" ht="24" customHeight="1" thickBot="1">
      <c r="A27" s="34" t="s">
        <v>35</v>
      </c>
      <c r="B27" s="41">
        <f t="shared" ref="B27:M27" si="1">SUM(B22:B26)</f>
        <v>16639</v>
      </c>
      <c r="C27" s="99">
        <f t="shared" si="1"/>
        <v>58265</v>
      </c>
      <c r="D27" s="100">
        <f t="shared" si="1"/>
        <v>0</v>
      </c>
      <c r="E27" s="92">
        <f t="shared" si="1"/>
        <v>0</v>
      </c>
      <c r="F27" s="100">
        <f t="shared" si="1"/>
        <v>115919</v>
      </c>
      <c r="G27" s="107">
        <f t="shared" si="1"/>
        <v>405735</v>
      </c>
      <c r="H27" s="108">
        <f t="shared" si="1"/>
        <v>10575084</v>
      </c>
      <c r="I27" s="41">
        <f>SUM(I22:I26)</f>
        <v>132558</v>
      </c>
      <c r="J27" s="99">
        <f t="shared" si="1"/>
        <v>464000</v>
      </c>
      <c r="K27" s="100">
        <f t="shared" si="1"/>
        <v>115919</v>
      </c>
      <c r="L27" s="92">
        <f t="shared" si="1"/>
        <v>10575084</v>
      </c>
      <c r="M27" s="41">
        <f t="shared" si="1"/>
        <v>132558</v>
      </c>
      <c r="N27" s="36" t="s">
        <v>35</v>
      </c>
      <c r="O27" s="24"/>
    </row>
    <row r="28" spans="1:15" s="21" customFormat="1" ht="24" customHeight="1" thickTop="1">
      <c r="A28" s="37"/>
      <c r="B28" s="37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</row>
    <row r="29" spans="1:15" s="21" customFormat="1" ht="29.25" customHeight="1" thickBot="1">
      <c r="A29" s="44" t="s">
        <v>51</v>
      </c>
      <c r="M29" s="22" t="s">
        <v>29</v>
      </c>
    </row>
    <row r="30" spans="1:15" s="21" customFormat="1" ht="24" customHeight="1" thickTop="1">
      <c r="A30" s="51" t="s">
        <v>36</v>
      </c>
      <c r="B30" s="232" t="s">
        <v>37</v>
      </c>
      <c r="C30" s="233"/>
      <c r="D30" s="232" t="s">
        <v>38</v>
      </c>
      <c r="E30" s="233"/>
      <c r="F30" s="232" t="s">
        <v>0</v>
      </c>
      <c r="G30" s="234"/>
      <c r="H30" s="233"/>
      <c r="I30" s="232" t="s">
        <v>39</v>
      </c>
      <c r="J30" s="234"/>
      <c r="K30" s="234"/>
      <c r="L30" s="234"/>
      <c r="M30" s="233"/>
      <c r="N30" s="52" t="s">
        <v>36</v>
      </c>
      <c r="O30" s="24"/>
    </row>
    <row r="31" spans="1:15" s="21" customFormat="1" ht="24" customHeight="1">
      <c r="A31" s="55"/>
      <c r="B31" s="239" t="s">
        <v>102</v>
      </c>
      <c r="C31" s="237" t="s">
        <v>2</v>
      </c>
      <c r="D31" s="235" t="s">
        <v>102</v>
      </c>
      <c r="E31" s="241" t="s">
        <v>3</v>
      </c>
      <c r="F31" s="239" t="s">
        <v>102</v>
      </c>
      <c r="G31" s="245" t="s">
        <v>2</v>
      </c>
      <c r="H31" s="241" t="s">
        <v>3</v>
      </c>
      <c r="I31" s="243" t="s">
        <v>40</v>
      </c>
      <c r="J31" s="244"/>
      <c r="K31" s="243" t="s">
        <v>41</v>
      </c>
      <c r="L31" s="244"/>
      <c r="M31" s="247" t="s">
        <v>102</v>
      </c>
      <c r="N31" s="54"/>
      <c r="O31" s="24"/>
    </row>
    <row r="32" spans="1:15" s="21" customFormat="1" ht="24" customHeight="1">
      <c r="A32" s="55"/>
      <c r="B32" s="240"/>
      <c r="C32" s="238"/>
      <c r="D32" s="236"/>
      <c r="E32" s="242"/>
      <c r="F32" s="240"/>
      <c r="G32" s="246"/>
      <c r="H32" s="242"/>
      <c r="I32" s="239" t="s">
        <v>102</v>
      </c>
      <c r="J32" s="237" t="s">
        <v>2</v>
      </c>
      <c r="K32" s="235" t="s">
        <v>102</v>
      </c>
      <c r="L32" s="241" t="s">
        <v>3</v>
      </c>
      <c r="M32" s="248"/>
      <c r="N32" s="54"/>
      <c r="O32" s="24"/>
    </row>
    <row r="33" spans="1:15" s="21" customFormat="1" ht="24" customHeight="1">
      <c r="A33" s="55"/>
      <c r="B33" s="240"/>
      <c r="C33" s="238"/>
      <c r="D33" s="236"/>
      <c r="E33" s="242"/>
      <c r="F33" s="240"/>
      <c r="G33" s="246"/>
      <c r="H33" s="242"/>
      <c r="I33" s="240"/>
      <c r="J33" s="238"/>
      <c r="K33" s="236"/>
      <c r="L33" s="242"/>
      <c r="M33" s="249"/>
      <c r="N33" s="54"/>
      <c r="O33" s="24"/>
    </row>
    <row r="34" spans="1:15" s="21" customFormat="1" ht="24" customHeight="1">
      <c r="A34" s="57" t="s">
        <v>42</v>
      </c>
      <c r="B34" s="56" t="s">
        <v>95</v>
      </c>
      <c r="C34" s="66" t="s">
        <v>96</v>
      </c>
      <c r="D34" s="65" t="s">
        <v>97</v>
      </c>
      <c r="E34" s="109" t="s">
        <v>98</v>
      </c>
      <c r="F34" s="56" t="s">
        <v>99</v>
      </c>
      <c r="G34" s="75" t="s">
        <v>100</v>
      </c>
      <c r="H34" s="109" t="s">
        <v>101</v>
      </c>
      <c r="I34" s="56" t="s">
        <v>43</v>
      </c>
      <c r="J34" s="84" t="s">
        <v>44</v>
      </c>
      <c r="K34" s="110" t="s">
        <v>45</v>
      </c>
      <c r="L34" s="112" t="s">
        <v>46</v>
      </c>
      <c r="M34" s="56" t="s">
        <v>47</v>
      </c>
      <c r="N34" s="56" t="s">
        <v>42</v>
      </c>
      <c r="O34" s="24"/>
    </row>
    <row r="35" spans="1:15" s="21" customFormat="1" ht="24" customHeight="1">
      <c r="A35" s="25" t="s">
        <v>30</v>
      </c>
      <c r="B35" s="38">
        <f>B9+B22</f>
        <v>42094</v>
      </c>
      <c r="C35" s="93">
        <f t="shared" ref="C35:M35" si="2">C9+C22</f>
        <v>147342</v>
      </c>
      <c r="D35" s="94">
        <f t="shared" si="2"/>
        <v>0</v>
      </c>
      <c r="E35" s="89">
        <f t="shared" si="2"/>
        <v>0</v>
      </c>
      <c r="F35" s="38">
        <f t="shared" si="2"/>
        <v>428492</v>
      </c>
      <c r="G35" s="101">
        <f t="shared" si="2"/>
        <v>1499728</v>
      </c>
      <c r="H35" s="89">
        <f t="shared" si="2"/>
        <v>39420189</v>
      </c>
      <c r="I35" s="38">
        <f t="shared" si="2"/>
        <v>470586</v>
      </c>
      <c r="J35" s="93">
        <f t="shared" si="2"/>
        <v>1647070</v>
      </c>
      <c r="K35" s="94">
        <f t="shared" si="2"/>
        <v>428492</v>
      </c>
      <c r="L35" s="89">
        <f t="shared" si="2"/>
        <v>39420189</v>
      </c>
      <c r="M35" s="38">
        <f t="shared" si="2"/>
        <v>470586</v>
      </c>
      <c r="N35" s="27" t="s">
        <v>30</v>
      </c>
      <c r="O35" s="24"/>
    </row>
    <row r="36" spans="1:15" s="21" customFormat="1" ht="24" customHeight="1">
      <c r="A36" s="28" t="s">
        <v>31</v>
      </c>
      <c r="B36" s="39">
        <f t="shared" ref="B36:M36" si="3">B10+B23</f>
        <v>5641</v>
      </c>
      <c r="C36" s="95">
        <f t="shared" si="3"/>
        <v>19749</v>
      </c>
      <c r="D36" s="96">
        <f t="shared" si="3"/>
        <v>0</v>
      </c>
      <c r="E36" s="90">
        <f t="shared" si="3"/>
        <v>0</v>
      </c>
      <c r="F36" s="39">
        <f t="shared" si="3"/>
        <v>19163</v>
      </c>
      <c r="G36" s="103">
        <f t="shared" si="3"/>
        <v>67076</v>
      </c>
      <c r="H36" s="90">
        <f t="shared" si="3"/>
        <v>2315822</v>
      </c>
      <c r="I36" s="39">
        <f t="shared" si="3"/>
        <v>24804</v>
      </c>
      <c r="J36" s="95">
        <f t="shared" si="3"/>
        <v>86825</v>
      </c>
      <c r="K36" s="96">
        <f t="shared" si="3"/>
        <v>19163</v>
      </c>
      <c r="L36" s="90">
        <f t="shared" si="3"/>
        <v>2315822</v>
      </c>
      <c r="M36" s="39">
        <f t="shared" si="3"/>
        <v>24804</v>
      </c>
      <c r="N36" s="30" t="s">
        <v>32</v>
      </c>
      <c r="O36" s="24"/>
    </row>
    <row r="37" spans="1:15" s="21" customFormat="1" ht="24" customHeight="1">
      <c r="A37" s="28" t="s">
        <v>33</v>
      </c>
      <c r="B37" s="39">
        <f t="shared" ref="B37:M37" si="4">B11+B24</f>
        <v>1379</v>
      </c>
      <c r="C37" s="95">
        <f t="shared" si="4"/>
        <v>4835</v>
      </c>
      <c r="D37" s="96">
        <f t="shared" si="4"/>
        <v>0</v>
      </c>
      <c r="E37" s="90">
        <f t="shared" si="4"/>
        <v>0</v>
      </c>
      <c r="F37" s="39">
        <f t="shared" si="4"/>
        <v>2406</v>
      </c>
      <c r="G37" s="103">
        <f t="shared" si="4"/>
        <v>8426</v>
      </c>
      <c r="H37" s="90">
        <f t="shared" si="4"/>
        <v>119535</v>
      </c>
      <c r="I37" s="39">
        <f t="shared" si="4"/>
        <v>3785</v>
      </c>
      <c r="J37" s="95">
        <f t="shared" si="4"/>
        <v>13261</v>
      </c>
      <c r="K37" s="96">
        <f t="shared" si="4"/>
        <v>2406</v>
      </c>
      <c r="L37" s="90">
        <f t="shared" si="4"/>
        <v>119535</v>
      </c>
      <c r="M37" s="39">
        <f t="shared" si="4"/>
        <v>3785</v>
      </c>
      <c r="N37" s="30" t="s">
        <v>33</v>
      </c>
      <c r="O37" s="24"/>
    </row>
    <row r="38" spans="1:15" s="21" customFormat="1" ht="24" customHeight="1">
      <c r="A38" s="28" t="s">
        <v>48</v>
      </c>
      <c r="B38" s="39">
        <f t="shared" ref="B38:M38" si="5">B12+B25</f>
        <v>15632</v>
      </c>
      <c r="C38" s="95">
        <f t="shared" si="5"/>
        <v>54719</v>
      </c>
      <c r="D38" s="96">
        <f t="shared" si="5"/>
        <v>0</v>
      </c>
      <c r="E38" s="90">
        <f t="shared" si="5"/>
        <v>0</v>
      </c>
      <c r="F38" s="39">
        <f t="shared" si="5"/>
        <v>69955</v>
      </c>
      <c r="G38" s="103">
        <f t="shared" si="5"/>
        <v>244848</v>
      </c>
      <c r="H38" s="90">
        <f t="shared" si="5"/>
        <v>8357432</v>
      </c>
      <c r="I38" s="39">
        <f t="shared" si="5"/>
        <v>85587</v>
      </c>
      <c r="J38" s="95">
        <f t="shared" si="5"/>
        <v>299567</v>
      </c>
      <c r="K38" s="96">
        <f t="shared" si="5"/>
        <v>69955</v>
      </c>
      <c r="L38" s="90">
        <f t="shared" si="5"/>
        <v>8357432</v>
      </c>
      <c r="M38" s="39">
        <f t="shared" si="5"/>
        <v>85587</v>
      </c>
      <c r="N38" s="30" t="s">
        <v>48</v>
      </c>
      <c r="O38" s="24"/>
    </row>
    <row r="39" spans="1:15" s="21" customFormat="1" ht="24" customHeight="1">
      <c r="A39" s="31" t="s">
        <v>34</v>
      </c>
      <c r="B39" s="40">
        <f t="shared" ref="B39:M39" si="6">B13+B26</f>
        <v>547</v>
      </c>
      <c r="C39" s="97">
        <f t="shared" si="6"/>
        <v>1917</v>
      </c>
      <c r="D39" s="98">
        <f t="shared" si="6"/>
        <v>0</v>
      </c>
      <c r="E39" s="91">
        <f t="shared" si="6"/>
        <v>0</v>
      </c>
      <c r="F39" s="40">
        <f t="shared" si="6"/>
        <v>0</v>
      </c>
      <c r="G39" s="105">
        <f t="shared" si="6"/>
        <v>0</v>
      </c>
      <c r="H39" s="91">
        <f t="shared" si="6"/>
        <v>0</v>
      </c>
      <c r="I39" s="40">
        <f t="shared" si="6"/>
        <v>547</v>
      </c>
      <c r="J39" s="97">
        <f t="shared" si="6"/>
        <v>1917</v>
      </c>
      <c r="K39" s="98">
        <f t="shared" si="6"/>
        <v>0</v>
      </c>
      <c r="L39" s="91">
        <f t="shared" si="6"/>
        <v>0</v>
      </c>
      <c r="M39" s="40">
        <f t="shared" si="6"/>
        <v>547</v>
      </c>
      <c r="N39" s="33" t="s">
        <v>34</v>
      </c>
      <c r="O39" s="24"/>
    </row>
    <row r="40" spans="1:15" s="21" customFormat="1" ht="24" customHeight="1" thickBot="1">
      <c r="A40" s="34" t="s">
        <v>35</v>
      </c>
      <c r="B40" s="41">
        <f t="shared" ref="B40:M40" si="7">B14+B27</f>
        <v>65293</v>
      </c>
      <c r="C40" s="99">
        <f t="shared" si="7"/>
        <v>228562</v>
      </c>
      <c r="D40" s="100">
        <f t="shared" si="7"/>
        <v>0</v>
      </c>
      <c r="E40" s="92">
        <f t="shared" si="7"/>
        <v>0</v>
      </c>
      <c r="F40" s="41">
        <f t="shared" si="7"/>
        <v>520016</v>
      </c>
      <c r="G40" s="107">
        <f t="shared" si="7"/>
        <v>1820078</v>
      </c>
      <c r="H40" s="92">
        <f t="shared" si="7"/>
        <v>50212978</v>
      </c>
      <c r="I40" s="41">
        <f t="shared" si="7"/>
        <v>585309</v>
      </c>
      <c r="J40" s="99">
        <f t="shared" si="7"/>
        <v>2048640</v>
      </c>
      <c r="K40" s="100">
        <f t="shared" si="7"/>
        <v>520016</v>
      </c>
      <c r="L40" s="92">
        <f t="shared" si="7"/>
        <v>50212978</v>
      </c>
      <c r="M40" s="41">
        <f t="shared" si="7"/>
        <v>585309</v>
      </c>
      <c r="N40" s="36" t="s">
        <v>35</v>
      </c>
      <c r="O40" s="24"/>
    </row>
    <row r="41" spans="1:15" s="21" customFormat="1" ht="4.5" customHeight="1" thickTop="1">
      <c r="A41" s="37"/>
      <c r="B41" s="37"/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</row>
    <row r="42" spans="1:15" s="21" customFormat="1"/>
  </sheetData>
  <mergeCells count="54">
    <mergeCell ref="G31:G33"/>
    <mergeCell ref="H31:H33"/>
    <mergeCell ref="M31:M33"/>
    <mergeCell ref="B5:B7"/>
    <mergeCell ref="C5:C7"/>
    <mergeCell ref="E5:E7"/>
    <mergeCell ref="D5:D7"/>
    <mergeCell ref="F5:F7"/>
    <mergeCell ref="B31:B33"/>
    <mergeCell ref="C31:C33"/>
    <mergeCell ref="D31:D33"/>
    <mergeCell ref="E31:E33"/>
    <mergeCell ref="F31:F33"/>
    <mergeCell ref="I30:M30"/>
    <mergeCell ref="G18:G20"/>
    <mergeCell ref="H18:H20"/>
    <mergeCell ref="M5:M7"/>
    <mergeCell ref="M18:M20"/>
    <mergeCell ref="K19:K20"/>
    <mergeCell ref="L19:L20"/>
    <mergeCell ref="G5:G7"/>
    <mergeCell ref="H5:H7"/>
    <mergeCell ref="I18:J18"/>
    <mergeCell ref="K18:L18"/>
    <mergeCell ref="I32:I33"/>
    <mergeCell ref="J32:J33"/>
    <mergeCell ref="K32:K33"/>
    <mergeCell ref="L32:L33"/>
    <mergeCell ref="I4:M4"/>
    <mergeCell ref="I5:J5"/>
    <mergeCell ref="K5:L5"/>
    <mergeCell ref="I17:M17"/>
    <mergeCell ref="I6:I7"/>
    <mergeCell ref="J6:J7"/>
    <mergeCell ref="K6:K7"/>
    <mergeCell ref="L6:L7"/>
    <mergeCell ref="I31:J31"/>
    <mergeCell ref="K31:L31"/>
    <mergeCell ref="I19:I20"/>
    <mergeCell ref="J19:J20"/>
    <mergeCell ref="B4:C4"/>
    <mergeCell ref="D4:E4"/>
    <mergeCell ref="F4:H4"/>
    <mergeCell ref="B17:C17"/>
    <mergeCell ref="D17:E17"/>
    <mergeCell ref="F17:H17"/>
    <mergeCell ref="B30:C30"/>
    <mergeCell ref="D30:E30"/>
    <mergeCell ref="F30:H30"/>
    <mergeCell ref="B18:B20"/>
    <mergeCell ref="C18:C20"/>
    <mergeCell ref="D18:D20"/>
    <mergeCell ref="E18:E20"/>
    <mergeCell ref="F18:F20"/>
  </mergeCells>
  <phoneticPr fontId="1"/>
  <printOptions verticalCentered="1"/>
  <pageMargins left="0.59055118110236227" right="0.35433070866141736" top="0.59055118110236227" bottom="0.59055118110236227" header="0" footer="0.11811023622047245"/>
  <pageSetup paperSize="9" scale="59" orientation="landscape" r:id="rId1"/>
  <headerFooter alignWithMargins="0">
    <oddHeader>&amp;R&amp;"HGｺﾞｼｯｸM,標準"&amp;11&amp;F</oddHeader>
  </headerFooter>
  <rowBreaks count="1" manualBreakCount="1">
    <brk id="47" max="65535" man="1"/>
  </rowBreaks>
  <colBreaks count="1" manualBreakCount="1">
    <brk id="15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(2)_イ_市町村別</vt:lpstr>
      <vt:lpstr>(2)_ロ_所得者区分別</vt:lpstr>
      <vt:lpstr>'(2)_イ_市町村別'!Print_Area</vt:lpstr>
      <vt:lpstr>'(2)_ロ_所得者区分別'!Print_Area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山里　知洋</dc:creator>
  <cp:lastModifiedBy>沖縄県</cp:lastModifiedBy>
  <cp:lastPrinted>2016-02-23T01:59:55Z</cp:lastPrinted>
  <dcterms:created xsi:type="dcterms:W3CDTF">1999-11-16T08:10:00Z</dcterms:created>
  <dcterms:modified xsi:type="dcterms:W3CDTF">2017-03-28T01:37:55Z</dcterms:modified>
</cp:coreProperties>
</file>