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4755" windowWidth="19170" windowHeight="4740" activeTab="1"/>
  </bookViews>
  <sheets>
    <sheet name="(3)_イ_特別徴収義務者" sheetId="1" r:id="rId1"/>
    <sheet name="(3)_ロ_特別徴収義務者" sheetId="2" r:id="rId2"/>
  </sheets>
  <definedNames>
    <definedName name="_xlnm.Print_Area" localSheetId="0">'(3)_イ_特別徴収義務者'!$A$1:$H$51</definedName>
    <definedName name="_xlnm.Print_Area" localSheetId="1">'(3)_ロ_特別徴収義務者'!$A$1:$H$51</definedName>
  </definedNames>
  <calcPr calcId="145621"/>
</workbook>
</file>

<file path=xl/calcChain.xml><?xml version="1.0" encoding="utf-8"?>
<calcChain xmlns="http://schemas.openxmlformats.org/spreadsheetml/2006/main">
  <c r="A48" i="2" l="1"/>
  <c r="A47" i="2"/>
  <c r="H47" i="2" s="1"/>
  <c r="A46" i="2"/>
  <c r="A45" i="2"/>
  <c r="H45" i="2" s="1"/>
  <c r="A44" i="2"/>
  <c r="A43" i="2"/>
  <c r="H43" i="2" s="1"/>
  <c r="A42" i="2"/>
  <c r="A41" i="2"/>
  <c r="H41" i="2" s="1"/>
  <c r="A40" i="2"/>
  <c r="A39" i="2"/>
  <c r="H39" i="2" s="1"/>
  <c r="A38" i="2"/>
  <c r="A37" i="2"/>
  <c r="H37" i="2" s="1"/>
  <c r="A36" i="2"/>
  <c r="A35" i="2"/>
  <c r="H35" i="2" s="1"/>
  <c r="A34" i="2"/>
  <c r="A33" i="2"/>
  <c r="H33" i="2" s="1"/>
  <c r="A32" i="2"/>
  <c r="A31" i="2"/>
  <c r="H31" i="2" s="1"/>
  <c r="A30" i="2"/>
  <c r="A29" i="2"/>
  <c r="H29" i="2" s="1"/>
  <c r="A28" i="2"/>
  <c r="A27" i="2"/>
  <c r="H27" i="2" s="1"/>
  <c r="A26" i="2"/>
  <c r="A25" i="2"/>
  <c r="H25" i="2" s="1"/>
  <c r="A24" i="2"/>
  <c r="A23" i="2"/>
  <c r="H23" i="2" s="1"/>
  <c r="A22" i="2"/>
  <c r="A21" i="2"/>
  <c r="H21" i="2" s="1"/>
  <c r="A20" i="2"/>
  <c r="A19" i="2"/>
  <c r="H19" i="2" s="1"/>
  <c r="A18" i="2"/>
  <c r="A17" i="2"/>
  <c r="H17" i="2" s="1"/>
  <c r="A16" i="2"/>
  <c r="A15" i="2"/>
  <c r="H15" i="2" s="1"/>
  <c r="A14" i="2"/>
  <c r="A13" i="2"/>
  <c r="H13" i="2" s="1"/>
  <c r="A12" i="2"/>
  <c r="A11" i="2"/>
  <c r="H11" i="2" s="1"/>
  <c r="A10" i="2"/>
  <c r="A9" i="2"/>
  <c r="H9" i="2" s="1"/>
  <c r="A8" i="2"/>
  <c r="H48" i="2"/>
  <c r="H46" i="2"/>
  <c r="H44" i="2"/>
  <c r="H42" i="2"/>
  <c r="H40" i="2"/>
  <c r="H38" i="2"/>
  <c r="H36" i="2"/>
  <c r="H34" i="2"/>
  <c r="H32" i="2"/>
  <c r="H30" i="2"/>
  <c r="H28" i="2"/>
  <c r="H26" i="2"/>
  <c r="H24" i="2"/>
  <c r="H22" i="2"/>
  <c r="H20" i="2"/>
  <c r="H18" i="2"/>
  <c r="H16" i="2"/>
  <c r="H14" i="2"/>
  <c r="H12" i="2"/>
  <c r="H10" i="2"/>
  <c r="H8" i="2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G51" i="1"/>
  <c r="F51" i="1"/>
  <c r="E51" i="1"/>
  <c r="D51" i="1"/>
  <c r="C51" i="1"/>
  <c r="B51" i="1"/>
  <c r="G50" i="1"/>
  <c r="F50" i="1"/>
  <c r="E50" i="1"/>
  <c r="D50" i="1"/>
  <c r="C50" i="1"/>
  <c r="B50" i="1"/>
  <c r="G49" i="1"/>
  <c r="F49" i="1"/>
  <c r="E49" i="1"/>
  <c r="D49" i="1"/>
  <c r="C49" i="1"/>
  <c r="B49" i="1"/>
  <c r="G51" i="2"/>
  <c r="F51" i="2"/>
  <c r="E51" i="2"/>
  <c r="D51" i="2"/>
  <c r="C51" i="2"/>
  <c r="B51" i="2"/>
  <c r="G50" i="2"/>
  <c r="F50" i="2"/>
  <c r="E50" i="2"/>
  <c r="D50" i="2"/>
  <c r="C50" i="2"/>
  <c r="B50" i="2"/>
  <c r="G49" i="2"/>
  <c r="F49" i="2"/>
  <c r="E49" i="2"/>
  <c r="D49" i="2"/>
  <c r="C49" i="2"/>
  <c r="B49" i="2"/>
</calcChain>
</file>

<file path=xl/sharedStrings.xml><?xml version="1.0" encoding="utf-8"?>
<sst xmlns="http://schemas.openxmlformats.org/spreadsheetml/2006/main" count="96" uniqueCount="65">
  <si>
    <t>市 町 村</t>
  </si>
  <si>
    <t>（人）</t>
  </si>
  <si>
    <t>（千円）</t>
  </si>
  <si>
    <t>都 市 計</t>
  </si>
  <si>
    <t>町 村 計</t>
  </si>
  <si>
    <t>県    計</t>
  </si>
  <si>
    <t>市 町 村</t>
    <phoneticPr fontId="1"/>
  </si>
  <si>
    <t>特別徴収義務者数</t>
    <rPh sb="0" eb="2">
      <t>トクベツ</t>
    </rPh>
    <rPh sb="2" eb="4">
      <t>チョウシュウ</t>
    </rPh>
    <rPh sb="4" eb="7">
      <t>ギムシャ</t>
    </rPh>
    <rPh sb="7" eb="8">
      <t>スウ</t>
    </rPh>
    <phoneticPr fontId="1"/>
  </si>
  <si>
    <t>納税義務者数</t>
    <rPh sb="0" eb="2">
      <t>ノウゼイ</t>
    </rPh>
    <rPh sb="2" eb="5">
      <t>ギムシャ</t>
    </rPh>
    <rPh sb="5" eb="6">
      <t>スウ</t>
    </rPh>
    <phoneticPr fontId="1"/>
  </si>
  <si>
    <t>うち均等割のみ</t>
    <rPh sb="2" eb="5">
      <t>キントウワリ</t>
    </rPh>
    <phoneticPr fontId="1"/>
  </si>
  <si>
    <t>特別徴収税額</t>
    <rPh sb="0" eb="2">
      <t>トクベツ</t>
    </rPh>
    <rPh sb="2" eb="4">
      <t>チョウシュウ</t>
    </rPh>
    <rPh sb="4" eb="6">
      <t>ゼイガク</t>
    </rPh>
    <phoneticPr fontId="1"/>
  </si>
  <si>
    <t>特別徴収税額の内訳</t>
    <rPh sb="0" eb="2">
      <t>トクベツ</t>
    </rPh>
    <rPh sb="2" eb="4">
      <t>チョウシュウ</t>
    </rPh>
    <rPh sb="4" eb="6">
      <t>ゼイガク</t>
    </rPh>
    <rPh sb="7" eb="9">
      <t>ウチワケ</t>
    </rPh>
    <phoneticPr fontId="1"/>
  </si>
  <si>
    <t>所得割額</t>
    <rPh sb="0" eb="3">
      <t>ショトクワリ</t>
    </rPh>
    <rPh sb="3" eb="4">
      <t>ガク</t>
    </rPh>
    <phoneticPr fontId="1"/>
  </si>
  <si>
    <t>均等割額</t>
    <rPh sb="0" eb="3">
      <t>キントウワリ</t>
    </rPh>
    <rPh sb="3" eb="4">
      <t>ガク</t>
    </rPh>
    <phoneticPr fontId="1"/>
  </si>
  <si>
    <t>（Ｂ）＋（Ｃ）</t>
    <phoneticPr fontId="1"/>
  </si>
  <si>
    <t>（Ａ）</t>
    <phoneticPr fontId="1"/>
  </si>
  <si>
    <t>（Ｂ）</t>
    <phoneticPr fontId="1"/>
  </si>
  <si>
    <t>（Ｃ）</t>
    <phoneticPr fontId="1"/>
  </si>
  <si>
    <t>市 町 村</t>
    <phoneticPr fontId="1"/>
  </si>
  <si>
    <t>（Ｂ）＋（Ｃ）</t>
    <phoneticPr fontId="1"/>
  </si>
  <si>
    <t>（Ａ）</t>
    <phoneticPr fontId="1"/>
  </si>
  <si>
    <t>　イ　給与からの特別徴収</t>
    <phoneticPr fontId="1"/>
  </si>
  <si>
    <t>　ロ　公的年金からの特別徴収</t>
    <phoneticPr fontId="1"/>
  </si>
  <si>
    <t>(3)  特別徴収義務者等に関する調（第３表より）</t>
    <rPh sb="5" eb="7">
      <t>トクベツ</t>
    </rPh>
    <rPh sb="7" eb="9">
      <t>チョウシュウ</t>
    </rPh>
    <rPh sb="9" eb="12">
      <t>ギムシャ</t>
    </rPh>
    <rPh sb="12" eb="13">
      <t>トウ</t>
    </rPh>
    <rPh sb="19" eb="20">
      <t>ダイ</t>
    </rPh>
    <rPh sb="21" eb="22">
      <t>ヒョウ</t>
    </rPh>
    <phoneticPr fontId="1"/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</si>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</sst>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7" x14ac:knownFonts="1"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84">
    <border>
      <left/>
      <right/>
      <top/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8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8"/>
      </left>
      <right style="hair">
        <color indexed="64"/>
      </right>
      <top style="thin">
        <color indexed="8"/>
      </top>
      <bottom style="medium">
        <color indexed="64"/>
      </bottom>
      <diagonal/>
    </border>
    <border>
      <left style="hair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hair">
        <color indexed="64"/>
      </right>
      <top style="thin">
        <color indexed="64"/>
      </top>
      <bottom/>
      <diagonal/>
    </border>
    <border>
      <left style="thin">
        <color indexed="8"/>
      </left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8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8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8"/>
      </bottom>
      <diagonal/>
    </border>
    <border>
      <left style="thin">
        <color indexed="8"/>
      </left>
      <right style="hair">
        <color indexed="64"/>
      </right>
      <top style="hair">
        <color indexed="64"/>
      </top>
      <bottom style="thin">
        <color indexed="8"/>
      </bottom>
      <diagonal/>
    </border>
    <border>
      <left style="hair">
        <color indexed="64"/>
      </left>
      <right/>
      <top style="hair">
        <color indexed="64"/>
      </top>
      <bottom style="thin">
        <color indexed="8"/>
      </bottom>
      <diagonal/>
    </border>
    <border>
      <left style="thin">
        <color indexed="8"/>
      </left>
      <right/>
      <top style="hair">
        <color indexed="64"/>
      </top>
      <bottom style="thin">
        <color indexed="8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8"/>
      </bottom>
      <diagonal/>
    </border>
    <border>
      <left/>
      <right style="medium">
        <color indexed="64"/>
      </right>
      <top style="hair">
        <color indexed="64"/>
      </top>
      <bottom style="thin">
        <color indexed="8"/>
      </bottom>
      <diagonal/>
    </border>
  </borders>
  <cellStyleXfs count="1">
    <xf numFmtId="3" fontId="0" fillId="0" borderId="0"/>
  </cellStyleXfs>
  <cellXfs count="118">
    <xf numFmtId="3" fontId="0" fillId="0" borderId="0" xfId="0" applyNumberFormat="1" applyFont="1" applyAlignment="1" applyProtection="1">
      <protection locked="0"/>
    </xf>
    <xf numFmtId="3" fontId="2" fillId="0" borderId="0" xfId="0" applyNumberFormat="1" applyFont="1" applyAlignment="1" applyProtection="1">
      <protection locked="0"/>
    </xf>
    <xf numFmtId="3" fontId="2" fillId="0" borderId="0" xfId="0" applyFont="1" applyAlignment="1"/>
    <xf numFmtId="3" fontId="4" fillId="0" borderId="0" xfId="0" applyNumberFormat="1" applyFont="1" applyAlignment="1" applyProtection="1">
      <protection locked="0"/>
    </xf>
    <xf numFmtId="3" fontId="4" fillId="0" borderId="0" xfId="0" applyNumberFormat="1" applyFont="1" applyAlignment="1" applyProtection="1">
      <alignment horizontal="center"/>
      <protection locked="0"/>
    </xf>
    <xf numFmtId="3" fontId="3" fillId="0" borderId="0" xfId="0" applyNumberFormat="1" applyFont="1" applyAlignment="1" applyProtection="1">
      <alignment vertical="center"/>
      <protection locked="0"/>
    </xf>
    <xf numFmtId="3" fontId="3" fillId="0" borderId="1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vertical="center"/>
    </xf>
    <xf numFmtId="176" fontId="3" fillId="0" borderId="3" xfId="0" applyNumberFormat="1" applyFont="1" applyBorder="1" applyAlignment="1">
      <alignment vertical="center"/>
    </xf>
    <xf numFmtId="176" fontId="3" fillId="0" borderId="4" xfId="0" applyNumberFormat="1" applyFont="1" applyBorder="1" applyAlignment="1">
      <alignment vertical="center"/>
    </xf>
    <xf numFmtId="176" fontId="3" fillId="0" borderId="5" xfId="0" applyNumberFormat="1" applyFont="1" applyBorder="1" applyAlignment="1">
      <alignment vertical="center"/>
    </xf>
    <xf numFmtId="176" fontId="3" fillId="0" borderId="6" xfId="0" applyNumberFormat="1" applyFont="1" applyBorder="1" applyAlignment="1">
      <alignment vertical="center"/>
    </xf>
    <xf numFmtId="176" fontId="3" fillId="0" borderId="7" xfId="0" applyNumberFormat="1" applyFont="1" applyBorder="1" applyAlignment="1">
      <alignment vertical="center"/>
    </xf>
    <xf numFmtId="176" fontId="3" fillId="0" borderId="8" xfId="0" applyNumberFormat="1" applyFont="1" applyBorder="1" applyAlignment="1">
      <alignment vertical="center"/>
    </xf>
    <xf numFmtId="3" fontId="6" fillId="0" borderId="0" xfId="0" applyNumberFormat="1" applyFont="1" applyAlignment="1" applyProtection="1">
      <protection locked="0"/>
    </xf>
    <xf numFmtId="3" fontId="5" fillId="0" borderId="0" xfId="0" applyFont="1" applyAlignment="1">
      <alignment vertical="top"/>
    </xf>
    <xf numFmtId="3" fontId="3" fillId="2" borderId="9" xfId="0" applyFont="1" applyFill="1" applyBorder="1" applyAlignment="1"/>
    <xf numFmtId="3" fontId="3" fillId="2" borderId="11" xfId="0" applyFont="1" applyFill="1" applyBorder="1" applyAlignment="1"/>
    <xf numFmtId="3" fontId="4" fillId="2" borderId="12" xfId="0" applyNumberFormat="1" applyFont="1" applyFill="1" applyBorder="1" applyAlignment="1" applyProtection="1">
      <protection locked="0"/>
    </xf>
    <xf numFmtId="3" fontId="3" fillId="2" borderId="13" xfId="0" applyFont="1" applyFill="1" applyBorder="1" applyAlignment="1">
      <alignment horizontal="center" vertical="center"/>
    </xf>
    <xf numFmtId="3" fontId="4" fillId="2" borderId="14" xfId="0" applyNumberFormat="1" applyFont="1" applyFill="1" applyBorder="1" applyAlignment="1" applyProtection="1">
      <protection locked="0"/>
    </xf>
    <xf numFmtId="3" fontId="3" fillId="2" borderId="12" xfId="0" applyFont="1" applyFill="1" applyBorder="1" applyAlignment="1">
      <alignment horizontal="center"/>
    </xf>
    <xf numFmtId="3" fontId="3" fillId="2" borderId="12" xfId="0" applyFont="1" applyFill="1" applyBorder="1" applyAlignment="1"/>
    <xf numFmtId="3" fontId="3" fillId="2" borderId="0" xfId="0" applyFont="1" applyFill="1" applyBorder="1" applyAlignment="1">
      <alignment horizontal="center"/>
    </xf>
    <xf numFmtId="3" fontId="3" fillId="2" borderId="15" xfId="0" applyFont="1" applyFill="1" applyBorder="1" applyAlignment="1">
      <alignment horizontal="center"/>
    </xf>
    <xf numFmtId="3" fontId="3" fillId="0" borderId="17" xfId="0" applyFont="1" applyBorder="1" applyAlignment="1">
      <alignment vertical="center"/>
    </xf>
    <xf numFmtId="3" fontId="3" fillId="0" borderId="18" xfId="0" applyFont="1" applyBorder="1" applyAlignment="1">
      <alignment vertical="center"/>
    </xf>
    <xf numFmtId="3" fontId="3" fillId="0" borderId="19" xfId="0" applyFont="1" applyBorder="1" applyAlignment="1">
      <alignment vertical="center"/>
    </xf>
    <xf numFmtId="3" fontId="3" fillId="0" borderId="20" xfId="0" applyFont="1" applyBorder="1" applyAlignment="1">
      <alignment vertical="center"/>
    </xf>
    <xf numFmtId="3" fontId="3" fillId="0" borderId="21" xfId="0" applyFont="1" applyBorder="1" applyAlignment="1">
      <alignment vertical="center"/>
    </xf>
    <xf numFmtId="3" fontId="3" fillId="2" borderId="26" xfId="0" applyFont="1" applyFill="1" applyBorder="1" applyAlignment="1">
      <alignment horizontal="center" wrapText="1"/>
    </xf>
    <xf numFmtId="3" fontId="3" fillId="2" borderId="27" xfId="0" applyFont="1" applyFill="1" applyBorder="1" applyAlignment="1"/>
    <xf numFmtId="176" fontId="3" fillId="0" borderId="28" xfId="0" applyNumberFormat="1" applyFont="1" applyBorder="1" applyAlignment="1">
      <alignment vertical="center"/>
    </xf>
    <xf numFmtId="176" fontId="3" fillId="0" borderId="29" xfId="0" applyNumberFormat="1" applyFont="1" applyBorder="1" applyAlignment="1">
      <alignment vertical="center"/>
    </xf>
    <xf numFmtId="176" fontId="3" fillId="0" borderId="30" xfId="0" applyNumberFormat="1" applyFont="1" applyBorder="1" applyAlignment="1">
      <alignment vertical="center"/>
    </xf>
    <xf numFmtId="176" fontId="3" fillId="0" borderId="31" xfId="0" applyNumberFormat="1" applyFont="1" applyBorder="1" applyAlignment="1">
      <alignment vertical="center"/>
    </xf>
    <xf numFmtId="176" fontId="3" fillId="0" borderId="32" xfId="0" applyNumberFormat="1" applyFont="1" applyBorder="1" applyAlignment="1">
      <alignment vertical="center"/>
    </xf>
    <xf numFmtId="176" fontId="3" fillId="0" borderId="33" xfId="0" applyNumberFormat="1" applyFont="1" applyBorder="1" applyAlignment="1">
      <alignment vertical="center"/>
    </xf>
    <xf numFmtId="176" fontId="3" fillId="0" borderId="34" xfId="0" applyNumberFormat="1" applyFont="1" applyBorder="1" applyAlignment="1">
      <alignment vertical="center"/>
    </xf>
    <xf numFmtId="176" fontId="3" fillId="0" borderId="35" xfId="0" applyNumberFormat="1" applyFont="1" applyBorder="1" applyAlignment="1">
      <alignment vertical="center"/>
    </xf>
    <xf numFmtId="176" fontId="3" fillId="0" borderId="36" xfId="0" applyNumberFormat="1" applyFont="1" applyBorder="1" applyAlignment="1">
      <alignment vertical="center"/>
    </xf>
    <xf numFmtId="176" fontId="3" fillId="0" borderId="37" xfId="0" applyNumberFormat="1" applyFont="1" applyBorder="1" applyAlignment="1">
      <alignment vertical="center"/>
    </xf>
    <xf numFmtId="176" fontId="3" fillId="0" borderId="38" xfId="0" applyNumberFormat="1" applyFont="1" applyBorder="1" applyAlignment="1">
      <alignment vertical="center"/>
    </xf>
    <xf numFmtId="176" fontId="3" fillId="0" borderId="39" xfId="0" applyNumberFormat="1" applyFont="1" applyBorder="1" applyAlignment="1">
      <alignment vertical="center"/>
    </xf>
    <xf numFmtId="176" fontId="3" fillId="0" borderId="40" xfId="0" applyNumberFormat="1" applyFont="1" applyBorder="1" applyAlignment="1">
      <alignment vertical="center"/>
    </xf>
    <xf numFmtId="176" fontId="3" fillId="0" borderId="41" xfId="0" applyNumberFormat="1" applyFont="1" applyBorder="1" applyAlignment="1">
      <alignment vertical="center"/>
    </xf>
    <xf numFmtId="3" fontId="3" fillId="2" borderId="43" xfId="0" applyFont="1" applyFill="1" applyBorder="1" applyAlignment="1">
      <alignment horizontal="center"/>
    </xf>
    <xf numFmtId="3" fontId="3" fillId="2" borderId="26" xfId="0" applyNumberFormat="1" applyFont="1" applyFill="1" applyBorder="1" applyAlignment="1" applyProtection="1">
      <alignment horizontal="center"/>
      <protection locked="0"/>
    </xf>
    <xf numFmtId="3" fontId="3" fillId="2" borderId="27" xfId="0" applyNumberFormat="1" applyFont="1" applyFill="1" applyBorder="1" applyAlignment="1" applyProtection="1">
      <alignment horizontal="center"/>
      <protection locked="0"/>
    </xf>
    <xf numFmtId="176" fontId="3" fillId="0" borderId="10" xfId="0" applyNumberFormat="1" applyFont="1" applyBorder="1" applyAlignment="1">
      <alignment vertical="center"/>
    </xf>
    <xf numFmtId="176" fontId="3" fillId="0" borderId="45" xfId="0" applyNumberFormat="1" applyFont="1" applyBorder="1" applyAlignment="1">
      <alignment vertical="center"/>
    </xf>
    <xf numFmtId="176" fontId="3" fillId="0" borderId="46" xfId="0" applyNumberFormat="1" applyFont="1" applyBorder="1" applyAlignment="1">
      <alignment vertical="center"/>
    </xf>
    <xf numFmtId="3" fontId="3" fillId="0" borderId="47" xfId="0" applyFont="1" applyBorder="1" applyAlignment="1">
      <alignment vertical="center"/>
    </xf>
    <xf numFmtId="176" fontId="3" fillId="0" borderId="48" xfId="0" applyNumberFormat="1" applyFont="1" applyBorder="1" applyAlignment="1">
      <alignment vertical="center"/>
    </xf>
    <xf numFmtId="176" fontId="3" fillId="0" borderId="49" xfId="0" applyNumberFormat="1" applyFont="1" applyBorder="1" applyAlignment="1">
      <alignment vertical="center"/>
    </xf>
    <xf numFmtId="176" fontId="3" fillId="0" borderId="50" xfId="0" applyNumberFormat="1" applyFont="1" applyBorder="1" applyAlignment="1">
      <alignment vertical="center"/>
    </xf>
    <xf numFmtId="3" fontId="3" fillId="0" borderId="9" xfId="0" applyFont="1" applyBorder="1" applyAlignment="1">
      <alignment vertical="center"/>
    </xf>
    <xf numFmtId="3" fontId="3" fillId="2" borderId="51" xfId="0" applyFont="1" applyFill="1" applyBorder="1" applyAlignment="1"/>
    <xf numFmtId="3" fontId="3" fillId="2" borderId="14" xfId="0" applyFont="1" applyFill="1" applyBorder="1" applyAlignment="1">
      <alignment horizontal="center"/>
    </xf>
    <xf numFmtId="3" fontId="3" fillId="2" borderId="14" xfId="0" applyFont="1" applyFill="1" applyBorder="1" applyAlignment="1"/>
    <xf numFmtId="3" fontId="3" fillId="0" borderId="51" xfId="0" applyFont="1" applyBorder="1" applyAlignment="1">
      <alignment vertical="center"/>
    </xf>
    <xf numFmtId="3" fontId="3" fillId="0" borderId="52" xfId="0" applyFont="1" applyBorder="1" applyAlignment="1">
      <alignment vertical="center"/>
    </xf>
    <xf numFmtId="3" fontId="3" fillId="0" borderId="53" xfId="0" applyFont="1" applyBorder="1" applyAlignment="1">
      <alignment vertical="center"/>
    </xf>
    <xf numFmtId="3" fontId="3" fillId="0" borderId="54" xfId="0" applyFont="1" applyBorder="1" applyAlignment="1">
      <alignment vertical="center"/>
    </xf>
    <xf numFmtId="3" fontId="3" fillId="0" borderId="55" xfId="0" applyFont="1" applyBorder="1" applyAlignment="1">
      <alignment vertical="center"/>
    </xf>
    <xf numFmtId="3" fontId="3" fillId="0" borderId="56" xfId="0" applyFont="1" applyBorder="1" applyAlignment="1">
      <alignment vertical="center"/>
    </xf>
    <xf numFmtId="3" fontId="3" fillId="0" borderId="57" xfId="0" applyFont="1" applyBorder="1" applyAlignment="1">
      <alignment vertical="center"/>
    </xf>
    <xf numFmtId="3" fontId="3" fillId="0" borderId="58" xfId="0" applyFont="1" applyBorder="1" applyAlignment="1">
      <alignment horizontal="center" vertical="center"/>
    </xf>
    <xf numFmtId="3" fontId="3" fillId="2" borderId="44" xfId="0" applyFont="1" applyFill="1" applyBorder="1" applyAlignment="1"/>
    <xf numFmtId="3" fontId="3" fillId="2" borderId="60" xfId="0" applyFont="1" applyFill="1" applyBorder="1" applyAlignment="1">
      <alignment horizontal="center" vertical="center"/>
    </xf>
    <xf numFmtId="3" fontId="3" fillId="2" borderId="12" xfId="0" quotePrefix="1" applyFont="1" applyFill="1" applyBorder="1" applyAlignment="1"/>
    <xf numFmtId="3" fontId="3" fillId="2" borderId="62" xfId="0" applyFont="1" applyFill="1" applyBorder="1" applyAlignment="1">
      <alignment horizontal="center"/>
    </xf>
    <xf numFmtId="3" fontId="3" fillId="2" borderId="12" xfId="0" applyNumberFormat="1" applyFont="1" applyFill="1" applyBorder="1" applyAlignment="1" applyProtection="1">
      <alignment horizontal="center"/>
      <protection locked="0"/>
    </xf>
    <xf numFmtId="176" fontId="3" fillId="0" borderId="44" xfId="0" applyNumberFormat="1" applyFont="1" applyBorder="1" applyAlignment="1">
      <alignment vertical="center"/>
    </xf>
    <xf numFmtId="176" fontId="3" fillId="0" borderId="63" xfId="0" applyNumberFormat="1" applyFont="1" applyBorder="1" applyAlignment="1">
      <alignment vertical="center"/>
    </xf>
    <xf numFmtId="176" fontId="3" fillId="0" borderId="16" xfId="0" applyNumberFormat="1" applyFont="1" applyBorder="1" applyAlignment="1">
      <alignment vertical="center"/>
    </xf>
    <xf numFmtId="176" fontId="3" fillId="0" borderId="64" xfId="0" applyNumberFormat="1" applyFont="1" applyBorder="1" applyAlignment="1">
      <alignment vertical="center"/>
    </xf>
    <xf numFmtId="176" fontId="3" fillId="0" borderId="18" xfId="0" applyNumberFormat="1" applyFont="1" applyBorder="1" applyAlignment="1">
      <alignment vertical="center"/>
    </xf>
    <xf numFmtId="176" fontId="3" fillId="0" borderId="65" xfId="0" applyNumberFormat="1" applyFont="1" applyBorder="1" applyAlignment="1">
      <alignment vertical="center"/>
    </xf>
    <xf numFmtId="176" fontId="3" fillId="0" borderId="19" xfId="0" applyNumberFormat="1" applyFont="1" applyBorder="1" applyAlignment="1">
      <alignment vertical="center"/>
    </xf>
    <xf numFmtId="176" fontId="3" fillId="0" borderId="66" xfId="0" applyNumberFormat="1" applyFont="1" applyBorder="1" applyAlignment="1">
      <alignment vertical="center"/>
    </xf>
    <xf numFmtId="176" fontId="3" fillId="0" borderId="17" xfId="0" applyNumberFormat="1" applyFont="1" applyBorder="1" applyAlignment="1">
      <alignment vertical="center"/>
    </xf>
    <xf numFmtId="176" fontId="3" fillId="0" borderId="16" xfId="0" applyNumberFormat="1" applyFont="1" applyBorder="1" applyAlignment="1" applyProtection="1">
      <alignment vertical="center"/>
      <protection locked="0"/>
    </xf>
    <xf numFmtId="176" fontId="3" fillId="0" borderId="20" xfId="0" applyNumberFormat="1" applyFont="1" applyBorder="1" applyAlignment="1" applyProtection="1">
      <alignment vertical="center"/>
      <protection locked="0"/>
    </xf>
    <xf numFmtId="176" fontId="3" fillId="0" borderId="67" xfId="0" applyNumberFormat="1" applyFont="1" applyBorder="1" applyAlignment="1">
      <alignment vertical="center"/>
    </xf>
    <xf numFmtId="176" fontId="3" fillId="0" borderId="21" xfId="0" applyNumberFormat="1" applyFont="1" applyBorder="1" applyAlignment="1">
      <alignment vertical="center"/>
    </xf>
    <xf numFmtId="176" fontId="3" fillId="0" borderId="68" xfId="0" applyNumberFormat="1" applyFont="1" applyBorder="1" applyAlignment="1">
      <alignment vertical="center"/>
    </xf>
    <xf numFmtId="176" fontId="3" fillId="0" borderId="20" xfId="0" applyNumberFormat="1" applyFont="1" applyBorder="1" applyAlignment="1">
      <alignment vertical="center"/>
    </xf>
    <xf numFmtId="176" fontId="3" fillId="0" borderId="69" xfId="0" applyNumberFormat="1" applyFont="1" applyBorder="1" applyAlignment="1">
      <alignment vertical="center"/>
    </xf>
    <xf numFmtId="176" fontId="3" fillId="0" borderId="47" xfId="0" applyNumberFormat="1" applyFont="1" applyBorder="1" applyAlignment="1">
      <alignment vertical="center"/>
    </xf>
    <xf numFmtId="176" fontId="3" fillId="0" borderId="70" xfId="0" applyNumberFormat="1" applyFont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176" fontId="3" fillId="0" borderId="71" xfId="0" applyNumberFormat="1" applyFont="1" applyBorder="1" applyAlignment="1">
      <alignment vertical="center"/>
    </xf>
    <xf numFmtId="3" fontId="3" fillId="0" borderId="72" xfId="0" applyFont="1" applyBorder="1" applyAlignment="1">
      <alignment horizontal="center" vertical="center"/>
    </xf>
    <xf numFmtId="176" fontId="3" fillId="0" borderId="72" xfId="0" applyNumberFormat="1" applyFont="1" applyBorder="1" applyAlignment="1">
      <alignment vertical="center"/>
    </xf>
    <xf numFmtId="176" fontId="3" fillId="0" borderId="73" xfId="0" applyNumberFormat="1" applyFont="1" applyBorder="1" applyAlignment="1">
      <alignment vertical="center"/>
    </xf>
    <xf numFmtId="176" fontId="3" fillId="0" borderId="74" xfId="0" applyNumberFormat="1" applyFont="1" applyBorder="1" applyAlignment="1">
      <alignment vertical="center"/>
    </xf>
    <xf numFmtId="176" fontId="3" fillId="0" borderId="75" xfId="0" applyNumberFormat="1" applyFont="1" applyBorder="1" applyAlignment="1">
      <alignment vertical="center"/>
    </xf>
    <xf numFmtId="176" fontId="3" fillId="0" borderId="76" xfId="0" applyNumberFormat="1" applyFont="1" applyBorder="1" applyAlignment="1">
      <alignment vertical="center"/>
    </xf>
    <xf numFmtId="3" fontId="3" fillId="0" borderId="77" xfId="0" applyFont="1" applyBorder="1" applyAlignment="1">
      <alignment horizontal="center" vertical="center"/>
    </xf>
    <xf numFmtId="3" fontId="3" fillId="0" borderId="78" xfId="0" applyFont="1" applyBorder="1" applyAlignment="1">
      <alignment horizontal="center" vertical="center"/>
    </xf>
    <xf numFmtId="176" fontId="3" fillId="0" borderId="78" xfId="0" applyNumberFormat="1" applyFont="1" applyBorder="1" applyAlignment="1">
      <alignment vertical="center"/>
    </xf>
    <xf numFmtId="176" fontId="3" fillId="0" borderId="79" xfId="0" applyNumberFormat="1" applyFont="1" applyBorder="1" applyAlignment="1">
      <alignment vertical="center"/>
    </xf>
    <xf numFmtId="176" fontId="3" fillId="0" borderId="80" xfId="0" applyNumberFormat="1" applyFont="1" applyBorder="1" applyAlignment="1">
      <alignment vertical="center"/>
    </xf>
    <xf numFmtId="176" fontId="3" fillId="0" borderId="81" xfId="0" applyNumberFormat="1" applyFont="1" applyBorder="1" applyAlignment="1">
      <alignment vertical="center"/>
    </xf>
    <xf numFmtId="176" fontId="3" fillId="0" borderId="82" xfId="0" applyNumberFormat="1" applyFont="1" applyBorder="1" applyAlignment="1">
      <alignment vertical="center"/>
    </xf>
    <xf numFmtId="3" fontId="3" fillId="0" borderId="83" xfId="0" applyFont="1" applyBorder="1" applyAlignment="1">
      <alignment horizontal="center" vertical="center"/>
    </xf>
    <xf numFmtId="3" fontId="3" fillId="2" borderId="42" xfId="0" applyFont="1" applyFill="1" applyBorder="1" applyAlignment="1">
      <alignment horizontal="center" vertical="center" wrapText="1"/>
    </xf>
    <xf numFmtId="3" fontId="3" fillId="2" borderId="43" xfId="0" applyFont="1" applyFill="1" applyBorder="1" applyAlignment="1">
      <alignment horizontal="center" vertical="center" wrapText="1"/>
    </xf>
    <xf numFmtId="3" fontId="3" fillId="2" borderId="61" xfId="0" applyFont="1" applyFill="1" applyBorder="1" applyAlignment="1">
      <alignment horizontal="center" vertical="center"/>
    </xf>
    <xf numFmtId="3" fontId="3" fillId="2" borderId="62" xfId="0" applyFont="1" applyFill="1" applyBorder="1" applyAlignment="1">
      <alignment horizontal="center" vertical="center"/>
    </xf>
    <xf numFmtId="3" fontId="3" fillId="2" borderId="22" xfId="0" applyNumberFormat="1" applyFont="1" applyFill="1" applyBorder="1" applyAlignment="1" applyProtection="1">
      <alignment horizontal="center" vertical="center"/>
      <protection locked="0"/>
    </xf>
    <xf numFmtId="3" fontId="3" fillId="2" borderId="23" xfId="0" applyNumberFormat="1" applyFont="1" applyFill="1" applyBorder="1" applyAlignment="1" applyProtection="1">
      <alignment horizontal="center" vertical="center"/>
      <protection locked="0"/>
    </xf>
    <xf numFmtId="3" fontId="3" fillId="2" borderId="59" xfId="0" applyNumberFormat="1" applyFont="1" applyFill="1" applyBorder="1" applyAlignment="1" applyProtection="1">
      <alignment horizontal="center" vertical="center"/>
      <protection locked="0"/>
    </xf>
    <xf numFmtId="3" fontId="3" fillId="2" borderId="24" xfId="0" applyFont="1" applyFill="1" applyBorder="1" applyAlignment="1">
      <alignment horizontal="center" vertical="center" wrapText="1"/>
    </xf>
    <xf numFmtId="3" fontId="3" fillId="2" borderId="26" xfId="0" applyFont="1" applyFill="1" applyBorder="1" applyAlignment="1">
      <alignment horizontal="center" vertical="center" wrapText="1"/>
    </xf>
    <xf numFmtId="3" fontId="3" fillId="2" borderId="25" xfId="0" applyFont="1" applyFill="1" applyBorder="1" applyAlignment="1">
      <alignment horizontal="center" vertical="center"/>
    </xf>
    <xf numFmtId="3" fontId="3" fillId="2" borderId="2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showGridLines="0" showOutlineSymbols="0" view="pageBreakPreview" zoomScaleNormal="100" workbookViewId="0">
      <pane xSplit="1" ySplit="7" topLeftCell="B38" activePane="bottomRight" state="frozen"/>
      <selection activeCell="B8" sqref="B8"/>
      <selection pane="topRight" activeCell="B8" sqref="B8"/>
      <selection pane="bottomLeft" activeCell="B8" sqref="B8"/>
      <selection pane="bottomRight" activeCell="B8" sqref="B8:G48"/>
    </sheetView>
  </sheetViews>
  <sheetFormatPr defaultColWidth="8.69921875" defaultRowHeight="17.25" x14ac:dyDescent="0.2"/>
  <cols>
    <col min="1" max="1" width="12.59765625" style="1" customWidth="1"/>
    <col min="2" max="7" width="14.19921875" style="1" customWidth="1"/>
    <col min="8" max="8" width="12.69921875" style="1" customWidth="1"/>
    <col min="9" max="16384" width="8.69921875" style="1"/>
  </cols>
  <sheetData>
    <row r="1" spans="1:8" ht="25.5" customHeight="1" x14ac:dyDescent="0.2">
      <c r="A1" s="15" t="s">
        <v>23</v>
      </c>
    </row>
    <row r="2" spans="1:8" ht="15" customHeight="1" thickBot="1" x14ac:dyDescent="0.25">
      <c r="A2" s="14" t="s">
        <v>21</v>
      </c>
      <c r="B2" s="2"/>
      <c r="C2" s="2"/>
      <c r="D2" s="2"/>
      <c r="E2" s="2"/>
      <c r="F2" s="2"/>
      <c r="G2" s="2"/>
    </row>
    <row r="3" spans="1:8" s="3" customFormat="1" ht="16.5" customHeight="1" x14ac:dyDescent="0.15">
      <c r="A3" s="16"/>
      <c r="B3" s="68"/>
      <c r="C3" s="111" t="s">
        <v>8</v>
      </c>
      <c r="D3" s="112"/>
      <c r="E3" s="17"/>
      <c r="F3" s="111" t="s">
        <v>11</v>
      </c>
      <c r="G3" s="113"/>
      <c r="H3" s="57"/>
    </row>
    <row r="4" spans="1:8" s="3" customFormat="1" ht="11.1" customHeight="1" x14ac:dyDescent="0.15">
      <c r="A4" s="18"/>
      <c r="B4" s="69" t="s">
        <v>7</v>
      </c>
      <c r="C4" s="114" t="s">
        <v>8</v>
      </c>
      <c r="D4" s="116" t="s">
        <v>9</v>
      </c>
      <c r="E4" s="19" t="s">
        <v>10</v>
      </c>
      <c r="F4" s="107" t="s">
        <v>12</v>
      </c>
      <c r="G4" s="109" t="s">
        <v>13</v>
      </c>
      <c r="H4" s="20"/>
    </row>
    <row r="5" spans="1:8" s="3" customFormat="1" ht="11.1" customHeight="1" x14ac:dyDescent="0.15">
      <c r="A5" s="21" t="s">
        <v>6</v>
      </c>
      <c r="B5" s="69"/>
      <c r="C5" s="115"/>
      <c r="D5" s="117"/>
      <c r="E5" s="19" t="s">
        <v>14</v>
      </c>
      <c r="F5" s="108"/>
      <c r="G5" s="110"/>
      <c r="H5" s="58" t="s">
        <v>0</v>
      </c>
    </row>
    <row r="6" spans="1:8" s="3" customFormat="1" ht="11.1" customHeight="1" x14ac:dyDescent="0.15">
      <c r="A6" s="22"/>
      <c r="B6" s="70"/>
      <c r="C6" s="30"/>
      <c r="D6" s="31"/>
      <c r="E6" s="23" t="s">
        <v>15</v>
      </c>
      <c r="F6" s="46" t="s">
        <v>16</v>
      </c>
      <c r="G6" s="71" t="s">
        <v>17</v>
      </c>
      <c r="H6" s="59"/>
    </row>
    <row r="7" spans="1:8" s="4" customFormat="1" ht="11.1" customHeight="1" thickBot="1" x14ac:dyDescent="0.2">
      <c r="A7" s="21"/>
      <c r="B7" s="72" t="s">
        <v>1</v>
      </c>
      <c r="C7" s="47" t="s">
        <v>1</v>
      </c>
      <c r="D7" s="48" t="s">
        <v>1</v>
      </c>
      <c r="E7" s="24" t="s">
        <v>2</v>
      </c>
      <c r="F7" s="46" t="s">
        <v>2</v>
      </c>
      <c r="G7" s="71" t="s">
        <v>2</v>
      </c>
      <c r="H7" s="58"/>
    </row>
    <row r="8" spans="1:8" s="5" customFormat="1" ht="11.25" customHeight="1" x14ac:dyDescent="0.2">
      <c r="A8" s="56" t="s">
        <v>24</v>
      </c>
      <c r="B8" s="73">
        <v>13854</v>
      </c>
      <c r="C8" s="50">
        <v>99227</v>
      </c>
      <c r="D8" s="51">
        <v>5477</v>
      </c>
      <c r="E8" s="49">
        <v>11207719</v>
      </c>
      <c r="F8" s="50">
        <v>10860494</v>
      </c>
      <c r="G8" s="74">
        <v>347225</v>
      </c>
      <c r="H8" s="60" t="str">
        <f>A8</f>
        <v>那覇市</v>
      </c>
    </row>
    <row r="9" spans="1:8" s="5" customFormat="1" ht="11.25" customHeight="1" x14ac:dyDescent="0.2">
      <c r="A9" s="25" t="s">
        <v>25</v>
      </c>
      <c r="B9" s="75">
        <v>7316</v>
      </c>
      <c r="C9" s="32">
        <v>30517</v>
      </c>
      <c r="D9" s="33">
        <v>2225</v>
      </c>
      <c r="E9" s="7">
        <v>2899605</v>
      </c>
      <c r="F9" s="32">
        <v>2792795</v>
      </c>
      <c r="G9" s="76">
        <v>106810</v>
      </c>
      <c r="H9" s="61" t="str">
        <f t="shared" ref="H9:H48" si="0">A9</f>
        <v>宜野湾市</v>
      </c>
    </row>
    <row r="10" spans="1:8" s="5" customFormat="1" ht="11.25" customHeight="1" x14ac:dyDescent="0.2">
      <c r="A10" s="25" t="s">
        <v>26</v>
      </c>
      <c r="B10" s="75">
        <v>1765</v>
      </c>
      <c r="C10" s="32">
        <v>14719</v>
      </c>
      <c r="D10" s="33">
        <v>1120</v>
      </c>
      <c r="E10" s="7">
        <v>1385380</v>
      </c>
      <c r="F10" s="32">
        <v>1333881</v>
      </c>
      <c r="G10" s="76">
        <v>51499</v>
      </c>
      <c r="H10" s="61" t="str">
        <f t="shared" si="0"/>
        <v>石垣市</v>
      </c>
    </row>
    <row r="11" spans="1:8" s="5" customFormat="1" ht="11.25" customHeight="1" x14ac:dyDescent="0.2">
      <c r="A11" s="25" t="s">
        <v>27</v>
      </c>
      <c r="B11" s="75">
        <v>8558</v>
      </c>
      <c r="C11" s="32">
        <v>36507</v>
      </c>
      <c r="D11" s="33">
        <v>2150</v>
      </c>
      <c r="E11" s="7">
        <v>3653160</v>
      </c>
      <c r="F11" s="32">
        <v>3525385</v>
      </c>
      <c r="G11" s="76">
        <v>127775</v>
      </c>
      <c r="H11" s="61" t="str">
        <f t="shared" si="0"/>
        <v>浦添市</v>
      </c>
    </row>
    <row r="12" spans="1:8" s="5" customFormat="1" ht="11.25" customHeight="1" x14ac:dyDescent="0.2">
      <c r="A12" s="26" t="s">
        <v>28</v>
      </c>
      <c r="B12" s="77">
        <v>2627</v>
      </c>
      <c r="C12" s="34">
        <v>18716</v>
      </c>
      <c r="D12" s="35">
        <v>1462</v>
      </c>
      <c r="E12" s="8">
        <v>1574516</v>
      </c>
      <c r="F12" s="34">
        <v>1509010</v>
      </c>
      <c r="G12" s="78">
        <v>65506</v>
      </c>
      <c r="H12" s="62" t="str">
        <f t="shared" si="0"/>
        <v>名護市</v>
      </c>
    </row>
    <row r="13" spans="1:8" s="5" customFormat="1" ht="11.25" customHeight="1" x14ac:dyDescent="0.2">
      <c r="A13" s="27" t="s">
        <v>29</v>
      </c>
      <c r="B13" s="79">
        <v>4272</v>
      </c>
      <c r="C13" s="36">
        <v>18123</v>
      </c>
      <c r="D13" s="37">
        <v>1445</v>
      </c>
      <c r="E13" s="9">
        <v>1508318</v>
      </c>
      <c r="F13" s="36">
        <v>1444887</v>
      </c>
      <c r="G13" s="80">
        <v>63431</v>
      </c>
      <c r="H13" s="63" t="str">
        <f t="shared" si="0"/>
        <v>糸満市</v>
      </c>
    </row>
    <row r="14" spans="1:8" s="5" customFormat="1" ht="11.25" customHeight="1" x14ac:dyDescent="0.2">
      <c r="A14" s="25" t="s">
        <v>30</v>
      </c>
      <c r="B14" s="81">
        <v>7345</v>
      </c>
      <c r="C14" s="38">
        <v>39683</v>
      </c>
      <c r="D14" s="39">
        <v>2891</v>
      </c>
      <c r="E14" s="10">
        <v>3554620</v>
      </c>
      <c r="F14" s="38">
        <v>3415768</v>
      </c>
      <c r="G14" s="76">
        <v>138852</v>
      </c>
      <c r="H14" s="61" t="str">
        <f t="shared" si="0"/>
        <v>沖縄市</v>
      </c>
    </row>
    <row r="15" spans="1:8" s="5" customFormat="1" ht="11.25" customHeight="1" x14ac:dyDescent="0.2">
      <c r="A15" s="25" t="s">
        <v>31</v>
      </c>
      <c r="B15" s="81">
        <v>5856</v>
      </c>
      <c r="C15" s="38">
        <v>20669</v>
      </c>
      <c r="D15" s="39">
        <v>1237</v>
      </c>
      <c r="E15" s="10">
        <v>2038576</v>
      </c>
      <c r="F15" s="38">
        <v>1966234</v>
      </c>
      <c r="G15" s="76">
        <v>72342</v>
      </c>
      <c r="H15" s="61" t="str">
        <f t="shared" si="0"/>
        <v>豊見城市</v>
      </c>
    </row>
    <row r="16" spans="1:8" s="5" customFormat="1" ht="11.25" customHeight="1" x14ac:dyDescent="0.2">
      <c r="A16" s="25" t="s">
        <v>32</v>
      </c>
      <c r="B16" s="82">
        <v>5881</v>
      </c>
      <c r="C16" s="38">
        <v>33353</v>
      </c>
      <c r="D16" s="39">
        <v>2530</v>
      </c>
      <c r="E16" s="10">
        <v>2739965</v>
      </c>
      <c r="F16" s="38">
        <v>2623254</v>
      </c>
      <c r="G16" s="76">
        <v>116711</v>
      </c>
      <c r="H16" s="61" t="str">
        <f t="shared" si="0"/>
        <v>うるま市</v>
      </c>
    </row>
    <row r="17" spans="1:8" s="5" customFormat="1" ht="11.25" customHeight="1" x14ac:dyDescent="0.2">
      <c r="A17" s="28" t="s">
        <v>33</v>
      </c>
      <c r="B17" s="83">
        <v>1617</v>
      </c>
      <c r="C17" s="40">
        <v>14452</v>
      </c>
      <c r="D17" s="41">
        <v>1066</v>
      </c>
      <c r="E17" s="11">
        <v>1354490</v>
      </c>
      <c r="F17" s="40">
        <v>1303908</v>
      </c>
      <c r="G17" s="84">
        <v>50582</v>
      </c>
      <c r="H17" s="64" t="str">
        <f t="shared" si="0"/>
        <v>宮古島市</v>
      </c>
    </row>
    <row r="18" spans="1:8" s="5" customFormat="1" ht="11.25" customHeight="1" x14ac:dyDescent="0.2">
      <c r="A18" s="29" t="s">
        <v>34</v>
      </c>
      <c r="B18" s="85">
        <v>3704</v>
      </c>
      <c r="C18" s="42">
        <v>12395</v>
      </c>
      <c r="D18" s="43">
        <v>1051</v>
      </c>
      <c r="E18" s="12">
        <v>999315</v>
      </c>
      <c r="F18" s="42">
        <v>955932</v>
      </c>
      <c r="G18" s="86">
        <v>43383</v>
      </c>
      <c r="H18" s="65" t="str">
        <f t="shared" si="0"/>
        <v>南城市</v>
      </c>
    </row>
    <row r="19" spans="1:8" s="5" customFormat="1" ht="11.25" customHeight="1" x14ac:dyDescent="0.2">
      <c r="A19" s="25" t="s">
        <v>35</v>
      </c>
      <c r="B19" s="81">
        <v>327</v>
      </c>
      <c r="C19" s="38">
        <v>1231</v>
      </c>
      <c r="D19" s="39">
        <v>78</v>
      </c>
      <c r="E19" s="10">
        <v>90826</v>
      </c>
      <c r="F19" s="38">
        <v>86517</v>
      </c>
      <c r="G19" s="76">
        <v>4309</v>
      </c>
      <c r="H19" s="61" t="str">
        <f t="shared" si="0"/>
        <v>国頭村</v>
      </c>
    </row>
    <row r="20" spans="1:8" s="5" customFormat="1" ht="11.25" customHeight="1" x14ac:dyDescent="0.2">
      <c r="A20" s="25" t="s">
        <v>36</v>
      </c>
      <c r="B20" s="81">
        <v>240</v>
      </c>
      <c r="C20" s="38">
        <v>689</v>
      </c>
      <c r="D20" s="39">
        <v>74</v>
      </c>
      <c r="E20" s="10">
        <v>44414</v>
      </c>
      <c r="F20" s="38">
        <v>42002</v>
      </c>
      <c r="G20" s="76">
        <v>2412</v>
      </c>
      <c r="H20" s="61" t="str">
        <f t="shared" si="0"/>
        <v>大宜味村</v>
      </c>
    </row>
    <row r="21" spans="1:8" s="5" customFormat="1" ht="11.25" customHeight="1" x14ac:dyDescent="0.2">
      <c r="A21" s="25" t="s">
        <v>37</v>
      </c>
      <c r="B21" s="81">
        <v>151</v>
      </c>
      <c r="C21" s="38">
        <v>401</v>
      </c>
      <c r="D21" s="39">
        <v>42</v>
      </c>
      <c r="E21" s="10">
        <v>29835</v>
      </c>
      <c r="F21" s="38">
        <v>28431</v>
      </c>
      <c r="G21" s="76">
        <v>1404</v>
      </c>
      <c r="H21" s="61" t="str">
        <f t="shared" si="0"/>
        <v>東村</v>
      </c>
    </row>
    <row r="22" spans="1:8" s="5" customFormat="1" ht="11.25" customHeight="1" x14ac:dyDescent="0.2">
      <c r="A22" s="28" t="s">
        <v>38</v>
      </c>
      <c r="B22" s="87">
        <v>661</v>
      </c>
      <c r="C22" s="40">
        <v>2092</v>
      </c>
      <c r="D22" s="41">
        <v>204</v>
      </c>
      <c r="E22" s="11">
        <v>142042</v>
      </c>
      <c r="F22" s="40">
        <v>134720</v>
      </c>
      <c r="G22" s="84">
        <v>7322</v>
      </c>
      <c r="H22" s="64" t="str">
        <f t="shared" si="0"/>
        <v>今帰仁村</v>
      </c>
    </row>
    <row r="23" spans="1:8" s="5" customFormat="1" ht="11.25" customHeight="1" x14ac:dyDescent="0.2">
      <c r="A23" s="29" t="s">
        <v>39</v>
      </c>
      <c r="B23" s="85">
        <v>808</v>
      </c>
      <c r="C23" s="42">
        <v>3446</v>
      </c>
      <c r="D23" s="43">
        <v>334</v>
      </c>
      <c r="E23" s="12">
        <v>233429</v>
      </c>
      <c r="F23" s="42">
        <v>221368</v>
      </c>
      <c r="G23" s="86">
        <v>12061</v>
      </c>
      <c r="H23" s="65" t="str">
        <f t="shared" si="0"/>
        <v>本部町</v>
      </c>
    </row>
    <row r="24" spans="1:8" s="5" customFormat="1" ht="11.25" customHeight="1" x14ac:dyDescent="0.2">
      <c r="A24" s="25" t="s">
        <v>40</v>
      </c>
      <c r="B24" s="81">
        <v>947</v>
      </c>
      <c r="C24" s="38">
        <v>2810</v>
      </c>
      <c r="D24" s="39">
        <v>199</v>
      </c>
      <c r="E24" s="10">
        <v>251815</v>
      </c>
      <c r="F24" s="38">
        <v>241980</v>
      </c>
      <c r="G24" s="76">
        <v>9835</v>
      </c>
      <c r="H24" s="61" t="str">
        <f t="shared" si="0"/>
        <v>恩納村</v>
      </c>
    </row>
    <row r="25" spans="1:8" s="5" customFormat="1" ht="11.25" customHeight="1" x14ac:dyDescent="0.2">
      <c r="A25" s="25" t="s">
        <v>41</v>
      </c>
      <c r="B25" s="81">
        <v>544</v>
      </c>
      <c r="C25" s="38">
        <v>1543</v>
      </c>
      <c r="D25" s="39">
        <v>102</v>
      </c>
      <c r="E25" s="10">
        <v>128064</v>
      </c>
      <c r="F25" s="38">
        <v>122663</v>
      </c>
      <c r="G25" s="76">
        <v>5401</v>
      </c>
      <c r="H25" s="61" t="str">
        <f t="shared" si="0"/>
        <v>宜野座村</v>
      </c>
    </row>
    <row r="26" spans="1:8" s="5" customFormat="1" ht="11.25" customHeight="1" x14ac:dyDescent="0.2">
      <c r="A26" s="25" t="s">
        <v>42</v>
      </c>
      <c r="B26" s="81">
        <v>965</v>
      </c>
      <c r="C26" s="38">
        <v>2835</v>
      </c>
      <c r="D26" s="39">
        <v>178</v>
      </c>
      <c r="E26" s="10">
        <v>243805</v>
      </c>
      <c r="F26" s="38">
        <v>233882</v>
      </c>
      <c r="G26" s="76">
        <v>9923</v>
      </c>
      <c r="H26" s="61" t="str">
        <f t="shared" si="0"/>
        <v>金武町</v>
      </c>
    </row>
    <row r="27" spans="1:8" s="5" customFormat="1" ht="11.25" customHeight="1" x14ac:dyDescent="0.2">
      <c r="A27" s="26" t="s">
        <v>43</v>
      </c>
      <c r="B27" s="77">
        <v>143</v>
      </c>
      <c r="C27" s="34">
        <v>895</v>
      </c>
      <c r="D27" s="35">
        <v>70</v>
      </c>
      <c r="E27" s="8">
        <v>76909</v>
      </c>
      <c r="F27" s="34">
        <v>73776</v>
      </c>
      <c r="G27" s="78">
        <v>3133</v>
      </c>
      <c r="H27" s="62" t="str">
        <f t="shared" si="0"/>
        <v>伊江村</v>
      </c>
    </row>
    <row r="28" spans="1:8" s="5" customFormat="1" ht="11.25" customHeight="1" x14ac:dyDescent="0.2">
      <c r="A28" s="27" t="s">
        <v>44</v>
      </c>
      <c r="B28" s="79">
        <v>3084</v>
      </c>
      <c r="C28" s="36">
        <v>11722</v>
      </c>
      <c r="D28" s="37">
        <v>880</v>
      </c>
      <c r="E28" s="9">
        <v>977384</v>
      </c>
      <c r="F28" s="36">
        <v>936357</v>
      </c>
      <c r="G28" s="80">
        <v>41027</v>
      </c>
      <c r="H28" s="63" t="str">
        <f t="shared" si="0"/>
        <v>読谷村</v>
      </c>
    </row>
    <row r="29" spans="1:8" s="5" customFormat="1" ht="11.25" customHeight="1" x14ac:dyDescent="0.2">
      <c r="A29" s="25" t="s">
        <v>45</v>
      </c>
      <c r="B29" s="81">
        <v>1501</v>
      </c>
      <c r="C29" s="38">
        <v>3539</v>
      </c>
      <c r="D29" s="39">
        <v>335</v>
      </c>
      <c r="E29" s="10">
        <v>295966</v>
      </c>
      <c r="F29" s="38">
        <v>283579</v>
      </c>
      <c r="G29" s="76">
        <v>12387</v>
      </c>
      <c r="H29" s="61" t="str">
        <f t="shared" si="0"/>
        <v>嘉手納町</v>
      </c>
    </row>
    <row r="30" spans="1:8" s="5" customFormat="1" ht="11.25" customHeight="1" x14ac:dyDescent="0.2">
      <c r="A30" s="25" t="s">
        <v>46</v>
      </c>
      <c r="B30" s="81">
        <v>3000</v>
      </c>
      <c r="C30" s="38">
        <v>8055</v>
      </c>
      <c r="D30" s="39">
        <v>669</v>
      </c>
      <c r="E30" s="10">
        <v>808597</v>
      </c>
      <c r="F30" s="38">
        <v>780404</v>
      </c>
      <c r="G30" s="76">
        <v>28193</v>
      </c>
      <c r="H30" s="61" t="str">
        <f t="shared" si="0"/>
        <v>北谷町</v>
      </c>
    </row>
    <row r="31" spans="1:8" s="5" customFormat="1" ht="11.25" customHeight="1" x14ac:dyDescent="0.2">
      <c r="A31" s="25" t="s">
        <v>47</v>
      </c>
      <c r="B31" s="81">
        <v>2249</v>
      </c>
      <c r="C31" s="38">
        <v>4779</v>
      </c>
      <c r="D31" s="39">
        <v>279</v>
      </c>
      <c r="E31" s="10">
        <v>471118</v>
      </c>
      <c r="F31" s="38">
        <v>454391</v>
      </c>
      <c r="G31" s="76">
        <v>16727</v>
      </c>
      <c r="H31" s="61" t="str">
        <f t="shared" si="0"/>
        <v>北中城村</v>
      </c>
    </row>
    <row r="32" spans="1:8" s="5" customFormat="1" ht="11.25" customHeight="1" x14ac:dyDescent="0.2">
      <c r="A32" s="28" t="s">
        <v>48</v>
      </c>
      <c r="B32" s="87">
        <v>2529</v>
      </c>
      <c r="C32" s="40">
        <v>6521</v>
      </c>
      <c r="D32" s="41">
        <v>392</v>
      </c>
      <c r="E32" s="11">
        <v>644650</v>
      </c>
      <c r="F32" s="40">
        <v>621827</v>
      </c>
      <c r="G32" s="84">
        <v>22823</v>
      </c>
      <c r="H32" s="64" t="str">
        <f t="shared" si="0"/>
        <v>中城村</v>
      </c>
    </row>
    <row r="33" spans="1:8" s="5" customFormat="1" ht="11.25" customHeight="1" x14ac:dyDescent="0.2">
      <c r="A33" s="29" t="s">
        <v>49</v>
      </c>
      <c r="B33" s="88">
        <v>4022</v>
      </c>
      <c r="C33" s="42">
        <v>10585</v>
      </c>
      <c r="D33" s="43">
        <v>710</v>
      </c>
      <c r="E33" s="12">
        <v>971182</v>
      </c>
      <c r="F33" s="42">
        <v>934134</v>
      </c>
      <c r="G33" s="86">
        <v>37048</v>
      </c>
      <c r="H33" s="65" t="str">
        <f t="shared" si="0"/>
        <v>西原町</v>
      </c>
    </row>
    <row r="34" spans="1:8" s="5" customFormat="1" ht="11.25" customHeight="1" x14ac:dyDescent="0.2">
      <c r="A34" s="25" t="s">
        <v>50</v>
      </c>
      <c r="B34" s="81">
        <v>2434</v>
      </c>
      <c r="C34" s="38">
        <v>6085</v>
      </c>
      <c r="D34" s="39">
        <v>493</v>
      </c>
      <c r="E34" s="10">
        <v>541931</v>
      </c>
      <c r="F34" s="38">
        <v>520633</v>
      </c>
      <c r="G34" s="76">
        <v>21298</v>
      </c>
      <c r="H34" s="61" t="str">
        <f t="shared" si="0"/>
        <v>与那原町</v>
      </c>
    </row>
    <row r="35" spans="1:8" s="5" customFormat="1" ht="11.25" customHeight="1" x14ac:dyDescent="0.2">
      <c r="A35" s="25" t="s">
        <v>51</v>
      </c>
      <c r="B35" s="81">
        <v>4408</v>
      </c>
      <c r="C35" s="38">
        <v>12459</v>
      </c>
      <c r="D35" s="39">
        <v>768</v>
      </c>
      <c r="E35" s="10">
        <v>1163225</v>
      </c>
      <c r="F35" s="38">
        <v>1119618</v>
      </c>
      <c r="G35" s="76">
        <v>43607</v>
      </c>
      <c r="H35" s="61" t="str">
        <f t="shared" si="0"/>
        <v>南風原町</v>
      </c>
    </row>
    <row r="36" spans="1:8" s="5" customFormat="1" ht="11.25" customHeight="1" x14ac:dyDescent="0.2">
      <c r="A36" s="25" t="s">
        <v>52</v>
      </c>
      <c r="B36" s="81">
        <v>30</v>
      </c>
      <c r="C36" s="38">
        <v>193</v>
      </c>
      <c r="D36" s="39">
        <v>13</v>
      </c>
      <c r="E36" s="10">
        <v>20750</v>
      </c>
      <c r="F36" s="38">
        <v>20074</v>
      </c>
      <c r="G36" s="76">
        <v>676</v>
      </c>
      <c r="H36" s="61" t="str">
        <f t="shared" si="0"/>
        <v>渡嘉敷村</v>
      </c>
    </row>
    <row r="37" spans="1:8" s="5" customFormat="1" ht="11.25" customHeight="1" x14ac:dyDescent="0.2">
      <c r="A37" s="26" t="s">
        <v>53</v>
      </c>
      <c r="B37" s="77">
        <v>34</v>
      </c>
      <c r="C37" s="34">
        <v>175</v>
      </c>
      <c r="D37" s="35">
        <v>7</v>
      </c>
      <c r="E37" s="8">
        <v>20616</v>
      </c>
      <c r="F37" s="34">
        <v>20003</v>
      </c>
      <c r="G37" s="78">
        <v>613</v>
      </c>
      <c r="H37" s="62" t="str">
        <f t="shared" si="0"/>
        <v>座間味村</v>
      </c>
    </row>
    <row r="38" spans="1:8" s="5" customFormat="1" ht="11.25" customHeight="1" x14ac:dyDescent="0.2">
      <c r="A38" s="27" t="s">
        <v>54</v>
      </c>
      <c r="B38" s="79">
        <v>20</v>
      </c>
      <c r="C38" s="36">
        <v>165</v>
      </c>
      <c r="D38" s="37">
        <v>10</v>
      </c>
      <c r="E38" s="9">
        <v>15272</v>
      </c>
      <c r="F38" s="36">
        <v>14694</v>
      </c>
      <c r="G38" s="80">
        <v>578</v>
      </c>
      <c r="H38" s="63" t="str">
        <f t="shared" si="0"/>
        <v>粟国村</v>
      </c>
    </row>
    <row r="39" spans="1:8" s="5" customFormat="1" ht="11.25" customHeight="1" x14ac:dyDescent="0.2">
      <c r="A39" s="25" t="s">
        <v>55</v>
      </c>
      <c r="B39" s="81">
        <v>22</v>
      </c>
      <c r="C39" s="38">
        <v>92</v>
      </c>
      <c r="D39" s="39">
        <v>4</v>
      </c>
      <c r="E39" s="10">
        <v>9767</v>
      </c>
      <c r="F39" s="38">
        <v>9445</v>
      </c>
      <c r="G39" s="76">
        <v>322</v>
      </c>
      <c r="H39" s="61" t="str">
        <f t="shared" si="0"/>
        <v>渡名喜村</v>
      </c>
    </row>
    <row r="40" spans="1:8" s="5" customFormat="1" ht="11.25" customHeight="1" x14ac:dyDescent="0.2">
      <c r="A40" s="25" t="s">
        <v>56</v>
      </c>
      <c r="B40" s="81">
        <v>53</v>
      </c>
      <c r="C40" s="38">
        <v>358</v>
      </c>
      <c r="D40" s="39">
        <v>23</v>
      </c>
      <c r="E40" s="10">
        <v>49057</v>
      </c>
      <c r="F40" s="38">
        <v>47804</v>
      </c>
      <c r="G40" s="76">
        <v>1253</v>
      </c>
      <c r="H40" s="61" t="str">
        <f t="shared" si="0"/>
        <v>南大東村</v>
      </c>
    </row>
    <row r="41" spans="1:8" s="5" customFormat="1" ht="11.25" customHeight="1" x14ac:dyDescent="0.2">
      <c r="A41" s="25" t="s">
        <v>57</v>
      </c>
      <c r="B41" s="81">
        <v>21</v>
      </c>
      <c r="C41" s="38">
        <v>202</v>
      </c>
      <c r="D41" s="39">
        <v>5</v>
      </c>
      <c r="E41" s="10">
        <v>29930</v>
      </c>
      <c r="F41" s="38">
        <v>29223</v>
      </c>
      <c r="G41" s="76">
        <v>707</v>
      </c>
      <c r="H41" s="61" t="str">
        <f t="shared" si="0"/>
        <v>北大東村</v>
      </c>
    </row>
    <row r="42" spans="1:8" s="5" customFormat="1" ht="11.25" customHeight="1" x14ac:dyDescent="0.2">
      <c r="A42" s="28" t="s">
        <v>58</v>
      </c>
      <c r="B42" s="87">
        <v>49</v>
      </c>
      <c r="C42" s="40">
        <v>316</v>
      </c>
      <c r="D42" s="41">
        <v>18</v>
      </c>
      <c r="E42" s="11">
        <v>28224</v>
      </c>
      <c r="F42" s="40">
        <v>27118</v>
      </c>
      <c r="G42" s="84">
        <v>1106</v>
      </c>
      <c r="H42" s="64" t="str">
        <f t="shared" si="0"/>
        <v>伊平屋村</v>
      </c>
    </row>
    <row r="43" spans="1:8" s="5" customFormat="1" ht="11.25" customHeight="1" x14ac:dyDescent="0.2">
      <c r="A43" s="29" t="s">
        <v>59</v>
      </c>
      <c r="B43" s="85">
        <v>58</v>
      </c>
      <c r="C43" s="42">
        <v>333</v>
      </c>
      <c r="D43" s="43">
        <v>20</v>
      </c>
      <c r="E43" s="12">
        <v>30667</v>
      </c>
      <c r="F43" s="42">
        <v>29501</v>
      </c>
      <c r="G43" s="86">
        <v>1166</v>
      </c>
      <c r="H43" s="65" t="str">
        <f t="shared" si="0"/>
        <v>伊是名村</v>
      </c>
    </row>
    <row r="44" spans="1:8" s="5" customFormat="1" ht="11.25" customHeight="1" x14ac:dyDescent="0.2">
      <c r="A44" s="25" t="s">
        <v>60</v>
      </c>
      <c r="B44" s="81">
        <v>293</v>
      </c>
      <c r="C44" s="38">
        <v>2040</v>
      </c>
      <c r="D44" s="39">
        <v>134</v>
      </c>
      <c r="E44" s="10">
        <v>183580</v>
      </c>
      <c r="F44" s="38">
        <v>176440</v>
      </c>
      <c r="G44" s="76">
        <v>7140</v>
      </c>
      <c r="H44" s="61" t="str">
        <f t="shared" si="0"/>
        <v>久米島町</v>
      </c>
    </row>
    <row r="45" spans="1:8" s="5" customFormat="1" ht="11.25" customHeight="1" x14ac:dyDescent="0.2">
      <c r="A45" s="25" t="s">
        <v>61</v>
      </c>
      <c r="B45" s="81">
        <v>3018</v>
      </c>
      <c r="C45" s="38">
        <v>8736</v>
      </c>
      <c r="D45" s="39">
        <v>602</v>
      </c>
      <c r="E45" s="10">
        <v>719228</v>
      </c>
      <c r="F45" s="38">
        <v>688652</v>
      </c>
      <c r="G45" s="76">
        <v>30576</v>
      </c>
      <c r="H45" s="61" t="str">
        <f t="shared" si="0"/>
        <v>八重瀬町</v>
      </c>
    </row>
    <row r="46" spans="1:8" s="5" customFormat="1" ht="11.25" customHeight="1" x14ac:dyDescent="0.2">
      <c r="A46" s="25" t="s">
        <v>62</v>
      </c>
      <c r="B46" s="81">
        <v>36</v>
      </c>
      <c r="C46" s="38">
        <v>234</v>
      </c>
      <c r="D46" s="39">
        <v>24</v>
      </c>
      <c r="E46" s="10">
        <v>22520</v>
      </c>
      <c r="F46" s="38">
        <v>21701</v>
      </c>
      <c r="G46" s="76">
        <v>819</v>
      </c>
      <c r="H46" s="61" t="str">
        <f t="shared" si="0"/>
        <v>多良間村</v>
      </c>
    </row>
    <row r="47" spans="1:8" s="5" customFormat="1" ht="11.25" customHeight="1" x14ac:dyDescent="0.2">
      <c r="A47" s="26" t="s">
        <v>63</v>
      </c>
      <c r="B47" s="77">
        <v>173</v>
      </c>
      <c r="C47" s="34">
        <v>1025</v>
      </c>
      <c r="D47" s="35">
        <v>66</v>
      </c>
      <c r="E47" s="8">
        <v>94445</v>
      </c>
      <c r="F47" s="34">
        <v>90857</v>
      </c>
      <c r="G47" s="78">
        <v>3588</v>
      </c>
      <c r="H47" s="62" t="str">
        <f t="shared" si="0"/>
        <v>竹富町</v>
      </c>
    </row>
    <row r="48" spans="1:8" s="5" customFormat="1" ht="11.25" customHeight="1" thickBot="1" x14ac:dyDescent="0.25">
      <c r="A48" s="52" t="s">
        <v>64</v>
      </c>
      <c r="B48" s="89">
        <v>90</v>
      </c>
      <c r="C48" s="54">
        <v>574</v>
      </c>
      <c r="D48" s="55">
        <v>24</v>
      </c>
      <c r="E48" s="53">
        <v>82375</v>
      </c>
      <c r="F48" s="54">
        <v>80366</v>
      </c>
      <c r="G48" s="90">
        <v>2009</v>
      </c>
      <c r="H48" s="66" t="str">
        <f t="shared" si="0"/>
        <v>与那国町</v>
      </c>
    </row>
    <row r="49" spans="1:8" s="5" customFormat="1" ht="11.25" customHeight="1" x14ac:dyDescent="0.2">
      <c r="A49" s="93" t="s">
        <v>3</v>
      </c>
      <c r="B49" s="94">
        <f t="shared" ref="B49:G49" si="1">SUM(B8:B18)</f>
        <v>62795</v>
      </c>
      <c r="C49" s="95">
        <f t="shared" si="1"/>
        <v>338361</v>
      </c>
      <c r="D49" s="96">
        <f t="shared" si="1"/>
        <v>22654</v>
      </c>
      <c r="E49" s="97">
        <f t="shared" si="1"/>
        <v>32915664</v>
      </c>
      <c r="F49" s="95">
        <f t="shared" si="1"/>
        <v>31731548</v>
      </c>
      <c r="G49" s="98">
        <f t="shared" si="1"/>
        <v>1184116</v>
      </c>
      <c r="H49" s="99" t="s">
        <v>3</v>
      </c>
    </row>
    <row r="50" spans="1:8" s="5" customFormat="1" ht="11.25" customHeight="1" x14ac:dyDescent="0.2">
      <c r="A50" s="100" t="s">
        <v>4</v>
      </c>
      <c r="B50" s="101">
        <f t="shared" ref="B50:G50" si="2">SUM(B19:B48)</f>
        <v>31910</v>
      </c>
      <c r="C50" s="102">
        <f t="shared" si="2"/>
        <v>94130</v>
      </c>
      <c r="D50" s="103">
        <f t="shared" si="2"/>
        <v>6757</v>
      </c>
      <c r="E50" s="104">
        <f t="shared" si="2"/>
        <v>8421623</v>
      </c>
      <c r="F50" s="102">
        <f t="shared" si="2"/>
        <v>8092160</v>
      </c>
      <c r="G50" s="105">
        <f t="shared" si="2"/>
        <v>329463</v>
      </c>
      <c r="H50" s="106" t="s">
        <v>4</v>
      </c>
    </row>
    <row r="51" spans="1:8" s="5" customFormat="1" ht="11.25" customHeight="1" thickBot="1" x14ac:dyDescent="0.25">
      <c r="A51" s="6" t="s">
        <v>5</v>
      </c>
      <c r="B51" s="91">
        <f t="shared" ref="B51:G51" si="3">SUM(B8:B48)</f>
        <v>94705</v>
      </c>
      <c r="C51" s="44">
        <f t="shared" si="3"/>
        <v>432491</v>
      </c>
      <c r="D51" s="45">
        <f t="shared" si="3"/>
        <v>29411</v>
      </c>
      <c r="E51" s="13">
        <f t="shared" si="3"/>
        <v>41337287</v>
      </c>
      <c r="F51" s="44">
        <f t="shared" si="3"/>
        <v>39823708</v>
      </c>
      <c r="G51" s="92">
        <f t="shared" si="3"/>
        <v>1513579</v>
      </c>
      <c r="H51" s="67" t="s">
        <v>5</v>
      </c>
    </row>
  </sheetData>
  <mergeCells count="6">
    <mergeCell ref="F4:F5"/>
    <mergeCell ref="G4:G5"/>
    <mergeCell ref="C3:D3"/>
    <mergeCell ref="F3:G3"/>
    <mergeCell ref="C4:C5"/>
    <mergeCell ref="D4:D5"/>
  </mergeCells>
  <phoneticPr fontId="1"/>
  <printOptions horizontalCentered="1" verticalCentered="1"/>
  <pageMargins left="0.59055118110236227" right="0.19685039370078741" top="0.59055118110236227" bottom="0.59055118110236227" header="0" footer="0"/>
  <pageSetup paperSize="9" scale="95" orientation="landscape" r:id="rId1"/>
  <headerFooter alignWithMargins="0">
    <oddHeader>&amp;R&amp;"HGｺﾞｼｯｸM,標準"&amp;11&amp;F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showGridLines="0" tabSelected="1" showOutlineSymbols="0" view="pageBreakPreview" zoomScaleNormal="100" workbookViewId="0">
      <pane xSplit="1" ySplit="7" topLeftCell="B44" activePane="bottomRight" state="frozen"/>
      <selection activeCell="B8" sqref="B8"/>
      <selection pane="topRight" activeCell="B8" sqref="B8"/>
      <selection pane="bottomLeft" activeCell="B8" sqref="B8"/>
      <selection pane="bottomRight" activeCell="B8" sqref="B8:G48"/>
    </sheetView>
  </sheetViews>
  <sheetFormatPr defaultColWidth="8.69921875" defaultRowHeight="17.25" x14ac:dyDescent="0.2"/>
  <cols>
    <col min="1" max="1" width="12.59765625" style="1" customWidth="1"/>
    <col min="2" max="7" width="14.19921875" style="1" customWidth="1"/>
    <col min="8" max="8" width="12.69921875" style="1" customWidth="1"/>
    <col min="9" max="16384" width="8.69921875" style="1"/>
  </cols>
  <sheetData>
    <row r="1" spans="1:8" ht="25.5" customHeight="1" x14ac:dyDescent="0.2">
      <c r="A1" s="15"/>
    </row>
    <row r="2" spans="1:8" ht="15" customHeight="1" thickBot="1" x14ac:dyDescent="0.25">
      <c r="A2" s="14" t="s">
        <v>22</v>
      </c>
      <c r="B2" s="2"/>
      <c r="C2" s="2"/>
      <c r="D2" s="2"/>
      <c r="E2" s="2"/>
      <c r="F2" s="2"/>
      <c r="G2" s="2"/>
    </row>
    <row r="3" spans="1:8" s="3" customFormat="1" ht="16.5" customHeight="1" x14ac:dyDescent="0.15">
      <c r="A3" s="16"/>
      <c r="B3" s="68"/>
      <c r="C3" s="111" t="s">
        <v>8</v>
      </c>
      <c r="D3" s="112"/>
      <c r="E3" s="17"/>
      <c r="F3" s="111" t="s">
        <v>11</v>
      </c>
      <c r="G3" s="113"/>
      <c r="H3" s="57"/>
    </row>
    <row r="4" spans="1:8" s="3" customFormat="1" ht="11.1" customHeight="1" x14ac:dyDescent="0.15">
      <c r="A4" s="18"/>
      <c r="B4" s="69" t="s">
        <v>7</v>
      </c>
      <c r="C4" s="114" t="s">
        <v>8</v>
      </c>
      <c r="D4" s="116" t="s">
        <v>9</v>
      </c>
      <c r="E4" s="19" t="s">
        <v>10</v>
      </c>
      <c r="F4" s="107" t="s">
        <v>12</v>
      </c>
      <c r="G4" s="109" t="s">
        <v>13</v>
      </c>
      <c r="H4" s="20"/>
    </row>
    <row r="5" spans="1:8" s="3" customFormat="1" ht="11.1" customHeight="1" x14ac:dyDescent="0.15">
      <c r="A5" s="21" t="s">
        <v>18</v>
      </c>
      <c r="B5" s="69"/>
      <c r="C5" s="115"/>
      <c r="D5" s="117"/>
      <c r="E5" s="19" t="s">
        <v>19</v>
      </c>
      <c r="F5" s="108"/>
      <c r="G5" s="110"/>
      <c r="H5" s="58" t="s">
        <v>0</v>
      </c>
    </row>
    <row r="6" spans="1:8" s="3" customFormat="1" ht="11.1" customHeight="1" x14ac:dyDescent="0.15">
      <c r="A6" s="22"/>
      <c r="B6" s="70"/>
      <c r="C6" s="30"/>
      <c r="D6" s="31"/>
      <c r="E6" s="23" t="s">
        <v>20</v>
      </c>
      <c r="F6" s="46" t="s">
        <v>16</v>
      </c>
      <c r="G6" s="71" t="s">
        <v>17</v>
      </c>
      <c r="H6" s="59"/>
    </row>
    <row r="7" spans="1:8" s="4" customFormat="1" ht="11.1" customHeight="1" thickBot="1" x14ac:dyDescent="0.2">
      <c r="A7" s="21"/>
      <c r="B7" s="72" t="s">
        <v>1</v>
      </c>
      <c r="C7" s="47" t="s">
        <v>1</v>
      </c>
      <c r="D7" s="48" t="s">
        <v>1</v>
      </c>
      <c r="E7" s="24" t="s">
        <v>2</v>
      </c>
      <c r="F7" s="46" t="s">
        <v>2</v>
      </c>
      <c r="G7" s="71" t="s">
        <v>2</v>
      </c>
      <c r="H7" s="58"/>
    </row>
    <row r="8" spans="1:8" s="5" customFormat="1" ht="11.25" customHeight="1" x14ac:dyDescent="0.2">
      <c r="A8" s="56" t="str">
        <f>'(3)_イ_特別徴収義務者'!A8</f>
        <v>那覇市</v>
      </c>
      <c r="B8" s="73">
        <v>8</v>
      </c>
      <c r="C8" s="50">
        <v>19719</v>
      </c>
      <c r="D8" s="51">
        <v>5713</v>
      </c>
      <c r="E8" s="49">
        <v>558288</v>
      </c>
      <c r="F8" s="50">
        <v>504585</v>
      </c>
      <c r="G8" s="74">
        <v>53703</v>
      </c>
      <c r="H8" s="60" t="str">
        <f>A8</f>
        <v>那覇市</v>
      </c>
    </row>
    <row r="9" spans="1:8" s="5" customFormat="1" ht="11.25" customHeight="1" x14ac:dyDescent="0.2">
      <c r="A9" s="25" t="str">
        <f>'(3)_イ_特別徴収義務者'!A9</f>
        <v>宜野湾市</v>
      </c>
      <c r="B9" s="75">
        <v>7</v>
      </c>
      <c r="C9" s="32">
        <v>3903</v>
      </c>
      <c r="D9" s="33">
        <v>615</v>
      </c>
      <c r="E9" s="7">
        <v>143348</v>
      </c>
      <c r="F9" s="32">
        <v>132332</v>
      </c>
      <c r="G9" s="76">
        <v>11016</v>
      </c>
      <c r="H9" s="61" t="str">
        <f t="shared" ref="H9:H48" si="0">A9</f>
        <v>宜野湾市</v>
      </c>
    </row>
    <row r="10" spans="1:8" s="5" customFormat="1" ht="11.25" customHeight="1" x14ac:dyDescent="0.2">
      <c r="A10" s="25" t="str">
        <f>'(3)_イ_特別徴収義務者'!A10</f>
        <v>石垣市</v>
      </c>
      <c r="B10" s="75">
        <v>5</v>
      </c>
      <c r="C10" s="32">
        <v>1869</v>
      </c>
      <c r="D10" s="33">
        <v>335</v>
      </c>
      <c r="E10" s="7">
        <v>56828</v>
      </c>
      <c r="F10" s="32">
        <v>51845</v>
      </c>
      <c r="G10" s="76">
        <v>4983</v>
      </c>
      <c r="H10" s="61" t="str">
        <f t="shared" si="0"/>
        <v>石垣市</v>
      </c>
    </row>
    <row r="11" spans="1:8" s="5" customFormat="1" ht="11.25" customHeight="1" x14ac:dyDescent="0.2">
      <c r="A11" s="25" t="str">
        <f>'(3)_イ_特別徴収義務者'!A11</f>
        <v>浦添市</v>
      </c>
      <c r="B11" s="75">
        <v>7</v>
      </c>
      <c r="C11" s="32">
        <v>4786</v>
      </c>
      <c r="D11" s="33">
        <v>1229</v>
      </c>
      <c r="E11" s="7">
        <v>124467</v>
      </c>
      <c r="F11" s="32">
        <v>111668</v>
      </c>
      <c r="G11" s="76">
        <v>12799</v>
      </c>
      <c r="H11" s="61" t="str">
        <f t="shared" si="0"/>
        <v>浦添市</v>
      </c>
    </row>
    <row r="12" spans="1:8" s="5" customFormat="1" ht="11.25" customHeight="1" x14ac:dyDescent="0.2">
      <c r="A12" s="26" t="str">
        <f>'(3)_イ_特別徴収義務者'!A12</f>
        <v>名護市</v>
      </c>
      <c r="B12" s="77">
        <v>6</v>
      </c>
      <c r="C12" s="34">
        <v>3314</v>
      </c>
      <c r="D12" s="35">
        <v>1188</v>
      </c>
      <c r="E12" s="8">
        <v>74571</v>
      </c>
      <c r="F12" s="34">
        <v>65419</v>
      </c>
      <c r="G12" s="78">
        <v>9152</v>
      </c>
      <c r="H12" s="62" t="str">
        <f t="shared" si="0"/>
        <v>名護市</v>
      </c>
    </row>
    <row r="13" spans="1:8" s="5" customFormat="1" ht="11.25" customHeight="1" x14ac:dyDescent="0.2">
      <c r="A13" s="27" t="str">
        <f>'(3)_イ_特別徴収義務者'!A13</f>
        <v>糸満市</v>
      </c>
      <c r="B13" s="79">
        <v>6</v>
      </c>
      <c r="C13" s="36">
        <v>2388</v>
      </c>
      <c r="D13" s="37">
        <v>823</v>
      </c>
      <c r="E13" s="9">
        <v>50129</v>
      </c>
      <c r="F13" s="36">
        <v>43685</v>
      </c>
      <c r="G13" s="80">
        <v>6444</v>
      </c>
      <c r="H13" s="63" t="str">
        <f t="shared" si="0"/>
        <v>糸満市</v>
      </c>
    </row>
    <row r="14" spans="1:8" s="5" customFormat="1" ht="11.25" customHeight="1" x14ac:dyDescent="0.2">
      <c r="A14" s="25" t="str">
        <f>'(3)_イ_特別徴収義務者'!A14</f>
        <v>沖縄市</v>
      </c>
      <c r="B14" s="81">
        <v>6</v>
      </c>
      <c r="C14" s="38">
        <v>7194</v>
      </c>
      <c r="D14" s="39">
        <v>2939</v>
      </c>
      <c r="E14" s="10">
        <v>168284</v>
      </c>
      <c r="F14" s="38">
        <v>147815</v>
      </c>
      <c r="G14" s="76">
        <v>20469</v>
      </c>
      <c r="H14" s="61" t="str">
        <f t="shared" si="0"/>
        <v>沖縄市</v>
      </c>
    </row>
    <row r="15" spans="1:8" s="5" customFormat="1" ht="11.25" customHeight="1" x14ac:dyDescent="0.2">
      <c r="A15" s="25" t="str">
        <f>'(3)_イ_特別徴収義務者'!A15</f>
        <v>豊見城市</v>
      </c>
      <c r="B15" s="81">
        <v>7</v>
      </c>
      <c r="C15" s="38">
        <v>2401</v>
      </c>
      <c r="D15" s="39">
        <v>580</v>
      </c>
      <c r="E15" s="10">
        <v>60750</v>
      </c>
      <c r="F15" s="38">
        <v>54312</v>
      </c>
      <c r="G15" s="76">
        <v>6438</v>
      </c>
      <c r="H15" s="61" t="str">
        <f t="shared" si="0"/>
        <v>豊見城市</v>
      </c>
    </row>
    <row r="16" spans="1:8" s="5" customFormat="1" ht="11.25" customHeight="1" x14ac:dyDescent="0.2">
      <c r="A16" s="25" t="str">
        <f>'(3)_イ_特別徴収義務者'!A16</f>
        <v>うるま市</v>
      </c>
      <c r="B16" s="82">
        <v>7</v>
      </c>
      <c r="C16" s="38">
        <v>6111</v>
      </c>
      <c r="D16" s="39">
        <v>2410</v>
      </c>
      <c r="E16" s="10">
        <v>132367</v>
      </c>
      <c r="F16" s="38">
        <v>115131</v>
      </c>
      <c r="G16" s="76">
        <v>17236</v>
      </c>
      <c r="H16" s="61" t="str">
        <f t="shared" si="0"/>
        <v>うるま市</v>
      </c>
    </row>
    <row r="17" spans="1:8" s="5" customFormat="1" ht="11.25" customHeight="1" x14ac:dyDescent="0.2">
      <c r="A17" s="28" t="str">
        <f>'(3)_イ_特別徴収義務者'!A17</f>
        <v>宮古島市</v>
      </c>
      <c r="B17" s="83">
        <v>6</v>
      </c>
      <c r="C17" s="40">
        <v>2365</v>
      </c>
      <c r="D17" s="41">
        <v>732</v>
      </c>
      <c r="E17" s="11">
        <v>51692</v>
      </c>
      <c r="F17" s="40">
        <v>45012</v>
      </c>
      <c r="G17" s="84">
        <v>6680</v>
      </c>
      <c r="H17" s="64" t="str">
        <f t="shared" si="0"/>
        <v>宮古島市</v>
      </c>
    </row>
    <row r="18" spans="1:8" s="5" customFormat="1" ht="11.25" customHeight="1" x14ac:dyDescent="0.2">
      <c r="A18" s="29" t="str">
        <f>'(3)_イ_特別徴収義務者'!A18</f>
        <v>南城市</v>
      </c>
      <c r="B18" s="85">
        <v>7</v>
      </c>
      <c r="C18" s="42">
        <v>2877</v>
      </c>
      <c r="D18" s="43">
        <v>1352</v>
      </c>
      <c r="E18" s="12">
        <v>48472</v>
      </c>
      <c r="F18" s="42">
        <v>40575</v>
      </c>
      <c r="G18" s="86">
        <v>7897</v>
      </c>
      <c r="H18" s="65" t="str">
        <f t="shared" si="0"/>
        <v>南城市</v>
      </c>
    </row>
    <row r="19" spans="1:8" s="5" customFormat="1" ht="11.25" customHeight="1" x14ac:dyDescent="0.2">
      <c r="A19" s="25" t="str">
        <f>'(3)_イ_特別徴収義務者'!A19</f>
        <v>国頭村</v>
      </c>
      <c r="B19" s="81">
        <v>3</v>
      </c>
      <c r="C19" s="38">
        <v>203</v>
      </c>
      <c r="D19" s="39">
        <v>81</v>
      </c>
      <c r="E19" s="10">
        <v>3600</v>
      </c>
      <c r="F19" s="38">
        <v>3062</v>
      </c>
      <c r="G19" s="76">
        <v>538</v>
      </c>
      <c r="H19" s="61" t="str">
        <f t="shared" si="0"/>
        <v>国頭村</v>
      </c>
    </row>
    <row r="20" spans="1:8" s="5" customFormat="1" ht="11.25" customHeight="1" x14ac:dyDescent="0.2">
      <c r="A20" s="25" t="str">
        <f>'(3)_イ_特別徴収義務者'!A20</f>
        <v>大宜味村</v>
      </c>
      <c r="B20" s="81">
        <v>4</v>
      </c>
      <c r="C20" s="38">
        <v>151</v>
      </c>
      <c r="D20" s="39">
        <v>55</v>
      </c>
      <c r="E20" s="10">
        <v>3175</v>
      </c>
      <c r="F20" s="38">
        <v>2695</v>
      </c>
      <c r="G20" s="76">
        <v>480</v>
      </c>
      <c r="H20" s="61" t="str">
        <f t="shared" si="0"/>
        <v>大宜味村</v>
      </c>
    </row>
    <row r="21" spans="1:8" s="5" customFormat="1" ht="11.25" customHeight="1" x14ac:dyDescent="0.2">
      <c r="A21" s="25" t="str">
        <f>'(3)_イ_特別徴収義務者'!A21</f>
        <v>東村</v>
      </c>
      <c r="B21" s="81">
        <v>3</v>
      </c>
      <c r="C21" s="38">
        <v>77</v>
      </c>
      <c r="D21" s="39">
        <v>28</v>
      </c>
      <c r="E21" s="10">
        <v>1553</v>
      </c>
      <c r="F21" s="38">
        <v>1351</v>
      </c>
      <c r="G21" s="76">
        <v>202</v>
      </c>
      <c r="H21" s="61" t="str">
        <f t="shared" si="0"/>
        <v>東村</v>
      </c>
    </row>
    <row r="22" spans="1:8" s="5" customFormat="1" ht="11.25" customHeight="1" x14ac:dyDescent="0.2">
      <c r="A22" s="28" t="str">
        <f>'(3)_イ_特別徴収義務者'!A22</f>
        <v>今帰仁村</v>
      </c>
      <c r="B22" s="87">
        <v>5</v>
      </c>
      <c r="C22" s="40">
        <v>365</v>
      </c>
      <c r="D22" s="41">
        <v>85</v>
      </c>
      <c r="E22" s="11">
        <v>4880</v>
      </c>
      <c r="F22" s="40">
        <v>4294</v>
      </c>
      <c r="G22" s="84">
        <v>586</v>
      </c>
      <c r="H22" s="64" t="str">
        <f t="shared" si="0"/>
        <v>今帰仁村</v>
      </c>
    </row>
    <row r="23" spans="1:8" s="5" customFormat="1" ht="11.25" customHeight="1" x14ac:dyDescent="0.2">
      <c r="A23" s="29" t="str">
        <f>'(3)_イ_特別徴収義務者'!A23</f>
        <v>本部町</v>
      </c>
      <c r="B23" s="85">
        <v>5</v>
      </c>
      <c r="C23" s="42">
        <v>675</v>
      </c>
      <c r="D23" s="43">
        <v>301</v>
      </c>
      <c r="E23" s="12">
        <v>11576</v>
      </c>
      <c r="F23" s="42">
        <v>9840</v>
      </c>
      <c r="G23" s="86">
        <v>1736</v>
      </c>
      <c r="H23" s="65" t="str">
        <f t="shared" si="0"/>
        <v>本部町</v>
      </c>
    </row>
    <row r="24" spans="1:8" s="5" customFormat="1" ht="11.25" customHeight="1" x14ac:dyDescent="0.2">
      <c r="A24" s="25" t="str">
        <f>'(3)_イ_特別徴収義務者'!A24</f>
        <v>恩納村</v>
      </c>
      <c r="B24" s="81">
        <v>4</v>
      </c>
      <c r="C24" s="38">
        <v>430</v>
      </c>
      <c r="D24" s="39">
        <v>111</v>
      </c>
      <c r="E24" s="10">
        <v>5691</v>
      </c>
      <c r="F24" s="38">
        <v>5019</v>
      </c>
      <c r="G24" s="76">
        <v>672</v>
      </c>
      <c r="H24" s="61" t="str">
        <f t="shared" si="0"/>
        <v>恩納村</v>
      </c>
    </row>
    <row r="25" spans="1:8" s="5" customFormat="1" ht="11.25" customHeight="1" x14ac:dyDescent="0.2">
      <c r="A25" s="25" t="str">
        <f>'(3)_イ_特別徴収義務者'!A25</f>
        <v>宜野座村</v>
      </c>
      <c r="B25" s="81">
        <v>5</v>
      </c>
      <c r="C25" s="38">
        <v>250</v>
      </c>
      <c r="D25" s="39">
        <v>35</v>
      </c>
      <c r="E25" s="10">
        <v>4240</v>
      </c>
      <c r="F25" s="38">
        <v>3827</v>
      </c>
      <c r="G25" s="76">
        <v>413</v>
      </c>
      <c r="H25" s="61" t="str">
        <f t="shared" si="0"/>
        <v>宜野座村</v>
      </c>
    </row>
    <row r="26" spans="1:8" s="5" customFormat="1" ht="11.25" customHeight="1" x14ac:dyDescent="0.2">
      <c r="A26" s="25" t="str">
        <f>'(3)_イ_特別徴収義務者'!A26</f>
        <v>金武町</v>
      </c>
      <c r="B26" s="81">
        <v>4</v>
      </c>
      <c r="C26" s="38">
        <v>564</v>
      </c>
      <c r="D26" s="39">
        <v>286</v>
      </c>
      <c r="E26" s="10">
        <v>8416</v>
      </c>
      <c r="F26" s="38">
        <v>6755</v>
      </c>
      <c r="G26" s="76">
        <v>1661</v>
      </c>
      <c r="H26" s="61" t="str">
        <f t="shared" si="0"/>
        <v>金武町</v>
      </c>
    </row>
    <row r="27" spans="1:8" s="5" customFormat="1" ht="11.25" customHeight="1" x14ac:dyDescent="0.2">
      <c r="A27" s="26" t="str">
        <f>'(3)_イ_特別徴収義務者'!A27</f>
        <v>伊江村</v>
      </c>
      <c r="B27" s="77">
        <v>3</v>
      </c>
      <c r="C27" s="34">
        <v>114</v>
      </c>
      <c r="D27" s="35">
        <v>44</v>
      </c>
      <c r="E27" s="8">
        <v>927</v>
      </c>
      <c r="F27" s="34">
        <v>729</v>
      </c>
      <c r="G27" s="78">
        <v>198</v>
      </c>
      <c r="H27" s="62" t="str">
        <f t="shared" si="0"/>
        <v>伊江村</v>
      </c>
    </row>
    <row r="28" spans="1:8" s="5" customFormat="1" ht="11.25" customHeight="1" x14ac:dyDescent="0.2">
      <c r="A28" s="27" t="str">
        <f>'(3)_イ_特別徴収義務者'!A28</f>
        <v>読谷村</v>
      </c>
      <c r="B28" s="79">
        <v>4</v>
      </c>
      <c r="C28" s="36">
        <v>2475</v>
      </c>
      <c r="D28" s="37">
        <v>1372</v>
      </c>
      <c r="E28" s="9">
        <v>36894</v>
      </c>
      <c r="F28" s="36">
        <v>29646</v>
      </c>
      <c r="G28" s="80">
        <v>7248</v>
      </c>
      <c r="H28" s="63" t="str">
        <f t="shared" si="0"/>
        <v>読谷村</v>
      </c>
    </row>
    <row r="29" spans="1:8" s="5" customFormat="1" ht="11.25" customHeight="1" x14ac:dyDescent="0.2">
      <c r="A29" s="25" t="str">
        <f>'(3)_イ_特別徴収義務者'!A29</f>
        <v>嘉手納町</v>
      </c>
      <c r="B29" s="81">
        <v>5</v>
      </c>
      <c r="C29" s="38">
        <v>1001</v>
      </c>
      <c r="D29" s="39">
        <v>713</v>
      </c>
      <c r="E29" s="10">
        <v>10425</v>
      </c>
      <c r="F29" s="38">
        <v>7401</v>
      </c>
      <c r="G29" s="76">
        <v>3024</v>
      </c>
      <c r="H29" s="61" t="str">
        <f t="shared" si="0"/>
        <v>嘉手納町</v>
      </c>
    </row>
    <row r="30" spans="1:8" s="5" customFormat="1" ht="11.25" customHeight="1" x14ac:dyDescent="0.2">
      <c r="A30" s="25" t="str">
        <f>'(3)_イ_特別徴収義務者'!A30</f>
        <v>北谷町</v>
      </c>
      <c r="B30" s="81">
        <v>3</v>
      </c>
      <c r="C30" s="38">
        <v>1838</v>
      </c>
      <c r="D30" s="39">
        <v>1109</v>
      </c>
      <c r="E30" s="10">
        <v>26023</v>
      </c>
      <c r="F30" s="38">
        <v>20640</v>
      </c>
      <c r="G30" s="76">
        <v>5383</v>
      </c>
      <c r="H30" s="61" t="str">
        <f t="shared" si="0"/>
        <v>北谷町</v>
      </c>
    </row>
    <row r="31" spans="1:8" s="5" customFormat="1" ht="11.25" customHeight="1" x14ac:dyDescent="0.2">
      <c r="A31" s="25" t="str">
        <f>'(3)_イ_特別徴収義務者'!A31</f>
        <v>北中城村</v>
      </c>
      <c r="B31" s="81">
        <v>2</v>
      </c>
      <c r="C31" s="38">
        <v>665</v>
      </c>
      <c r="D31" s="39">
        <v>220</v>
      </c>
      <c r="E31" s="10">
        <v>13951</v>
      </c>
      <c r="F31" s="38">
        <v>12035</v>
      </c>
      <c r="G31" s="76">
        <v>1916</v>
      </c>
      <c r="H31" s="61" t="str">
        <f t="shared" si="0"/>
        <v>北中城村</v>
      </c>
    </row>
    <row r="32" spans="1:8" s="5" customFormat="1" ht="11.25" customHeight="1" x14ac:dyDescent="0.2">
      <c r="A32" s="28" t="str">
        <f>'(3)_イ_特別徴収義務者'!A32</f>
        <v>中城村</v>
      </c>
      <c r="B32" s="87">
        <v>4</v>
      </c>
      <c r="C32" s="40">
        <v>788</v>
      </c>
      <c r="D32" s="41">
        <v>343</v>
      </c>
      <c r="E32" s="11">
        <v>13074</v>
      </c>
      <c r="F32" s="40">
        <v>10825</v>
      </c>
      <c r="G32" s="84">
        <v>2249</v>
      </c>
      <c r="H32" s="64" t="str">
        <f t="shared" si="0"/>
        <v>中城村</v>
      </c>
    </row>
    <row r="33" spans="1:8" s="5" customFormat="1" ht="11.25" customHeight="1" x14ac:dyDescent="0.2">
      <c r="A33" s="29" t="str">
        <f>'(3)_イ_特別徴収義務者'!A33</f>
        <v>西原町</v>
      </c>
      <c r="B33" s="88">
        <v>3</v>
      </c>
      <c r="C33" s="42">
        <v>1662</v>
      </c>
      <c r="D33" s="43">
        <v>437</v>
      </c>
      <c r="E33" s="12">
        <v>41789</v>
      </c>
      <c r="F33" s="42">
        <v>37201</v>
      </c>
      <c r="G33" s="86">
        <v>4588</v>
      </c>
      <c r="H33" s="65" t="str">
        <f t="shared" si="0"/>
        <v>西原町</v>
      </c>
    </row>
    <row r="34" spans="1:8" s="5" customFormat="1" ht="11.25" customHeight="1" x14ac:dyDescent="0.2">
      <c r="A34" s="25" t="str">
        <f>'(3)_イ_特別徴収義務者'!A34</f>
        <v>与那原町</v>
      </c>
      <c r="B34" s="81">
        <v>7</v>
      </c>
      <c r="C34" s="38">
        <v>882</v>
      </c>
      <c r="D34" s="39">
        <v>256</v>
      </c>
      <c r="E34" s="10">
        <v>20399</v>
      </c>
      <c r="F34" s="38">
        <v>18008</v>
      </c>
      <c r="G34" s="76">
        <v>2391</v>
      </c>
      <c r="H34" s="61" t="str">
        <f t="shared" si="0"/>
        <v>与那原町</v>
      </c>
    </row>
    <row r="35" spans="1:8" s="5" customFormat="1" ht="11.25" customHeight="1" x14ac:dyDescent="0.2">
      <c r="A35" s="25" t="str">
        <f>'(3)_イ_特別徴収義務者'!A35</f>
        <v>南風原町</v>
      </c>
      <c r="B35" s="81">
        <v>4</v>
      </c>
      <c r="C35" s="38">
        <v>1481</v>
      </c>
      <c r="D35" s="39">
        <v>420</v>
      </c>
      <c r="E35" s="10">
        <v>35045</v>
      </c>
      <c r="F35" s="38">
        <v>31123</v>
      </c>
      <c r="G35" s="76">
        <v>3922</v>
      </c>
      <c r="H35" s="61" t="str">
        <f t="shared" si="0"/>
        <v>南風原町</v>
      </c>
    </row>
    <row r="36" spans="1:8" s="5" customFormat="1" ht="11.25" customHeight="1" x14ac:dyDescent="0.2">
      <c r="A36" s="25" t="str">
        <f>'(3)_イ_特別徴収義務者'!A36</f>
        <v>渡嘉敷村</v>
      </c>
      <c r="B36" s="81">
        <v>1</v>
      </c>
      <c r="C36" s="38">
        <v>32</v>
      </c>
      <c r="D36" s="39">
        <v>9</v>
      </c>
      <c r="E36" s="10">
        <v>541</v>
      </c>
      <c r="F36" s="38">
        <v>447</v>
      </c>
      <c r="G36" s="76">
        <v>94</v>
      </c>
      <c r="H36" s="61" t="str">
        <f t="shared" si="0"/>
        <v>渡嘉敷村</v>
      </c>
    </row>
    <row r="37" spans="1:8" s="5" customFormat="1" ht="11.25" customHeight="1" x14ac:dyDescent="0.2">
      <c r="A37" s="26" t="str">
        <f>'(3)_イ_特別徴収義務者'!A37</f>
        <v>座間味村</v>
      </c>
      <c r="B37" s="77">
        <v>2</v>
      </c>
      <c r="C37" s="34">
        <v>26</v>
      </c>
      <c r="D37" s="35">
        <v>14</v>
      </c>
      <c r="E37" s="8">
        <v>211</v>
      </c>
      <c r="F37" s="34">
        <v>165</v>
      </c>
      <c r="G37" s="78">
        <v>46</v>
      </c>
      <c r="H37" s="62" t="str">
        <f t="shared" si="0"/>
        <v>座間味村</v>
      </c>
    </row>
    <row r="38" spans="1:8" s="5" customFormat="1" ht="11.25" customHeight="1" x14ac:dyDescent="0.2">
      <c r="A38" s="27" t="str">
        <f>'(3)_イ_特別徴収義務者'!A38</f>
        <v>粟国村</v>
      </c>
      <c r="B38" s="79">
        <v>3</v>
      </c>
      <c r="C38" s="36">
        <v>23</v>
      </c>
      <c r="D38" s="37">
        <v>6</v>
      </c>
      <c r="E38" s="9">
        <v>340</v>
      </c>
      <c r="F38" s="36">
        <v>293</v>
      </c>
      <c r="G38" s="80">
        <v>47</v>
      </c>
      <c r="H38" s="63" t="str">
        <f t="shared" si="0"/>
        <v>粟国村</v>
      </c>
    </row>
    <row r="39" spans="1:8" s="5" customFormat="1" ht="11.25" customHeight="1" x14ac:dyDescent="0.2">
      <c r="A39" s="25" t="str">
        <f>'(3)_イ_特別徴収義務者'!A39</f>
        <v>渡名喜村</v>
      </c>
      <c r="B39" s="81">
        <v>1</v>
      </c>
      <c r="C39" s="38">
        <v>25</v>
      </c>
      <c r="D39" s="39">
        <v>6</v>
      </c>
      <c r="E39" s="10">
        <v>211</v>
      </c>
      <c r="F39" s="38">
        <v>167</v>
      </c>
      <c r="G39" s="76">
        <v>44</v>
      </c>
      <c r="H39" s="61" t="str">
        <f t="shared" si="0"/>
        <v>渡名喜村</v>
      </c>
    </row>
    <row r="40" spans="1:8" s="5" customFormat="1" ht="11.25" customHeight="1" x14ac:dyDescent="0.2">
      <c r="A40" s="25" t="str">
        <f>'(3)_イ_特別徴収義務者'!A40</f>
        <v>南大東村</v>
      </c>
      <c r="B40" s="81">
        <v>1</v>
      </c>
      <c r="C40" s="38">
        <v>16</v>
      </c>
      <c r="D40" s="39">
        <v>6</v>
      </c>
      <c r="E40" s="10">
        <v>118</v>
      </c>
      <c r="F40" s="38">
        <v>90</v>
      </c>
      <c r="G40" s="76">
        <v>28</v>
      </c>
      <c r="H40" s="61" t="str">
        <f t="shared" si="0"/>
        <v>南大東村</v>
      </c>
    </row>
    <row r="41" spans="1:8" s="5" customFormat="1" ht="11.25" customHeight="1" x14ac:dyDescent="0.2">
      <c r="A41" s="25" t="str">
        <f>'(3)_イ_特別徴収義務者'!A41</f>
        <v>北大東村</v>
      </c>
      <c r="B41" s="81">
        <v>1</v>
      </c>
      <c r="C41" s="38">
        <v>23</v>
      </c>
      <c r="D41" s="39">
        <v>8</v>
      </c>
      <c r="E41" s="10">
        <v>190</v>
      </c>
      <c r="F41" s="38">
        <v>157</v>
      </c>
      <c r="G41" s="76">
        <v>33</v>
      </c>
      <c r="H41" s="61" t="str">
        <f t="shared" si="0"/>
        <v>北大東村</v>
      </c>
    </row>
    <row r="42" spans="1:8" s="5" customFormat="1" ht="11.25" customHeight="1" x14ac:dyDescent="0.2">
      <c r="A42" s="28" t="str">
        <f>'(3)_イ_特別徴収義務者'!A42</f>
        <v>伊平屋村</v>
      </c>
      <c r="B42" s="87">
        <v>1</v>
      </c>
      <c r="C42" s="40">
        <v>37</v>
      </c>
      <c r="D42" s="41">
        <v>14</v>
      </c>
      <c r="E42" s="11">
        <v>324</v>
      </c>
      <c r="F42" s="40">
        <v>259</v>
      </c>
      <c r="G42" s="84">
        <v>65</v>
      </c>
      <c r="H42" s="64" t="str">
        <f t="shared" si="0"/>
        <v>伊平屋村</v>
      </c>
    </row>
    <row r="43" spans="1:8" s="5" customFormat="1" ht="11.25" customHeight="1" x14ac:dyDescent="0.2">
      <c r="A43" s="29" t="str">
        <f>'(3)_イ_特別徴収義務者'!A43</f>
        <v>伊是名村</v>
      </c>
      <c r="B43" s="85">
        <v>1</v>
      </c>
      <c r="C43" s="42">
        <v>43</v>
      </c>
      <c r="D43" s="43">
        <v>19</v>
      </c>
      <c r="E43" s="12">
        <v>324</v>
      </c>
      <c r="F43" s="42">
        <v>249</v>
      </c>
      <c r="G43" s="86">
        <v>75</v>
      </c>
      <c r="H43" s="65" t="str">
        <f t="shared" si="0"/>
        <v>伊是名村</v>
      </c>
    </row>
    <row r="44" spans="1:8" s="5" customFormat="1" ht="11.25" customHeight="1" x14ac:dyDescent="0.2">
      <c r="A44" s="25" t="str">
        <f>'(3)_イ_特別徴収義務者'!A44</f>
        <v>久米島町</v>
      </c>
      <c r="B44" s="81">
        <v>4</v>
      </c>
      <c r="C44" s="38">
        <v>286</v>
      </c>
      <c r="D44" s="39">
        <v>84</v>
      </c>
      <c r="E44" s="10">
        <v>5749</v>
      </c>
      <c r="F44" s="38">
        <v>5032</v>
      </c>
      <c r="G44" s="76">
        <v>717</v>
      </c>
      <c r="H44" s="61" t="str">
        <f t="shared" si="0"/>
        <v>久米島町</v>
      </c>
    </row>
    <row r="45" spans="1:8" s="5" customFormat="1" ht="11.25" customHeight="1" x14ac:dyDescent="0.2">
      <c r="A45" s="25" t="str">
        <f>'(3)_イ_特別徴収義務者'!A45</f>
        <v>八重瀬町</v>
      </c>
      <c r="B45" s="81">
        <v>5</v>
      </c>
      <c r="C45" s="38">
        <v>1195</v>
      </c>
      <c r="D45" s="39">
        <v>288</v>
      </c>
      <c r="E45" s="10">
        <v>15230</v>
      </c>
      <c r="F45" s="38">
        <v>13436</v>
      </c>
      <c r="G45" s="76">
        <v>1794</v>
      </c>
      <c r="H45" s="61" t="str">
        <f t="shared" si="0"/>
        <v>八重瀬町</v>
      </c>
    </row>
    <row r="46" spans="1:8" s="5" customFormat="1" ht="11.25" customHeight="1" x14ac:dyDescent="0.2">
      <c r="A46" s="25" t="str">
        <f>'(3)_イ_特別徴収義務者'!A46</f>
        <v>多良間村</v>
      </c>
      <c r="B46" s="81">
        <v>3</v>
      </c>
      <c r="C46" s="38">
        <v>44</v>
      </c>
      <c r="D46" s="39">
        <v>25</v>
      </c>
      <c r="E46" s="10">
        <v>874</v>
      </c>
      <c r="F46" s="38">
        <v>758</v>
      </c>
      <c r="G46" s="76">
        <v>116</v>
      </c>
      <c r="H46" s="61" t="str">
        <f t="shared" si="0"/>
        <v>多良間村</v>
      </c>
    </row>
    <row r="47" spans="1:8" s="5" customFormat="1" ht="11.25" customHeight="1" x14ac:dyDescent="0.2">
      <c r="A47" s="26" t="str">
        <f>'(3)_イ_特別徴収義務者'!A47</f>
        <v>竹富町</v>
      </c>
      <c r="B47" s="77">
        <v>2</v>
      </c>
      <c r="C47" s="34">
        <v>123</v>
      </c>
      <c r="D47" s="35">
        <v>32</v>
      </c>
      <c r="E47" s="8">
        <v>1267</v>
      </c>
      <c r="F47" s="34">
        <v>1053</v>
      </c>
      <c r="G47" s="78">
        <v>214</v>
      </c>
      <c r="H47" s="62" t="str">
        <f t="shared" si="0"/>
        <v>竹富町</v>
      </c>
    </row>
    <row r="48" spans="1:8" s="5" customFormat="1" ht="11.25" customHeight="1" thickBot="1" x14ac:dyDescent="0.25">
      <c r="A48" s="52" t="str">
        <f>'(3)_イ_特別徴収義務者'!A48</f>
        <v>与那国町</v>
      </c>
      <c r="B48" s="89">
        <v>1</v>
      </c>
      <c r="C48" s="54">
        <v>41</v>
      </c>
      <c r="D48" s="55">
        <v>8</v>
      </c>
      <c r="E48" s="53">
        <v>528</v>
      </c>
      <c r="F48" s="54">
        <v>456</v>
      </c>
      <c r="G48" s="90">
        <v>72</v>
      </c>
      <c r="H48" s="66" t="str">
        <f t="shared" si="0"/>
        <v>与那国町</v>
      </c>
    </row>
    <row r="49" spans="1:8" s="5" customFormat="1" ht="11.25" customHeight="1" x14ac:dyDescent="0.2">
      <c r="A49" s="93" t="s">
        <v>3</v>
      </c>
      <c r="B49" s="94">
        <f t="shared" ref="B49:G49" si="1">SUM(B8:B18)</f>
        <v>72</v>
      </c>
      <c r="C49" s="95">
        <f t="shared" si="1"/>
        <v>56927</v>
      </c>
      <c r="D49" s="96">
        <f t="shared" si="1"/>
        <v>17916</v>
      </c>
      <c r="E49" s="97">
        <f t="shared" si="1"/>
        <v>1469196</v>
      </c>
      <c r="F49" s="95">
        <f t="shared" si="1"/>
        <v>1312379</v>
      </c>
      <c r="G49" s="98">
        <f t="shared" si="1"/>
        <v>156817</v>
      </c>
      <c r="H49" s="99" t="s">
        <v>3</v>
      </c>
    </row>
    <row r="50" spans="1:8" s="5" customFormat="1" ht="11.25" customHeight="1" x14ac:dyDescent="0.2">
      <c r="A50" s="100" t="s">
        <v>4</v>
      </c>
      <c r="B50" s="101">
        <f t="shared" ref="B50:G50" si="2">SUM(B19:B48)</f>
        <v>94</v>
      </c>
      <c r="C50" s="102">
        <f t="shared" si="2"/>
        <v>15535</v>
      </c>
      <c r="D50" s="103">
        <f t="shared" si="2"/>
        <v>6415</v>
      </c>
      <c r="E50" s="104">
        <f t="shared" si="2"/>
        <v>267565</v>
      </c>
      <c r="F50" s="102">
        <f t="shared" si="2"/>
        <v>227013</v>
      </c>
      <c r="G50" s="105">
        <f t="shared" si="2"/>
        <v>40552</v>
      </c>
      <c r="H50" s="106" t="s">
        <v>4</v>
      </c>
    </row>
    <row r="51" spans="1:8" s="5" customFormat="1" ht="11.25" customHeight="1" thickBot="1" x14ac:dyDescent="0.25">
      <c r="A51" s="6" t="s">
        <v>5</v>
      </c>
      <c r="B51" s="91">
        <f t="shared" ref="B51:G51" si="3">SUM(B8:B48)</f>
        <v>166</v>
      </c>
      <c r="C51" s="44">
        <f t="shared" si="3"/>
        <v>72462</v>
      </c>
      <c r="D51" s="45">
        <f t="shared" si="3"/>
        <v>24331</v>
      </c>
      <c r="E51" s="13">
        <f t="shared" si="3"/>
        <v>1736761</v>
      </c>
      <c r="F51" s="44">
        <f t="shared" si="3"/>
        <v>1539392</v>
      </c>
      <c r="G51" s="92">
        <f t="shared" si="3"/>
        <v>197369</v>
      </c>
      <c r="H51" s="67" t="s">
        <v>5</v>
      </c>
    </row>
  </sheetData>
  <mergeCells count="6">
    <mergeCell ref="F4:F5"/>
    <mergeCell ref="G4:G5"/>
    <mergeCell ref="C3:D3"/>
    <mergeCell ref="F3:G3"/>
    <mergeCell ref="C4:C5"/>
    <mergeCell ref="D4:D5"/>
  </mergeCells>
  <phoneticPr fontId="1"/>
  <printOptions horizontalCentered="1" verticalCentered="1"/>
  <pageMargins left="0.59055118110236227" right="0.19685039370078741" top="0.59055118110236227" bottom="0.59055118110236227" header="0" footer="0"/>
  <pageSetup paperSize="9" scale="95" orientation="landscape" r:id="rId1"/>
  <headerFooter alignWithMargins="0">
    <oddHeader>&amp;R&amp;"HGｺﾞｼｯｸM,標準"&amp;11&amp;F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(3)_イ_特別徴収義務者</vt:lpstr>
      <vt:lpstr>(3)_ロ_特別徴収義務者</vt:lpstr>
      <vt:lpstr>'(3)_イ_特別徴収義務者'!Print_Area</vt:lpstr>
      <vt:lpstr>'(3)_ロ_特別徴収義務者'!Print_Area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山里　知洋</dc:creator>
  <cp:lastModifiedBy> </cp:lastModifiedBy>
  <cp:lastPrinted>2016-02-23T02:00:42Z</cp:lastPrinted>
  <dcterms:created xsi:type="dcterms:W3CDTF">2001-12-08T15:40:43Z</dcterms:created>
  <dcterms:modified xsi:type="dcterms:W3CDTF">2019-03-25T07:20:15Z</dcterms:modified>
</cp:coreProperties>
</file>