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defaultThemeVersion="124226"/>
  <mc:AlternateContent xmlns:mc="http://schemas.openxmlformats.org/markup-compatibility/2006">
    <mc:Choice Requires="x15">
      <x15ac:absPath xmlns:x15ac="http://schemas.microsoft.com/office/spreadsheetml/2010/11/ac" url="C:\Users\kojaknch\Desktop\20241021103413\"/>
    </mc:Choice>
  </mc:AlternateContent>
  <xr:revisionPtr revIDLastSave="0" documentId="13_ncr:1_{04516E84-44F1-44B5-A12D-57148C3EBCF2}" xr6:coauthVersionLast="47" xr6:coauthVersionMax="47" xr10:uidLastSave="{00000000-0000-0000-0000-000000000000}"/>
  <bookViews>
    <workbookView xWindow="-110" yWindow="-110" windowWidth="19420" windowHeight="10300" activeTab="1" xr2:uid="{00000000-000D-0000-FFFF-FFFF00000000}"/>
  </bookViews>
  <sheets>
    <sheet name="様式第5号_実績報告書" sheetId="29" r:id="rId1"/>
    <sheet name="様式第３号_変更承認申請書" sheetId="30" r:id="rId2"/>
    <sheet name="別紙様式５" sheetId="31" r:id="rId3"/>
    <sheet name="別紙様式３" sheetId="16" r:id="rId4"/>
    <sheet name="別紙様式3-1" sheetId="21" r:id="rId5"/>
    <sheet name="別紙様式3-2" sheetId="25" r:id="rId6"/>
    <sheet name="集計用（削除不可）" sheetId="32" r:id="rId7"/>
    <sheet name="【参考】数式用" sheetId="13" state="hidden" r:id="rId8"/>
  </sheets>
  <definedNames>
    <definedName name="_new1">【参考】数式用!$A$3:$A$26</definedName>
    <definedName name="erea" localSheetId="7">【参考】数式用!$A$2:$A$26</definedName>
    <definedName name="erea" localSheetId="4">#REF!</definedName>
    <definedName name="new" localSheetId="7">【参考】数式用!$A$3:$A$26</definedName>
    <definedName name="_xlnm.Print_Area" localSheetId="7">【参考】数式用!$A$1:$D$26</definedName>
    <definedName name="_xlnm.Print_Area" localSheetId="3">別紙様式３!$A$1:$Z$59</definedName>
    <definedName name="_xlnm.Print_Area" localSheetId="4">'別紙様式3-1'!$A$1:$AJ$64</definedName>
    <definedName name="_xlnm.Print_Area" localSheetId="5">'別紙様式3-2'!$A$1:$V$30</definedName>
    <definedName name="_xlnm.Print_Area" localSheetId="0">様式第5号_実績報告書!$A$1:$AK$47</definedName>
    <definedName name="_xlnm.Print_Titles" localSheetId="5">'別紙様式3-2'!$8:$10</definedName>
    <definedName name="サービス名" localSheetId="7">【参考】数式用!$A$2:$A$19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F10" i="32" l="1"/>
  <c r="QE10" i="32"/>
  <c r="QD10" i="32"/>
  <c r="QC10" i="32"/>
  <c r="QB10" i="32"/>
  <c r="QA10" i="32"/>
  <c r="PZ10" i="32"/>
  <c r="PY10" i="32"/>
  <c r="PX10" i="32"/>
  <c r="PW10" i="32"/>
  <c r="PV10" i="32"/>
  <c r="PU10" i="32"/>
  <c r="PT10" i="32"/>
  <c r="PS10" i="32"/>
  <c r="PR10" i="32"/>
  <c r="PQ10" i="32"/>
  <c r="PP10" i="32"/>
  <c r="PO10" i="32"/>
  <c r="PN10" i="32"/>
  <c r="PM10" i="32"/>
  <c r="PL10" i="32"/>
  <c r="PK10" i="32"/>
  <c r="PJ10" i="32"/>
  <c r="PI10" i="32"/>
  <c r="PH10" i="32"/>
  <c r="PG10" i="32"/>
  <c r="PF10" i="32"/>
  <c r="PE10" i="32"/>
  <c r="PD10" i="32"/>
  <c r="PC10" i="32"/>
  <c r="PB10" i="32"/>
  <c r="PA10" i="32"/>
  <c r="OZ10" i="32"/>
  <c r="OY10" i="32"/>
  <c r="OX10" i="32"/>
  <c r="OW10" i="32"/>
  <c r="OV10" i="32"/>
  <c r="OU10" i="32"/>
  <c r="OT10" i="32"/>
  <c r="OS10" i="32"/>
  <c r="OR10" i="32"/>
  <c r="OQ10" i="32"/>
  <c r="OP10" i="32"/>
  <c r="OO10" i="32"/>
  <c r="ON10" i="32"/>
  <c r="OM10" i="32"/>
  <c r="OL10" i="32"/>
  <c r="OK10" i="32"/>
  <c r="OJ10" i="32"/>
  <c r="OI10" i="32"/>
  <c r="OH10" i="32"/>
  <c r="OG10" i="32"/>
  <c r="OF10" i="32"/>
  <c r="OE10" i="32"/>
  <c r="OD10" i="32"/>
  <c r="OC10" i="32"/>
  <c r="OB10" i="32"/>
  <c r="OA10" i="32"/>
  <c r="NZ10" i="32"/>
  <c r="NY10" i="32"/>
  <c r="NX10" i="32"/>
  <c r="NW10" i="32"/>
  <c r="NV10" i="32"/>
  <c r="NU10" i="32"/>
  <c r="NT10" i="32"/>
  <c r="NS10" i="32"/>
  <c r="NR10" i="32"/>
  <c r="NQ10" i="32"/>
  <c r="NP10" i="32"/>
  <c r="NO10" i="32"/>
  <c r="NN10" i="32"/>
  <c r="NM10" i="32"/>
  <c r="NL10" i="32"/>
  <c r="NK10" i="32"/>
  <c r="NJ10" i="32"/>
  <c r="NI10" i="32"/>
  <c r="NH10" i="32"/>
  <c r="NG10" i="32"/>
  <c r="NF10" i="32"/>
  <c r="NE10" i="32"/>
  <c r="ND10" i="32"/>
  <c r="NC10" i="32"/>
  <c r="NB10" i="32"/>
  <c r="NA10" i="32"/>
  <c r="MZ10" i="32"/>
  <c r="MY10" i="32"/>
  <c r="MX10" i="32"/>
  <c r="MW10" i="32"/>
  <c r="MV10" i="32"/>
  <c r="MU10" i="32"/>
  <c r="MT10" i="32"/>
  <c r="MS10" i="32"/>
  <c r="MR10" i="32"/>
  <c r="MQ10" i="32"/>
  <c r="MP10" i="32"/>
  <c r="MO10" i="32"/>
  <c r="MN10" i="32"/>
  <c r="MM10" i="32"/>
  <c r="ML10" i="32"/>
  <c r="MK10" i="32"/>
  <c r="MJ10" i="32"/>
  <c r="MI10" i="32"/>
  <c r="MH10" i="32"/>
  <c r="MG10" i="32"/>
  <c r="MF10" i="32"/>
  <c r="ME10" i="32"/>
  <c r="MD10" i="32"/>
  <c r="MC10" i="32"/>
  <c r="MB10" i="32"/>
  <c r="MA10" i="32"/>
  <c r="LZ10" i="32"/>
  <c r="LY10" i="32"/>
  <c r="LX10" i="32"/>
  <c r="LW10" i="32"/>
  <c r="LV10" i="32"/>
  <c r="LU10" i="32"/>
  <c r="LT10" i="32"/>
  <c r="LS10" i="32"/>
  <c r="LR10" i="32"/>
  <c r="LQ10" i="32"/>
  <c r="LP10" i="32"/>
  <c r="LO10" i="32"/>
  <c r="LN10" i="32"/>
  <c r="LM10" i="32"/>
  <c r="LL10" i="32"/>
  <c r="LK10" i="32"/>
  <c r="LJ10" i="32"/>
  <c r="LI10" i="32"/>
  <c r="LH10" i="32"/>
  <c r="LG10" i="32"/>
  <c r="LF10" i="32"/>
  <c r="LE10" i="32"/>
  <c r="LD10" i="32"/>
  <c r="LC10" i="32"/>
  <c r="LB10" i="32"/>
  <c r="LA10" i="32"/>
  <c r="KZ10" i="32"/>
  <c r="KY10" i="32"/>
  <c r="KX10" i="32"/>
  <c r="KW10" i="32"/>
  <c r="KV10" i="32"/>
  <c r="KU10" i="32"/>
  <c r="KT10" i="32"/>
  <c r="KS10" i="32"/>
  <c r="KR10" i="32"/>
  <c r="KQ10" i="32"/>
  <c r="KP10" i="32"/>
  <c r="KO10" i="32"/>
  <c r="KN10" i="32"/>
  <c r="KM10" i="32"/>
  <c r="KL10" i="32"/>
  <c r="KK10" i="32"/>
  <c r="KJ10" i="32"/>
  <c r="KI10" i="32"/>
  <c r="KH10" i="32"/>
  <c r="KG10" i="32"/>
  <c r="KF10" i="32"/>
  <c r="KE10" i="32"/>
  <c r="KD10" i="32"/>
  <c r="KC10" i="32"/>
  <c r="KB10" i="32"/>
  <c r="KA10" i="32"/>
  <c r="JZ10" i="32"/>
  <c r="JY10" i="32"/>
  <c r="JX10" i="32"/>
  <c r="JW10" i="32"/>
  <c r="JV10" i="32"/>
  <c r="JU10" i="32"/>
  <c r="JT10" i="32"/>
  <c r="JS10" i="32"/>
  <c r="JR10" i="32"/>
  <c r="JQ10" i="32"/>
  <c r="JP10" i="32"/>
  <c r="JO10" i="32"/>
  <c r="JN10" i="32"/>
  <c r="JM10" i="32"/>
  <c r="JL10" i="32"/>
  <c r="JK10" i="32"/>
  <c r="JJ10" i="32"/>
  <c r="JI10" i="32"/>
  <c r="JH10" i="32"/>
  <c r="JG10" i="32"/>
  <c r="JF10" i="32"/>
  <c r="JE10" i="32"/>
  <c r="JD10" i="32"/>
  <c r="JC10" i="32"/>
  <c r="JB10" i="32"/>
  <c r="JA10" i="32"/>
  <c r="IZ10" i="32"/>
  <c r="IY10" i="32"/>
  <c r="IX10" i="32"/>
  <c r="IW10" i="32"/>
  <c r="IV10" i="32"/>
  <c r="IU10" i="32"/>
  <c r="IT10" i="32"/>
  <c r="IS10" i="32"/>
  <c r="IR10" i="32"/>
  <c r="IQ10" i="32"/>
  <c r="IP10" i="32"/>
  <c r="IO10" i="32"/>
  <c r="IN10" i="32"/>
  <c r="IM10" i="32"/>
  <c r="IL10" i="32"/>
  <c r="IK10" i="32"/>
  <c r="IJ10" i="32"/>
  <c r="II10" i="32"/>
  <c r="IH10" i="32"/>
  <c r="IG10" i="32"/>
  <c r="IF10" i="32"/>
  <c r="IE10" i="32"/>
  <c r="ID10" i="32"/>
  <c r="IC10" i="32"/>
  <c r="IB10" i="32"/>
  <c r="IA10" i="32"/>
  <c r="HZ10" i="32"/>
  <c r="HY10" i="32"/>
  <c r="HX10" i="32"/>
  <c r="HW10" i="32"/>
  <c r="HV10" i="32"/>
  <c r="HU10" i="32"/>
  <c r="HT10" i="32"/>
  <c r="HS10" i="32"/>
  <c r="HR10" i="32"/>
  <c r="HQ10" i="32"/>
  <c r="HP10" i="32"/>
  <c r="HO10" i="32"/>
  <c r="HN10" i="32"/>
  <c r="HM10" i="32"/>
  <c r="HL10" i="32"/>
  <c r="HK10" i="32"/>
  <c r="HJ10" i="32"/>
  <c r="HI10" i="32"/>
  <c r="HH10" i="32"/>
  <c r="HG10" i="32"/>
  <c r="HF10" i="32"/>
  <c r="HE10" i="32"/>
  <c r="HD10" i="32"/>
  <c r="HC10" i="32"/>
  <c r="HB10" i="32"/>
  <c r="HA10" i="32"/>
  <c r="GZ10" i="32"/>
  <c r="GY10" i="32"/>
  <c r="GX10" i="32"/>
  <c r="GW10" i="32"/>
  <c r="GV10" i="32"/>
  <c r="GU10" i="32"/>
  <c r="GT10" i="32"/>
  <c r="GS10" i="32"/>
  <c r="GR10" i="32"/>
  <c r="GQ10" i="32"/>
  <c r="GP10" i="32"/>
  <c r="GO10" i="32"/>
  <c r="GN10" i="32"/>
  <c r="GM10" i="32"/>
  <c r="GL10" i="32"/>
  <c r="GK10" i="32"/>
  <c r="GJ10" i="32"/>
  <c r="GI10" i="32"/>
  <c r="GH10" i="32"/>
  <c r="GG10" i="32"/>
  <c r="GF10" i="32"/>
  <c r="GE10" i="32"/>
  <c r="GD10" i="32"/>
  <c r="GC10" i="32"/>
  <c r="GB10" i="32"/>
  <c r="GA10" i="32"/>
  <c r="FZ10" i="32"/>
  <c r="FY10" i="32"/>
  <c r="FX10" i="32"/>
  <c r="FW10" i="32"/>
  <c r="FV10" i="32"/>
  <c r="FU10" i="32"/>
  <c r="FT10" i="32"/>
  <c r="FS10" i="32"/>
  <c r="FR10" i="32"/>
  <c r="FQ10" i="32"/>
  <c r="FP10" i="32"/>
  <c r="FO10" i="32"/>
  <c r="FN10" i="32"/>
  <c r="FM10" i="32"/>
  <c r="FL10" i="32"/>
  <c r="FK10" i="32"/>
  <c r="FJ10" i="32"/>
  <c r="FI10" i="32"/>
  <c r="FH10" i="32"/>
  <c r="FG10" i="32"/>
  <c r="FF10" i="32"/>
  <c r="FE10" i="32"/>
  <c r="FD10" i="32"/>
  <c r="FC10" i="32"/>
  <c r="FB10" i="32"/>
  <c r="FA10" i="32"/>
  <c r="EZ10" i="32"/>
  <c r="EY10" i="32"/>
  <c r="EX10" i="32"/>
  <c r="EW10" i="32"/>
  <c r="EV10" i="32"/>
  <c r="EU10" i="32"/>
  <c r="ET10" i="32"/>
  <c r="ES10" i="32"/>
  <c r="ER10" i="32"/>
  <c r="EQ10" i="32"/>
  <c r="EP10" i="32"/>
  <c r="EO10" i="32"/>
  <c r="EN10" i="32"/>
  <c r="EM10" i="32"/>
  <c r="EL10" i="32"/>
  <c r="EK10" i="32"/>
  <c r="EJ10" i="32"/>
  <c r="EI10" i="32"/>
  <c r="EH10" i="32"/>
  <c r="EG10" i="32"/>
  <c r="EF10" i="32"/>
  <c r="EE10" i="32"/>
  <c r="ED10" i="32"/>
  <c r="EC10" i="32"/>
  <c r="EB10" i="32"/>
  <c r="EA10" i="32"/>
  <c r="DZ10" i="32"/>
  <c r="DY10" i="32"/>
  <c r="DX10" i="32"/>
  <c r="DW10" i="32"/>
  <c r="DV10" i="32"/>
  <c r="DU10" i="32"/>
  <c r="DT10" i="32"/>
  <c r="DS10" i="32"/>
  <c r="DR10" i="32"/>
  <c r="DQ10" i="32"/>
  <c r="DP10" i="32"/>
  <c r="DO10" i="32"/>
  <c r="DN10" i="32"/>
  <c r="DM10" i="32"/>
  <c r="DL10" i="32"/>
  <c r="DK10" i="32"/>
  <c r="DJ10" i="32"/>
  <c r="DI10" i="32"/>
  <c r="DH10" i="32"/>
  <c r="DG10" i="32"/>
  <c r="DF10" i="32"/>
  <c r="DE10" i="32"/>
  <c r="DD10" i="32"/>
  <c r="DC10" i="32"/>
  <c r="DB10" i="32"/>
  <c r="DA10" i="32"/>
  <c r="CZ10" i="32"/>
  <c r="CY10" i="32"/>
  <c r="CX10" i="32"/>
  <c r="CW10" i="32"/>
  <c r="CV10" i="32"/>
  <c r="CU10" i="32"/>
  <c r="CT10" i="32"/>
  <c r="CS10" i="32"/>
  <c r="CR10" i="32"/>
  <c r="CQ10" i="32"/>
  <c r="CP10" i="32"/>
  <c r="CO10" i="32"/>
  <c r="CN10" i="32"/>
  <c r="CM10" i="32"/>
  <c r="CL10" i="32"/>
  <c r="CK10" i="32"/>
  <c r="CJ10" i="32"/>
  <c r="CI10" i="32"/>
  <c r="CH10" i="32"/>
  <c r="CG10" i="32"/>
  <c r="CF10" i="32"/>
  <c r="CE10" i="32"/>
  <c r="CD10" i="32"/>
  <c r="CC10" i="32"/>
  <c r="CB10" i="32"/>
  <c r="CA10" i="32"/>
  <c r="BZ10" i="32"/>
  <c r="BY10" i="32"/>
  <c r="BX10" i="32"/>
  <c r="BW10" i="32"/>
  <c r="BV10" i="32"/>
  <c r="BU10" i="32"/>
  <c r="BT10" i="32"/>
  <c r="BS10" i="32"/>
  <c r="BR10" i="32"/>
  <c r="BQ10" i="32"/>
  <c r="BP10" i="32"/>
  <c r="BO10" i="32"/>
  <c r="BN10" i="32"/>
  <c r="BM10" i="32"/>
  <c r="BL10" i="32"/>
  <c r="BK10" i="32"/>
  <c r="BJ10" i="32"/>
  <c r="BI10" i="32"/>
  <c r="BH10" i="32"/>
  <c r="BG10" i="32"/>
  <c r="BF10" i="32"/>
  <c r="BE10" i="32"/>
  <c r="BD10" i="32"/>
  <c r="BC10" i="32"/>
  <c r="BB10" i="32"/>
  <c r="BA10" i="32"/>
  <c r="AZ10" i="32"/>
  <c r="AY10" i="32"/>
  <c r="AX10" i="32"/>
  <c r="AW10" i="32"/>
  <c r="QF4" i="32"/>
  <c r="QE4" i="32"/>
  <c r="QD4" i="32"/>
  <c r="QC4" i="32"/>
  <c r="QB4" i="32"/>
  <c r="QA4" i="32"/>
  <c r="PZ4" i="32"/>
  <c r="PY4" i="32"/>
  <c r="PX4" i="32"/>
  <c r="PW4" i="32"/>
  <c r="PV4" i="32"/>
  <c r="PU4" i="32"/>
  <c r="PT4" i="32"/>
  <c r="PS4" i="32"/>
  <c r="PR4" i="32"/>
  <c r="PQ4" i="32"/>
  <c r="PP4" i="32"/>
  <c r="PO4" i="32"/>
  <c r="PN4" i="32"/>
  <c r="PM4" i="32"/>
  <c r="PL4" i="32"/>
  <c r="PK4" i="32"/>
  <c r="PJ4" i="32"/>
  <c r="PI4" i="32"/>
  <c r="PH4" i="32"/>
  <c r="PG4" i="32"/>
  <c r="PF4" i="32"/>
  <c r="PE4" i="32"/>
  <c r="PD4" i="32"/>
  <c r="PC4" i="32"/>
  <c r="PB4" i="32"/>
  <c r="PA4" i="32"/>
  <c r="OZ4" i="32"/>
  <c r="OY4" i="32"/>
  <c r="OX4" i="32"/>
  <c r="OW4" i="32"/>
  <c r="OV4" i="32"/>
  <c r="OU4" i="32"/>
  <c r="OT4" i="32"/>
  <c r="OS4" i="32"/>
  <c r="OR4" i="32"/>
  <c r="OQ4" i="32"/>
  <c r="OP4" i="32"/>
  <c r="OO4" i="32"/>
  <c r="ON4" i="32"/>
  <c r="OM4" i="32"/>
  <c r="OL4" i="32"/>
  <c r="OK4" i="32"/>
  <c r="OJ4" i="32"/>
  <c r="OI4" i="32"/>
  <c r="OH4" i="32"/>
  <c r="OG4" i="32"/>
  <c r="OF4" i="32"/>
  <c r="OE4" i="32"/>
  <c r="OD4" i="32"/>
  <c r="OC4" i="32"/>
  <c r="OB4" i="32"/>
  <c r="OA4" i="32"/>
  <c r="NZ4" i="32"/>
  <c r="NY4" i="32"/>
  <c r="NX4" i="32"/>
  <c r="NW4" i="32"/>
  <c r="NV4" i="32"/>
  <c r="NU4" i="32"/>
  <c r="NT4" i="32"/>
  <c r="NS4" i="32"/>
  <c r="NR4" i="32"/>
  <c r="NQ4" i="32"/>
  <c r="NP4" i="32"/>
  <c r="NO4" i="32"/>
  <c r="NN4" i="32"/>
  <c r="NM4" i="32"/>
  <c r="NL4" i="32"/>
  <c r="NK4" i="32"/>
  <c r="NJ4" i="32"/>
  <c r="NI4" i="32"/>
  <c r="NH4" i="32"/>
  <c r="NG4" i="32"/>
  <c r="NF4" i="32"/>
  <c r="NE4" i="32"/>
  <c r="ND4" i="32"/>
  <c r="NC4" i="32"/>
  <c r="NB4" i="32"/>
  <c r="NA4" i="32"/>
  <c r="MZ4" i="32"/>
  <c r="MY4" i="32"/>
  <c r="MX4" i="32"/>
  <c r="MW4" i="32"/>
  <c r="MV4" i="32"/>
  <c r="MU4" i="32"/>
  <c r="MT4" i="32"/>
  <c r="MS4" i="32"/>
  <c r="MR4" i="32"/>
  <c r="MQ4" i="32"/>
  <c r="MP4" i="32"/>
  <c r="MO4" i="32"/>
  <c r="MN4" i="32"/>
  <c r="MM4" i="32"/>
  <c r="ML4" i="32"/>
  <c r="MK4" i="32"/>
  <c r="MJ4" i="32"/>
  <c r="MI4" i="32"/>
  <c r="MH4" i="32"/>
  <c r="MG4" i="32"/>
  <c r="MF4" i="32"/>
  <c r="ME4" i="32"/>
  <c r="MD4" i="32"/>
  <c r="MC4" i="32"/>
  <c r="MB4" i="32"/>
  <c r="MA4" i="32"/>
  <c r="LZ4" i="32"/>
  <c r="LY4" i="32"/>
  <c r="LX4" i="32"/>
  <c r="LW4" i="32"/>
  <c r="LV4" i="32"/>
  <c r="LU4" i="32"/>
  <c r="LT4" i="32"/>
  <c r="LS4" i="32"/>
  <c r="LR4" i="32"/>
  <c r="LQ4" i="32"/>
  <c r="LP4" i="32"/>
  <c r="LO4" i="32"/>
  <c r="LN4" i="32"/>
  <c r="LM4" i="32"/>
  <c r="LL4" i="32"/>
  <c r="LK4" i="32"/>
  <c r="LJ4" i="32"/>
  <c r="LI4" i="32"/>
  <c r="LH4" i="32"/>
  <c r="LG4" i="32"/>
  <c r="LF4" i="32"/>
  <c r="LE4" i="32"/>
  <c r="LD4" i="32"/>
  <c r="LC4" i="32"/>
  <c r="LB4" i="32"/>
  <c r="LA4" i="32"/>
  <c r="KZ4" i="32"/>
  <c r="KY4" i="32"/>
  <c r="KX4" i="32"/>
  <c r="KW4" i="32"/>
  <c r="KV4" i="32"/>
  <c r="KU4" i="32"/>
  <c r="KT4" i="32"/>
  <c r="KS4" i="32"/>
  <c r="KR4" i="32"/>
  <c r="KQ4" i="32"/>
  <c r="KP4" i="32"/>
  <c r="KO4" i="32"/>
  <c r="KN4" i="32"/>
  <c r="KM4" i="32"/>
  <c r="KL4" i="32"/>
  <c r="KK4" i="32"/>
  <c r="KJ4" i="32"/>
  <c r="KI4" i="32"/>
  <c r="KH4" i="32"/>
  <c r="KG4" i="32"/>
  <c r="KF4" i="32"/>
  <c r="KE4" i="32"/>
  <c r="KD4" i="32"/>
  <c r="KC4" i="32"/>
  <c r="KB4" i="32"/>
  <c r="KA4" i="32"/>
  <c r="JZ4" i="32"/>
  <c r="JY4" i="32"/>
  <c r="JX4" i="32"/>
  <c r="JW4" i="32"/>
  <c r="JV4" i="32"/>
  <c r="JU4" i="32"/>
  <c r="JT4" i="32"/>
  <c r="JS4" i="32"/>
  <c r="JR4" i="32"/>
  <c r="JQ4" i="32"/>
  <c r="JP4" i="32"/>
  <c r="JO4" i="32"/>
  <c r="JN4" i="32"/>
  <c r="JM4" i="32"/>
  <c r="JL4" i="32"/>
  <c r="JK4" i="32"/>
  <c r="JJ4" i="32"/>
  <c r="JI4" i="32"/>
  <c r="JH4" i="32"/>
  <c r="JG4" i="32"/>
  <c r="JF4" i="32"/>
  <c r="JE4" i="32"/>
  <c r="JD4" i="32"/>
  <c r="JC4" i="32"/>
  <c r="JB4" i="32"/>
  <c r="IZ4" i="32"/>
  <c r="IY4" i="32"/>
  <c r="IX4" i="32"/>
  <c r="IW4" i="32"/>
  <c r="IV4" i="32"/>
  <c r="IU4" i="32"/>
  <c r="IT4" i="32"/>
  <c r="IS4" i="32"/>
  <c r="IR4" i="32"/>
  <c r="IQ4" i="32"/>
  <c r="IP4" i="32"/>
  <c r="IO4" i="32"/>
  <c r="IN4" i="32"/>
  <c r="IM4" i="32"/>
  <c r="IL4" i="32"/>
  <c r="IK4" i="32"/>
  <c r="IJ4" i="32"/>
  <c r="II4" i="32"/>
  <c r="IH4" i="32"/>
  <c r="IG4" i="32"/>
  <c r="IF4" i="32"/>
  <c r="IE4" i="32"/>
  <c r="ID4" i="32"/>
  <c r="IC4" i="32"/>
  <c r="IB4" i="32"/>
  <c r="IA4" i="32"/>
  <c r="HZ4" i="32"/>
  <c r="HY4" i="32"/>
  <c r="HX4" i="32"/>
  <c r="HW4" i="32"/>
  <c r="HV4" i="32"/>
  <c r="HU4" i="32"/>
  <c r="HT4" i="32"/>
  <c r="HS4" i="32"/>
  <c r="HR4" i="32"/>
  <c r="HQ4" i="32"/>
  <c r="HP4" i="32"/>
  <c r="HO4" i="32"/>
  <c r="HN4" i="32"/>
  <c r="HM4" i="32"/>
  <c r="HL4" i="32"/>
  <c r="HK4" i="32"/>
  <c r="HJ4" i="32"/>
  <c r="HI4" i="32"/>
  <c r="HH4" i="32"/>
  <c r="HG4" i="32"/>
  <c r="HF4" i="32"/>
  <c r="HE4" i="32"/>
  <c r="HD4" i="32"/>
  <c r="HC4" i="32"/>
  <c r="HB4" i="32"/>
  <c r="HA4" i="32"/>
  <c r="GZ4" i="32"/>
  <c r="GY4" i="32"/>
  <c r="GX4" i="32"/>
  <c r="GW4" i="32"/>
  <c r="GV4" i="32"/>
  <c r="GU4" i="32"/>
  <c r="GT4" i="32"/>
  <c r="GS4" i="32"/>
  <c r="GR4" i="32"/>
  <c r="GQ4" i="32"/>
  <c r="GP4" i="32"/>
  <c r="GO4" i="32"/>
  <c r="GN4" i="32"/>
  <c r="GM4" i="32"/>
  <c r="GL4" i="32"/>
  <c r="GK4" i="32"/>
  <c r="GJ4" i="32"/>
  <c r="GI4" i="32"/>
  <c r="GH4" i="32"/>
  <c r="GG4" i="32"/>
  <c r="GF4" i="32"/>
  <c r="GE4" i="32"/>
  <c r="GD4" i="32"/>
  <c r="GC4" i="32"/>
  <c r="GB4" i="32"/>
  <c r="GA4" i="32"/>
  <c r="FZ4" i="32"/>
  <c r="FY4" i="32"/>
  <c r="FX4" i="32"/>
  <c r="FW4" i="32"/>
  <c r="FV4" i="32"/>
  <c r="FU4" i="32"/>
  <c r="FT4" i="32"/>
  <c r="FS4" i="32"/>
  <c r="FR4" i="32"/>
  <c r="FQ4" i="32"/>
  <c r="FP4" i="32"/>
  <c r="FO4" i="32"/>
  <c r="FN4" i="32"/>
  <c r="FM4" i="32"/>
  <c r="FL4" i="32"/>
  <c r="FK4" i="32"/>
  <c r="FJ4" i="32"/>
  <c r="FI4" i="32"/>
  <c r="FH4" i="32"/>
  <c r="FG4" i="32"/>
  <c r="FF4" i="32"/>
  <c r="FE4" i="32"/>
  <c r="FD4" i="32"/>
  <c r="FC4" i="32"/>
  <c r="FB4" i="32"/>
  <c r="FA4" i="32"/>
  <c r="EZ4" i="32"/>
  <c r="EY4" i="32"/>
  <c r="EX4" i="32"/>
  <c r="EW4" i="32"/>
  <c r="EV4" i="32"/>
  <c r="EU4" i="32"/>
  <c r="ET4" i="32"/>
  <c r="ES4" i="32"/>
  <c r="ER4" i="32"/>
  <c r="EQ4" i="32"/>
  <c r="EP4" i="32"/>
  <c r="EO4" i="32"/>
  <c r="EN4" i="32"/>
  <c r="EM4" i="32"/>
  <c r="EL4" i="32"/>
  <c r="EK4" i="32"/>
  <c r="EJ4" i="32"/>
  <c r="EI4" i="32"/>
  <c r="EH4" i="32"/>
  <c r="EG4" i="32"/>
  <c r="EF4" i="32"/>
  <c r="EE4" i="32"/>
  <c r="ED4" i="32"/>
  <c r="EC4" i="32"/>
  <c r="EB4" i="32"/>
  <c r="EA4" i="32"/>
  <c r="DZ4" i="32"/>
  <c r="DY4" i="32"/>
  <c r="DX4" i="32"/>
  <c r="DW4" i="32"/>
  <c r="DV4" i="32"/>
  <c r="DU4" i="32"/>
  <c r="DT4" i="32"/>
  <c r="DS4" i="32"/>
  <c r="DR4" i="32"/>
  <c r="DQ4" i="32"/>
  <c r="DP4" i="32"/>
  <c r="DO4" i="32"/>
  <c r="DN4" i="32"/>
  <c r="DM4" i="32"/>
  <c r="DL4" i="32"/>
  <c r="DK4" i="32"/>
  <c r="DJ4" i="32"/>
  <c r="DI4" i="32"/>
  <c r="DH4" i="32"/>
  <c r="DG4" i="32"/>
  <c r="DF4" i="32"/>
  <c r="DE4" i="32"/>
  <c r="DD4" i="32"/>
  <c r="DC4" i="32"/>
  <c r="DB4" i="32"/>
  <c r="DA4" i="32"/>
  <c r="CZ4" i="32"/>
  <c r="CY4" i="32"/>
  <c r="CX4" i="32"/>
  <c r="CW4" i="32"/>
  <c r="CV4" i="32"/>
  <c r="CU4" i="32"/>
  <c r="CT4" i="32"/>
  <c r="CS4" i="32"/>
  <c r="CR4" i="32"/>
  <c r="CQ4" i="32"/>
  <c r="CP4" i="32"/>
  <c r="CO4" i="32"/>
  <c r="CN4" i="32"/>
  <c r="CM4" i="32"/>
  <c r="CL4" i="32"/>
  <c r="CK4" i="32"/>
  <c r="CJ4" i="32"/>
  <c r="CI4" i="32"/>
  <c r="CH4" i="32"/>
  <c r="CG4" i="32"/>
  <c r="CF4" i="32"/>
  <c r="CE4" i="32"/>
  <c r="CD4" i="32"/>
  <c r="CC4" i="32"/>
  <c r="CB4" i="32"/>
  <c r="CA4" i="32"/>
  <c r="BZ4" i="32"/>
  <c r="BY4" i="32"/>
  <c r="BX4" i="32"/>
  <c r="BW4" i="32"/>
  <c r="BV4" i="32"/>
  <c r="BU4" i="32"/>
  <c r="BT4" i="32"/>
  <c r="BS4" i="32"/>
  <c r="BR4" i="32"/>
  <c r="BQ4" i="32"/>
  <c r="BP4" i="32"/>
  <c r="BO4" i="32"/>
  <c r="BN4" i="32"/>
  <c r="BM4" i="32"/>
  <c r="BL4" i="32"/>
  <c r="BK4" i="32"/>
  <c r="BJ4" i="32"/>
  <c r="BI4" i="32"/>
  <c r="BH4" i="32"/>
  <c r="BG4" i="32"/>
  <c r="BF4" i="32"/>
  <c r="BE4" i="32"/>
  <c r="BD4" i="32"/>
  <c r="BC4" i="32"/>
  <c r="BB4" i="32"/>
  <c r="BA4" i="32"/>
  <c r="AZ4" i="32"/>
  <c r="AY4" i="32"/>
  <c r="AX4" i="32"/>
  <c r="AW4" i="32"/>
  <c r="AV4" i="32"/>
  <c r="AU4" i="32"/>
  <c r="AT4" i="32"/>
  <c r="AS4" i="32"/>
  <c r="AR4" i="32"/>
  <c r="AQ4" i="32"/>
  <c r="AP4" i="32"/>
  <c r="AO4" i="32"/>
  <c r="AN4" i="32"/>
  <c r="AM4" i="32"/>
  <c r="AL4" i="32"/>
  <c r="AK4" i="32"/>
  <c r="AJ4" i="32"/>
  <c r="AI4" i="32"/>
  <c r="AH4" i="32"/>
  <c r="AG4" i="32"/>
  <c r="AF4" i="32"/>
  <c r="AE4" i="32"/>
  <c r="AD4" i="32"/>
  <c r="AC4" i="32"/>
  <c r="AB4" i="32"/>
  <c r="AA4" i="32"/>
  <c r="Z4" i="32"/>
  <c r="Y4" i="32"/>
  <c r="X4" i="32"/>
  <c r="W4" i="32"/>
  <c r="V4" i="32"/>
  <c r="U4" i="32"/>
  <c r="T4" i="32"/>
  <c r="S4" i="32"/>
  <c r="R4" i="32"/>
  <c r="Q4" i="32"/>
  <c r="P4" i="32"/>
  <c r="O4" i="32"/>
  <c r="N4" i="32"/>
  <c r="M4" i="32"/>
  <c r="L4" i="32"/>
  <c r="K4" i="32"/>
  <c r="J4" i="32"/>
  <c r="I4" i="32"/>
  <c r="H4" i="32"/>
  <c r="G4" i="32"/>
  <c r="F4" i="32"/>
  <c r="E4" i="32"/>
  <c r="D4" i="32"/>
  <c r="C4" i="32"/>
  <c r="B4" i="32"/>
  <c r="A4" i="32"/>
  <c r="V110" i="25"/>
  <c r="R110" i="25"/>
  <c r="G110" i="25"/>
  <c r="F110" i="25"/>
  <c r="E110" i="25"/>
  <c r="D110" i="25"/>
  <c r="C110" i="25"/>
  <c r="B110" i="25"/>
  <c r="A110" i="25"/>
  <c r="V109" i="25"/>
  <c r="R109" i="25"/>
  <c r="G109" i="25"/>
  <c r="F109" i="25"/>
  <c r="E109" i="25"/>
  <c r="D109" i="25"/>
  <c r="C109" i="25"/>
  <c r="B109" i="25"/>
  <c r="A109" i="25"/>
  <c r="V108" i="25"/>
  <c r="R108" i="25"/>
  <c r="G108" i="25"/>
  <c r="F108" i="25"/>
  <c r="E108" i="25"/>
  <c r="D108" i="25"/>
  <c r="C108" i="25"/>
  <c r="B108" i="25"/>
  <c r="A108" i="25"/>
  <c r="V107" i="25"/>
  <c r="R107" i="25"/>
  <c r="G107" i="25"/>
  <c r="F107" i="25"/>
  <c r="E107" i="25"/>
  <c r="D107" i="25"/>
  <c r="C107" i="25"/>
  <c r="B107" i="25"/>
  <c r="A107" i="25"/>
  <c r="V106" i="25"/>
  <c r="R106" i="25"/>
  <c r="G106" i="25"/>
  <c r="F106" i="25"/>
  <c r="E106" i="25"/>
  <c r="D106" i="25"/>
  <c r="C106" i="25"/>
  <c r="B106" i="25"/>
  <c r="A106" i="25"/>
  <c r="V105" i="25"/>
  <c r="R105" i="25"/>
  <c r="G105" i="25"/>
  <c r="F105" i="25"/>
  <c r="E105" i="25"/>
  <c r="D105" i="25"/>
  <c r="C105" i="25"/>
  <c r="B105" i="25"/>
  <c r="A105" i="25"/>
  <c r="V104" i="25"/>
  <c r="R104" i="25"/>
  <c r="G104" i="25"/>
  <c r="F104" i="25"/>
  <c r="E104" i="25"/>
  <c r="D104" i="25"/>
  <c r="C104" i="25"/>
  <c r="B104" i="25"/>
  <c r="A104" i="25"/>
  <c r="V103" i="25"/>
  <c r="R103" i="25"/>
  <c r="G103" i="25"/>
  <c r="F103" i="25"/>
  <c r="E103" i="25"/>
  <c r="D103" i="25"/>
  <c r="C103" i="25"/>
  <c r="B103" i="25"/>
  <c r="A103" i="25"/>
  <c r="V102" i="25"/>
  <c r="R102" i="25"/>
  <c r="G102" i="25"/>
  <c r="F102" i="25"/>
  <c r="E102" i="25"/>
  <c r="D102" i="25"/>
  <c r="C102" i="25"/>
  <c r="B102" i="25"/>
  <c r="A102" i="25"/>
  <c r="V101" i="25"/>
  <c r="R101" i="25"/>
  <c r="G101" i="25"/>
  <c r="F101" i="25"/>
  <c r="E101" i="25"/>
  <c r="D101" i="25"/>
  <c r="C101" i="25"/>
  <c r="B101" i="25"/>
  <c r="A101" i="25"/>
  <c r="V100" i="25"/>
  <c r="R100" i="25"/>
  <c r="G100" i="25"/>
  <c r="F100" i="25"/>
  <c r="E100" i="25"/>
  <c r="D100" i="25"/>
  <c r="C100" i="25"/>
  <c r="B100" i="25"/>
  <c r="A100" i="25"/>
  <c r="V99" i="25"/>
  <c r="R99" i="25"/>
  <c r="G99" i="25"/>
  <c r="F99" i="25"/>
  <c r="E99" i="25"/>
  <c r="D99" i="25"/>
  <c r="C99" i="25"/>
  <c r="B99" i="25"/>
  <c r="A99" i="25"/>
  <c r="V98" i="25"/>
  <c r="R98" i="25"/>
  <c r="G98" i="25"/>
  <c r="F98" i="25"/>
  <c r="E98" i="25"/>
  <c r="D98" i="25"/>
  <c r="C98" i="25"/>
  <c r="B98" i="25"/>
  <c r="A98" i="25"/>
  <c r="V97" i="25"/>
  <c r="R97" i="25"/>
  <c r="G97" i="25"/>
  <c r="F97" i="25"/>
  <c r="E97" i="25"/>
  <c r="D97" i="25"/>
  <c r="C97" i="25"/>
  <c r="B97" i="25"/>
  <c r="A97" i="25"/>
  <c r="V96" i="25"/>
  <c r="R96" i="25"/>
  <c r="G96" i="25"/>
  <c r="F96" i="25"/>
  <c r="E96" i="25"/>
  <c r="C96" i="25"/>
  <c r="B96" i="25"/>
  <c r="A96" i="25"/>
  <c r="V95" i="25"/>
  <c r="R95" i="25"/>
  <c r="G95" i="25"/>
  <c r="F95" i="25"/>
  <c r="E95" i="25"/>
  <c r="D95" i="25"/>
  <c r="C95" i="25"/>
  <c r="B95" i="25"/>
  <c r="A95" i="25"/>
  <c r="V94" i="25"/>
  <c r="R94" i="25"/>
  <c r="G94" i="25"/>
  <c r="F94" i="25"/>
  <c r="E94" i="25"/>
  <c r="D94" i="25"/>
  <c r="C94" i="25"/>
  <c r="B94" i="25"/>
  <c r="A94" i="25"/>
  <c r="V93" i="25"/>
  <c r="R93" i="25"/>
  <c r="G93" i="25"/>
  <c r="F93" i="25"/>
  <c r="E93" i="25"/>
  <c r="D93" i="25"/>
  <c r="C93" i="25"/>
  <c r="B93" i="25"/>
  <c r="A93" i="25"/>
  <c r="V92" i="25"/>
  <c r="R92" i="25"/>
  <c r="G92" i="25"/>
  <c r="F92" i="25"/>
  <c r="E92" i="25"/>
  <c r="D92" i="25"/>
  <c r="C92" i="25"/>
  <c r="B92" i="25"/>
  <c r="A92" i="25"/>
  <c r="V91" i="25"/>
  <c r="R91" i="25"/>
  <c r="G91" i="25"/>
  <c r="F91" i="25"/>
  <c r="E91" i="25"/>
  <c r="D91" i="25"/>
  <c r="C91" i="25"/>
  <c r="B91" i="25"/>
  <c r="A91" i="25"/>
  <c r="V90" i="25"/>
  <c r="R90" i="25"/>
  <c r="G90" i="25"/>
  <c r="F90" i="25"/>
  <c r="E90" i="25"/>
  <c r="D90" i="25"/>
  <c r="C90" i="25"/>
  <c r="B90" i="25"/>
  <c r="A90" i="25"/>
  <c r="V89" i="25"/>
  <c r="R89" i="25"/>
  <c r="G89" i="25"/>
  <c r="F89" i="25"/>
  <c r="E89" i="25"/>
  <c r="D89" i="25"/>
  <c r="C89" i="25"/>
  <c r="B89" i="25"/>
  <c r="A89" i="25"/>
  <c r="V88" i="25"/>
  <c r="R88" i="25"/>
  <c r="G88" i="25"/>
  <c r="F88" i="25"/>
  <c r="E88" i="25"/>
  <c r="D88" i="25"/>
  <c r="C88" i="25"/>
  <c r="B88" i="25"/>
  <c r="A88" i="25"/>
  <c r="V87" i="25"/>
  <c r="R87" i="25"/>
  <c r="G87" i="25"/>
  <c r="F87" i="25"/>
  <c r="E87" i="25"/>
  <c r="D87" i="25"/>
  <c r="C87" i="25"/>
  <c r="B87" i="25"/>
  <c r="A87" i="25"/>
  <c r="V86" i="25"/>
  <c r="R86" i="25"/>
  <c r="G86" i="25"/>
  <c r="F86" i="25"/>
  <c r="E86" i="25"/>
  <c r="D86" i="25"/>
  <c r="C86" i="25"/>
  <c r="B86" i="25"/>
  <c r="A86" i="25"/>
  <c r="V85" i="25"/>
  <c r="R85" i="25"/>
  <c r="G85" i="25"/>
  <c r="F85" i="25"/>
  <c r="E85" i="25"/>
  <c r="D85" i="25"/>
  <c r="C85" i="25"/>
  <c r="B85" i="25"/>
  <c r="A85" i="25"/>
  <c r="V84" i="25"/>
  <c r="R84" i="25"/>
  <c r="G84" i="25"/>
  <c r="F84" i="25"/>
  <c r="E84" i="25"/>
  <c r="D84" i="25"/>
  <c r="C84" i="25"/>
  <c r="B84" i="25"/>
  <c r="A84" i="25"/>
  <c r="V83" i="25"/>
  <c r="R83" i="25"/>
  <c r="G83" i="25"/>
  <c r="F83" i="25"/>
  <c r="E83" i="25"/>
  <c r="D83" i="25"/>
  <c r="C83" i="25"/>
  <c r="B83" i="25"/>
  <c r="A83" i="25"/>
  <c r="V82" i="25"/>
  <c r="R82" i="25"/>
  <c r="G82" i="25"/>
  <c r="F82" i="25"/>
  <c r="E82" i="25"/>
  <c r="D82" i="25"/>
  <c r="C82" i="25"/>
  <c r="B82" i="25"/>
  <c r="A82" i="25"/>
  <c r="V81" i="25"/>
  <c r="R81" i="25"/>
  <c r="G81" i="25"/>
  <c r="F81" i="25"/>
  <c r="E81" i="25"/>
  <c r="D81" i="25"/>
  <c r="C81" i="25"/>
  <c r="B81" i="25"/>
  <c r="A81" i="25"/>
  <c r="V80" i="25"/>
  <c r="R80" i="25"/>
  <c r="G80" i="25"/>
  <c r="F80" i="25"/>
  <c r="E80" i="25"/>
  <c r="D80" i="25"/>
  <c r="C80" i="25"/>
  <c r="B80" i="25"/>
  <c r="A80" i="25"/>
  <c r="V79" i="25"/>
  <c r="R79" i="25"/>
  <c r="G79" i="25"/>
  <c r="F79" i="25"/>
  <c r="E79" i="25"/>
  <c r="D79" i="25"/>
  <c r="C79" i="25"/>
  <c r="B79" i="25"/>
  <c r="A79" i="25"/>
  <c r="V78" i="25"/>
  <c r="R78" i="25"/>
  <c r="G78" i="25"/>
  <c r="F78" i="25"/>
  <c r="E78" i="25"/>
  <c r="D78" i="25"/>
  <c r="C78" i="25"/>
  <c r="B78" i="25"/>
  <c r="A78" i="25"/>
  <c r="V77" i="25"/>
  <c r="R77" i="25"/>
  <c r="G77" i="25"/>
  <c r="F77" i="25"/>
  <c r="E77" i="25"/>
  <c r="D77" i="25"/>
  <c r="C77" i="25"/>
  <c r="B77" i="25"/>
  <c r="A77" i="25"/>
  <c r="V76" i="25"/>
  <c r="R76" i="25"/>
  <c r="G76" i="25"/>
  <c r="F76" i="25"/>
  <c r="E76" i="25"/>
  <c r="D76" i="25"/>
  <c r="C76" i="25"/>
  <c r="B76" i="25"/>
  <c r="A76" i="25"/>
  <c r="V75" i="25"/>
  <c r="R75" i="25"/>
  <c r="G75" i="25"/>
  <c r="F75" i="25"/>
  <c r="E75" i="25"/>
  <c r="D75" i="25"/>
  <c r="C75" i="25"/>
  <c r="B75" i="25"/>
  <c r="A75" i="25"/>
  <c r="V74" i="25"/>
  <c r="R74" i="25"/>
  <c r="G74" i="25"/>
  <c r="F74" i="25"/>
  <c r="E74" i="25"/>
  <c r="D74" i="25"/>
  <c r="C74" i="25"/>
  <c r="B74" i="25"/>
  <c r="A74" i="25"/>
  <c r="V73" i="25"/>
  <c r="R73" i="25"/>
  <c r="G73" i="25"/>
  <c r="F73" i="25"/>
  <c r="E73" i="25"/>
  <c r="D73" i="25"/>
  <c r="C73" i="25"/>
  <c r="B73" i="25"/>
  <c r="A73" i="25"/>
  <c r="V72" i="25"/>
  <c r="R72" i="25"/>
  <c r="G72" i="25"/>
  <c r="F72" i="25"/>
  <c r="E72" i="25"/>
  <c r="D72" i="25"/>
  <c r="C72" i="25"/>
  <c r="B72" i="25"/>
  <c r="A72" i="25"/>
  <c r="V71" i="25"/>
  <c r="R71" i="25"/>
  <c r="G71" i="25"/>
  <c r="F71" i="25"/>
  <c r="E71" i="25"/>
  <c r="D71" i="25"/>
  <c r="C71" i="25"/>
  <c r="B71" i="25"/>
  <c r="A71" i="25"/>
  <c r="V70" i="25"/>
  <c r="R70" i="25"/>
  <c r="G70" i="25"/>
  <c r="F70" i="25"/>
  <c r="E70" i="25"/>
  <c r="D70" i="25"/>
  <c r="C70" i="25"/>
  <c r="B70" i="25"/>
  <c r="A70" i="25"/>
  <c r="V69" i="25"/>
  <c r="R69" i="25"/>
  <c r="G69" i="25"/>
  <c r="F69" i="25"/>
  <c r="E69" i="25"/>
  <c r="D69" i="25"/>
  <c r="C69" i="25"/>
  <c r="B69" i="25"/>
  <c r="A69" i="25"/>
  <c r="V68" i="25"/>
  <c r="R68" i="25"/>
  <c r="G68" i="25"/>
  <c r="F68" i="25"/>
  <c r="E68" i="25"/>
  <c r="D68" i="25"/>
  <c r="C68" i="25"/>
  <c r="B68" i="25"/>
  <c r="A68" i="25"/>
  <c r="V67" i="25"/>
  <c r="R67" i="25"/>
  <c r="G67" i="25"/>
  <c r="F67" i="25"/>
  <c r="E67" i="25"/>
  <c r="D67" i="25"/>
  <c r="C67" i="25"/>
  <c r="B67" i="25"/>
  <c r="A67" i="25"/>
  <c r="V66" i="25"/>
  <c r="R66" i="25"/>
  <c r="G66" i="25"/>
  <c r="F66" i="25"/>
  <c r="E66" i="25"/>
  <c r="D66" i="25"/>
  <c r="C66" i="25"/>
  <c r="B66" i="25"/>
  <c r="A66" i="25"/>
  <c r="V65" i="25"/>
  <c r="R65" i="25"/>
  <c r="G65" i="25"/>
  <c r="F65" i="25"/>
  <c r="E65" i="25"/>
  <c r="D65" i="25"/>
  <c r="C65" i="25"/>
  <c r="B65" i="25"/>
  <c r="A65" i="25"/>
  <c r="V64" i="25"/>
  <c r="R64" i="25"/>
  <c r="G64" i="25"/>
  <c r="F64" i="25"/>
  <c r="E64" i="25"/>
  <c r="D64" i="25"/>
  <c r="C64" i="25"/>
  <c r="B64" i="25"/>
  <c r="A64" i="25"/>
  <c r="V63" i="25"/>
  <c r="R63" i="25"/>
  <c r="G63" i="25"/>
  <c r="F63" i="25"/>
  <c r="E63" i="25"/>
  <c r="D63" i="25"/>
  <c r="C63" i="25"/>
  <c r="B63" i="25"/>
  <c r="A63" i="25"/>
  <c r="V62" i="25"/>
  <c r="R62" i="25"/>
  <c r="G62" i="25"/>
  <c r="F62" i="25"/>
  <c r="E62" i="25"/>
  <c r="D62" i="25"/>
  <c r="C62" i="25"/>
  <c r="B62" i="25"/>
  <c r="A62" i="25"/>
  <c r="V61" i="25"/>
  <c r="R61" i="25"/>
  <c r="G61" i="25"/>
  <c r="F61" i="25"/>
  <c r="E61" i="25"/>
  <c r="D61" i="25"/>
  <c r="C61" i="25"/>
  <c r="B61" i="25"/>
  <c r="A61" i="25"/>
  <c r="V60" i="25"/>
  <c r="R60" i="25"/>
  <c r="G60" i="25"/>
  <c r="F60" i="25"/>
  <c r="E60" i="25"/>
  <c r="D60" i="25"/>
  <c r="C60" i="25"/>
  <c r="B60" i="25"/>
  <c r="A60" i="25"/>
  <c r="V59" i="25"/>
  <c r="R59" i="25"/>
  <c r="G59" i="25"/>
  <c r="F59" i="25"/>
  <c r="E59" i="25"/>
  <c r="D59" i="25"/>
  <c r="C59" i="25"/>
  <c r="B59" i="25"/>
  <c r="A59" i="25"/>
  <c r="V58" i="25"/>
  <c r="R58" i="25"/>
  <c r="G58" i="25"/>
  <c r="F58" i="25"/>
  <c r="E58" i="25"/>
  <c r="D58" i="25"/>
  <c r="C58" i="25"/>
  <c r="B58" i="25"/>
  <c r="A58" i="25"/>
  <c r="V57" i="25"/>
  <c r="R57" i="25"/>
  <c r="G57" i="25"/>
  <c r="F57" i="25"/>
  <c r="E57" i="25"/>
  <c r="D57" i="25"/>
  <c r="C57" i="25"/>
  <c r="B57" i="25"/>
  <c r="A57" i="25"/>
  <c r="V56" i="25"/>
  <c r="R56" i="25"/>
  <c r="G56" i="25"/>
  <c r="F56" i="25"/>
  <c r="E56" i="25"/>
  <c r="D56" i="25"/>
  <c r="C56" i="25"/>
  <c r="B56" i="25"/>
  <c r="A56" i="25"/>
  <c r="V55" i="25"/>
  <c r="R55" i="25"/>
  <c r="G55" i="25"/>
  <c r="F55" i="25"/>
  <c r="E55" i="25"/>
  <c r="D55" i="25"/>
  <c r="C55" i="25"/>
  <c r="B55" i="25"/>
  <c r="A55" i="25"/>
  <c r="V54" i="25"/>
  <c r="R54" i="25"/>
  <c r="G54" i="25"/>
  <c r="F54" i="25"/>
  <c r="E54" i="25"/>
  <c r="D54" i="25"/>
  <c r="C54" i="25"/>
  <c r="B54" i="25"/>
  <c r="A54" i="25"/>
  <c r="V53" i="25"/>
  <c r="R53" i="25"/>
  <c r="G53" i="25"/>
  <c r="F53" i="25"/>
  <c r="E53" i="25"/>
  <c r="D53" i="25"/>
  <c r="C53" i="25"/>
  <c r="B53" i="25"/>
  <c r="A53" i="25"/>
  <c r="V52" i="25"/>
  <c r="R52" i="25"/>
  <c r="G52" i="25"/>
  <c r="F52" i="25"/>
  <c r="E52" i="25"/>
  <c r="D52" i="25"/>
  <c r="C52" i="25"/>
  <c r="B52" i="25"/>
  <c r="A52" i="25"/>
  <c r="V51" i="25"/>
  <c r="R51" i="25"/>
  <c r="G51" i="25"/>
  <c r="F51" i="25"/>
  <c r="E51" i="25"/>
  <c r="D51" i="25"/>
  <c r="C51" i="25"/>
  <c r="B51" i="25"/>
  <c r="A51" i="25"/>
  <c r="V50" i="25"/>
  <c r="R50" i="25"/>
  <c r="G50" i="25"/>
  <c r="F50" i="25"/>
  <c r="E50" i="25"/>
  <c r="D50" i="25"/>
  <c r="C50" i="25"/>
  <c r="B50" i="25"/>
  <c r="A50" i="25"/>
  <c r="V49" i="25"/>
  <c r="R49" i="25"/>
  <c r="G49" i="25"/>
  <c r="F49" i="25"/>
  <c r="E49" i="25"/>
  <c r="D49" i="25"/>
  <c r="C49" i="25"/>
  <c r="B49" i="25"/>
  <c r="A49" i="25"/>
  <c r="V48" i="25"/>
  <c r="R48" i="25"/>
  <c r="G48" i="25"/>
  <c r="F48" i="25"/>
  <c r="E48" i="25"/>
  <c r="D48" i="25"/>
  <c r="C48" i="25"/>
  <c r="B48" i="25"/>
  <c r="A48" i="25"/>
  <c r="V47" i="25"/>
  <c r="R47" i="25"/>
  <c r="G47" i="25"/>
  <c r="F47" i="25"/>
  <c r="E47" i="25"/>
  <c r="D47" i="25"/>
  <c r="C47" i="25"/>
  <c r="B47" i="25"/>
  <c r="A47" i="25"/>
  <c r="V46" i="25"/>
  <c r="R46" i="25"/>
  <c r="G46" i="25"/>
  <c r="F46" i="25"/>
  <c r="E46" i="25"/>
  <c r="D46" i="25"/>
  <c r="C46" i="25"/>
  <c r="B46" i="25"/>
  <c r="A46" i="25"/>
  <c r="V45" i="25"/>
  <c r="R45" i="25"/>
  <c r="G45" i="25"/>
  <c r="F45" i="25"/>
  <c r="E45" i="25"/>
  <c r="D45" i="25"/>
  <c r="C45" i="25"/>
  <c r="B45" i="25"/>
  <c r="A45" i="25"/>
  <c r="V44" i="25"/>
  <c r="R44" i="25"/>
  <c r="G44" i="25"/>
  <c r="F44" i="25"/>
  <c r="E44" i="25"/>
  <c r="D44" i="25"/>
  <c r="C44" i="25"/>
  <c r="B44" i="25"/>
  <c r="A44" i="25"/>
  <c r="V43" i="25"/>
  <c r="R43" i="25"/>
  <c r="G43" i="25"/>
  <c r="F43" i="25"/>
  <c r="E43" i="25"/>
  <c r="D43" i="25"/>
  <c r="C43" i="25"/>
  <c r="B43" i="25"/>
  <c r="A43" i="25"/>
  <c r="V42" i="25"/>
  <c r="R42" i="25"/>
  <c r="G42" i="25"/>
  <c r="F42" i="25"/>
  <c r="E42" i="25"/>
  <c r="D42" i="25"/>
  <c r="C42" i="25"/>
  <c r="B42" i="25"/>
  <c r="A42" i="25"/>
  <c r="V41" i="25"/>
  <c r="R41" i="25"/>
  <c r="G41" i="25"/>
  <c r="F41" i="25"/>
  <c r="E41" i="25"/>
  <c r="D41" i="25"/>
  <c r="C41" i="25"/>
  <c r="B41" i="25"/>
  <c r="A41" i="25"/>
  <c r="V40" i="25"/>
  <c r="R40" i="25"/>
  <c r="G40" i="25"/>
  <c r="F40" i="25"/>
  <c r="E40" i="25"/>
  <c r="D40" i="25"/>
  <c r="C40" i="25"/>
  <c r="B40" i="25"/>
  <c r="A40" i="25"/>
  <c r="V39" i="25"/>
  <c r="R39" i="25"/>
  <c r="G39" i="25"/>
  <c r="F39" i="25"/>
  <c r="E39" i="25"/>
  <c r="D39" i="25"/>
  <c r="C39" i="25"/>
  <c r="B39" i="25"/>
  <c r="A39" i="25"/>
  <c r="V38" i="25"/>
  <c r="R38" i="25"/>
  <c r="G38" i="25"/>
  <c r="F38" i="25"/>
  <c r="E38" i="25"/>
  <c r="D38" i="25"/>
  <c r="C38" i="25"/>
  <c r="B38" i="25"/>
  <c r="A38" i="25"/>
  <c r="V37" i="25"/>
  <c r="R37" i="25"/>
  <c r="G37" i="25"/>
  <c r="F37" i="25"/>
  <c r="E37" i="25"/>
  <c r="D37" i="25"/>
  <c r="C37" i="25"/>
  <c r="B37" i="25"/>
  <c r="A37" i="25"/>
  <c r="V36" i="25"/>
  <c r="R36" i="25"/>
  <c r="G36" i="25"/>
  <c r="F36" i="25"/>
  <c r="E36" i="25"/>
  <c r="D36" i="25"/>
  <c r="C36" i="25"/>
  <c r="B36" i="25"/>
  <c r="A36" i="25"/>
  <c r="V35" i="25"/>
  <c r="R35" i="25"/>
  <c r="G35" i="25"/>
  <c r="F35" i="25"/>
  <c r="E35" i="25"/>
  <c r="D35" i="25"/>
  <c r="C35" i="25"/>
  <c r="B35" i="25"/>
  <c r="A35" i="25"/>
  <c r="V34" i="25"/>
  <c r="R34" i="25"/>
  <c r="G34" i="25"/>
  <c r="F34" i="25"/>
  <c r="E34" i="25"/>
  <c r="D34" i="25"/>
  <c r="C34" i="25"/>
  <c r="B34" i="25"/>
  <c r="A34" i="25"/>
  <c r="V33" i="25"/>
  <c r="R33" i="25"/>
  <c r="G33" i="25"/>
  <c r="F33" i="25"/>
  <c r="E33" i="25"/>
  <c r="D33" i="25"/>
  <c r="C33" i="25"/>
  <c r="B33" i="25"/>
  <c r="A33" i="25"/>
  <c r="V32" i="25"/>
  <c r="R32" i="25"/>
  <c r="G32" i="25"/>
  <c r="F32" i="25"/>
  <c r="E32" i="25"/>
  <c r="D32" i="25"/>
  <c r="C32" i="25"/>
  <c r="B32" i="25"/>
  <c r="A32" i="25"/>
  <c r="V31" i="25"/>
  <c r="R31" i="25"/>
  <c r="G31" i="25"/>
  <c r="F31" i="25"/>
  <c r="E31" i="25"/>
  <c r="D31" i="25"/>
  <c r="C31" i="25"/>
  <c r="B31" i="25"/>
  <c r="A31" i="25"/>
  <c r="V30" i="25"/>
  <c r="R30" i="25"/>
  <c r="G30" i="25"/>
  <c r="F30" i="25"/>
  <c r="E30" i="25"/>
  <c r="D30" i="25"/>
  <c r="C30" i="25"/>
  <c r="B30" i="25"/>
  <c r="A30" i="25"/>
  <c r="V29" i="25"/>
  <c r="R29" i="25"/>
  <c r="G29" i="25"/>
  <c r="F29" i="25"/>
  <c r="E29" i="25"/>
  <c r="D29" i="25"/>
  <c r="C29" i="25"/>
  <c r="B29" i="25"/>
  <c r="A29" i="25"/>
  <c r="V28" i="25"/>
  <c r="R28" i="25"/>
  <c r="G28" i="25"/>
  <c r="F28" i="25"/>
  <c r="E28" i="25"/>
  <c r="D28" i="25"/>
  <c r="C28" i="25"/>
  <c r="B28" i="25"/>
  <c r="A28" i="25"/>
  <c r="V27" i="25"/>
  <c r="R27" i="25"/>
  <c r="G27" i="25"/>
  <c r="F27" i="25"/>
  <c r="E27" i="25"/>
  <c r="D27" i="25"/>
  <c r="C27" i="25"/>
  <c r="B27" i="25"/>
  <c r="A27" i="25"/>
  <c r="V26" i="25"/>
  <c r="R26" i="25"/>
  <c r="G26" i="25"/>
  <c r="F26" i="25"/>
  <c r="E26" i="25"/>
  <c r="D26" i="25"/>
  <c r="C26" i="25"/>
  <c r="B26" i="25"/>
  <c r="A26" i="25"/>
  <c r="V25" i="25"/>
  <c r="R25" i="25"/>
  <c r="G25" i="25"/>
  <c r="F25" i="25"/>
  <c r="E25" i="25"/>
  <c r="D25" i="25"/>
  <c r="C25" i="25"/>
  <c r="B25" i="25"/>
  <c r="A25" i="25"/>
  <c r="V24" i="25"/>
  <c r="R24" i="25"/>
  <c r="G24" i="25"/>
  <c r="F24" i="25"/>
  <c r="E24" i="25"/>
  <c r="D24" i="25"/>
  <c r="C24" i="25"/>
  <c r="B24" i="25"/>
  <c r="A24" i="25"/>
  <c r="V23" i="25"/>
  <c r="R23" i="25"/>
  <c r="G23" i="25"/>
  <c r="F23" i="25"/>
  <c r="E23" i="25"/>
  <c r="D23" i="25"/>
  <c r="C23" i="25"/>
  <c r="B23" i="25"/>
  <c r="A23" i="25"/>
  <c r="V22" i="25"/>
  <c r="R22" i="25"/>
  <c r="G22" i="25"/>
  <c r="F22" i="25"/>
  <c r="E22" i="25"/>
  <c r="D22" i="25"/>
  <c r="C22" i="25"/>
  <c r="B22" i="25"/>
  <c r="A22" i="25"/>
  <c r="V21" i="25"/>
  <c r="R21" i="25"/>
  <c r="G21" i="25"/>
  <c r="F21" i="25"/>
  <c r="E21" i="25"/>
  <c r="D21" i="25"/>
  <c r="C21" i="25"/>
  <c r="B21" i="25"/>
  <c r="A21" i="25"/>
  <c r="V20" i="25"/>
  <c r="R20" i="25"/>
  <c r="G20" i="25"/>
  <c r="F20" i="25"/>
  <c r="E20" i="25"/>
  <c r="D20" i="25"/>
  <c r="C20" i="25"/>
  <c r="B20" i="25"/>
  <c r="A20" i="25"/>
  <c r="V19" i="25"/>
  <c r="R19" i="25"/>
  <c r="G19" i="25"/>
  <c r="F19" i="25"/>
  <c r="E19" i="25"/>
  <c r="D19" i="25"/>
  <c r="C19" i="25"/>
  <c r="B19" i="25"/>
  <c r="A19" i="25"/>
  <c r="V18" i="25"/>
  <c r="R18" i="25"/>
  <c r="G18" i="25"/>
  <c r="F18" i="25"/>
  <c r="E18" i="25"/>
  <c r="D18" i="25"/>
  <c r="C18" i="25"/>
  <c r="B18" i="25"/>
  <c r="A18" i="25"/>
  <c r="V17" i="25"/>
  <c r="R17" i="25"/>
  <c r="G17" i="25"/>
  <c r="F17" i="25"/>
  <c r="E17" i="25"/>
  <c r="D17" i="25"/>
  <c r="C17" i="25"/>
  <c r="B17" i="25"/>
  <c r="A17" i="25"/>
  <c r="V16" i="25"/>
  <c r="R16" i="25"/>
  <c r="G16" i="25"/>
  <c r="F16" i="25"/>
  <c r="E16" i="25"/>
  <c r="D16" i="25"/>
  <c r="C16" i="25"/>
  <c r="B16" i="25"/>
  <c r="A16" i="25"/>
  <c r="V15" i="25"/>
  <c r="R15" i="25"/>
  <c r="G15" i="25"/>
  <c r="F15" i="25"/>
  <c r="E15" i="25"/>
  <c r="D15" i="25"/>
  <c r="C15" i="25"/>
  <c r="B15" i="25"/>
  <c r="A15" i="25"/>
  <c r="V14" i="25"/>
  <c r="R14" i="25"/>
  <c r="G14" i="25"/>
  <c r="F14" i="25"/>
  <c r="E14" i="25"/>
  <c r="D14" i="25"/>
  <c r="C14" i="25"/>
  <c r="B14" i="25"/>
  <c r="A14" i="25"/>
  <c r="V13" i="25"/>
  <c r="R13" i="25"/>
  <c r="G13" i="25"/>
  <c r="F13" i="25"/>
  <c r="E13" i="25"/>
  <c r="D13" i="25"/>
  <c r="C13" i="25"/>
  <c r="B13" i="25"/>
  <c r="A13" i="25"/>
  <c r="V12" i="25"/>
  <c r="R12" i="25"/>
  <c r="G12" i="25"/>
  <c r="F12" i="25"/>
  <c r="E12" i="25"/>
  <c r="D12" i="25"/>
  <c r="C12" i="25"/>
  <c r="B12" i="25"/>
  <c r="A12" i="25"/>
  <c r="V11" i="25"/>
  <c r="R11" i="25"/>
  <c r="G11" i="25"/>
  <c r="F11" i="25"/>
  <c r="E11" i="25"/>
  <c r="D11" i="25"/>
  <c r="C11" i="25"/>
  <c r="B11" i="25"/>
  <c r="F6" i="25"/>
  <c r="F5" i="25"/>
  <c r="C3" i="25"/>
  <c r="U1" i="25"/>
  <c r="AJ64" i="21"/>
  <c r="AJ61" i="21"/>
  <c r="AJ58" i="21"/>
  <c r="AJ57" i="21"/>
  <c r="AJ54" i="21"/>
  <c r="Q45" i="21"/>
  <c r="AI41" i="21"/>
  <c r="P35" i="21"/>
  <c r="X33" i="21"/>
  <c r="P33" i="21"/>
  <c r="Q27" i="21"/>
  <c r="V26" i="21"/>
  <c r="Q24" i="21"/>
  <c r="V23" i="21"/>
  <c r="U21" i="21"/>
  <c r="U20" i="21"/>
  <c r="AH19" i="21"/>
  <c r="AC19" i="21"/>
  <c r="U19" i="21"/>
  <c r="AJ17" i="21"/>
  <c r="Z16" i="21"/>
  <c r="Y13" i="21"/>
  <c r="K13" i="21"/>
  <c r="G12" i="21"/>
  <c r="G11" i="21"/>
  <c r="G10" i="21"/>
  <c r="G9" i="21"/>
  <c r="H8" i="21"/>
  <c r="G7" i="21"/>
  <c r="G6" i="21"/>
  <c r="AF1" i="21"/>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Z40" i="16"/>
  <c r="AA24" i="16"/>
  <c r="T23" i="31"/>
  <c r="T22" i="31"/>
  <c r="J22" i="31"/>
  <c r="G22" i="31"/>
  <c r="E22" i="31"/>
  <c r="V14" i="31"/>
  <c r="H14" i="31"/>
  <c r="E13" i="31"/>
  <c r="E12" i="31"/>
  <c r="E10" i="31"/>
  <c r="F9" i="31"/>
  <c r="E8" i="31"/>
  <c r="E7" i="31"/>
  <c r="K30" i="30"/>
  <c r="K26" i="30"/>
  <c r="W11" i="30"/>
  <c r="W9" i="30"/>
  <c r="AH4" i="30"/>
  <c r="AE4" i="30"/>
  <c r="AB4" i="30"/>
  <c r="L28" i="29"/>
  <c r="L25" i="29"/>
  <c r="W11" i="29"/>
  <c r="W9" i="29"/>
</calcChain>
</file>

<file path=xl/sharedStrings.xml><?xml version="1.0" encoding="utf-8"?>
<sst xmlns="http://schemas.openxmlformats.org/spreadsheetml/2006/main" count="5444" uniqueCount="2471">
  <si>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</si>
  <si>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</si>
  <si>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</si>
  <si>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</si>
  <si>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</si>
  <si>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</si>
  <si>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</si>
  <si>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</si>
  <si>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</si>
  <si>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</si>
  <si>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</si>
  <si>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</si>
  <si>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</si>
  <si>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</si>
  <si>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</si>
  <si>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</si>
  <si>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</si>
  <si>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</si>
  <si>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</si>
  <si>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</si>
  <si>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</si>
  <si>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</si>
  <si>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</si>
  <si>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</si>
  <si>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</si>
  <si>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</si>
  <si>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</si>
  <si>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</si>
  <si>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</si>
  <si>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</si>
  <si>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</si>
  <si>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</si>
  <si>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</si>
  <si>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</si>
  <si>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</si>
  <si>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</si>
  <si>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</si>
  <si>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</si>
  <si>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</si>
  <si>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</si>
  <si>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phoneticPr fontId="6"/>
  </si>
  <si>
    <t>【記入上の注意】</t>
    <rPh sb="1" eb="3">
      <t>キニュウ</t>
    </rPh>
    <rPh sb="3" eb="4">
      <t>ジョウ</t>
    </rPh>
    <rPh sb="5" eb="7">
      <t>チュウイ</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</si>
  <si>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</si>
  <si>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</si>
  <si>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</si>
  <si>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</si>
  <si>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</si>
  <si>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</si>
  <si>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</si>
  <si>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</si>
  <si>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</si>
  <si>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</si>
  <si>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</si>
  <si>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</si>
  <si>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</si>
  <si>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</si>
  <si>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</si>
  <si>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</si>
  <si>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</si>
  <si>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</si>
  <si>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</si>
  <si>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</si>
  <si>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</si>
  <si>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</si>
  <si>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</si>
  <si>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</si>
  <si>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</si>
  <si>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</si>
  <si>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</si>
  <si>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</si>
  <si>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</si>
  <si>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</si>
  <si>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</si>
  <si>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</si>
  <si>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</si>
  <si>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</si>
  <si>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</si>
  <si>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</si>
  <si>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</si>
  <si>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</si>
  <si>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</si>
  <si>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</si>
  <si>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</si>
  <si>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</si>
  <si>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</si>
  <si>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</si>
  <si>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</si>
  <si>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</si>
  <si>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</si>
  <si>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</si>
  <si>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</si>
  <si>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</si>
  <si>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</si>
  <si>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</si>
  <si>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</si>
  <si>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</si>
  <si>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</si>
  <si>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</si>
  <si>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</si>
  <si>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</si>
  <si>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</si>
  <si>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</si>
  <si>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</si>
  <si>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</si>
  <si>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</si>
  <si>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</si>
  <si>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</si>
  <si>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</si>
  <si>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</si>
  <si>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</si>
  <si>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</si>
  <si>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</si>
  <si>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</si>
  <si>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</si>
  <si>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</si>
  <si>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</si>
  <si>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</si>
  <si>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</si>
  <si>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</si>
  <si>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</si>
  <si>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</si>
  <si>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</si>
  <si>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</si>
  <si>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</si>
  <si>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</si>
  <si>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</si>
  <si>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</si>
  <si>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</si>
  <si>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</si>
  <si>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</si>
  <si>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</si>
  <si>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</si>
  <si>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</si>
  <si>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</si>
  <si>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</si>
  <si>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</si>
  <si>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</si>
  <si>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</si>
  <si>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</si>
  <si>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</si>
  <si>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</si>
  <si>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</si>
  <si>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</si>
  <si>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</si>
  <si>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</si>
  <si>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</si>
  <si>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</si>
  <si>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</si>
  <si>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</si>
  <si>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</si>
  <si>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</si>
  <si>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</si>
  <si>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</si>
  <si>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</si>
  <si>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</si>
  <si>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</si>
  <si>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</si>
  <si>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</si>
  <si>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</si>
  <si>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</si>
  <si>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</si>
  <si>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</si>
  <si>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</si>
  <si>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</si>
  <si>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</si>
  <si>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</si>
  <si>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</si>
  <si>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</si>
  <si>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</si>
  <si>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</si>
  <si>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</si>
  <si>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</si>
  <si>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</si>
  <si>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</si>
  <si>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</si>
  <si>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</si>
  <si>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</si>
  <si>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</si>
  <si>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</si>
  <si>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</si>
  <si>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</si>
  <si>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</si>
  <si>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</si>
  <si>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</si>
  <si>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</si>
  <si>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</si>
  <si>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</si>
  <si>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</si>
  <si>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</si>
  <si>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</si>
  <si>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</si>
  <si>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</si>
  <si>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</si>
  <si>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</si>
  <si>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</si>
  <si>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</si>
  <si>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</si>
  <si>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</si>
  <si>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</si>
  <si>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</si>
  <si>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</si>
  <si>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</si>
  <si>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</si>
  <si>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</si>
  <si>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</si>
  <si>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</si>
  <si>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</si>
  <si>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</si>
  <si>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</si>
  <si>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</si>
  <si>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</si>
  <si>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</si>
  <si>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</si>
  <si>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</si>
  <si>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</si>
  <si>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</si>
  <si>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</si>
  <si>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</si>
  <si>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</si>
  <si>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</si>
  <si>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</si>
  <si>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</si>
  <si>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</si>
  <si>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</si>
  <si>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</si>
  <si>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</si>
  <si>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</si>
  <si>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</si>
  <si>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</si>
  <si>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</si>
  <si>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</si>
  <si>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</si>
  <si>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</si>
  <si>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</si>
  <si>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</si>
  <si>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</si>
  <si>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</si>
  <si>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</si>
  <si>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</si>
  <si>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</si>
  <si>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</si>
  <si>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</si>
  <si>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</si>
  <si>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</si>
  <si>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</si>
  <si>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</si>
  <si>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</si>
  <si>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</si>
  <si>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</si>
  <si>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</si>
  <si>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</si>
  <si>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</si>
  <si>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</si>
  <si>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</si>
  <si>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</si>
  <si>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</si>
  <si>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</si>
  <si>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</si>
  <si>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</si>
  <si>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</si>
  <si>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</si>
  <si>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</si>
  <si>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</si>
  <si>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</si>
  <si>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</si>
  <si>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</si>
  <si>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</si>
  <si>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</si>
  <si>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</si>
  <si>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</si>
  <si>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</si>
  <si>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</si>
  <si>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</si>
  <si>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</si>
  <si>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</si>
  <si>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</si>
  <si>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</si>
  <si>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</si>
  <si>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</si>
  <si>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</si>
  <si>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</si>
  <si>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</si>
  <si>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</si>
  <si>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</si>
  <si>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</si>
  <si>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</si>
  <si>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</si>
  <si>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</si>
  <si>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</si>
  <si>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</si>
  <si>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</si>
  <si>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</si>
  <si>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</si>
  <si>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</si>
  <si>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</si>
  <si>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</si>
  <si>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</si>
  <si>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</si>
  <si>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</si>
  <si>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</si>
  <si>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</si>
  <si>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</si>
  <si>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</si>
  <si>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</si>
  <si>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</si>
  <si>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</si>
  <si>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</si>
  <si>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</si>
  <si>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</si>
  <si>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</si>
  <si>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</si>
  <si>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</si>
  <si>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</si>
  <si>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</si>
  <si>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</si>
  <si>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</si>
  <si>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</si>
  <si>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</si>
  <si>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</si>
  <si>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</si>
  <si>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</si>
  <si>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</si>
  <si>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</si>
  <si>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</si>
  <si>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</si>
  <si>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</si>
  <si>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</si>
  <si>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</si>
  <si>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</si>
  <si>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</si>
  <si>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</si>
  <si>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</si>
  <si>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</si>
  <si>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</si>
  <si>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</si>
  <si>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</si>
  <si>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</si>
  <si>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</si>
  <si>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</si>
  <si>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</si>
  <si>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</si>
  <si>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</si>
  <si>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</si>
  <si>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</si>
  <si>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</si>
  <si>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</si>
  <si>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</si>
  <si>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</si>
  <si>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</si>
  <si>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</si>
  <si>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</si>
  <si>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</si>
  <si>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</si>
  <si>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</si>
  <si>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</si>
  <si>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</si>
  <si>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</si>
  <si>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</si>
  <si>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</si>
  <si>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</si>
  <si>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</si>
  <si>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</si>
  <si>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</si>
  <si>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</si>
  <si>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</si>
  <si>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</si>
  <si>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</si>
  <si>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</si>
  <si>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</si>
  <si>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</si>
  <si>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</si>
  <si>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</si>
  <si>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</si>
  <si>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</si>
  <si>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</si>
  <si>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</si>
  <si>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</si>
  <si>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</si>
  <si>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</si>
  <si>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</si>
  <si>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</si>
  <si>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</si>
  <si>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</si>
  <si>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</si>
  <si>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</si>
  <si>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</si>
  <si>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</si>
  <si>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</si>
  <si>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</si>
  <si>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</si>
  <si>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</si>
  <si>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</si>
  <si>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</si>
  <si>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</si>
  <si>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</si>
  <si>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</si>
  <si>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</si>
  <si>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</si>
  <si>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</si>
  <si>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</si>
  <si>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</si>
  <si>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</si>
  <si>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</si>
  <si>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</si>
  <si>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</si>
  <si>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</si>
  <si>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</si>
  <si>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</si>
  <si>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</si>
  <si>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</si>
  <si>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</si>
  <si>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</si>
  <si>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</si>
  <si>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</si>
  <si>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</si>
  <si>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</si>
  <si>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</si>
  <si>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</si>
  <si>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</si>
  <si>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</si>
  <si>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</si>
  <si>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</si>
  <si>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</si>
  <si>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</si>
  <si>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</si>
  <si>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</si>
  <si>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</si>
  <si>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</si>
  <si>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</si>
  <si>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</si>
  <si>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</si>
  <si>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</si>
  <si>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</si>
  <si>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</si>
  <si>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</si>
  <si>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</si>
  <si>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</si>
  <si>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</si>
  <si>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</si>
  <si>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</si>
  <si>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</si>
  <si>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</si>
  <si>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</si>
  <si>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</si>
  <si>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</si>
  <si>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</si>
  <si>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</si>
  <si>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</si>
  <si>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</si>
  <si>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</si>
  <si>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</si>
  <si>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</si>
  <si>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</si>
  <si>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</si>
  <si>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</si>
  <si>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</si>
  <si>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</si>
  <si>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</si>
  <si>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</si>
  <si>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</si>
  <si>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</si>
  <si>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</si>
  <si>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</si>
  <si>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</si>
  <si>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</si>
  <si>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</si>
  <si>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</si>
  <si>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</si>
  <si>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</si>
  <si>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</si>
  <si>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</si>
  <si>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</si>
  <si>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</si>
  <si>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</si>
  <si>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</si>
  <si>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</si>
  <si>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</si>
  <si>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</si>
  <si>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</si>
  <si>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</si>
  <si>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</si>
  <si>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</si>
  <si>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</si>
  <si>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</si>
  <si>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</si>
  <si>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</si>
  <si>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</si>
  <si>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</si>
  <si>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</si>
  <si>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</si>
  <si>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</si>
  <si>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</si>
  <si>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</si>
  <si>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</si>
  <si>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</si>
  <si>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</si>
  <si>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</si>
  <si>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</si>
  <si>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</si>
  <si>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</si>
  <si>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</si>
  <si>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</si>
  <si>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</si>
  <si>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</si>
  <si>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</si>
  <si>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</si>
  <si>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</si>
  <si>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</si>
  <si>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</si>
  <si>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</si>
  <si>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</si>
  <si>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</si>
  <si>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</si>
  <si>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</si>
  <si>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</si>
  <si>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</si>
  <si>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</si>
  <si>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</si>
  <si>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</si>
  <si>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</si>
  <si>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</si>
  <si>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</si>
  <si>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</si>
  <si>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</si>
  <si>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</si>
  <si>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</si>
  <si>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</si>
  <si>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</si>
  <si>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</si>
  <si>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</si>
  <si>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</si>
  <si>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</si>
  <si>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</si>
  <si>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</si>
  <si>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</si>
  <si>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</si>
  <si>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</si>
  <si>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</si>
  <si>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</si>
  <si>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</si>
  <si>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</si>
  <si>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</si>
  <si>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</si>
  <si>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</si>
  <si>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</si>
  <si>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</si>
  <si>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</si>
  <si>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</si>
  <si>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</si>
  <si>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</si>
  <si>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</si>
  <si>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</si>
  <si>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</si>
  <si>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</si>
  <si>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</si>
  <si>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</si>
  <si>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</si>
  <si>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</si>
  <si>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</si>
  <si>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</si>
  <si>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</si>
  <si>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</si>
  <si>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</si>
  <si>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</si>
  <si>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</si>
  <si>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</si>
  <si>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</si>
  <si>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</si>
  <si>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</si>
  <si>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</si>
  <si>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</si>
  <si>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</si>
  <si>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</si>
  <si>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</si>
  <si>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</si>
  <si>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</si>
  <si>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</si>
  <si>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</si>
  <si>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</si>
  <si>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</si>
  <si>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</si>
  <si>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</si>
  <si>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</si>
  <si>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</si>
  <si>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</si>
  <si>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</si>
  <si>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</si>
  <si>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</si>
  <si>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</si>
  <si>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</si>
  <si>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</si>
  <si>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</si>
  <si>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</si>
  <si>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</si>
  <si>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</si>
  <si>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</si>
  <si>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</si>
  <si>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</si>
  <si>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</si>
  <si>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</si>
  <si>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</si>
  <si>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</si>
  <si>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</si>
  <si>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</si>
  <si>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</si>
  <si>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</si>
  <si>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</si>
  <si>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</si>
  <si>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</si>
  <si>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</si>
  <si>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</si>
  <si>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</si>
  <si>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</si>
  <si>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</si>
  <si>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</si>
  <si>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</si>
  <si>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</si>
  <si>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</si>
  <si>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</si>
  <si>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</si>
  <si>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</si>
  <si>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</si>
  <si>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</si>
  <si>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</si>
  <si>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</si>
  <si>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</si>
  <si>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</si>
  <si>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</si>
  <si>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</si>
  <si>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</si>
  <si>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</si>
  <si>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</si>
  <si>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</si>
  <si>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</si>
  <si>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</si>
  <si>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</si>
  <si>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</si>
  <si>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</si>
  <si>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</si>
  <si>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</si>
  <si>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</si>
  <si>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</si>
  <si>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</si>
  <si>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</si>
  <si>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</si>
  <si>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</si>
  <si>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</si>
  <si>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</si>
  <si>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</si>
  <si>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</si>
  <si>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</si>
  <si>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</si>
  <si>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</si>
  <si>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</si>
  <si>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</si>
  <si>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</si>
  <si>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</si>
  <si>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</si>
  <si>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</si>
  <si>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</si>
  <si>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</si>
  <si>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</si>
  <si>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</si>
  <si>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</si>
  <si>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</si>
  <si>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</si>
  <si>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</si>
  <si>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</si>
  <si>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</si>
  <si>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</si>
  <si>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</si>
  <si>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</si>
  <si>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</si>
  <si>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</si>
  <si>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</si>
  <si>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</si>
  <si>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</si>
  <si>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</si>
  <si>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</si>
  <si>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</si>
  <si>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</si>
  <si>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</si>
  <si>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</si>
  <si>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</si>
  <si>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</si>
  <si>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</si>
  <si>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</si>
  <si>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</si>
  <si>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</si>
  <si>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</si>
  <si>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</si>
  <si>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</si>
  <si>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</si>
  <si>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</si>
  <si>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</si>
  <si>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</si>
  <si>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</si>
  <si>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</si>
  <si>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</si>
  <si>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</si>
  <si>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</si>
  <si>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</si>
  <si>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</si>
  <si>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</si>
  <si>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</si>
  <si>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</si>
  <si>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</si>
  <si>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</si>
  <si>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</si>
  <si>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</si>
  <si>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</si>
  <si>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</si>
  <si>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</si>
  <si>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</si>
  <si>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</si>
  <si>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</si>
  <si>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</si>
  <si>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</si>
  <si>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</si>
  <si>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</si>
  <si>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</si>
  <si>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</si>
  <si>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</si>
  <si>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</si>
  <si>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</si>
  <si>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</si>
  <si>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</si>
  <si>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</si>
  <si>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</si>
  <si>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</si>
  <si>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</si>
  <si>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</si>
  <si>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</si>
  <si>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</si>
  <si>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</si>
  <si>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</si>
  <si>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</si>
  <si>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</si>
  <si>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</si>
  <si>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</si>
  <si>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</si>
  <si>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</si>
  <si>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</si>
  <si>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</si>
  <si>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</si>
  <si>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</si>
  <si>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</si>
  <si>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</si>
  <si>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</si>
  <si>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</si>
  <si>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</si>
  <si>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</si>
  <si>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</si>
  <si>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</si>
  <si>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</si>
  <si>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</si>
  <si>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</si>
  <si>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</si>
  <si>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</si>
  <si>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</si>
  <si>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</si>
  <si>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</si>
  <si>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</si>
  <si>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</si>
  <si>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</si>
  <si>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</si>
  <si>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</si>
  <si>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</si>
  <si>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</si>
  <si>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</si>
  <si>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</si>
  <si>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</si>
  <si>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</si>
  <si>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</si>
  <si>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</si>
  <si>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</si>
  <si>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</si>
  <si>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</si>
  <si>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</si>
  <si>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</si>
  <si>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</si>
  <si>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</si>
  <si>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</si>
  <si>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</si>
  <si>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</si>
  <si>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</si>
  <si>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</si>
  <si>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</si>
  <si>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</si>
  <si>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</si>
  <si>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</si>
  <si>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</si>
  <si>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</si>
  <si>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</si>
  <si>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</si>
  <si>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</si>
  <si>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</si>
  <si>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</si>
  <si>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</si>
  <si>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</si>
  <si>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</si>
  <si>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</si>
  <si>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</si>
  <si>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</si>
  <si>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</si>
  <si>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</si>
  <si>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</si>
  <si>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</si>
  <si>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</si>
  <si>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</si>
  <si>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</si>
  <si>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</si>
  <si>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</si>
  <si>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</si>
  <si>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</si>
  <si>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</si>
  <si>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</si>
  <si>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</si>
  <si>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</si>
  <si>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</si>
  <si>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</si>
  <si>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</si>
  <si>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</si>
  <si>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</si>
  <si>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</si>
  <si>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</si>
  <si>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</si>
  <si>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</si>
  <si>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</si>
  <si>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</si>
  <si>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</si>
  <si>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</si>
  <si>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</si>
  <si>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</si>
  <si>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</si>
  <si>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</si>
  <si>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</si>
  <si>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</si>
  <si>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</si>
  <si>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</si>
  <si>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</si>
  <si>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</si>
  <si>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</si>
  <si>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</si>
  <si>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</si>
  <si>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</si>
  <si>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</si>
  <si>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</si>
  <si>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</si>
  <si>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</si>
  <si>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</si>
  <si>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</si>
  <si>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</si>
  <si>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</si>
  <si>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</si>
  <si>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</si>
  <si>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</si>
  <si>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</si>
  <si>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</si>
  <si>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</si>
  <si>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</si>
  <si>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</si>
  <si>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</si>
  <si>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</si>
  <si>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</si>
  <si>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</si>
  <si>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</si>
  <si>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</si>
  <si>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</si>
  <si>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</si>
  <si>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</si>
  <si>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</si>
  <si>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</si>
  <si>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</si>
  <si>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</si>
  <si>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</si>
  <si>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</si>
  <si>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</si>
  <si>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</si>
  <si>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</si>
  <si>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</si>
  <si>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</si>
  <si>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</si>
  <si>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</si>
  <si>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</si>
  <si>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</si>
  <si>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</si>
  <si>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</si>
  <si>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</si>
  <si>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</si>
  <si>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</si>
  <si>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</si>
  <si>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</si>
  <si>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</si>
  <si>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</si>
  <si>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</si>
  <si>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</si>
  <si>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</si>
  <si>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</si>
  <si>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</si>
  <si>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</si>
  <si>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</si>
  <si>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</si>
  <si>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</si>
  <si>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</si>
  <si>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</si>
  <si>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</si>
  <si>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</si>
  <si>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</si>
  <si>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</si>
  <si>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</si>
  <si>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</si>
  <si>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</si>
  <si>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</si>
  <si>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</si>
  <si>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</si>
  <si>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</si>
  <si>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</si>
  <si>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</si>
  <si>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</si>
  <si>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</si>
  <si>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</si>
  <si>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</si>
  <si>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</si>
  <si>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</si>
  <si>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</si>
  <si>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</si>
  <si>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</si>
  <si>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</si>
  <si>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</si>
  <si>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</si>
  <si>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</si>
  <si>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</si>
  <si>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</si>
  <si>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</si>
  <si>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</si>
  <si>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</si>
  <si>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</si>
  <si>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</si>
  <si>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</si>
  <si>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</si>
  <si>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</si>
  <si>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</si>
  <si>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</si>
  <si>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</si>
  <si>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</si>
  <si>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</si>
  <si>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</si>
  <si>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</si>
  <si>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</si>
  <si>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</si>
  <si>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</si>
  <si>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</si>
  <si>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</si>
  <si>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</si>
  <si>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</si>
  <si>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</si>
  <si>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</si>
  <si>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</si>
  <si>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</si>
  <si>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</si>
  <si>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</si>
  <si>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</si>
  <si>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</si>
  <si>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</si>
  <si>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</si>
  <si>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</si>
  <si>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</si>
  <si>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</si>
  <si>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</si>
  <si>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</si>
  <si>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</si>
  <si>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</si>
  <si>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</si>
  <si>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</si>
  <si>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</si>
  <si>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</si>
  <si>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</si>
  <si>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</si>
  <si>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</si>
  <si>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</si>
  <si>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</si>
  <si>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</si>
  <si>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</si>
  <si>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</si>
  <si>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</si>
  <si>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</si>
  <si>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</si>
  <si>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</si>
  <si>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</si>
  <si>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</si>
  <si>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</si>
  <si>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</si>
  <si>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</si>
  <si>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</si>
  <si>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</si>
  <si>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</si>
  <si>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</si>
  <si>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</si>
  <si>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</si>
  <si>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</si>
  <si>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</si>
  <si>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</si>
  <si>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</si>
  <si>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</si>
  <si>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</si>
  <si>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</si>
  <si>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</si>
  <si>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</si>
  <si>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</si>
  <si>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</si>
  <si>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</si>
  <si>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</si>
  <si>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</si>
  <si>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</si>
  <si>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</si>
  <si>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</si>
  <si>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</si>
  <si>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</si>
  <si>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</si>
  <si>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</si>
  <si>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</si>
  <si>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</si>
  <si>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</si>
  <si>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</si>
  <si>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</si>
  <si>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</si>
  <si>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</si>
  <si>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</si>
  <si>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</si>
  <si>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</si>
  <si>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</si>
  <si>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</si>
  <si>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</si>
  <si>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</si>
  <si>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</si>
  <si>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</si>
  <si>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</si>
  <si>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</si>
  <si>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</si>
  <si>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</si>
  <si>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</si>
  <si>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</si>
  <si>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</si>
  <si>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</si>
  <si>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</si>
  <si>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</si>
  <si>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</si>
  <si>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</si>
  <si>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</si>
  <si>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</si>
  <si>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</si>
  <si>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</si>
  <si>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</si>
  <si>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</si>
  <si>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</si>
  <si>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</si>
  <si>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</si>
  <si>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</si>
  <si>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</si>
  <si>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</si>
  <si>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</si>
  <si>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</si>
  <si>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</si>
  <si>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</si>
  <si>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</si>
  <si>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</si>
  <si>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</si>
  <si>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</si>
  <si>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</si>
  <si>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</si>
  <si>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</si>
  <si>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</si>
  <si>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</si>
  <si>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</si>
  <si>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</si>
  <si>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</si>
  <si>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</si>
  <si>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</si>
  <si>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</si>
  <si>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</si>
  <si>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</si>
  <si>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</si>
  <si>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</si>
  <si>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</si>
  <si>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</si>
  <si>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</si>
  <si>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</si>
  <si>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</si>
  <si>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</si>
  <si>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</si>
  <si>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</si>
  <si>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</si>
  <si>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</si>
  <si>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</si>
  <si>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</si>
  <si>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</si>
  <si>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</si>
  <si>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</si>
  <si>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</si>
  <si>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</si>
  <si>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</si>
  <si>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</si>
  <si>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</si>
  <si>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</si>
  <si>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</si>
  <si>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</si>
  <si>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</si>
  <si>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</si>
  <si>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</si>
  <si>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</si>
  <si>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</si>
  <si>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</si>
  <si>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</si>
  <si>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</si>
  <si>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</si>
  <si>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</si>
  <si>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</si>
  <si>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</si>
  <si>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</si>
  <si>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</si>
  <si>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</si>
  <si>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</si>
  <si>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</si>
  <si>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</si>
  <si>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</si>
  <si>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</si>
  <si>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</si>
  <si>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</si>
  <si>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</si>
  <si>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</si>
  <si>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</si>
  <si>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</si>
  <si>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</si>
  <si>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</si>
  <si>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</si>
  <si>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</si>
  <si>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</si>
  <si>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</si>
  <si>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</si>
  <si>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</si>
  <si>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</si>
  <si>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</si>
  <si>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</si>
  <si>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</si>
  <si>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</si>
  <si>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</si>
  <si>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</si>
  <si>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</si>
  <si>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</si>
  <si>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</si>
  <si>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</si>
  <si>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</si>
  <si>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</si>
  <si>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</si>
  <si>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</si>
  <si>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</si>
  <si>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</si>
  <si>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</si>
  <si>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</si>
  <si>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</si>
  <si>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</si>
  <si>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</si>
  <si>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</si>
  <si>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</si>
  <si>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</si>
  <si>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</si>
  <si>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</si>
  <si>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</si>
  <si>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</si>
  <si>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</si>
  <si>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</si>
  <si>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</si>
  <si>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</si>
  <si>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</si>
  <si>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</si>
  <si>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</si>
  <si>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</si>
  <si>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</si>
  <si>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</si>
  <si>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</si>
  <si>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</si>
  <si>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</si>
  <si>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</si>
  <si>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</si>
  <si>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</si>
  <si>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</si>
  <si>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</si>
  <si>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</si>
  <si>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</si>
  <si>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</si>
  <si>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</si>
  <si>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</si>
  <si>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</si>
  <si>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</si>
  <si>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</si>
  <si>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</si>
  <si>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</si>
  <si>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</si>
  <si>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</si>
  <si>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</si>
  <si>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</si>
  <si>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</si>
  <si>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</si>
  <si>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</si>
  <si>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</si>
  <si>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</si>
  <si>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</si>
  <si>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</si>
  <si>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</si>
  <si>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</si>
  <si>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</si>
  <si>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</si>
  <si>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</si>
  <si>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</si>
  <si>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</si>
  <si>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</si>
  <si>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</si>
  <si>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</si>
  <si>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</si>
  <si>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</si>
  <si>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</si>
  <si>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</si>
  <si>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</si>
  <si>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</si>
  <si>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</si>
  <si>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</si>
  <si>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</si>
  <si>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</si>
  <si>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</si>
  <si>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</si>
  <si>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</si>
  <si>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</si>
  <si>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</si>
  <si>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</si>
  <si>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</si>
  <si>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</si>
  <si>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</si>
  <si>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</si>
  <si>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</si>
  <si>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</si>
  <si>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</si>
  <si>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</si>
  <si>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</si>
  <si>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</si>
  <si>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</si>
  <si>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</si>
  <si>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</si>
  <si>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</si>
  <si>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</si>
  <si>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</si>
  <si>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</si>
  <si>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</si>
  <si>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</si>
  <si>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</si>
  <si>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</si>
  <si>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</si>
  <si>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</si>
  <si>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</si>
  <si>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</si>
  <si>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</si>
  <si>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</si>
  <si>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</si>
  <si>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</si>
  <si>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</si>
  <si>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</si>
  <si>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</si>
  <si>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</si>
  <si>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</si>
  <si>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</si>
  <si>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</si>
  <si>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</si>
  <si>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</si>
  <si>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</si>
  <si>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</si>
  <si>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</si>
  <si>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</si>
  <si>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</si>
  <si>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</si>
  <si>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</si>
  <si>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</si>
  <si>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</si>
  <si>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</si>
  <si>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</si>
  <si>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</si>
  <si>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</si>
  <si>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</si>
  <si>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</si>
  <si>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</si>
  <si>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</si>
  <si>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</si>
  <si>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</si>
  <si>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</si>
  <si>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</si>
  <si>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</si>
  <si>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</si>
  <si>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</si>
  <si>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</si>
  <si>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</si>
  <si>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</si>
  <si>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</si>
  <si>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</si>
  <si>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</si>
  <si>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</si>
  <si>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</si>
  <si>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</si>
  <si>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</si>
  <si>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</si>
  <si>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</si>
  <si>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</si>
  <si>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</si>
  <si>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</si>
  <si>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</si>
  <si>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</si>
  <si>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</si>
  <si>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</si>
  <si>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</si>
  <si>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</si>
  <si>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</si>
  <si>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</si>
  <si>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</si>
  <si>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</si>
  <si>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</si>
  <si>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</si>
  <si>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</si>
  <si>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</si>
  <si>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</si>
  <si>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</si>
  <si>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</si>
  <si>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</si>
  <si>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</si>
  <si>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</si>
  <si>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</si>
  <si>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</si>
  <si>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</si>
  <si>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</si>
  <si>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</si>
  <si>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</si>
  <si>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</si>
  <si>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</si>
  <si>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</si>
  <si>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</si>
  <si>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</si>
  <si>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</si>
  <si>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</si>
  <si>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</si>
  <si>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</si>
  <si>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</si>
  <si>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</si>
  <si>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</si>
  <si>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</si>
  <si>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</si>
  <si>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</si>
  <si>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</si>
  <si>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</si>
  <si>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</si>
  <si>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</si>
  <si>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</si>
  <si>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</si>
  <si>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</si>
  <si>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</si>
  <si>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</si>
  <si>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</si>
  <si>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</si>
  <si>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</si>
  <si>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</si>
  <si>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</si>
  <si>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</si>
  <si>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</si>
  <si>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</si>
  <si>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</si>
  <si>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</si>
  <si>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</si>
  <si>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</si>
  <si>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</si>
  <si>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</si>
  <si>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</si>
  <si>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</si>
  <si>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</si>
  <si>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</si>
  <si>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</si>
  <si>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</si>
  <si>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</si>
  <si>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</si>
  <si>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</si>
  <si>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</si>
  <si>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</si>
  <si>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</si>
  <si>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</si>
  <si>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</si>
  <si>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</si>
  <si>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</si>
  <si>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</si>
  <si>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</si>
  <si>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</si>
  <si>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</si>
  <si>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</si>
  <si>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</si>
  <si>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</si>
  <si>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</si>
  <si>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</si>
  <si>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</si>
  <si>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</si>
  <si>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</si>
  <si>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</si>
  <si>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</si>
  <si>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</si>
  <si>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</si>
  <si>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</si>
  <si>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</si>
  <si>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</si>
  <si>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</si>
  <si>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</si>
  <si>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</si>
  <si>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</si>
  <si>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</si>
  <si>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</si>
  <si>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</si>
  <si>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</si>
  <si>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</si>
  <si>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</si>
  <si>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</si>
  <si>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</si>
  <si>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</si>
  <si>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</si>
  <si>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</si>
  <si>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</si>
  <si>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</si>
  <si>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</si>
  <si>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</si>
  <si>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</si>
  <si>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</si>
  <si>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</si>
  <si>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</si>
  <si>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</si>
  <si>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</si>
  <si>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</si>
  <si>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</si>
  <si>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</si>
  <si>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</si>
  <si>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</si>
  <si>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</si>
  <si>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</si>
  <si>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</si>
  <si>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</si>
  <si>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</si>
  <si>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</si>
  <si>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</si>
  <si>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</si>
  <si>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</si>
  <si>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</si>
  <si>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</si>
  <si>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</si>
  <si>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</si>
  <si>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</si>
  <si>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</si>
  <si>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</si>
  <si>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</si>
  <si>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</si>
  <si>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</si>
  <si>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</si>
  <si>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</si>
  <si>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</si>
  <si>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</si>
  <si>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</si>
  <si>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</si>
  <si>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</si>
  <si>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</si>
  <si>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</si>
  <si>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</si>
  <si>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</si>
  <si>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</si>
  <si>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</si>
  <si>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</si>
  <si>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</si>
  <si>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</si>
  <si>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</si>
  <si>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</si>
  <si>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</si>
  <si>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</si>
  <si>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</si>
  <si>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</si>
  <si>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</si>
  <si>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</si>
  <si>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</si>
  <si>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</si>
  <si>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</si>
  <si>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</si>
  <si>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</si>
  <si>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</si>
  <si>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</si>
  <si>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</si>
  <si>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</si>
  <si>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</si>
  <si>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</si>
  <si>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</si>
  <si>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</si>
  <si>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</si>
  <si>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</si>
  <si>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</si>
  <si>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</si>
  <si>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</si>
  <si>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</si>
  <si>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</si>
  <si>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</si>
  <si>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</si>
  <si>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</si>
  <si>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</si>
  <si>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</si>
  <si>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</si>
  <si>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</si>
  <si>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</si>
  <si>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</si>
  <si>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</si>
  <si>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</si>
  <si>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</si>
  <si>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</si>
  <si>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</si>
  <si>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</si>
  <si>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</si>
  <si>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</si>
  <si>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</si>
  <si>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</si>
  <si>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</si>
  <si>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</si>
  <si>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</si>
  <si>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</si>
  <si>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</si>
  <si>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</si>
  <si>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</si>
  <si>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</si>
  <si>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</si>
  <si>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</si>
  <si>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</si>
  <si>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</si>
  <si>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</si>
  <si>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</si>
  <si>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</si>
  <si>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</si>
  <si>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</si>
  <si>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</si>
  <si>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</si>
  <si>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</si>
  <si>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</si>
  <si>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</si>
  <si>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</si>
  <si>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</si>
  <si>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</si>
  <si>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</si>
  <si>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</si>
  <si>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</si>
  <si>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</si>
  <si>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</si>
  <si>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</si>
  <si>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</si>
  <si>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</si>
  <si>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</si>
  <si>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</si>
  <si>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</si>
  <si>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</si>
  <si>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</si>
  <si>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</si>
  <si>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</si>
  <si>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</si>
  <si>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</si>
  <si>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</si>
  <si>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</si>
  <si>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</si>
  <si>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</si>
  <si>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</si>
  <si>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</si>
  <si>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</si>
  <si>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</si>
  <si>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</si>
  <si>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</si>
  <si>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</si>
  <si>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</si>
  <si>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</si>
  <si>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</si>
  <si>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</si>
  <si>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</si>
  <si>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</si>
  <si>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</si>
  <si>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</si>
  <si>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</si>
  <si>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</si>
  <si>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</si>
  <si>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</si>
  <si>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</si>
  <si>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</si>
  <si>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</si>
  <si>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</si>
  <si>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</si>
  <si>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</si>
  <si>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</si>
  <si>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</si>
  <si>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</si>
  <si>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</si>
  <si>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</si>
  <si>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</si>
  <si>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</si>
  <si>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</si>
  <si>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</si>
  <si>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</si>
  <si>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</si>
  <si>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</si>
  <si>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</si>
  <si>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</si>
  <si>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</si>
  <si>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</si>
  <si>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</si>
  <si>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</si>
  <si>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</si>
  <si>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</si>
  <si>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</si>
  <si>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</si>
  <si>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</si>
  <si>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</si>
  <si>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</si>
  <si>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</si>
  <si>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</si>
  <si>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</si>
  <si>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</si>
  <si>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</si>
  <si>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</si>
  <si>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</si>
  <si>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</si>
  <si>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</si>
  <si>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</si>
  <si>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</si>
  <si>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</si>
  <si>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</si>
  <si>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</si>
  <si>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</si>
  <si>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</si>
  <si>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</si>
  <si>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</si>
  <si>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</si>
  <si>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</si>
  <si>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</si>
  <si>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</si>
  <si>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</si>
  <si>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</si>
  <si>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</si>
  <si>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</si>
  <si>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</si>
  <si>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</si>
  <si>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</si>
  <si>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</si>
  <si>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</si>
  <si>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</si>
  <si>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</si>
  <si>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</si>
  <si>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</si>
  <si>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</si>
  <si>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</si>
  <si>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</si>
  <si>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</si>
  <si>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</si>
  <si>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</si>
  <si>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</si>
  <si>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</si>
  <si>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</si>
  <si>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</si>
  <si>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</si>
  <si>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</si>
  <si>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</si>
  <si>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</si>
  <si>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</si>
  <si>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</si>
  <si>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</si>
  <si>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</si>
  <si>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</si>
  <si>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</si>
  <si>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</si>
  <si>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</si>
  <si>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</si>
  <si>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</si>
  <si>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</si>
  <si>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</si>
  <si>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</si>
  <si>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</si>
  <si>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</si>
  <si>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</si>
  <si>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</si>
  <si>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</si>
  <si>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</si>
  <si>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</si>
  <si>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</si>
  <si>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</si>
  <si>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</si>
  <si>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</si>
  <si>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</si>
  <si>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</si>
  <si>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</si>
  <si>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</si>
  <si>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</si>
  <si>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</si>
  <si>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</si>
  <si>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</si>
  <si>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</si>
  <si>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</si>
  <si>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</si>
  <si>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</si>
  <si>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</si>
  <si>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</si>
  <si>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</si>
  <si>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</si>
  <si>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</si>
  <si>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</si>
  <si>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</si>
  <si>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</si>
  <si>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</si>
  <si>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</si>
  <si>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</si>
  <si>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</si>
  <si>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</si>
  <si>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</si>
  <si>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</si>
  <si>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</si>
  <si>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</si>
  <si>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</si>
  <si>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</si>
  <si>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</si>
  <si>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</si>
  <si>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</si>
  <si>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</si>
  <si>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</si>
  <si>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</si>
  <si>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</si>
  <si>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</si>
  <si>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</si>
  <si>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</si>
  <si>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</si>
  <si>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</si>
  <si>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</si>
  <si>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</si>
  <si>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</si>
  <si>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</si>
  <si>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</si>
  <si>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</si>
  <si>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</si>
  <si>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</si>
  <si>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</si>
  <si>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</si>
  <si>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</si>
  <si>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</si>
  <si>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</si>
  <si>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</si>
  <si>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</si>
  <si>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</si>
  <si>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</si>
  <si>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</si>
  <si>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</si>
  <si>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</si>
  <si>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</si>
  <si>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</si>
  <si>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</si>
  <si>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</si>
  <si>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</si>
  <si>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</si>
  <si>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</si>
  <si>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</si>
  <si>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</si>
  <si>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</si>
  <si>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</si>
  <si>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</si>
  <si>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</si>
  <si>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</si>
  <si>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</si>
  <si>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</si>
  <si>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</si>
  <si>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</si>
  <si>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</si>
  <si>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</si>
  <si>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</si>
  <si>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</si>
  <si>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</si>
  <si>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</si>
  <si>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</si>
  <si>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</si>
  <si>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</si>
  <si>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</si>
  <si>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</si>
  <si>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</si>
  <si>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</si>
  <si>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</si>
  <si>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</si>
  <si>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</si>
  <si>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</si>
  <si>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</si>
  <si>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</si>
  <si>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</si>
  <si>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</si>
  <si>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</si>
  <si>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</si>
  <si>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</si>
  <si>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</si>
  <si>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</si>
  <si>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</si>
  <si>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</si>
  <si>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</si>
  <si>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</si>
  <si>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</si>
  <si>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</si>
  <si>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</si>
  <si>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</si>
  <si>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</si>
  <si>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</si>
  <si>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</si>
  <si>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</si>
  <si>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</si>
  <si>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</si>
  <si>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</si>
  <si>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</si>
  <si>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</si>
  <si>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</si>
  <si>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</si>
  <si>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</si>
  <si>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</si>
  <si>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</si>
  <si>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</si>
  <si>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</si>
  <si>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</si>
  <si>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</si>
  <si>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</si>
  <si>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</si>
  <si>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</si>
  <si>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</si>
  <si>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</si>
  <si>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</si>
  <si>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</si>
  <si>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</si>
  <si>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</si>
  <si>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</si>
  <si>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</si>
  <si>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</si>
  <si>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</si>
  <si>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</si>
  <si>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</si>
  <si>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</si>
  <si>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</si>
  <si>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</si>
  <si>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</si>
  <si>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</si>
  <si>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</si>
  <si>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</si>
  <si>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④ベースアップの実施</t>
    <rPh sb="8" eb="10">
      <t>ジッシ</t>
    </rPh>
    <phoneticPr fontId="6"/>
  </si>
  <si>
    <t>チェックボックス</t>
    <phoneticPr fontId="6"/>
  </si>
  <si>
    <t>✓</t>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</si>
  <si>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</si>
  <si>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</si>
  <si>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</si>
  <si>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</si>
  <si>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</si>
  <si>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</si>
  <si>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</si>
  <si>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</si>
  <si>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</si>
  <si>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</si>
  <si>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</si>
  <si>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</si>
  <si>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</si>
  <si>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</si>
  <si>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</si>
  <si>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障害福祉サービス等事業所番号</t>
    <rPh sb="0" eb="2">
      <t>ショウガイ</t>
    </rPh>
    <rPh sb="2" eb="4">
      <t>フクシ</t>
    </rPh>
    <rPh sb="8" eb="9">
      <t>ナド</t>
    </rPh>
    <rPh sb="9" eb="12">
      <t>ジギョウショ</t>
    </rPh>
    <rPh sb="12" eb="14">
      <t>バンゴウ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</si>
  <si>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</si>
  <si>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</si>
  <si>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</si>
  <si>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</si>
  <si>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</si>
  <si>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</si>
  <si>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</si>
  <si>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</si>
  <si>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</si>
  <si>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</si>
  <si>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</si>
  <si>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</si>
  <si>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</si>
  <si>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</si>
  <si>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</si>
  <si>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</si>
  <si>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</si>
  <si>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</si>
  <si>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</si>
  <si>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</si>
  <si>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</si>
  <si>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</si>
  <si>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</si>
  <si>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</si>
  <si>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</si>
  <si>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</si>
  <si>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</si>
  <si>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</si>
  <si>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</si>
  <si>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</si>
  <si>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</si>
  <si>
    <t>様式第５号</t>
    <rPh sb="0" eb="2">
      <t>ヨウシキ</t>
    </rPh>
    <rPh sb="2" eb="3">
      <t>ダイ</t>
    </rPh>
    <rPh sb="4" eb="5">
      <t>ゴウ</t>
    </rPh>
    <phoneticPr fontId="63"/>
  </si>
  <si>
    <t>令和</t>
    <rPh sb="0" eb="2">
      <t>レイワ</t>
    </rPh>
    <phoneticPr fontId="63"/>
  </si>
  <si>
    <t>年</t>
    <rPh sb="0" eb="1">
      <t>ネン</t>
    </rPh>
    <phoneticPr fontId="63"/>
  </si>
  <si>
    <t>月</t>
    <rPh sb="0" eb="1">
      <t>ガツ</t>
    </rPh>
    <phoneticPr fontId="63"/>
  </si>
  <si>
    <t>日</t>
    <rPh sb="0" eb="1">
      <t>ニチ</t>
    </rPh>
    <phoneticPr fontId="63"/>
  </si>
  <si>
    <t>沖縄県知事　殿</t>
    <rPh sb="0" eb="3">
      <t>オキナワケン</t>
    </rPh>
    <rPh sb="3" eb="5">
      <t>チジ</t>
    </rPh>
    <rPh sb="6" eb="7">
      <t>ドノ</t>
    </rPh>
    <phoneticPr fontId="63"/>
  </si>
  <si>
    <t>（法人名）</t>
    <rPh sb="1" eb="3">
      <t>ホウジン</t>
    </rPh>
    <rPh sb="3" eb="4">
      <t>メイ</t>
    </rPh>
    <phoneticPr fontId="63"/>
  </si>
  <si>
    <t>（役職・代表者氏名）</t>
    <rPh sb="1" eb="3">
      <t>ヤクショク</t>
    </rPh>
    <rPh sb="4" eb="7">
      <t>ダイヒョウシャ</t>
    </rPh>
    <rPh sb="7" eb="9">
      <t>シメイ</t>
    </rPh>
    <phoneticPr fontId="63"/>
  </si>
  <si>
    <t>令和５年度沖縄県福祉・介護職員処遇改善支援事業補助金に係る実績報告書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27" eb="28">
      <t>カカ</t>
    </rPh>
    <rPh sb="29" eb="31">
      <t>ジッセキ</t>
    </rPh>
    <rPh sb="31" eb="34">
      <t>ホウコクショ</t>
    </rPh>
    <phoneticPr fontId="63"/>
  </si>
  <si>
    <t>１　実績額</t>
    <rPh sb="2" eb="5">
      <t>ジッセキガク</t>
    </rPh>
    <phoneticPr fontId="6"/>
  </si>
  <si>
    <t>総事業費：</t>
    <rPh sb="0" eb="1">
      <t>ソウ</t>
    </rPh>
    <rPh sb="1" eb="4">
      <t>ジギョウヒ</t>
    </rPh>
    <phoneticPr fontId="6"/>
  </si>
  <si>
    <t>※補助金別紙様式3-1の２②「賃金改善の所要額」の値が自動で入力されます。</t>
    <rPh sb="1" eb="4">
      <t>ホジョキン</t>
    </rPh>
    <rPh sb="4" eb="6">
      <t>ベッシ</t>
    </rPh>
    <rPh sb="6" eb="8">
      <t>ヨウシキ</t>
    </rPh>
    <rPh sb="15" eb="17">
      <t>チンギン</t>
    </rPh>
    <rPh sb="17" eb="19">
      <t>カイゼン</t>
    </rPh>
    <rPh sb="20" eb="23">
      <t>ショヨウガク</t>
    </rPh>
    <rPh sb="25" eb="26">
      <t>アタイ</t>
    </rPh>
    <rPh sb="27" eb="29">
      <t>ジドウ</t>
    </rPh>
    <rPh sb="30" eb="32">
      <t>ニュウリョク</t>
    </rPh>
    <phoneticPr fontId="6"/>
  </si>
  <si>
    <t>実績額：</t>
    <rPh sb="0" eb="3">
      <t>ジッセキガク</t>
    </rPh>
    <phoneticPr fontId="6"/>
  </si>
  <si>
    <t>※補助金別紙様式3-1の２①「福祉・介護職員処遇改善臨時特例交付金の総額」の値が自動で入力されます。</t>
    <rPh sb="1" eb="4">
      <t>ホジョキン</t>
    </rPh>
    <rPh sb="4" eb="6">
      <t>ベッシ</t>
    </rPh>
    <rPh sb="6" eb="8">
      <t>ヨウシキ</t>
    </rPh>
    <rPh sb="15" eb="17">
      <t>フクシ</t>
    </rPh>
    <rPh sb="18" eb="20">
      <t>カイゴ</t>
    </rPh>
    <rPh sb="20" eb="22">
      <t>ショクイン</t>
    </rPh>
    <rPh sb="22" eb="24">
      <t>ショグウ</t>
    </rPh>
    <rPh sb="24" eb="26">
      <t>カイゼン</t>
    </rPh>
    <rPh sb="26" eb="28">
      <t>リンジ</t>
    </rPh>
    <rPh sb="28" eb="30">
      <t>トクレイ</t>
    </rPh>
    <rPh sb="30" eb="33">
      <t>コウフキン</t>
    </rPh>
    <rPh sb="34" eb="36">
      <t>ソウガク</t>
    </rPh>
    <rPh sb="38" eb="39">
      <t>アタイ</t>
    </rPh>
    <rPh sb="40" eb="42">
      <t>ジドウ</t>
    </rPh>
    <rPh sb="43" eb="45">
      <t>ニュウリョク</t>
    </rPh>
    <phoneticPr fontId="6"/>
  </si>
  <si>
    <t>２　事業の内容</t>
    <rPh sb="2" eb="4">
      <t>ジギョウ</t>
    </rPh>
    <rPh sb="5" eb="7">
      <t>ナイヨウ</t>
    </rPh>
    <phoneticPr fontId="6"/>
  </si>
  <si>
    <t>別紙の通り</t>
    <rPh sb="0" eb="2">
      <t>ベッシ</t>
    </rPh>
    <rPh sb="3" eb="4">
      <t>トオ</t>
    </rPh>
    <phoneticPr fontId="6"/>
  </si>
  <si>
    <t>３　その他</t>
    <rPh sb="4" eb="5">
      <t>タ</t>
    </rPh>
    <phoneticPr fontId="6"/>
  </si>
  <si>
    <t>（添付書類）</t>
    <rPh sb="1" eb="3">
      <t>テンプ</t>
    </rPh>
    <rPh sb="3" eb="5">
      <t>ショルイ</t>
    </rPh>
    <phoneticPr fontId="6"/>
  </si>
  <si>
    <t>１　実績報告書作成用　基本情報入力シート　（別紙様式３）</t>
    <rPh sb="22" eb="24">
      <t>ベッシ</t>
    </rPh>
    <rPh sb="24" eb="26">
      <t>ヨウシキ</t>
    </rPh>
    <phoneticPr fontId="6"/>
  </si>
  <si>
    <t>３　福祉・介護職員処遇改善臨時特例交付金実績報告書（施設・事業所別個表）（別紙様式3-2）</t>
    <rPh sb="37" eb="39">
      <t>ベッシ</t>
    </rPh>
    <rPh sb="39" eb="41">
      <t>ヨウシキ</t>
    </rPh>
    <phoneticPr fontId="6"/>
  </si>
  <si>
    <t>４　その他知事が必要と認めたもの</t>
    <rPh sb="4" eb="5">
      <t>タ</t>
    </rPh>
    <rPh sb="5" eb="7">
      <t>チジ</t>
    </rPh>
    <rPh sb="8" eb="10">
      <t>ヒツヨウ</t>
    </rPh>
    <rPh sb="11" eb="12">
      <t>ミト</t>
    </rPh>
    <phoneticPr fontId="6"/>
  </si>
  <si>
    <t>別紙様式３　実績報告書作成用　基本情報入力シート</t>
    <rPh sb="6" eb="8">
      <t>ジッセキ</t>
    </rPh>
    <rPh sb="8" eb="11">
      <t>ホウコクショ</t>
    </rPh>
    <rPh sb="11" eb="14">
      <t>サクセイヨウ</t>
    </rPh>
    <rPh sb="15" eb="17">
      <t>キホン</t>
    </rPh>
    <rPh sb="17" eb="19">
      <t>ジョウホウ</t>
    </rPh>
    <rPh sb="19" eb="21">
      <t>ニュウリョク</t>
    </rPh>
    <phoneticPr fontId="6"/>
  </si>
  <si>
    <t>福祉・介護職員処遇改善臨時特例交付金 実績報告書</t>
    <rPh sb="19" eb="24">
      <t>ジッセキホウコクショ</t>
    </rPh>
    <phoneticPr fontId="6"/>
  </si>
  <si>
    <t>２　福祉・介護職員処遇改善臨時特例交付金 実績報告書　（別紙様式3-1）</t>
    <rPh sb="2" eb="4">
      <t>フクシ</t>
    </rPh>
    <rPh sb="5" eb="7">
      <t>カイゴ</t>
    </rPh>
    <rPh sb="7" eb="9">
      <t>ショクイン</t>
    </rPh>
    <rPh sb="9" eb="11">
      <t>ショグウ</t>
    </rPh>
    <rPh sb="11" eb="13">
      <t>カイゼン</t>
    </rPh>
    <rPh sb="13" eb="15">
      <t>リンジ</t>
    </rPh>
    <rPh sb="15" eb="17">
      <t>トクレイ</t>
    </rPh>
    <rPh sb="17" eb="20">
      <t>コウフキン</t>
    </rPh>
    <rPh sb="21" eb="23">
      <t>ジッセキ</t>
    </rPh>
    <rPh sb="23" eb="26">
      <t>ホウコクショ</t>
    </rPh>
    <rPh sb="28" eb="30">
      <t>ベッシ</t>
    </rPh>
    <rPh sb="30" eb="32">
      <t>ヨウシキ</t>
    </rPh>
    <phoneticPr fontId="6"/>
  </si>
  <si>
    <t>別紙様式３－１（補助金）</t>
    <rPh sb="0" eb="2">
      <t>ベッシ</t>
    </rPh>
    <rPh sb="2" eb="4">
      <t>ヨウシキ</t>
    </rPh>
    <rPh sb="8" eb="11">
      <t>ホジョキン</t>
    </rPh>
    <phoneticPr fontId="6"/>
  </si>
  <si>
    <t>-</t>
    <phoneticPr fontId="4"/>
  </si>
  <si>
    <t>別紙様式３－２（補助金）</t>
    <rPh sb="0" eb="2">
      <t>ベッシ</t>
    </rPh>
    <rPh sb="2" eb="4">
      <t>ヨウシキ</t>
    </rPh>
    <rPh sb="8" eb="11">
      <t>ホジョキン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</si>
  <si>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</si>
  <si>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</si>
  <si>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様式第３号</t>
    <rPh sb="0" eb="2">
      <t>ヨウシキ</t>
    </rPh>
    <rPh sb="2" eb="3">
      <t>ダイ</t>
    </rPh>
    <rPh sb="4" eb="5">
      <t>ゴウ</t>
    </rPh>
    <phoneticPr fontId="63"/>
  </si>
  <si>
    <t>令和５年度沖縄県福祉・介護職員処遇改善支援事業補助金に係る補助金変更承認申請書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27" eb="28">
      <t>カカ</t>
    </rPh>
    <rPh sb="29" eb="32">
      <t>ホジョキン</t>
    </rPh>
    <rPh sb="32" eb="34">
      <t>ヘンコウ</t>
    </rPh>
    <rPh sb="34" eb="36">
      <t>ショウニン</t>
    </rPh>
    <rPh sb="36" eb="39">
      <t>シンセイショ</t>
    </rPh>
    <phoneticPr fontId="63"/>
  </si>
  <si>
    <t>月</t>
    <rPh sb="0" eb="1">
      <t>ガツ</t>
    </rPh>
    <phoneticPr fontId="6"/>
  </si>
  <si>
    <t>号で補助金交付決定の通知があった補助事業を</t>
    <rPh sb="0" eb="1">
      <t>ゴウ</t>
    </rPh>
    <rPh sb="2" eb="5">
      <t>ホジョキン</t>
    </rPh>
    <rPh sb="5" eb="7">
      <t>コウフ</t>
    </rPh>
    <rPh sb="7" eb="9">
      <t>ケッテイ</t>
    </rPh>
    <rPh sb="10" eb="12">
      <t>ツウチ</t>
    </rPh>
    <rPh sb="16" eb="18">
      <t>ホジョ</t>
    </rPh>
    <rPh sb="18" eb="20">
      <t>ジギョウ</t>
    </rPh>
    <phoneticPr fontId="6"/>
  </si>
  <si>
    <t>下記のとおり変更したいので承認いただくとともに、補助金を交付されるよう関係書類を添えて申請する。</t>
    <rPh sb="0" eb="2">
      <t>カキ</t>
    </rPh>
    <rPh sb="6" eb="8">
      <t>ヘンコウ</t>
    </rPh>
    <rPh sb="13" eb="15">
      <t>ショウニン</t>
    </rPh>
    <rPh sb="24" eb="27">
      <t>ホジョキン</t>
    </rPh>
    <rPh sb="28" eb="30">
      <t>コウフ</t>
    </rPh>
    <rPh sb="35" eb="37">
      <t>カンケイ</t>
    </rPh>
    <rPh sb="37" eb="39">
      <t>ショルイ</t>
    </rPh>
    <rPh sb="40" eb="41">
      <t>ソ</t>
    </rPh>
    <rPh sb="43" eb="45">
      <t>シンセイ</t>
    </rPh>
    <phoneticPr fontId="6"/>
  </si>
  <si>
    <t>１　変更増減額</t>
    <rPh sb="2" eb="4">
      <t>ヘンコウ</t>
    </rPh>
    <rPh sb="4" eb="7">
      <t>ゾウゲンガク</t>
    </rPh>
    <phoneticPr fontId="6"/>
  </si>
  <si>
    <t>変更後総事業費：</t>
    <rPh sb="0" eb="3">
      <t>ヘンコウゴ</t>
    </rPh>
    <rPh sb="3" eb="4">
      <t>ソウ</t>
    </rPh>
    <rPh sb="4" eb="7">
      <t>ジギョウヒ</t>
    </rPh>
    <phoneticPr fontId="6"/>
  </si>
  <si>
    <t>交付決定額：</t>
    <rPh sb="0" eb="2">
      <t>コウフ</t>
    </rPh>
    <rPh sb="2" eb="5">
      <t>ケッテイガク</t>
    </rPh>
    <phoneticPr fontId="6"/>
  </si>
  <si>
    <t>変更申請額：</t>
    <rPh sb="0" eb="2">
      <t>ヘンコウ</t>
    </rPh>
    <rPh sb="2" eb="5">
      <t>シンセイガク</t>
    </rPh>
    <phoneticPr fontId="6"/>
  </si>
  <si>
    <t>２　変更を必要とする理由</t>
    <rPh sb="2" eb="4">
      <t>ヘンコウ</t>
    </rPh>
    <rPh sb="5" eb="7">
      <t>ヒツヨウ</t>
    </rPh>
    <rPh sb="10" eb="12">
      <t>リユウ</t>
    </rPh>
    <phoneticPr fontId="6"/>
  </si>
  <si>
    <t>　別紙のとおり</t>
    <rPh sb="1" eb="3">
      <t>ベッシ</t>
    </rPh>
    <phoneticPr fontId="6"/>
  </si>
  <si>
    <t>３　変更後の事業の内容</t>
    <rPh sb="2" eb="5">
      <t>ヘンコウゴ</t>
    </rPh>
    <rPh sb="6" eb="8">
      <t>ジギョウ</t>
    </rPh>
    <rPh sb="9" eb="11">
      <t>ナイヨウ</t>
    </rPh>
    <phoneticPr fontId="6"/>
  </si>
  <si>
    <t>４　その他</t>
    <rPh sb="4" eb="5">
      <t>タ</t>
    </rPh>
    <phoneticPr fontId="63"/>
  </si>
  <si>
    <t>（添付書類）</t>
    <rPh sb="1" eb="3">
      <t>テンプ</t>
    </rPh>
    <rPh sb="3" eb="5">
      <t>ショルイ</t>
    </rPh>
    <phoneticPr fontId="63"/>
  </si>
  <si>
    <t>１　変更に係る届出書（別紙様式５）</t>
    <rPh sb="2" eb="4">
      <t>ヘンコウ</t>
    </rPh>
    <rPh sb="5" eb="6">
      <t>カカ</t>
    </rPh>
    <rPh sb="7" eb="10">
      <t>トドケデショ</t>
    </rPh>
    <rPh sb="11" eb="13">
      <t>ベッシ</t>
    </rPh>
    <rPh sb="13" eb="15">
      <t>ヨウシキ</t>
    </rPh>
    <phoneticPr fontId="6"/>
  </si>
  <si>
    <t>５　その他知事が必要と認めたもの</t>
    <rPh sb="4" eb="5">
      <t>タ</t>
    </rPh>
    <rPh sb="5" eb="7">
      <t>チジ</t>
    </rPh>
    <rPh sb="8" eb="10">
      <t>ヒツヨウ</t>
    </rPh>
    <rPh sb="11" eb="12">
      <t>ミト</t>
    </rPh>
    <phoneticPr fontId="6"/>
  </si>
  <si>
    <t>日付け沖縄県指令生第</t>
    <rPh sb="0" eb="1">
      <t>ニチ</t>
    </rPh>
    <rPh sb="1" eb="2">
      <t>ヅ</t>
    </rPh>
    <rPh sb="3" eb="6">
      <t>オキナワケン</t>
    </rPh>
    <rPh sb="6" eb="8">
      <t>シレイ</t>
    </rPh>
    <rPh sb="8" eb="9">
      <t>セイ</t>
    </rPh>
    <rPh sb="9" eb="10">
      <t>ダイ</t>
    </rPh>
    <phoneticPr fontId="6"/>
  </si>
  <si>
    <t>別紙様式５</t>
    <rPh sb="0" eb="2">
      <t>ベッシ</t>
    </rPh>
    <rPh sb="2" eb="4">
      <t>ヨウシキ</t>
    </rPh>
    <phoneticPr fontId="6"/>
  </si>
  <si>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6"/>
  </si>
  <si>
    <t>基本情報</t>
    <rPh sb="0" eb="2">
      <t>キホン</t>
    </rPh>
    <rPh sb="2" eb="4">
      <t>ジョウホウ</t>
    </rPh>
    <phoneticPr fontId="6"/>
  </si>
  <si>
    <t>〒</t>
  </si>
  <si>
    <t>E-mail</t>
  </si>
  <si>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6"/>
  </si>
  <si>
    <t>１変更が生じた日</t>
    <rPh sb="1" eb="3">
      <t>ヘンコウ</t>
    </rPh>
    <rPh sb="4" eb="5">
      <t>ショウ</t>
    </rPh>
    <rPh sb="7" eb="8">
      <t>ヒ</t>
    </rPh>
    <phoneticPr fontId="67"/>
  </si>
  <si>
    <t>年</t>
    <rPh sb="0" eb="1">
      <t>ネン</t>
    </rPh>
    <phoneticPr fontId="67"/>
  </si>
  <si>
    <t>月</t>
    <rPh sb="0" eb="1">
      <t>ガツ</t>
    </rPh>
    <phoneticPr fontId="67"/>
  </si>
  <si>
    <t>日</t>
    <rPh sb="0" eb="1">
      <t>ニチ</t>
    </rPh>
    <phoneticPr fontId="67"/>
  </si>
  <si>
    <t>２ 変更の概要</t>
    <rPh sb="2" eb="4">
      <t>ヘンコウ</t>
    </rPh>
    <rPh sb="5" eb="7">
      <t>ガイヨウ</t>
    </rPh>
    <phoneticPr fontId="67"/>
  </si>
  <si>
    <t xml:space="preserve"> （法人名）</t>
    <rPh sb="2" eb="4">
      <t>ホウジン</t>
    </rPh>
    <rPh sb="4" eb="5">
      <t>メイ</t>
    </rPh>
    <phoneticPr fontId="6"/>
  </si>
  <si>
    <t xml:space="preserve"> （代表者名）</t>
    <rPh sb="2" eb="5">
      <t>ダイヒョウシャ</t>
    </rPh>
    <rPh sb="5" eb="6">
      <t>メイ</t>
    </rPh>
    <rPh sb="6" eb="7">
      <t>ホウミョウ</t>
    </rPh>
    <phoneticPr fontId="6"/>
  </si>
  <si>
    <r>
      <t>２　処遇改善計画書作成用　基本情報入力シート　（別紙様式</t>
    </r>
    <r>
      <rPr>
        <sz val="11"/>
        <color rgb="FFFF0000"/>
        <rFont val="ＭＳ 明朝"/>
        <family val="1"/>
        <charset val="128"/>
      </rPr>
      <t>３</t>
    </r>
    <r>
      <rPr>
        <sz val="11"/>
        <color theme="1"/>
        <rFont val="ＭＳ 明朝"/>
        <family val="1"/>
        <charset val="128"/>
      </rPr>
      <t>）</t>
    </r>
    <rPh sb="2" eb="4">
      <t>ショグウ</t>
    </rPh>
    <rPh sb="4" eb="6">
      <t>カイゼン</t>
    </rPh>
    <rPh sb="6" eb="9">
      <t>ケイカクショ</t>
    </rPh>
    <rPh sb="9" eb="11">
      <t>サクセイ</t>
    </rPh>
    <rPh sb="11" eb="12">
      <t>ヨウ</t>
    </rPh>
    <rPh sb="13" eb="15">
      <t>キホン</t>
    </rPh>
    <rPh sb="15" eb="17">
      <t>ジョウホウ</t>
    </rPh>
    <rPh sb="17" eb="19">
      <t>ニュウリョク</t>
    </rPh>
    <rPh sb="24" eb="26">
      <t>ベッシ</t>
    </rPh>
    <rPh sb="26" eb="28">
      <t>ヨウシキ</t>
    </rPh>
    <phoneticPr fontId="63"/>
  </si>
  <si>
    <r>
      <t>３　福祉・介護職員処遇改善臨時特例交付金処遇改善計画書　（別紙様式</t>
    </r>
    <r>
      <rPr>
        <sz val="11"/>
        <color rgb="FFFF0000"/>
        <rFont val="ＭＳ 明朝"/>
        <family val="1"/>
        <charset val="128"/>
      </rPr>
      <t>3</t>
    </r>
    <r>
      <rPr>
        <sz val="11"/>
        <color theme="1"/>
        <rFont val="ＭＳ 明朝"/>
        <family val="1"/>
        <charset val="128"/>
      </rPr>
      <t>-1）</t>
    </r>
    <rPh sb="2" eb="4">
      <t>フクシ</t>
    </rPh>
    <rPh sb="5" eb="7">
      <t>カイゴ</t>
    </rPh>
    <rPh sb="7" eb="9">
      <t>ショクイン</t>
    </rPh>
    <rPh sb="9" eb="11">
      <t>ショグウ</t>
    </rPh>
    <rPh sb="11" eb="13">
      <t>カイゼン</t>
    </rPh>
    <rPh sb="13" eb="15">
      <t>リンジ</t>
    </rPh>
    <rPh sb="15" eb="17">
      <t>トクレイ</t>
    </rPh>
    <rPh sb="17" eb="20">
      <t>コウフキン</t>
    </rPh>
    <rPh sb="20" eb="22">
      <t>ショグウ</t>
    </rPh>
    <rPh sb="22" eb="24">
      <t>カイゼン</t>
    </rPh>
    <rPh sb="24" eb="27">
      <t>ケイカクショ</t>
    </rPh>
    <rPh sb="29" eb="31">
      <t>ベッシ</t>
    </rPh>
    <rPh sb="31" eb="33">
      <t>ヨウシキ</t>
    </rPh>
    <phoneticPr fontId="63"/>
  </si>
  <si>
    <r>
      <t>４　福祉・介護職員処遇改善臨時特例交付金計画書（施設・事業所別個表）　（別紙様式</t>
    </r>
    <r>
      <rPr>
        <sz val="11"/>
        <color rgb="FFFF0000"/>
        <rFont val="ＭＳ 明朝"/>
        <family val="1"/>
        <charset val="128"/>
      </rPr>
      <t>3</t>
    </r>
    <r>
      <rPr>
        <sz val="11"/>
        <color theme="1"/>
        <rFont val="ＭＳ 明朝"/>
        <family val="1"/>
        <charset val="128"/>
      </rPr>
      <t>-2）</t>
    </r>
    <rPh sb="36" eb="38">
      <t>ベッシ</t>
    </rPh>
    <rPh sb="38" eb="40">
      <t>ヨウシキ</t>
    </rPh>
    <phoneticPr fontId="63"/>
  </si>
  <si>
    <t>日付け沖縄県指令生第</t>
    <phoneticPr fontId="6"/>
  </si>
  <si>
    <t>号で交付決定し、令和</t>
    <phoneticPr fontId="6"/>
  </si>
  <si>
    <t>付け沖縄県指令生第</t>
    <rPh sb="0" eb="1">
      <t>ツ</t>
    </rPh>
    <rPh sb="2" eb="5">
      <t>オキナワケン</t>
    </rPh>
    <rPh sb="5" eb="7">
      <t>シレイ</t>
    </rPh>
    <rPh sb="7" eb="8">
      <t>セイ</t>
    </rPh>
    <rPh sb="8" eb="9">
      <t>ダイ</t>
    </rPh>
    <phoneticPr fontId="6"/>
  </si>
  <si>
    <t>号で変更交付決定の承認の通知があった次の補助事業の実績の関係書類を</t>
    <rPh sb="0" eb="1">
      <t>ゴウ</t>
    </rPh>
    <rPh sb="2" eb="8">
      <t>ヘンコウコウフケッテイ</t>
    </rPh>
    <rPh sb="9" eb="11">
      <t>ショウニン</t>
    </rPh>
    <rPh sb="12" eb="14">
      <t>ツウチ</t>
    </rPh>
    <rPh sb="18" eb="19">
      <t>ツギ</t>
    </rPh>
    <rPh sb="20" eb="24">
      <t>ホジョジギョウ</t>
    </rPh>
    <rPh sb="25" eb="27">
      <t>ジッセキ</t>
    </rPh>
    <rPh sb="28" eb="32">
      <t>カンケイショルイ</t>
    </rPh>
    <phoneticPr fontId="6"/>
  </si>
  <si>
    <t>添えて下記のとおり報告します。</t>
    <phoneticPr fontId="6"/>
  </si>
  <si>
    <t>※「変更後総事業費」の欄は別紙様式3-1の２②「賃金改善の所要額」の値が自動入力されます。</t>
    <rPh sb="2" eb="5">
      <t>ヘンコウゴ</t>
    </rPh>
    <rPh sb="5" eb="6">
      <t>ソウ</t>
    </rPh>
    <rPh sb="6" eb="9">
      <t>ジギョウヒ</t>
    </rPh>
    <rPh sb="11" eb="12">
      <t>ラン</t>
    </rPh>
    <rPh sb="13" eb="15">
      <t>ベッシ</t>
    </rPh>
    <rPh sb="15" eb="17">
      <t>ヨウシキ</t>
    </rPh>
    <rPh sb="24" eb="26">
      <t>チンギン</t>
    </rPh>
    <rPh sb="26" eb="28">
      <t>カイゼン</t>
    </rPh>
    <rPh sb="29" eb="32">
      <t>ショヨウガク</t>
    </rPh>
    <rPh sb="34" eb="35">
      <t>アタイ</t>
    </rPh>
    <rPh sb="36" eb="38">
      <t>ジドウ</t>
    </rPh>
    <rPh sb="38" eb="40">
      <t>ニュウリョク</t>
    </rPh>
    <phoneticPr fontId="6"/>
  </si>
  <si>
    <t>※「変更申請額」の欄は別紙様式3-1の２①「福祉・介護職員処遇改善臨時特例交付金の総額」の値が自動入力されます。</t>
    <rPh sb="2" eb="4">
      <t>ヘンコウ</t>
    </rPh>
    <rPh sb="4" eb="6">
      <t>シンセイ</t>
    </rPh>
    <rPh sb="6" eb="7">
      <t>ガク</t>
    </rPh>
    <rPh sb="9" eb="10">
      <t>ラン</t>
    </rPh>
    <rPh sb="11" eb="13">
      <t>ベッシ</t>
    </rPh>
    <rPh sb="13" eb="15">
      <t>ヨウシキ</t>
    </rPh>
    <rPh sb="22" eb="24">
      <t>フクシ</t>
    </rPh>
    <rPh sb="25" eb="27">
      <t>カイゴ</t>
    </rPh>
    <rPh sb="27" eb="29">
      <t>ショクイン</t>
    </rPh>
    <rPh sb="29" eb="31">
      <t>ショグウ</t>
    </rPh>
    <rPh sb="31" eb="33">
      <t>カイゼン</t>
    </rPh>
    <rPh sb="33" eb="35">
      <t>リンジ</t>
    </rPh>
    <rPh sb="35" eb="37">
      <t>トクレイ</t>
    </rPh>
    <rPh sb="37" eb="40">
      <t>コウフキン</t>
    </rPh>
    <rPh sb="41" eb="43">
      <t>ソウガク</t>
    </rPh>
    <rPh sb="45" eb="46">
      <t>アタイ</t>
    </rPh>
    <rPh sb="47" eb="49">
      <t>ジドウ</t>
    </rPh>
    <rPh sb="49" eb="51">
      <t>ニュウリョク</t>
    </rPh>
    <phoneticPr fontId="6"/>
  </si>
  <si>
    <t>様式第５号</t>
    <rPh sb="0" eb="2">
      <t>ヨウシキ</t>
    </rPh>
    <rPh sb="2" eb="3">
      <t>ダイ</t>
    </rPh>
    <rPh sb="4" eb="5">
      <t>ゴウ</t>
    </rPh>
    <phoneticPr fontId="6"/>
  </si>
  <si>
    <t>様式第３号</t>
    <rPh sb="0" eb="2">
      <t>ヨウシキ</t>
    </rPh>
    <rPh sb="2" eb="3">
      <t>ダイ</t>
    </rPh>
    <rPh sb="4" eb="5">
      <t>ゴウ</t>
    </rPh>
    <phoneticPr fontId="6"/>
  </si>
  <si>
    <t>別紙様式３</t>
    <rPh sb="0" eb="2">
      <t>ベッシ</t>
    </rPh>
    <rPh sb="2" eb="4">
      <t>ヨウシキ</t>
    </rPh>
    <phoneticPr fontId="6"/>
  </si>
  <si>
    <t>別紙様式3-1</t>
    <rPh sb="0" eb="2">
      <t>ベッシ</t>
    </rPh>
    <rPh sb="2" eb="4">
      <t>ヨウシキ</t>
    </rPh>
    <phoneticPr fontId="6"/>
  </si>
  <si>
    <t>別紙様式3-2</t>
    <rPh sb="0" eb="2">
      <t>ベッシ</t>
    </rPh>
    <rPh sb="2" eb="4">
      <t>ヨウシキ</t>
    </rPh>
    <phoneticPr fontId="6"/>
  </si>
  <si>
    <t>-</t>
    <phoneticPr fontId="6"/>
  </si>
  <si>
    <t>２①</t>
    <phoneticPr fontId="6"/>
  </si>
  <si>
    <t>２②</t>
  </si>
  <si>
    <t>２③ⅰ）</t>
    <phoneticPr fontId="6"/>
  </si>
  <si>
    <t>２③ⅲ）</t>
    <phoneticPr fontId="6"/>
  </si>
  <si>
    <t>２④</t>
    <phoneticPr fontId="6"/>
  </si>
  <si>
    <t>３①</t>
    <phoneticPr fontId="6"/>
  </si>
  <si>
    <t>３①(ア)</t>
    <phoneticPr fontId="6"/>
  </si>
  <si>
    <t>３①(イ)</t>
    <phoneticPr fontId="6"/>
  </si>
  <si>
    <t>３②</t>
    <phoneticPr fontId="6"/>
  </si>
  <si>
    <t>（確認用）チェックリスト</t>
    <rPh sb="1" eb="3">
      <t>カクニン</t>
    </rPh>
    <rPh sb="3" eb="4">
      <t>ヨウ</t>
    </rPh>
    <phoneticPr fontId="6"/>
  </si>
  <si>
    <t>実績報告
申請日</t>
    <phoneticPr fontId="6"/>
  </si>
  <si>
    <t>変更前総事業費</t>
  </si>
  <si>
    <t>交付決定額</t>
    <phoneticPr fontId="6"/>
  </si>
  <si>
    <t>法人名
フリガナ</t>
    <rPh sb="0" eb="2">
      <t>ホウジン</t>
    </rPh>
    <rPh sb="2" eb="3">
      <t>メイ</t>
    </rPh>
    <phoneticPr fontId="6"/>
  </si>
  <si>
    <t>法人名
名称</t>
    <rPh sb="0" eb="2">
      <t>ホウジン</t>
    </rPh>
    <rPh sb="2" eb="3">
      <t>メイ</t>
    </rPh>
    <rPh sb="4" eb="6">
      <t>メイショウ</t>
    </rPh>
    <phoneticPr fontId="6"/>
  </si>
  <si>
    <t>法人
郵便番号</t>
    <rPh sb="0" eb="2">
      <t>ホウジン</t>
    </rPh>
    <rPh sb="3" eb="7">
      <t>ユウビンバンゴウ</t>
    </rPh>
    <phoneticPr fontId="6"/>
  </si>
  <si>
    <t>法人住所１（番地・住居番号まで）</t>
    <rPh sb="0" eb="2">
      <t>ホウジン</t>
    </rPh>
    <rPh sb="2" eb="4">
      <t>ジュウショ</t>
    </rPh>
    <rPh sb="6" eb="8">
      <t>バンチ</t>
    </rPh>
    <rPh sb="9" eb="11">
      <t>ジュウキョ</t>
    </rPh>
    <rPh sb="11" eb="13">
      <t>バンゴウ</t>
    </rPh>
    <phoneticPr fontId="6"/>
  </si>
  <si>
    <t>法人住所２（建物名等）</t>
    <rPh sb="0" eb="2">
      <t>ホウジン</t>
    </rPh>
    <rPh sb="2" eb="4">
      <t>ジュウショ</t>
    </rPh>
    <rPh sb="6" eb="8">
      <t>タテモノ</t>
    </rPh>
    <rPh sb="8" eb="9">
      <t>メイ</t>
    </rPh>
    <rPh sb="9" eb="10">
      <t>トウ</t>
    </rPh>
    <phoneticPr fontId="6"/>
  </si>
  <si>
    <t>法人代表者職名</t>
    <rPh sb="0" eb="2">
      <t>ホウジン</t>
    </rPh>
    <rPh sb="2" eb="5">
      <t>ダイヒョウシャ</t>
    </rPh>
    <rPh sb="5" eb="7">
      <t>ショクメイ</t>
    </rPh>
    <phoneticPr fontId="6"/>
  </si>
  <si>
    <t>法人代表者氏名</t>
    <rPh sb="0" eb="2">
      <t>ホウジン</t>
    </rPh>
    <rPh sb="2" eb="5">
      <t>ダイヒョウシャ</t>
    </rPh>
    <rPh sb="5" eb="7">
      <t>シメイ</t>
    </rPh>
    <phoneticPr fontId="6"/>
  </si>
  <si>
    <t>法人番号</t>
  </si>
  <si>
    <t>書類作成者フリガナ</t>
    <rPh sb="0" eb="2">
      <t>ショルイ</t>
    </rPh>
    <rPh sb="2" eb="5">
      <t>サクセイシャ</t>
    </rPh>
    <phoneticPr fontId="6"/>
  </si>
  <si>
    <t>書類作成者氏名</t>
    <rPh sb="0" eb="2">
      <t>ショルイ</t>
    </rPh>
    <rPh sb="2" eb="5">
      <t>サクセイシャ</t>
    </rPh>
    <rPh sb="5" eb="7">
      <t>シメイ</t>
    </rPh>
    <phoneticPr fontId="6"/>
  </si>
  <si>
    <t>チェック</t>
    <phoneticPr fontId="6"/>
  </si>
  <si>
    <t>２①総額</t>
    <rPh sb="2" eb="4">
      <t>ソウガク</t>
    </rPh>
    <phoneticPr fontId="6"/>
  </si>
  <si>
    <t>所要額</t>
    <rPh sb="0" eb="3">
      <t>ショヨウガク</t>
    </rPh>
    <phoneticPr fontId="6"/>
  </si>
  <si>
    <t>総額（４～５月分）</t>
    <rPh sb="0" eb="2">
      <t>ソウガク</t>
    </rPh>
    <rPh sb="6" eb="7">
      <t>ガツ</t>
    </rPh>
    <rPh sb="7" eb="8">
      <t>ブン</t>
    </rPh>
    <phoneticPr fontId="6"/>
  </si>
  <si>
    <t>所要額（４～５月分）</t>
    <rPh sb="0" eb="2">
      <t>ショヨウ</t>
    </rPh>
    <phoneticPr fontId="6"/>
  </si>
  <si>
    <t>割合</t>
    <rPh sb="0" eb="2">
      <t>ワリアイ</t>
    </rPh>
    <phoneticPr fontId="6"/>
  </si>
  <si>
    <t>介護職員
所要額</t>
    <rPh sb="0" eb="8">
      <t>カイゴショクインショヨウガク</t>
    </rPh>
    <phoneticPr fontId="6"/>
  </si>
  <si>
    <t>うち基本給</t>
    <rPh sb="2" eb="5">
      <t>キホンキュウ</t>
    </rPh>
    <phoneticPr fontId="6"/>
  </si>
  <si>
    <t>その他
所要額</t>
    <rPh sb="2" eb="3">
      <t>タ</t>
    </rPh>
    <rPh sb="4" eb="7">
      <t>ショヨウガク</t>
    </rPh>
    <phoneticPr fontId="6"/>
  </si>
  <si>
    <t>ベア
実施した</t>
    <rPh sb="3" eb="5">
      <t>ジッシ</t>
    </rPh>
    <phoneticPr fontId="6"/>
  </si>
  <si>
    <t>ベア
実施していない</t>
    <rPh sb="3" eb="5">
      <t>ジッシ</t>
    </rPh>
    <phoneticPr fontId="6"/>
  </si>
  <si>
    <t>ベア
実施率</t>
    <rPh sb="3" eb="5">
      <t>ジッシ</t>
    </rPh>
    <rPh sb="5" eb="6">
      <t>リツ</t>
    </rPh>
    <phoneticPr fontId="6"/>
  </si>
  <si>
    <t>実施していない事情</t>
    <rPh sb="0" eb="2">
      <t>ジッシ</t>
    </rPh>
    <rPh sb="7" eb="9">
      <t>ジジョウ</t>
    </rPh>
    <phoneticPr fontId="6"/>
  </si>
  <si>
    <t>(ア)-(イ)</t>
    <phoneticPr fontId="6"/>
  </si>
  <si>
    <t>R6.2～5賃金の総額</t>
    <rPh sb="6" eb="8">
      <t>チンギン</t>
    </rPh>
    <rPh sb="9" eb="11">
      <t>ソウガク</t>
    </rPh>
    <phoneticPr fontId="6"/>
  </si>
  <si>
    <t>R6.2～5補助金の総額</t>
    <rPh sb="0" eb="12">
      <t>ホジョキンソウガク</t>
    </rPh>
    <phoneticPr fontId="6"/>
  </si>
  <si>
    <t>R5.2～5賃金総額</t>
    <rPh sb="6" eb="8">
      <t>チンギン</t>
    </rPh>
    <rPh sb="8" eb="10">
      <t>ソウガク</t>
    </rPh>
    <phoneticPr fontId="6"/>
  </si>
  <si>
    <t>備考</t>
    <rPh sb="0" eb="2">
      <t>ビコウ</t>
    </rPh>
    <phoneticPr fontId="6"/>
  </si>
  <si>
    <t>基本情報入力シート</t>
    <rPh sb="0" eb="4">
      <t>キホンジョウホウ</t>
    </rPh>
    <rPh sb="4" eb="6">
      <t>ニュウリョク</t>
    </rPh>
    <phoneticPr fontId="6"/>
  </si>
  <si>
    <t>２②</t>
    <phoneticPr fontId="6"/>
  </si>
  <si>
    <t>事業所番号
1</t>
    <rPh sb="0" eb="3">
      <t>ジギョウショ</t>
    </rPh>
    <rPh sb="3" eb="5">
      <t>バンゴウ</t>
    </rPh>
    <phoneticPr fontId="6"/>
  </si>
  <si>
    <t>事業所番号
2</t>
    <rPh sb="0" eb="3">
      <t>ジギョウショ</t>
    </rPh>
    <rPh sb="3" eb="5">
      <t>バンゴウ</t>
    </rPh>
    <phoneticPr fontId="6"/>
  </si>
  <si>
    <t>事業所番号
3</t>
    <rPh sb="0" eb="3">
      <t>ジギョウショ</t>
    </rPh>
    <rPh sb="3" eb="5">
      <t>バンゴウ</t>
    </rPh>
    <phoneticPr fontId="6"/>
  </si>
  <si>
    <t>事業所番号
4</t>
    <rPh sb="0" eb="3">
      <t>ジギョウショ</t>
    </rPh>
    <rPh sb="3" eb="5">
      <t>バンゴウ</t>
    </rPh>
    <phoneticPr fontId="6"/>
  </si>
  <si>
    <t>事業所番号
5</t>
    <rPh sb="0" eb="3">
      <t>ジギョウショ</t>
    </rPh>
    <rPh sb="3" eb="5">
      <t>バンゴウ</t>
    </rPh>
    <phoneticPr fontId="6"/>
  </si>
  <si>
    <t>事業所番号
6</t>
    <rPh sb="0" eb="3">
      <t>ジギョウショ</t>
    </rPh>
    <rPh sb="3" eb="5">
      <t>バンゴウ</t>
    </rPh>
    <phoneticPr fontId="6"/>
  </si>
  <si>
    <t>事業所番号
7</t>
    <rPh sb="0" eb="3">
      <t>ジギョウショ</t>
    </rPh>
    <rPh sb="3" eb="5">
      <t>バンゴウ</t>
    </rPh>
    <phoneticPr fontId="6"/>
  </si>
  <si>
    <t>事業所番号
8</t>
    <rPh sb="0" eb="3">
      <t>ジギョウショ</t>
    </rPh>
    <rPh sb="3" eb="5">
      <t>バンゴウ</t>
    </rPh>
    <phoneticPr fontId="6"/>
  </si>
  <si>
    <t>事業所番号
9</t>
    <rPh sb="0" eb="3">
      <t>ジギョウショ</t>
    </rPh>
    <rPh sb="3" eb="5">
      <t>バンゴウ</t>
    </rPh>
    <phoneticPr fontId="6"/>
  </si>
  <si>
    <t>事業所番号
10</t>
    <rPh sb="0" eb="3">
      <t>ジギョウショ</t>
    </rPh>
    <rPh sb="3" eb="5">
      <t>バンゴウ</t>
    </rPh>
    <phoneticPr fontId="6"/>
  </si>
  <si>
    <t>事業所番号
11</t>
    <rPh sb="0" eb="3">
      <t>ジギョウショ</t>
    </rPh>
    <rPh sb="3" eb="5">
      <t>バンゴウ</t>
    </rPh>
    <phoneticPr fontId="6"/>
  </si>
  <si>
    <t>事業所番号
12</t>
    <rPh sb="0" eb="3">
      <t>ジギョウショ</t>
    </rPh>
    <rPh sb="3" eb="5">
      <t>バンゴウ</t>
    </rPh>
    <phoneticPr fontId="6"/>
  </si>
  <si>
    <t>事業所番号
13</t>
    <rPh sb="0" eb="3">
      <t>ジギョウショ</t>
    </rPh>
    <rPh sb="3" eb="5">
      <t>バンゴウ</t>
    </rPh>
    <phoneticPr fontId="6"/>
  </si>
  <si>
    <t>事業所番号
14</t>
    <rPh sb="0" eb="3">
      <t>ジギョウショ</t>
    </rPh>
    <rPh sb="3" eb="5">
      <t>バンゴウ</t>
    </rPh>
    <phoneticPr fontId="6"/>
  </si>
  <si>
    <t>事業所番号
15</t>
    <rPh sb="0" eb="3">
      <t>ジギョウショ</t>
    </rPh>
    <rPh sb="3" eb="5">
      <t>バンゴウ</t>
    </rPh>
    <phoneticPr fontId="6"/>
  </si>
  <si>
    <t>事業所番号
16</t>
    <rPh sb="0" eb="3">
      <t>ジギョウショ</t>
    </rPh>
    <rPh sb="3" eb="5">
      <t>バンゴウ</t>
    </rPh>
    <phoneticPr fontId="6"/>
  </si>
  <si>
    <t>事業所番号
17</t>
    <rPh sb="0" eb="3">
      <t>ジギョウショ</t>
    </rPh>
    <rPh sb="3" eb="5">
      <t>バンゴウ</t>
    </rPh>
    <phoneticPr fontId="6"/>
  </si>
  <si>
    <t>事業所番号
18</t>
    <rPh sb="0" eb="3">
      <t>ジギョウショ</t>
    </rPh>
    <rPh sb="3" eb="5">
      <t>バンゴウ</t>
    </rPh>
    <phoneticPr fontId="6"/>
  </si>
  <si>
    <t>事業所番号
19</t>
    <rPh sb="0" eb="3">
      <t>ジギョウショ</t>
    </rPh>
    <rPh sb="3" eb="5">
      <t>バンゴウ</t>
    </rPh>
    <phoneticPr fontId="6"/>
  </si>
  <si>
    <t>事業所番号
20</t>
    <rPh sb="0" eb="3">
      <t>ジギョウショ</t>
    </rPh>
    <rPh sb="3" eb="5">
      <t>バンゴウ</t>
    </rPh>
    <phoneticPr fontId="6"/>
  </si>
  <si>
    <t>事業所番号
21</t>
    <rPh sb="0" eb="3">
      <t>ジギョウショ</t>
    </rPh>
    <rPh sb="3" eb="5">
      <t>バンゴウ</t>
    </rPh>
    <phoneticPr fontId="6"/>
  </si>
  <si>
    <t>事業所番号
22</t>
    <rPh sb="0" eb="3">
      <t>ジギョウショ</t>
    </rPh>
    <rPh sb="3" eb="5">
      <t>バンゴウ</t>
    </rPh>
    <phoneticPr fontId="6"/>
  </si>
  <si>
    <t>事業所番号
23</t>
    <rPh sb="0" eb="3">
      <t>ジギョウショ</t>
    </rPh>
    <rPh sb="3" eb="5">
      <t>バンゴウ</t>
    </rPh>
    <phoneticPr fontId="6"/>
  </si>
  <si>
    <t>事業所番号
24</t>
    <rPh sb="0" eb="3">
      <t>ジギョウショ</t>
    </rPh>
    <rPh sb="3" eb="5">
      <t>バンゴウ</t>
    </rPh>
    <phoneticPr fontId="6"/>
  </si>
  <si>
    <t>事業所番号
25</t>
    <rPh sb="0" eb="3">
      <t>ジギョウショ</t>
    </rPh>
    <rPh sb="3" eb="5">
      <t>バンゴウ</t>
    </rPh>
    <phoneticPr fontId="6"/>
  </si>
  <si>
    <t>事業所番号
26</t>
    <rPh sb="0" eb="3">
      <t>ジギョウショ</t>
    </rPh>
    <rPh sb="3" eb="5">
      <t>バンゴウ</t>
    </rPh>
    <phoneticPr fontId="6"/>
  </si>
  <si>
    <t>事業所番号
27</t>
    <rPh sb="0" eb="3">
      <t>ジギョウショ</t>
    </rPh>
    <rPh sb="3" eb="5">
      <t>バンゴウ</t>
    </rPh>
    <phoneticPr fontId="6"/>
  </si>
  <si>
    <t>事業所番号
28</t>
    <rPh sb="0" eb="3">
      <t>ジギョウショ</t>
    </rPh>
    <rPh sb="3" eb="5">
      <t>バンゴウ</t>
    </rPh>
    <phoneticPr fontId="6"/>
  </si>
  <si>
    <t>事業所番号
29</t>
    <rPh sb="0" eb="3">
      <t>ジギョウショ</t>
    </rPh>
    <rPh sb="3" eb="5">
      <t>バンゴウ</t>
    </rPh>
    <phoneticPr fontId="6"/>
  </si>
  <si>
    <t>事業所番号
30</t>
    <rPh sb="0" eb="3">
      <t>ジギョウショ</t>
    </rPh>
    <rPh sb="3" eb="5">
      <t>バンゴウ</t>
    </rPh>
    <phoneticPr fontId="6"/>
  </si>
  <si>
    <t>事業所番号
31</t>
    <rPh sb="0" eb="3">
      <t>ジギョウショ</t>
    </rPh>
    <rPh sb="3" eb="5">
      <t>バンゴウ</t>
    </rPh>
    <phoneticPr fontId="6"/>
  </si>
  <si>
    <t>事業所番号
32</t>
    <rPh sb="0" eb="3">
      <t>ジギョウショ</t>
    </rPh>
    <rPh sb="3" eb="5">
      <t>バンゴウ</t>
    </rPh>
    <phoneticPr fontId="6"/>
  </si>
  <si>
    <t>事業所番号
33</t>
    <rPh sb="0" eb="3">
      <t>ジギョウショ</t>
    </rPh>
    <rPh sb="3" eb="5">
      <t>バンゴウ</t>
    </rPh>
    <phoneticPr fontId="6"/>
  </si>
  <si>
    <t>事業所番号
34</t>
    <rPh sb="0" eb="3">
      <t>ジギョウショ</t>
    </rPh>
    <rPh sb="3" eb="5">
      <t>バンゴウ</t>
    </rPh>
    <phoneticPr fontId="6"/>
  </si>
  <si>
    <t>事業所番号
35</t>
    <rPh sb="0" eb="3">
      <t>ジギョウショ</t>
    </rPh>
    <rPh sb="3" eb="5">
      <t>バンゴウ</t>
    </rPh>
    <phoneticPr fontId="6"/>
  </si>
  <si>
    <t>事業所番号
36</t>
    <rPh sb="0" eb="3">
      <t>ジギョウショ</t>
    </rPh>
    <rPh sb="3" eb="5">
      <t>バンゴウ</t>
    </rPh>
    <phoneticPr fontId="6"/>
  </si>
  <si>
    <t>事業所番号
37</t>
    <rPh sb="0" eb="3">
      <t>ジギョウショ</t>
    </rPh>
    <rPh sb="3" eb="5">
      <t>バンゴウ</t>
    </rPh>
    <phoneticPr fontId="6"/>
  </si>
  <si>
    <t>事業所番号
38</t>
    <rPh sb="0" eb="3">
      <t>ジギョウショ</t>
    </rPh>
    <rPh sb="3" eb="5">
      <t>バンゴウ</t>
    </rPh>
    <phoneticPr fontId="6"/>
  </si>
  <si>
    <t>事業所番号
39</t>
    <rPh sb="0" eb="3">
      <t>ジギョウショ</t>
    </rPh>
    <rPh sb="3" eb="5">
      <t>バンゴウ</t>
    </rPh>
    <phoneticPr fontId="6"/>
  </si>
  <si>
    <t>事業所番号
40</t>
    <rPh sb="0" eb="3">
      <t>ジギョウショ</t>
    </rPh>
    <rPh sb="3" eb="5">
      <t>バンゴウ</t>
    </rPh>
    <phoneticPr fontId="6"/>
  </si>
  <si>
    <t>事業所番号
41</t>
    <rPh sb="0" eb="3">
      <t>ジギョウショ</t>
    </rPh>
    <rPh sb="3" eb="5">
      <t>バンゴウ</t>
    </rPh>
    <phoneticPr fontId="6"/>
  </si>
  <si>
    <t>事業所番号
42</t>
    <rPh sb="0" eb="3">
      <t>ジギョウショ</t>
    </rPh>
    <rPh sb="3" eb="5">
      <t>バンゴウ</t>
    </rPh>
    <phoneticPr fontId="6"/>
  </si>
  <si>
    <t>事業所番号
43</t>
    <rPh sb="0" eb="3">
      <t>ジギョウショ</t>
    </rPh>
    <rPh sb="3" eb="5">
      <t>バンゴウ</t>
    </rPh>
    <phoneticPr fontId="6"/>
  </si>
  <si>
    <t>事業所番号
44</t>
    <rPh sb="0" eb="3">
      <t>ジギョウショ</t>
    </rPh>
    <rPh sb="3" eb="5">
      <t>バンゴウ</t>
    </rPh>
    <phoneticPr fontId="6"/>
  </si>
  <si>
    <t>事業所番号
45</t>
    <rPh sb="0" eb="3">
      <t>ジギョウショ</t>
    </rPh>
    <rPh sb="3" eb="5">
      <t>バンゴウ</t>
    </rPh>
    <phoneticPr fontId="6"/>
  </si>
  <si>
    <t>事業所番号
46</t>
    <rPh sb="0" eb="3">
      <t>ジギョウショ</t>
    </rPh>
    <rPh sb="3" eb="5">
      <t>バンゴウ</t>
    </rPh>
    <phoneticPr fontId="6"/>
  </si>
  <si>
    <t>事業所番号
47</t>
    <rPh sb="0" eb="3">
      <t>ジギョウショ</t>
    </rPh>
    <rPh sb="3" eb="5">
      <t>バンゴウ</t>
    </rPh>
    <phoneticPr fontId="6"/>
  </si>
  <si>
    <t>事業所番号
48</t>
    <rPh sb="0" eb="3">
      <t>ジギョウショ</t>
    </rPh>
    <rPh sb="3" eb="5">
      <t>バンゴウ</t>
    </rPh>
    <phoneticPr fontId="6"/>
  </si>
  <si>
    <t>事業所番号
49</t>
    <rPh sb="0" eb="3">
      <t>ジギョウショ</t>
    </rPh>
    <rPh sb="3" eb="5">
      <t>バンゴウ</t>
    </rPh>
    <phoneticPr fontId="6"/>
  </si>
  <si>
    <t>事業所番号
50</t>
    <rPh sb="0" eb="3">
      <t>ジギョウショ</t>
    </rPh>
    <rPh sb="3" eb="5">
      <t>バンゴウ</t>
    </rPh>
    <phoneticPr fontId="6"/>
  </si>
  <si>
    <t>指定権者
1</t>
    <rPh sb="0" eb="4">
      <t>シテイケンシャ</t>
    </rPh>
    <phoneticPr fontId="6"/>
  </si>
  <si>
    <t>指定権者
2</t>
    <rPh sb="0" eb="4">
      <t>シテイケンシャ</t>
    </rPh>
    <phoneticPr fontId="6"/>
  </si>
  <si>
    <t>指定権者
3</t>
    <rPh sb="0" eb="4">
      <t>シテイケンシャ</t>
    </rPh>
    <phoneticPr fontId="6"/>
  </si>
  <si>
    <t>指定権者
4</t>
    <rPh sb="0" eb="4">
      <t>シテイケンシャ</t>
    </rPh>
    <phoneticPr fontId="6"/>
  </si>
  <si>
    <t>指定権者
5</t>
    <rPh sb="0" eb="4">
      <t>シテイケンシャ</t>
    </rPh>
    <phoneticPr fontId="6"/>
  </si>
  <si>
    <t>指定権者
6</t>
    <rPh sb="0" eb="4">
      <t>シテイケンシャ</t>
    </rPh>
    <phoneticPr fontId="6"/>
  </si>
  <si>
    <t>指定権者
7</t>
    <rPh sb="0" eb="4">
      <t>シテイケンシャ</t>
    </rPh>
    <phoneticPr fontId="6"/>
  </si>
  <si>
    <t>指定権者
8</t>
    <rPh sb="0" eb="4">
      <t>シテイケンシャ</t>
    </rPh>
    <phoneticPr fontId="6"/>
  </si>
  <si>
    <t>指定権者
9</t>
    <rPh sb="0" eb="4">
      <t>シテイケンシャ</t>
    </rPh>
    <phoneticPr fontId="6"/>
  </si>
  <si>
    <t>指定権者
10</t>
    <rPh sb="0" eb="4">
      <t>シテイケンシャ</t>
    </rPh>
    <phoneticPr fontId="6"/>
  </si>
  <si>
    <t>指定権者
11</t>
    <rPh sb="0" eb="4">
      <t>シテイケンシャ</t>
    </rPh>
    <phoneticPr fontId="6"/>
  </si>
  <si>
    <t>指定権者
12</t>
    <rPh sb="0" eb="4">
      <t>シテイケンシャ</t>
    </rPh>
    <phoneticPr fontId="6"/>
  </si>
  <si>
    <t>指定権者
13</t>
    <rPh sb="0" eb="4">
      <t>シテイケンシャ</t>
    </rPh>
    <phoneticPr fontId="6"/>
  </si>
  <si>
    <t>指定権者
14</t>
    <rPh sb="0" eb="4">
      <t>シテイケンシャ</t>
    </rPh>
    <phoneticPr fontId="6"/>
  </si>
  <si>
    <t>指定権者
15</t>
    <rPh sb="0" eb="4">
      <t>シテイケンシャ</t>
    </rPh>
    <phoneticPr fontId="6"/>
  </si>
  <si>
    <t>指定権者
16</t>
    <rPh sb="0" eb="4">
      <t>シテイケンシャ</t>
    </rPh>
    <phoneticPr fontId="6"/>
  </si>
  <si>
    <t>指定権者
17</t>
    <rPh sb="0" eb="4">
      <t>シテイケンシャ</t>
    </rPh>
    <phoneticPr fontId="6"/>
  </si>
  <si>
    <t>指定権者
18</t>
    <rPh sb="0" eb="4">
      <t>シテイケンシャ</t>
    </rPh>
    <phoneticPr fontId="6"/>
  </si>
  <si>
    <t>指定権者
19</t>
    <rPh sb="0" eb="4">
      <t>シテイケンシャ</t>
    </rPh>
    <phoneticPr fontId="6"/>
  </si>
  <si>
    <t>指定権者
20</t>
    <rPh sb="0" eb="4">
      <t>シテイケンシャ</t>
    </rPh>
    <phoneticPr fontId="6"/>
  </si>
  <si>
    <t>指定権者
21</t>
    <rPh sb="0" eb="4">
      <t>シテイケンシャ</t>
    </rPh>
    <phoneticPr fontId="6"/>
  </si>
  <si>
    <t>指定権者
22</t>
    <rPh sb="0" eb="4">
      <t>シテイケンシャ</t>
    </rPh>
    <phoneticPr fontId="6"/>
  </si>
  <si>
    <t>指定権者
23</t>
    <rPh sb="0" eb="4">
      <t>シテイケンシャ</t>
    </rPh>
    <phoneticPr fontId="6"/>
  </si>
  <si>
    <t>指定権者
24</t>
    <rPh sb="0" eb="4">
      <t>シテイケンシャ</t>
    </rPh>
    <phoneticPr fontId="6"/>
  </si>
  <si>
    <t>指定権者
25</t>
    <rPh sb="0" eb="4">
      <t>シテイケンシャ</t>
    </rPh>
    <phoneticPr fontId="6"/>
  </si>
  <si>
    <t>指定権者
26</t>
    <rPh sb="0" eb="4">
      <t>シテイケンシャ</t>
    </rPh>
    <phoneticPr fontId="6"/>
  </si>
  <si>
    <t>指定権者
27</t>
    <rPh sb="0" eb="4">
      <t>シテイケンシャ</t>
    </rPh>
    <phoneticPr fontId="6"/>
  </si>
  <si>
    <t>指定権者
28</t>
    <rPh sb="0" eb="4">
      <t>シテイケンシャ</t>
    </rPh>
    <phoneticPr fontId="6"/>
  </si>
  <si>
    <t>指定権者
29</t>
    <rPh sb="0" eb="4">
      <t>シテイケンシャ</t>
    </rPh>
    <phoneticPr fontId="6"/>
  </si>
  <si>
    <t>指定権者
30</t>
    <rPh sb="0" eb="4">
      <t>シテイケンシャ</t>
    </rPh>
    <phoneticPr fontId="6"/>
  </si>
  <si>
    <t>指定権者
31</t>
    <rPh sb="0" eb="4">
      <t>シテイケンシャ</t>
    </rPh>
    <phoneticPr fontId="6"/>
  </si>
  <si>
    <t>指定権者
32</t>
    <rPh sb="0" eb="4">
      <t>シテイケンシャ</t>
    </rPh>
    <phoneticPr fontId="6"/>
  </si>
  <si>
    <t>指定権者
33</t>
    <rPh sb="0" eb="4">
      <t>シテイケンシャ</t>
    </rPh>
    <phoneticPr fontId="6"/>
  </si>
  <si>
    <t>指定権者
34</t>
    <rPh sb="0" eb="4">
      <t>シテイケンシャ</t>
    </rPh>
    <phoneticPr fontId="6"/>
  </si>
  <si>
    <t>指定権者
35</t>
    <rPh sb="0" eb="4">
      <t>シテイケンシャ</t>
    </rPh>
    <phoneticPr fontId="6"/>
  </si>
  <si>
    <t>指定権者
36</t>
    <rPh sb="0" eb="4">
      <t>シテイケンシャ</t>
    </rPh>
    <phoneticPr fontId="6"/>
  </si>
  <si>
    <t>指定権者
37</t>
    <rPh sb="0" eb="4">
      <t>シテイケンシャ</t>
    </rPh>
    <phoneticPr fontId="6"/>
  </si>
  <si>
    <t>指定権者
38</t>
    <rPh sb="0" eb="4">
      <t>シテイケンシャ</t>
    </rPh>
    <phoneticPr fontId="6"/>
  </si>
  <si>
    <t>指定権者
39</t>
    <rPh sb="0" eb="4">
      <t>シテイケンシャ</t>
    </rPh>
    <phoneticPr fontId="6"/>
  </si>
  <si>
    <t>指定権者
40</t>
    <rPh sb="0" eb="4">
      <t>シテイケンシャ</t>
    </rPh>
    <phoneticPr fontId="6"/>
  </si>
  <si>
    <t>指定権者
41</t>
    <rPh sb="0" eb="4">
      <t>シテイケンシャ</t>
    </rPh>
    <phoneticPr fontId="6"/>
  </si>
  <si>
    <t>指定権者
42</t>
    <rPh sb="0" eb="4">
      <t>シテイケンシャ</t>
    </rPh>
    <phoneticPr fontId="6"/>
  </si>
  <si>
    <t>指定権者
43</t>
    <rPh sb="0" eb="4">
      <t>シテイケンシャ</t>
    </rPh>
    <phoneticPr fontId="6"/>
  </si>
  <si>
    <t>指定権者
44</t>
    <rPh sb="0" eb="4">
      <t>シテイケンシャ</t>
    </rPh>
    <phoneticPr fontId="6"/>
  </si>
  <si>
    <t>指定権者
45</t>
    <rPh sb="0" eb="4">
      <t>シテイケンシャ</t>
    </rPh>
    <phoneticPr fontId="6"/>
  </si>
  <si>
    <t>指定権者
46</t>
    <rPh sb="0" eb="4">
      <t>シテイケンシャ</t>
    </rPh>
    <phoneticPr fontId="6"/>
  </si>
  <si>
    <t>指定権者
47</t>
    <rPh sb="0" eb="4">
      <t>シテイケンシャ</t>
    </rPh>
    <phoneticPr fontId="6"/>
  </si>
  <si>
    <t>指定権者
48</t>
    <rPh sb="0" eb="4">
      <t>シテイケンシャ</t>
    </rPh>
    <phoneticPr fontId="6"/>
  </si>
  <si>
    <t>指定権者
49</t>
    <rPh sb="0" eb="4">
      <t>シテイケンシャ</t>
    </rPh>
    <phoneticPr fontId="6"/>
  </si>
  <si>
    <t>指定権者
50</t>
    <rPh sb="0" eb="4">
      <t>シテイケンシャ</t>
    </rPh>
    <phoneticPr fontId="6"/>
  </si>
  <si>
    <t>事業所名
1</t>
    <phoneticPr fontId="6"/>
  </si>
  <si>
    <t>事業所名
2</t>
  </si>
  <si>
    <t>事業所名
3</t>
  </si>
  <si>
    <t>事業所名
4</t>
  </si>
  <si>
    <t>事業所名
5</t>
  </si>
  <si>
    <t>事業所名
6</t>
  </si>
  <si>
    <t>事業所名
7</t>
  </si>
  <si>
    <t>事業所名
8</t>
  </si>
  <si>
    <t>事業所名
9</t>
  </si>
  <si>
    <t>事業所名
10</t>
  </si>
  <si>
    <t>事業所名
11</t>
  </si>
  <si>
    <t>事業所名
12</t>
  </si>
  <si>
    <t>事業所名
13</t>
  </si>
  <si>
    <t>事業所名
14</t>
  </si>
  <si>
    <t>事業所名
15</t>
  </si>
  <si>
    <t>事業所名
16</t>
  </si>
  <si>
    <t>事業所名
17</t>
  </si>
  <si>
    <t>事業所名
18</t>
  </si>
  <si>
    <t>事業所名
19</t>
  </si>
  <si>
    <t>事業所名
20</t>
  </si>
  <si>
    <t>事業所名
21</t>
  </si>
  <si>
    <t>事業所名
22</t>
  </si>
  <si>
    <t>事業所名
23</t>
  </si>
  <si>
    <t>事業所名
24</t>
  </si>
  <si>
    <t>事業所名
25</t>
  </si>
  <si>
    <t>事業所名
26</t>
  </si>
  <si>
    <t>事業所名
27</t>
  </si>
  <si>
    <t>事業所名
28</t>
  </si>
  <si>
    <t>事業所名
29</t>
  </si>
  <si>
    <t>事業所名
30</t>
  </si>
  <si>
    <t>事業所名
31</t>
  </si>
  <si>
    <t>事業所名
32</t>
  </si>
  <si>
    <t>事業所名
33</t>
  </si>
  <si>
    <t>事業所名
34</t>
  </si>
  <si>
    <t>事業所名
35</t>
  </si>
  <si>
    <t>事業所名
36</t>
  </si>
  <si>
    <t>事業所名
37</t>
  </si>
  <si>
    <t>事業所名
38</t>
  </si>
  <si>
    <t>事業所名
39</t>
  </si>
  <si>
    <t>事業所名
40</t>
  </si>
  <si>
    <t>事業所名
41</t>
  </si>
  <si>
    <t>事業所名
42</t>
  </si>
  <si>
    <t>事業所名
43</t>
  </si>
  <si>
    <t>事業所名
44</t>
  </si>
  <si>
    <t>事業所名
45</t>
  </si>
  <si>
    <t>事業所名
46</t>
  </si>
  <si>
    <t>事業所名
47</t>
  </si>
  <si>
    <t>事業所名
48</t>
  </si>
  <si>
    <t>事業所名
49</t>
  </si>
  <si>
    <t>事業所名
50</t>
  </si>
  <si>
    <t>サービス名
1</t>
    <rPh sb="4" eb="5">
      <t>メイ</t>
    </rPh>
    <phoneticPr fontId="6"/>
  </si>
  <si>
    <t>サービス名
2</t>
    <rPh sb="4" eb="5">
      <t>メイ</t>
    </rPh>
    <phoneticPr fontId="6"/>
  </si>
  <si>
    <t>サービス名
3</t>
    <rPh sb="4" eb="5">
      <t>メイ</t>
    </rPh>
    <phoneticPr fontId="6"/>
  </si>
  <si>
    <t>サービス名
4</t>
    <rPh sb="4" eb="5">
      <t>メイ</t>
    </rPh>
    <phoneticPr fontId="6"/>
  </si>
  <si>
    <t>サービス名
5</t>
    <rPh sb="4" eb="5">
      <t>メイ</t>
    </rPh>
    <phoneticPr fontId="6"/>
  </si>
  <si>
    <t>サービス名
6</t>
    <rPh sb="4" eb="5">
      <t>メイ</t>
    </rPh>
    <phoneticPr fontId="6"/>
  </si>
  <si>
    <t>サービス名
7</t>
    <rPh sb="4" eb="5">
      <t>メイ</t>
    </rPh>
    <phoneticPr fontId="6"/>
  </si>
  <si>
    <t>サービス名
8</t>
    <rPh sb="4" eb="5">
      <t>メイ</t>
    </rPh>
    <phoneticPr fontId="6"/>
  </si>
  <si>
    <t>サービス名
9</t>
    <rPh sb="4" eb="5">
      <t>メイ</t>
    </rPh>
    <phoneticPr fontId="6"/>
  </si>
  <si>
    <t>サービス名
10</t>
    <rPh sb="4" eb="5">
      <t>メイ</t>
    </rPh>
    <phoneticPr fontId="6"/>
  </si>
  <si>
    <t>サービス名
11</t>
    <rPh sb="4" eb="5">
      <t>メイ</t>
    </rPh>
    <phoneticPr fontId="6"/>
  </si>
  <si>
    <t>サービス名
12</t>
    <rPh sb="4" eb="5">
      <t>メイ</t>
    </rPh>
    <phoneticPr fontId="6"/>
  </si>
  <si>
    <t>サービス名
13</t>
    <rPh sb="4" eb="5">
      <t>メイ</t>
    </rPh>
    <phoneticPr fontId="6"/>
  </si>
  <si>
    <t>サービス名
14</t>
    <rPh sb="4" eb="5">
      <t>メイ</t>
    </rPh>
    <phoneticPr fontId="6"/>
  </si>
  <si>
    <t>サービス名
15</t>
    <rPh sb="4" eb="5">
      <t>メイ</t>
    </rPh>
    <phoneticPr fontId="6"/>
  </si>
  <si>
    <t>サービス名
16</t>
    <rPh sb="4" eb="5">
      <t>メイ</t>
    </rPh>
    <phoneticPr fontId="6"/>
  </si>
  <si>
    <t>サービス名
17</t>
    <rPh sb="4" eb="5">
      <t>メイ</t>
    </rPh>
    <phoneticPr fontId="6"/>
  </si>
  <si>
    <t>サービス名
18</t>
    <rPh sb="4" eb="5">
      <t>メイ</t>
    </rPh>
    <phoneticPr fontId="6"/>
  </si>
  <si>
    <t>サービス名
19</t>
    <rPh sb="4" eb="5">
      <t>メイ</t>
    </rPh>
    <phoneticPr fontId="6"/>
  </si>
  <si>
    <t>サービス名
20</t>
    <rPh sb="4" eb="5">
      <t>メイ</t>
    </rPh>
    <phoneticPr fontId="6"/>
  </si>
  <si>
    <t>サービス名
21</t>
    <rPh sb="4" eb="5">
      <t>メイ</t>
    </rPh>
    <phoneticPr fontId="6"/>
  </si>
  <si>
    <t>サービス名
22</t>
    <rPh sb="4" eb="5">
      <t>メイ</t>
    </rPh>
    <phoneticPr fontId="6"/>
  </si>
  <si>
    <t>サービス名
23</t>
    <rPh sb="4" eb="5">
      <t>メイ</t>
    </rPh>
    <phoneticPr fontId="6"/>
  </si>
  <si>
    <t>サービス名
24</t>
    <rPh sb="4" eb="5">
      <t>メイ</t>
    </rPh>
    <phoneticPr fontId="6"/>
  </si>
  <si>
    <t>サービス名
25</t>
    <rPh sb="4" eb="5">
      <t>メイ</t>
    </rPh>
    <phoneticPr fontId="6"/>
  </si>
  <si>
    <t>サービス名
26</t>
    <rPh sb="4" eb="5">
      <t>メイ</t>
    </rPh>
    <phoneticPr fontId="6"/>
  </si>
  <si>
    <t>サービス名
27</t>
    <rPh sb="4" eb="5">
      <t>メイ</t>
    </rPh>
    <phoneticPr fontId="6"/>
  </si>
  <si>
    <t>サービス名
28</t>
    <rPh sb="4" eb="5">
      <t>メイ</t>
    </rPh>
    <phoneticPr fontId="6"/>
  </si>
  <si>
    <t>サービス名
29</t>
    <rPh sb="4" eb="5">
      <t>メイ</t>
    </rPh>
    <phoneticPr fontId="6"/>
  </si>
  <si>
    <t>サービス名
30</t>
    <rPh sb="4" eb="5">
      <t>メイ</t>
    </rPh>
    <phoneticPr fontId="6"/>
  </si>
  <si>
    <t>サービス名
31</t>
    <rPh sb="4" eb="5">
      <t>メイ</t>
    </rPh>
    <phoneticPr fontId="6"/>
  </si>
  <si>
    <t>サービス名
32</t>
    <rPh sb="4" eb="5">
      <t>メイ</t>
    </rPh>
    <phoneticPr fontId="6"/>
  </si>
  <si>
    <t>サービス名
33</t>
    <rPh sb="4" eb="5">
      <t>メイ</t>
    </rPh>
    <phoneticPr fontId="6"/>
  </si>
  <si>
    <t>サービス名
34</t>
    <rPh sb="4" eb="5">
      <t>メイ</t>
    </rPh>
    <phoneticPr fontId="6"/>
  </si>
  <si>
    <t>サービス名
35</t>
    <rPh sb="4" eb="5">
      <t>メイ</t>
    </rPh>
    <phoneticPr fontId="6"/>
  </si>
  <si>
    <t>サービス名
36</t>
    <rPh sb="4" eb="5">
      <t>メイ</t>
    </rPh>
    <phoneticPr fontId="6"/>
  </si>
  <si>
    <t>サービス名
37</t>
    <rPh sb="4" eb="5">
      <t>メイ</t>
    </rPh>
    <phoneticPr fontId="6"/>
  </si>
  <si>
    <t>サービス名
38</t>
    <rPh sb="4" eb="5">
      <t>メイ</t>
    </rPh>
    <phoneticPr fontId="6"/>
  </si>
  <si>
    <t>サービス名
39</t>
    <rPh sb="4" eb="5">
      <t>メイ</t>
    </rPh>
    <phoneticPr fontId="6"/>
  </si>
  <si>
    <t>サービス名
40</t>
    <rPh sb="4" eb="5">
      <t>メイ</t>
    </rPh>
    <phoneticPr fontId="6"/>
  </si>
  <si>
    <t>サービス名
41</t>
    <rPh sb="4" eb="5">
      <t>メイ</t>
    </rPh>
    <phoneticPr fontId="6"/>
  </si>
  <si>
    <t>サービス名
42</t>
    <rPh sb="4" eb="5">
      <t>メイ</t>
    </rPh>
    <phoneticPr fontId="6"/>
  </si>
  <si>
    <t>サービス名
43</t>
    <rPh sb="4" eb="5">
      <t>メイ</t>
    </rPh>
    <phoneticPr fontId="6"/>
  </si>
  <si>
    <t>サービス名
44</t>
    <rPh sb="4" eb="5">
      <t>メイ</t>
    </rPh>
    <phoneticPr fontId="6"/>
  </si>
  <si>
    <t>サービス名
45</t>
    <rPh sb="4" eb="5">
      <t>メイ</t>
    </rPh>
    <phoneticPr fontId="6"/>
  </si>
  <si>
    <t>サービス名
46</t>
    <rPh sb="4" eb="5">
      <t>メイ</t>
    </rPh>
    <phoneticPr fontId="6"/>
  </si>
  <si>
    <t>サービス名
47</t>
    <rPh sb="4" eb="5">
      <t>メイ</t>
    </rPh>
    <phoneticPr fontId="6"/>
  </si>
  <si>
    <t>サービス名
48</t>
    <rPh sb="4" eb="5">
      <t>メイ</t>
    </rPh>
    <phoneticPr fontId="6"/>
  </si>
  <si>
    <t>サービス名
49</t>
    <rPh sb="4" eb="5">
      <t>メイ</t>
    </rPh>
    <phoneticPr fontId="6"/>
  </si>
  <si>
    <t>サービス名
50</t>
    <rPh sb="4" eb="5">
      <t>メイ</t>
    </rPh>
    <phoneticPr fontId="6"/>
  </si>
  <si>
    <t>対象期間
（開始）
1</t>
    <rPh sb="0" eb="2">
      <t>タイショウ</t>
    </rPh>
    <rPh sb="2" eb="4">
      <t>キカン</t>
    </rPh>
    <rPh sb="6" eb="8">
      <t>カイシ</t>
    </rPh>
    <phoneticPr fontId="6"/>
  </si>
  <si>
    <t>対象期間
（開始）
2</t>
    <rPh sb="0" eb="2">
      <t>タイショウ</t>
    </rPh>
    <rPh sb="2" eb="4">
      <t>キカン</t>
    </rPh>
    <rPh sb="6" eb="8">
      <t>カイシ</t>
    </rPh>
    <phoneticPr fontId="6"/>
  </si>
  <si>
    <t>対象期間
（開始）
3</t>
    <rPh sb="0" eb="2">
      <t>タイショウ</t>
    </rPh>
    <rPh sb="2" eb="4">
      <t>キカン</t>
    </rPh>
    <rPh sb="6" eb="8">
      <t>カイシ</t>
    </rPh>
    <phoneticPr fontId="6"/>
  </si>
  <si>
    <t>対象期間
（開始）
4</t>
    <rPh sb="0" eb="2">
      <t>タイショウ</t>
    </rPh>
    <rPh sb="2" eb="4">
      <t>キカン</t>
    </rPh>
    <rPh sb="6" eb="8">
      <t>カイシ</t>
    </rPh>
    <phoneticPr fontId="6"/>
  </si>
  <si>
    <t>対象期間
（開始）
5</t>
    <rPh sb="0" eb="2">
      <t>タイショウ</t>
    </rPh>
    <rPh sb="2" eb="4">
      <t>キカン</t>
    </rPh>
    <rPh sb="6" eb="8">
      <t>カイシ</t>
    </rPh>
    <phoneticPr fontId="6"/>
  </si>
  <si>
    <t>対象期間
（開始）
6</t>
    <rPh sb="0" eb="2">
      <t>タイショウ</t>
    </rPh>
    <rPh sb="2" eb="4">
      <t>キカン</t>
    </rPh>
    <rPh sb="6" eb="8">
      <t>カイシ</t>
    </rPh>
    <phoneticPr fontId="6"/>
  </si>
  <si>
    <t>対象期間
（開始）
7</t>
    <rPh sb="0" eb="2">
      <t>タイショウ</t>
    </rPh>
    <rPh sb="2" eb="4">
      <t>キカン</t>
    </rPh>
    <rPh sb="6" eb="8">
      <t>カイシ</t>
    </rPh>
    <phoneticPr fontId="6"/>
  </si>
  <si>
    <t>対象期間
（開始）
8</t>
    <rPh sb="0" eb="2">
      <t>タイショウ</t>
    </rPh>
    <rPh sb="2" eb="4">
      <t>キカン</t>
    </rPh>
    <rPh sb="6" eb="8">
      <t>カイシ</t>
    </rPh>
    <phoneticPr fontId="6"/>
  </si>
  <si>
    <t>対象期間
（開始）
9</t>
    <rPh sb="0" eb="2">
      <t>タイショウ</t>
    </rPh>
    <rPh sb="2" eb="4">
      <t>キカン</t>
    </rPh>
    <rPh sb="6" eb="8">
      <t>カイシ</t>
    </rPh>
    <phoneticPr fontId="6"/>
  </si>
  <si>
    <t>対象期間
（開始）
10</t>
    <rPh sb="0" eb="2">
      <t>タイショウ</t>
    </rPh>
    <rPh sb="2" eb="4">
      <t>キカン</t>
    </rPh>
    <rPh sb="6" eb="8">
      <t>カイシ</t>
    </rPh>
    <phoneticPr fontId="6"/>
  </si>
  <si>
    <t>対象期間
（開始）
11</t>
    <rPh sb="0" eb="2">
      <t>タイショウ</t>
    </rPh>
    <rPh sb="2" eb="4">
      <t>キカン</t>
    </rPh>
    <rPh sb="6" eb="8">
      <t>カイシ</t>
    </rPh>
    <phoneticPr fontId="6"/>
  </si>
  <si>
    <t>対象期間
（開始）
12</t>
    <rPh sb="0" eb="2">
      <t>タイショウ</t>
    </rPh>
    <rPh sb="2" eb="4">
      <t>キカン</t>
    </rPh>
    <rPh sb="6" eb="8">
      <t>カイシ</t>
    </rPh>
    <phoneticPr fontId="6"/>
  </si>
  <si>
    <t>対象期間
（開始）
13</t>
    <rPh sb="0" eb="2">
      <t>タイショウ</t>
    </rPh>
    <rPh sb="2" eb="4">
      <t>キカン</t>
    </rPh>
    <rPh sb="6" eb="8">
      <t>カイシ</t>
    </rPh>
    <phoneticPr fontId="6"/>
  </si>
  <si>
    <t>対象期間
（開始）
14</t>
    <rPh sb="0" eb="2">
      <t>タイショウ</t>
    </rPh>
    <rPh sb="2" eb="4">
      <t>キカン</t>
    </rPh>
    <rPh sb="6" eb="8">
      <t>カイシ</t>
    </rPh>
    <phoneticPr fontId="6"/>
  </si>
  <si>
    <t>対象期間
（開始）
15</t>
    <rPh sb="0" eb="2">
      <t>タイショウ</t>
    </rPh>
    <rPh sb="2" eb="4">
      <t>キカン</t>
    </rPh>
    <rPh sb="6" eb="8">
      <t>カイシ</t>
    </rPh>
    <phoneticPr fontId="6"/>
  </si>
  <si>
    <t>対象期間
（開始）
16</t>
    <rPh sb="0" eb="2">
      <t>タイショウ</t>
    </rPh>
    <rPh sb="2" eb="4">
      <t>キカン</t>
    </rPh>
    <rPh sb="6" eb="8">
      <t>カイシ</t>
    </rPh>
    <phoneticPr fontId="6"/>
  </si>
  <si>
    <t>対象期間
（開始）
17</t>
    <rPh sb="0" eb="2">
      <t>タイショウ</t>
    </rPh>
    <rPh sb="2" eb="4">
      <t>キカン</t>
    </rPh>
    <rPh sb="6" eb="8">
      <t>カイシ</t>
    </rPh>
    <phoneticPr fontId="6"/>
  </si>
  <si>
    <t>対象期間
（開始）
18</t>
    <rPh sb="0" eb="2">
      <t>タイショウ</t>
    </rPh>
    <rPh sb="2" eb="4">
      <t>キカン</t>
    </rPh>
    <rPh sb="6" eb="8">
      <t>カイシ</t>
    </rPh>
    <phoneticPr fontId="6"/>
  </si>
  <si>
    <t>対象期間
（開始）
19</t>
    <rPh sb="0" eb="2">
      <t>タイショウ</t>
    </rPh>
    <rPh sb="2" eb="4">
      <t>キカン</t>
    </rPh>
    <rPh sb="6" eb="8">
      <t>カイシ</t>
    </rPh>
    <phoneticPr fontId="6"/>
  </si>
  <si>
    <t>対象期間
（開始）
20</t>
    <rPh sb="0" eb="2">
      <t>タイショウ</t>
    </rPh>
    <rPh sb="2" eb="4">
      <t>キカン</t>
    </rPh>
    <rPh sb="6" eb="8">
      <t>カイシ</t>
    </rPh>
    <phoneticPr fontId="6"/>
  </si>
  <si>
    <t>対象期間
（開始）
21</t>
    <rPh sb="0" eb="2">
      <t>タイショウ</t>
    </rPh>
    <rPh sb="2" eb="4">
      <t>キカン</t>
    </rPh>
    <rPh sb="6" eb="8">
      <t>カイシ</t>
    </rPh>
    <phoneticPr fontId="6"/>
  </si>
  <si>
    <t>対象期間
（開始）
22</t>
    <rPh sb="0" eb="2">
      <t>タイショウ</t>
    </rPh>
    <rPh sb="2" eb="4">
      <t>キカン</t>
    </rPh>
    <rPh sb="6" eb="8">
      <t>カイシ</t>
    </rPh>
    <phoneticPr fontId="6"/>
  </si>
  <si>
    <t>対象期間
（開始）
23</t>
    <rPh sb="0" eb="2">
      <t>タイショウ</t>
    </rPh>
    <rPh sb="2" eb="4">
      <t>キカン</t>
    </rPh>
    <rPh sb="6" eb="8">
      <t>カイシ</t>
    </rPh>
    <phoneticPr fontId="6"/>
  </si>
  <si>
    <t>対象期間
（開始）
24</t>
    <rPh sb="0" eb="2">
      <t>タイショウ</t>
    </rPh>
    <rPh sb="2" eb="4">
      <t>キカン</t>
    </rPh>
    <rPh sb="6" eb="8">
      <t>カイシ</t>
    </rPh>
    <phoneticPr fontId="6"/>
  </si>
  <si>
    <t>対象期間
（開始）
25</t>
    <rPh sb="0" eb="2">
      <t>タイショウ</t>
    </rPh>
    <rPh sb="2" eb="4">
      <t>キカン</t>
    </rPh>
    <rPh sb="6" eb="8">
      <t>カイシ</t>
    </rPh>
    <phoneticPr fontId="6"/>
  </si>
  <si>
    <t>対象期間
（開始）
26</t>
    <rPh sb="0" eb="2">
      <t>タイショウ</t>
    </rPh>
    <rPh sb="2" eb="4">
      <t>キカン</t>
    </rPh>
    <rPh sb="6" eb="8">
      <t>カイシ</t>
    </rPh>
    <phoneticPr fontId="6"/>
  </si>
  <si>
    <t>対象期間
（開始）
27</t>
    <rPh sb="0" eb="2">
      <t>タイショウ</t>
    </rPh>
    <rPh sb="2" eb="4">
      <t>キカン</t>
    </rPh>
    <rPh sb="6" eb="8">
      <t>カイシ</t>
    </rPh>
    <phoneticPr fontId="6"/>
  </si>
  <si>
    <t>対象期間
（開始）
28</t>
    <rPh sb="0" eb="2">
      <t>タイショウ</t>
    </rPh>
    <rPh sb="2" eb="4">
      <t>キカン</t>
    </rPh>
    <rPh sb="6" eb="8">
      <t>カイシ</t>
    </rPh>
    <phoneticPr fontId="6"/>
  </si>
  <si>
    <t>対象期間
（開始）
29</t>
    <rPh sb="0" eb="2">
      <t>タイショウ</t>
    </rPh>
    <rPh sb="2" eb="4">
      <t>キカン</t>
    </rPh>
    <rPh sb="6" eb="8">
      <t>カイシ</t>
    </rPh>
    <phoneticPr fontId="6"/>
  </si>
  <si>
    <t>対象期間
（開始）
30</t>
    <rPh sb="0" eb="2">
      <t>タイショウ</t>
    </rPh>
    <rPh sb="2" eb="4">
      <t>キカン</t>
    </rPh>
    <rPh sb="6" eb="8">
      <t>カイシ</t>
    </rPh>
    <phoneticPr fontId="6"/>
  </si>
  <si>
    <t>対象期間
（開始）
31</t>
    <rPh sb="0" eb="2">
      <t>タイショウ</t>
    </rPh>
    <rPh sb="2" eb="4">
      <t>キカン</t>
    </rPh>
    <rPh sb="6" eb="8">
      <t>カイシ</t>
    </rPh>
    <phoneticPr fontId="6"/>
  </si>
  <si>
    <t>対象期間
（開始）
32</t>
    <rPh sb="0" eb="2">
      <t>タイショウ</t>
    </rPh>
    <rPh sb="2" eb="4">
      <t>キカン</t>
    </rPh>
    <rPh sb="6" eb="8">
      <t>カイシ</t>
    </rPh>
    <phoneticPr fontId="6"/>
  </si>
  <si>
    <t>対象期間
（開始）
33</t>
    <rPh sb="0" eb="2">
      <t>タイショウ</t>
    </rPh>
    <rPh sb="2" eb="4">
      <t>キカン</t>
    </rPh>
    <rPh sb="6" eb="8">
      <t>カイシ</t>
    </rPh>
    <phoneticPr fontId="6"/>
  </si>
  <si>
    <t>対象期間
（開始）
34</t>
    <rPh sb="0" eb="2">
      <t>タイショウ</t>
    </rPh>
    <rPh sb="2" eb="4">
      <t>キカン</t>
    </rPh>
    <rPh sb="6" eb="8">
      <t>カイシ</t>
    </rPh>
    <phoneticPr fontId="6"/>
  </si>
  <si>
    <t>対象期間
（開始）
35</t>
    <rPh sb="0" eb="2">
      <t>タイショウ</t>
    </rPh>
    <rPh sb="2" eb="4">
      <t>キカン</t>
    </rPh>
    <rPh sb="6" eb="8">
      <t>カイシ</t>
    </rPh>
    <phoneticPr fontId="6"/>
  </si>
  <si>
    <t>対象期間
（開始）
36</t>
    <rPh sb="0" eb="2">
      <t>タイショウ</t>
    </rPh>
    <rPh sb="2" eb="4">
      <t>キカン</t>
    </rPh>
    <rPh sb="6" eb="8">
      <t>カイシ</t>
    </rPh>
    <phoneticPr fontId="6"/>
  </si>
  <si>
    <t>対象期間
（開始）
37</t>
    <rPh sb="0" eb="2">
      <t>タイショウ</t>
    </rPh>
    <rPh sb="2" eb="4">
      <t>キカン</t>
    </rPh>
    <rPh sb="6" eb="8">
      <t>カイシ</t>
    </rPh>
    <phoneticPr fontId="6"/>
  </si>
  <si>
    <t>対象期間
（開始）
38</t>
    <rPh sb="0" eb="2">
      <t>タイショウ</t>
    </rPh>
    <rPh sb="2" eb="4">
      <t>キカン</t>
    </rPh>
    <rPh sb="6" eb="8">
      <t>カイシ</t>
    </rPh>
    <phoneticPr fontId="6"/>
  </si>
  <si>
    <t>対象期間
（開始）
39</t>
    <rPh sb="0" eb="2">
      <t>タイショウ</t>
    </rPh>
    <rPh sb="2" eb="4">
      <t>キカン</t>
    </rPh>
    <rPh sb="6" eb="8">
      <t>カイシ</t>
    </rPh>
    <phoneticPr fontId="6"/>
  </si>
  <si>
    <t>対象期間
（開始）
40</t>
    <rPh sb="0" eb="2">
      <t>タイショウ</t>
    </rPh>
    <rPh sb="2" eb="4">
      <t>キカン</t>
    </rPh>
    <rPh sb="6" eb="8">
      <t>カイシ</t>
    </rPh>
    <phoneticPr fontId="6"/>
  </si>
  <si>
    <t>対象期間
（開始）
41</t>
    <rPh sb="0" eb="2">
      <t>タイショウ</t>
    </rPh>
    <rPh sb="2" eb="4">
      <t>キカン</t>
    </rPh>
    <rPh sb="6" eb="8">
      <t>カイシ</t>
    </rPh>
    <phoneticPr fontId="6"/>
  </si>
  <si>
    <t>対象期間
（開始）
42</t>
    <rPh sb="0" eb="2">
      <t>タイショウ</t>
    </rPh>
    <rPh sb="2" eb="4">
      <t>キカン</t>
    </rPh>
    <rPh sb="6" eb="8">
      <t>カイシ</t>
    </rPh>
    <phoneticPr fontId="6"/>
  </si>
  <si>
    <t>対象期間
（開始）
43</t>
    <rPh sb="0" eb="2">
      <t>タイショウ</t>
    </rPh>
    <rPh sb="2" eb="4">
      <t>キカン</t>
    </rPh>
    <rPh sb="6" eb="8">
      <t>カイシ</t>
    </rPh>
    <phoneticPr fontId="6"/>
  </si>
  <si>
    <t>対象期間
（開始）
44</t>
    <rPh sb="0" eb="2">
      <t>タイショウ</t>
    </rPh>
    <rPh sb="2" eb="4">
      <t>キカン</t>
    </rPh>
    <rPh sb="6" eb="8">
      <t>カイシ</t>
    </rPh>
    <phoneticPr fontId="6"/>
  </si>
  <si>
    <t>対象期間
（開始）
45</t>
    <rPh sb="0" eb="2">
      <t>タイショウ</t>
    </rPh>
    <rPh sb="2" eb="4">
      <t>キカン</t>
    </rPh>
    <rPh sb="6" eb="8">
      <t>カイシ</t>
    </rPh>
    <phoneticPr fontId="6"/>
  </si>
  <si>
    <t>対象期間
（開始）
46</t>
    <rPh sb="0" eb="2">
      <t>タイショウ</t>
    </rPh>
    <rPh sb="2" eb="4">
      <t>キカン</t>
    </rPh>
    <rPh sb="6" eb="8">
      <t>カイシ</t>
    </rPh>
    <phoneticPr fontId="6"/>
  </si>
  <si>
    <t>対象期間
（開始）
47</t>
    <rPh sb="0" eb="2">
      <t>タイショウ</t>
    </rPh>
    <rPh sb="2" eb="4">
      <t>キカン</t>
    </rPh>
    <rPh sb="6" eb="8">
      <t>カイシ</t>
    </rPh>
    <phoneticPr fontId="6"/>
  </si>
  <si>
    <t>対象期間
（開始）
48</t>
    <rPh sb="0" eb="2">
      <t>タイショウ</t>
    </rPh>
    <rPh sb="2" eb="4">
      <t>キカン</t>
    </rPh>
    <rPh sb="6" eb="8">
      <t>カイシ</t>
    </rPh>
    <phoneticPr fontId="6"/>
  </si>
  <si>
    <t>対象期間
（開始）
49</t>
    <rPh sb="0" eb="2">
      <t>タイショウ</t>
    </rPh>
    <rPh sb="2" eb="4">
      <t>キカン</t>
    </rPh>
    <rPh sb="6" eb="8">
      <t>カイシ</t>
    </rPh>
    <phoneticPr fontId="6"/>
  </si>
  <si>
    <t>対象期間
（開始）
50</t>
    <rPh sb="0" eb="2">
      <t>タイショウ</t>
    </rPh>
    <rPh sb="2" eb="4">
      <t>キカン</t>
    </rPh>
    <rPh sb="6" eb="8">
      <t>カイシ</t>
    </rPh>
    <phoneticPr fontId="6"/>
  </si>
  <si>
    <t>対象期間
（終了）
1</t>
    <phoneticPr fontId="6"/>
  </si>
  <si>
    <t>対象期間
（終了）
2</t>
  </si>
  <si>
    <t>対象期間
（終了）
3</t>
  </si>
  <si>
    <t>対象期間
（終了）
4</t>
  </si>
  <si>
    <t>対象期間
（終了）
5</t>
  </si>
  <si>
    <t>対象期間
（終了）
6</t>
  </si>
  <si>
    <t>対象期間
（終了）
7</t>
  </si>
  <si>
    <t>対象期間
（終了）
8</t>
  </si>
  <si>
    <t>対象期間
（終了）
9</t>
  </si>
  <si>
    <t>対象期間
（終了）
10</t>
  </si>
  <si>
    <t>対象期間
（終了）
11</t>
  </si>
  <si>
    <t>対象期間
（終了）
12</t>
  </si>
  <si>
    <t>対象期間
（終了）
13</t>
  </si>
  <si>
    <t>対象期間
（終了）
14</t>
  </si>
  <si>
    <t>対象期間
（終了）
15</t>
  </si>
  <si>
    <t>対象期間
（終了）
16</t>
  </si>
  <si>
    <t>対象期間
（終了）
17</t>
  </si>
  <si>
    <t>対象期間
（終了）
18</t>
  </si>
  <si>
    <t>対象期間
（終了）
19</t>
  </si>
  <si>
    <t>対象期間
（終了）
20</t>
  </si>
  <si>
    <t>対象期間
（終了）
21</t>
  </si>
  <si>
    <t>対象期間
（終了）
22</t>
  </si>
  <si>
    <t>対象期間
（終了）
23</t>
  </si>
  <si>
    <t>対象期間
（終了）
24</t>
  </si>
  <si>
    <t>対象期間
（終了）
25</t>
  </si>
  <si>
    <t>対象期間
（終了）
26</t>
  </si>
  <si>
    <t>対象期間
（終了）
27</t>
  </si>
  <si>
    <t>対象期間
（終了）
28</t>
  </si>
  <si>
    <t>対象期間
（終了）
29</t>
  </si>
  <si>
    <t>対象期間
（終了）
30</t>
  </si>
  <si>
    <t>対象期間
（終了）
31</t>
  </si>
  <si>
    <t>対象期間
（終了）
32</t>
  </si>
  <si>
    <t>対象期間
（終了）
33</t>
  </si>
  <si>
    <t>対象期間
（終了）
34</t>
  </si>
  <si>
    <t>対象期間
（終了）
35</t>
  </si>
  <si>
    <t>対象期間
（終了）
36</t>
  </si>
  <si>
    <t>対象期間
（終了）
37</t>
  </si>
  <si>
    <t>対象期間
（終了）
38</t>
  </si>
  <si>
    <t>対象期間
（終了）
39</t>
  </si>
  <si>
    <t>対象期間
（終了）
40</t>
  </si>
  <si>
    <t>対象期間
（終了）
41</t>
  </si>
  <si>
    <t>対象期間
（終了）
42</t>
  </si>
  <si>
    <t>対象期間
（終了）
43</t>
  </si>
  <si>
    <t>対象期間
（終了）
44</t>
  </si>
  <si>
    <t>対象期間
（終了）
45</t>
  </si>
  <si>
    <t>対象期間
（終了）
46</t>
  </si>
  <si>
    <t>対象期間
（終了）
47</t>
  </si>
  <si>
    <t>対象期間
（終了）
48</t>
  </si>
  <si>
    <t>対象期間
（終了）
49</t>
  </si>
  <si>
    <t>対象期間
（終了）
50</t>
  </si>
  <si>
    <t>2～5月
総額
1</t>
    <rPh sb="3" eb="4">
      <t>ガツ</t>
    </rPh>
    <rPh sb="5" eb="7">
      <t>ソウガク</t>
    </rPh>
    <phoneticPr fontId="6"/>
  </si>
  <si>
    <t>2～5月
総額
2</t>
    <rPh sb="3" eb="4">
      <t>ガツ</t>
    </rPh>
    <rPh sb="5" eb="7">
      <t>ソウガク</t>
    </rPh>
    <phoneticPr fontId="6"/>
  </si>
  <si>
    <t>2～5月
総額
3</t>
    <rPh sb="3" eb="4">
      <t>ガツ</t>
    </rPh>
    <rPh sb="5" eb="7">
      <t>ソウガク</t>
    </rPh>
    <phoneticPr fontId="6"/>
  </si>
  <si>
    <t>2～5月
総額
4</t>
    <rPh sb="3" eb="4">
      <t>ガツ</t>
    </rPh>
    <rPh sb="5" eb="7">
      <t>ソウガク</t>
    </rPh>
    <phoneticPr fontId="6"/>
  </si>
  <si>
    <t>2～5月
総額
5</t>
    <rPh sb="3" eb="4">
      <t>ガツ</t>
    </rPh>
    <rPh sb="5" eb="7">
      <t>ソウガク</t>
    </rPh>
    <phoneticPr fontId="6"/>
  </si>
  <si>
    <t>2～5月
総額
6</t>
    <rPh sb="3" eb="4">
      <t>ガツ</t>
    </rPh>
    <rPh sb="5" eb="7">
      <t>ソウガク</t>
    </rPh>
    <phoneticPr fontId="6"/>
  </si>
  <si>
    <t>2～5月
総額
7</t>
    <rPh sb="3" eb="4">
      <t>ガツ</t>
    </rPh>
    <rPh sb="5" eb="7">
      <t>ソウガク</t>
    </rPh>
    <phoneticPr fontId="6"/>
  </si>
  <si>
    <t>2～5月
総額
8</t>
    <rPh sb="3" eb="4">
      <t>ガツ</t>
    </rPh>
    <rPh sb="5" eb="7">
      <t>ソウガク</t>
    </rPh>
    <phoneticPr fontId="6"/>
  </si>
  <si>
    <t>2～5月
総額
9</t>
    <rPh sb="3" eb="4">
      <t>ガツ</t>
    </rPh>
    <rPh sb="5" eb="7">
      <t>ソウガク</t>
    </rPh>
    <phoneticPr fontId="6"/>
  </si>
  <si>
    <t>2～5月
総額
10</t>
    <rPh sb="3" eb="4">
      <t>ガツ</t>
    </rPh>
    <rPh sb="5" eb="7">
      <t>ソウガク</t>
    </rPh>
    <phoneticPr fontId="6"/>
  </si>
  <si>
    <t>2～5月
総額
11</t>
    <rPh sb="3" eb="4">
      <t>ガツ</t>
    </rPh>
    <rPh sb="5" eb="7">
      <t>ソウガク</t>
    </rPh>
    <phoneticPr fontId="6"/>
  </si>
  <si>
    <t>2～5月
総額
12</t>
    <rPh sb="3" eb="4">
      <t>ガツ</t>
    </rPh>
    <rPh sb="5" eb="7">
      <t>ソウガク</t>
    </rPh>
    <phoneticPr fontId="6"/>
  </si>
  <si>
    <t>2～5月
総額
13</t>
    <rPh sb="3" eb="4">
      <t>ガツ</t>
    </rPh>
    <rPh sb="5" eb="7">
      <t>ソウガク</t>
    </rPh>
    <phoneticPr fontId="6"/>
  </si>
  <si>
    <t>2～5月
総額
14</t>
    <rPh sb="3" eb="4">
      <t>ガツ</t>
    </rPh>
    <rPh sb="5" eb="7">
      <t>ソウガク</t>
    </rPh>
    <phoneticPr fontId="6"/>
  </si>
  <si>
    <t>2～5月
総額
15</t>
    <rPh sb="3" eb="4">
      <t>ガツ</t>
    </rPh>
    <rPh sb="5" eb="7">
      <t>ソウガク</t>
    </rPh>
    <phoneticPr fontId="6"/>
  </si>
  <si>
    <t>2～5月
総額
16</t>
    <rPh sb="3" eb="4">
      <t>ガツ</t>
    </rPh>
    <rPh sb="5" eb="7">
      <t>ソウガク</t>
    </rPh>
    <phoneticPr fontId="6"/>
  </si>
  <si>
    <t>2～5月
総額
17</t>
    <rPh sb="3" eb="4">
      <t>ガツ</t>
    </rPh>
    <rPh sb="5" eb="7">
      <t>ソウガク</t>
    </rPh>
    <phoneticPr fontId="6"/>
  </si>
  <si>
    <t>2～5月
総額
18</t>
    <rPh sb="3" eb="4">
      <t>ガツ</t>
    </rPh>
    <rPh sb="5" eb="7">
      <t>ソウガク</t>
    </rPh>
    <phoneticPr fontId="6"/>
  </si>
  <si>
    <t>2～5月
総額
19</t>
    <rPh sb="3" eb="4">
      <t>ガツ</t>
    </rPh>
    <rPh sb="5" eb="7">
      <t>ソウガク</t>
    </rPh>
    <phoneticPr fontId="6"/>
  </si>
  <si>
    <t>2～5月
総額
20</t>
    <rPh sb="3" eb="4">
      <t>ガツ</t>
    </rPh>
    <rPh sb="5" eb="7">
      <t>ソウガク</t>
    </rPh>
    <phoneticPr fontId="6"/>
  </si>
  <si>
    <t>2～5月
総額
21</t>
    <rPh sb="3" eb="4">
      <t>ガツ</t>
    </rPh>
    <rPh sb="5" eb="7">
      <t>ソウガク</t>
    </rPh>
    <phoneticPr fontId="6"/>
  </si>
  <si>
    <t>2～5月
総額
22</t>
    <rPh sb="3" eb="4">
      <t>ガツ</t>
    </rPh>
    <rPh sb="5" eb="7">
      <t>ソウガク</t>
    </rPh>
    <phoneticPr fontId="6"/>
  </si>
  <si>
    <t>2～5月
総額
23</t>
    <rPh sb="3" eb="4">
      <t>ガツ</t>
    </rPh>
    <rPh sb="5" eb="7">
      <t>ソウガク</t>
    </rPh>
    <phoneticPr fontId="6"/>
  </si>
  <si>
    <t>2～5月
総額
24</t>
    <rPh sb="3" eb="4">
      <t>ガツ</t>
    </rPh>
    <rPh sb="5" eb="7">
      <t>ソウガク</t>
    </rPh>
    <phoneticPr fontId="6"/>
  </si>
  <si>
    <t>2～5月
総額
25</t>
    <rPh sb="3" eb="4">
      <t>ガツ</t>
    </rPh>
    <rPh sb="5" eb="7">
      <t>ソウガク</t>
    </rPh>
    <phoneticPr fontId="6"/>
  </si>
  <si>
    <t>2～5月
総額
26</t>
    <rPh sb="3" eb="4">
      <t>ガツ</t>
    </rPh>
    <rPh sb="5" eb="7">
      <t>ソウガク</t>
    </rPh>
    <phoneticPr fontId="6"/>
  </si>
  <si>
    <t>2～5月
総額
27</t>
    <rPh sb="3" eb="4">
      <t>ガツ</t>
    </rPh>
    <rPh sb="5" eb="7">
      <t>ソウガク</t>
    </rPh>
    <phoneticPr fontId="6"/>
  </si>
  <si>
    <t>2～5月
総額
28</t>
    <rPh sb="3" eb="4">
      <t>ガツ</t>
    </rPh>
    <rPh sb="5" eb="7">
      <t>ソウガク</t>
    </rPh>
    <phoneticPr fontId="6"/>
  </si>
  <si>
    <t>2～5月
総額
29</t>
    <rPh sb="3" eb="4">
      <t>ガツ</t>
    </rPh>
    <rPh sb="5" eb="7">
      <t>ソウガク</t>
    </rPh>
    <phoneticPr fontId="6"/>
  </si>
  <si>
    <t>2～5月
総額
30</t>
    <rPh sb="3" eb="4">
      <t>ガツ</t>
    </rPh>
    <rPh sb="5" eb="7">
      <t>ソウガク</t>
    </rPh>
    <phoneticPr fontId="6"/>
  </si>
  <si>
    <t>2～5月
総額
31</t>
    <rPh sb="3" eb="4">
      <t>ガツ</t>
    </rPh>
    <rPh sb="5" eb="7">
      <t>ソウガク</t>
    </rPh>
    <phoneticPr fontId="6"/>
  </si>
  <si>
    <t>2～5月
総額
32</t>
    <rPh sb="3" eb="4">
      <t>ガツ</t>
    </rPh>
    <rPh sb="5" eb="7">
      <t>ソウガク</t>
    </rPh>
    <phoneticPr fontId="6"/>
  </si>
  <si>
    <t>2～5月
総額
33</t>
    <rPh sb="3" eb="4">
      <t>ガツ</t>
    </rPh>
    <rPh sb="5" eb="7">
      <t>ソウガク</t>
    </rPh>
    <phoneticPr fontId="6"/>
  </si>
  <si>
    <t>2～5月
総額
34</t>
    <rPh sb="3" eb="4">
      <t>ガツ</t>
    </rPh>
    <rPh sb="5" eb="7">
      <t>ソウガク</t>
    </rPh>
    <phoneticPr fontId="6"/>
  </si>
  <si>
    <t>2～5月
総額
35</t>
    <rPh sb="3" eb="4">
      <t>ガツ</t>
    </rPh>
    <rPh sb="5" eb="7">
      <t>ソウガク</t>
    </rPh>
    <phoneticPr fontId="6"/>
  </si>
  <si>
    <t>2～5月
総額
36</t>
    <rPh sb="3" eb="4">
      <t>ガツ</t>
    </rPh>
    <rPh sb="5" eb="7">
      <t>ソウガク</t>
    </rPh>
    <phoneticPr fontId="6"/>
  </si>
  <si>
    <t>2～5月
総額
37</t>
    <rPh sb="3" eb="4">
      <t>ガツ</t>
    </rPh>
    <rPh sb="5" eb="7">
      <t>ソウガク</t>
    </rPh>
    <phoneticPr fontId="6"/>
  </si>
  <si>
    <t>2～5月
総額
38</t>
    <rPh sb="3" eb="4">
      <t>ガツ</t>
    </rPh>
    <rPh sb="5" eb="7">
      <t>ソウガク</t>
    </rPh>
    <phoneticPr fontId="6"/>
  </si>
  <si>
    <t>2～5月
総額
39</t>
    <rPh sb="3" eb="4">
      <t>ガツ</t>
    </rPh>
    <rPh sb="5" eb="7">
      <t>ソウガク</t>
    </rPh>
    <phoneticPr fontId="6"/>
  </si>
  <si>
    <t>2～5月
総額
40</t>
    <rPh sb="3" eb="4">
      <t>ガツ</t>
    </rPh>
    <rPh sb="5" eb="7">
      <t>ソウガク</t>
    </rPh>
    <phoneticPr fontId="6"/>
  </si>
  <si>
    <t>2～5月
総額
41</t>
    <rPh sb="3" eb="4">
      <t>ガツ</t>
    </rPh>
    <rPh sb="5" eb="7">
      <t>ソウガク</t>
    </rPh>
    <phoneticPr fontId="6"/>
  </si>
  <si>
    <t>2～5月
総額
42</t>
    <rPh sb="3" eb="4">
      <t>ガツ</t>
    </rPh>
    <rPh sb="5" eb="7">
      <t>ソウガク</t>
    </rPh>
    <phoneticPr fontId="6"/>
  </si>
  <si>
    <t>2～5月
総額
43</t>
    <rPh sb="3" eb="4">
      <t>ガツ</t>
    </rPh>
    <rPh sb="5" eb="7">
      <t>ソウガク</t>
    </rPh>
    <phoneticPr fontId="6"/>
  </si>
  <si>
    <t>2～5月
総額
44</t>
    <rPh sb="3" eb="4">
      <t>ガツ</t>
    </rPh>
    <rPh sb="5" eb="7">
      <t>ソウガク</t>
    </rPh>
    <phoneticPr fontId="6"/>
  </si>
  <si>
    <t>2～5月
総額
45</t>
    <rPh sb="3" eb="4">
      <t>ガツ</t>
    </rPh>
    <rPh sb="5" eb="7">
      <t>ソウガク</t>
    </rPh>
    <phoneticPr fontId="6"/>
  </si>
  <si>
    <t>2～5月
総額
46</t>
    <rPh sb="3" eb="4">
      <t>ガツ</t>
    </rPh>
    <rPh sb="5" eb="7">
      <t>ソウガク</t>
    </rPh>
    <phoneticPr fontId="6"/>
  </si>
  <si>
    <t>2～5月
総額
47</t>
    <rPh sb="3" eb="4">
      <t>ガツ</t>
    </rPh>
    <rPh sb="5" eb="7">
      <t>ソウガク</t>
    </rPh>
    <phoneticPr fontId="6"/>
  </si>
  <si>
    <t>2～5月
総額
48</t>
    <rPh sb="3" eb="4">
      <t>ガツ</t>
    </rPh>
    <rPh sb="5" eb="7">
      <t>ソウガク</t>
    </rPh>
    <phoneticPr fontId="6"/>
  </si>
  <si>
    <t>2～5月
総額
49</t>
    <rPh sb="3" eb="4">
      <t>ガツ</t>
    </rPh>
    <rPh sb="5" eb="7">
      <t>ソウガク</t>
    </rPh>
    <phoneticPr fontId="6"/>
  </si>
  <si>
    <t>2～5月
総額
50</t>
    <rPh sb="3" eb="4">
      <t>ガツ</t>
    </rPh>
    <rPh sb="5" eb="7">
      <t>ソウガク</t>
    </rPh>
    <phoneticPr fontId="6"/>
  </si>
  <si>
    <t>4～5月
総額
1</t>
    <rPh sb="3" eb="4">
      <t>ガツ</t>
    </rPh>
    <rPh sb="5" eb="7">
      <t>ソウガク</t>
    </rPh>
    <phoneticPr fontId="6"/>
  </si>
  <si>
    <t>4～5月
総額
2</t>
    <rPh sb="3" eb="4">
      <t>ガツ</t>
    </rPh>
    <rPh sb="5" eb="7">
      <t>ソウガク</t>
    </rPh>
    <phoneticPr fontId="6"/>
  </si>
  <si>
    <t>4～5月
総額
3</t>
    <rPh sb="3" eb="4">
      <t>ガツ</t>
    </rPh>
    <rPh sb="5" eb="7">
      <t>ソウガク</t>
    </rPh>
    <phoneticPr fontId="6"/>
  </si>
  <si>
    <t>4～5月
総額
4</t>
    <rPh sb="3" eb="4">
      <t>ガツ</t>
    </rPh>
    <rPh sb="5" eb="7">
      <t>ソウガク</t>
    </rPh>
    <phoneticPr fontId="6"/>
  </si>
  <si>
    <t>4～5月
総額
5</t>
    <rPh sb="3" eb="4">
      <t>ガツ</t>
    </rPh>
    <rPh sb="5" eb="7">
      <t>ソウガク</t>
    </rPh>
    <phoneticPr fontId="6"/>
  </si>
  <si>
    <t>4～5月
総額
6</t>
    <rPh sb="3" eb="4">
      <t>ガツ</t>
    </rPh>
    <rPh sb="5" eb="7">
      <t>ソウガク</t>
    </rPh>
    <phoneticPr fontId="6"/>
  </si>
  <si>
    <t>4～5月
総額
7</t>
    <rPh sb="3" eb="4">
      <t>ガツ</t>
    </rPh>
    <rPh sb="5" eb="7">
      <t>ソウガク</t>
    </rPh>
    <phoneticPr fontId="6"/>
  </si>
  <si>
    <t>4～5月
総額
8</t>
    <rPh sb="3" eb="4">
      <t>ガツ</t>
    </rPh>
    <rPh sb="5" eb="7">
      <t>ソウガク</t>
    </rPh>
    <phoneticPr fontId="6"/>
  </si>
  <si>
    <t>4～5月
総額
9</t>
    <rPh sb="3" eb="4">
      <t>ガツ</t>
    </rPh>
    <rPh sb="5" eb="7">
      <t>ソウガク</t>
    </rPh>
    <phoneticPr fontId="6"/>
  </si>
  <si>
    <t>4～5月
総額
10</t>
    <rPh sb="3" eb="4">
      <t>ガツ</t>
    </rPh>
    <rPh sb="5" eb="7">
      <t>ソウガク</t>
    </rPh>
    <phoneticPr fontId="6"/>
  </si>
  <si>
    <t>4～5月
総額
11</t>
    <rPh sb="3" eb="4">
      <t>ガツ</t>
    </rPh>
    <rPh sb="5" eb="7">
      <t>ソウガク</t>
    </rPh>
    <phoneticPr fontId="6"/>
  </si>
  <si>
    <t>4～5月
総額
12</t>
    <rPh sb="3" eb="4">
      <t>ガツ</t>
    </rPh>
    <rPh sb="5" eb="7">
      <t>ソウガク</t>
    </rPh>
    <phoneticPr fontId="6"/>
  </si>
  <si>
    <t>4～5月
総額
13</t>
    <rPh sb="3" eb="4">
      <t>ガツ</t>
    </rPh>
    <rPh sb="5" eb="7">
      <t>ソウガク</t>
    </rPh>
    <phoneticPr fontId="6"/>
  </si>
  <si>
    <t>4～5月
総額
14</t>
    <rPh sb="3" eb="4">
      <t>ガツ</t>
    </rPh>
    <rPh sb="5" eb="7">
      <t>ソウガク</t>
    </rPh>
    <phoneticPr fontId="6"/>
  </si>
  <si>
    <t>4～5月
総額
15</t>
    <rPh sb="3" eb="4">
      <t>ガツ</t>
    </rPh>
    <rPh sb="5" eb="7">
      <t>ソウガク</t>
    </rPh>
    <phoneticPr fontId="6"/>
  </si>
  <si>
    <t>4～5月
総額
16</t>
    <rPh sb="3" eb="4">
      <t>ガツ</t>
    </rPh>
    <rPh sb="5" eb="7">
      <t>ソウガク</t>
    </rPh>
    <phoneticPr fontId="6"/>
  </si>
  <si>
    <t>4～5月
総額
17</t>
    <rPh sb="3" eb="4">
      <t>ガツ</t>
    </rPh>
    <rPh sb="5" eb="7">
      <t>ソウガク</t>
    </rPh>
    <phoneticPr fontId="6"/>
  </si>
  <si>
    <t>4～5月
総額
18</t>
    <rPh sb="3" eb="4">
      <t>ガツ</t>
    </rPh>
    <rPh sb="5" eb="7">
      <t>ソウガク</t>
    </rPh>
    <phoneticPr fontId="6"/>
  </si>
  <si>
    <t>4～5月
総額
19</t>
    <rPh sb="3" eb="4">
      <t>ガツ</t>
    </rPh>
    <rPh sb="5" eb="7">
      <t>ソウガク</t>
    </rPh>
    <phoneticPr fontId="6"/>
  </si>
  <si>
    <t>4～5月
総額
20</t>
    <rPh sb="3" eb="4">
      <t>ガツ</t>
    </rPh>
    <rPh sb="5" eb="7">
      <t>ソウガク</t>
    </rPh>
    <phoneticPr fontId="6"/>
  </si>
  <si>
    <t>4～5月
総額
21</t>
    <rPh sb="3" eb="4">
      <t>ガツ</t>
    </rPh>
    <rPh sb="5" eb="7">
      <t>ソウガク</t>
    </rPh>
    <phoneticPr fontId="6"/>
  </si>
  <si>
    <t>4～5月
総額
22</t>
    <rPh sb="3" eb="4">
      <t>ガツ</t>
    </rPh>
    <rPh sb="5" eb="7">
      <t>ソウガク</t>
    </rPh>
    <phoneticPr fontId="6"/>
  </si>
  <si>
    <t>4～5月
総額
23</t>
    <rPh sb="3" eb="4">
      <t>ガツ</t>
    </rPh>
    <rPh sb="5" eb="7">
      <t>ソウガク</t>
    </rPh>
    <phoneticPr fontId="6"/>
  </si>
  <si>
    <t>4～5月
総額
24</t>
    <rPh sb="3" eb="4">
      <t>ガツ</t>
    </rPh>
    <rPh sb="5" eb="7">
      <t>ソウガク</t>
    </rPh>
    <phoneticPr fontId="6"/>
  </si>
  <si>
    <t>4～5月
総額
25</t>
    <rPh sb="3" eb="4">
      <t>ガツ</t>
    </rPh>
    <rPh sb="5" eb="7">
      <t>ソウガク</t>
    </rPh>
    <phoneticPr fontId="6"/>
  </si>
  <si>
    <t>4～5月
総額
26</t>
    <rPh sb="3" eb="4">
      <t>ガツ</t>
    </rPh>
    <rPh sb="5" eb="7">
      <t>ソウガク</t>
    </rPh>
    <phoneticPr fontId="6"/>
  </si>
  <si>
    <t>4～5月
総額
27</t>
    <rPh sb="3" eb="4">
      <t>ガツ</t>
    </rPh>
    <rPh sb="5" eb="7">
      <t>ソウガク</t>
    </rPh>
    <phoneticPr fontId="6"/>
  </si>
  <si>
    <t>4～5月
総額
28</t>
    <rPh sb="3" eb="4">
      <t>ガツ</t>
    </rPh>
    <rPh sb="5" eb="7">
      <t>ソウガク</t>
    </rPh>
    <phoneticPr fontId="6"/>
  </si>
  <si>
    <t>4～5月
総額
29</t>
    <rPh sb="3" eb="4">
      <t>ガツ</t>
    </rPh>
    <rPh sb="5" eb="7">
      <t>ソウガク</t>
    </rPh>
    <phoneticPr fontId="6"/>
  </si>
  <si>
    <t>4～5月
総額
30</t>
    <rPh sb="3" eb="4">
      <t>ガツ</t>
    </rPh>
    <rPh sb="5" eb="7">
      <t>ソウガク</t>
    </rPh>
    <phoneticPr fontId="6"/>
  </si>
  <si>
    <t>4～5月
総額
31</t>
    <rPh sb="3" eb="4">
      <t>ガツ</t>
    </rPh>
    <rPh sb="5" eb="7">
      <t>ソウガク</t>
    </rPh>
    <phoneticPr fontId="6"/>
  </si>
  <si>
    <t>4～5月
総額
32</t>
    <rPh sb="3" eb="4">
      <t>ガツ</t>
    </rPh>
    <rPh sb="5" eb="7">
      <t>ソウガク</t>
    </rPh>
    <phoneticPr fontId="6"/>
  </si>
  <si>
    <t>4～5月
総額
33</t>
    <rPh sb="3" eb="4">
      <t>ガツ</t>
    </rPh>
    <rPh sb="5" eb="7">
      <t>ソウガク</t>
    </rPh>
    <phoneticPr fontId="6"/>
  </si>
  <si>
    <t>4～5月
総額
34</t>
    <rPh sb="3" eb="4">
      <t>ガツ</t>
    </rPh>
    <rPh sb="5" eb="7">
      <t>ソウガク</t>
    </rPh>
    <phoneticPr fontId="6"/>
  </si>
  <si>
    <t>4～5月
総額
35</t>
    <rPh sb="3" eb="4">
      <t>ガツ</t>
    </rPh>
    <rPh sb="5" eb="7">
      <t>ソウガク</t>
    </rPh>
    <phoneticPr fontId="6"/>
  </si>
  <si>
    <t>4～5月
総額
36</t>
    <rPh sb="3" eb="4">
      <t>ガツ</t>
    </rPh>
    <rPh sb="5" eb="7">
      <t>ソウガク</t>
    </rPh>
    <phoneticPr fontId="6"/>
  </si>
  <si>
    <t>4～5月
総額
37</t>
    <rPh sb="3" eb="4">
      <t>ガツ</t>
    </rPh>
    <rPh sb="5" eb="7">
      <t>ソウガク</t>
    </rPh>
    <phoneticPr fontId="6"/>
  </si>
  <si>
    <t>4～5月
総額
38</t>
    <rPh sb="3" eb="4">
      <t>ガツ</t>
    </rPh>
    <rPh sb="5" eb="7">
      <t>ソウガク</t>
    </rPh>
    <phoneticPr fontId="6"/>
  </si>
  <si>
    <t>4～5月
総額
39</t>
    <rPh sb="3" eb="4">
      <t>ガツ</t>
    </rPh>
    <rPh sb="5" eb="7">
      <t>ソウガク</t>
    </rPh>
    <phoneticPr fontId="6"/>
  </si>
  <si>
    <t>4～5月
総額
40</t>
    <rPh sb="3" eb="4">
      <t>ガツ</t>
    </rPh>
    <rPh sb="5" eb="7">
      <t>ソウガク</t>
    </rPh>
    <phoneticPr fontId="6"/>
  </si>
  <si>
    <t>4～5月
総額
41</t>
    <rPh sb="3" eb="4">
      <t>ガツ</t>
    </rPh>
    <rPh sb="5" eb="7">
      <t>ソウガク</t>
    </rPh>
    <phoneticPr fontId="6"/>
  </si>
  <si>
    <t>4～5月
総額
42</t>
    <rPh sb="3" eb="4">
      <t>ガツ</t>
    </rPh>
    <rPh sb="5" eb="7">
      <t>ソウガク</t>
    </rPh>
    <phoneticPr fontId="6"/>
  </si>
  <si>
    <t>4～5月
総額
43</t>
    <rPh sb="3" eb="4">
      <t>ガツ</t>
    </rPh>
    <rPh sb="5" eb="7">
      <t>ソウガク</t>
    </rPh>
    <phoneticPr fontId="6"/>
  </si>
  <si>
    <t>4～5月
総額
44</t>
    <rPh sb="3" eb="4">
      <t>ガツ</t>
    </rPh>
    <rPh sb="5" eb="7">
      <t>ソウガク</t>
    </rPh>
    <phoneticPr fontId="6"/>
  </si>
  <si>
    <t>4～5月
総額
45</t>
    <rPh sb="3" eb="4">
      <t>ガツ</t>
    </rPh>
    <rPh sb="5" eb="7">
      <t>ソウガク</t>
    </rPh>
    <phoneticPr fontId="6"/>
  </si>
  <si>
    <t>4～5月
総額
46</t>
    <rPh sb="3" eb="4">
      <t>ガツ</t>
    </rPh>
    <rPh sb="5" eb="7">
      <t>ソウガク</t>
    </rPh>
    <phoneticPr fontId="6"/>
  </si>
  <si>
    <t>4～5月
総額
47</t>
    <rPh sb="3" eb="4">
      <t>ガツ</t>
    </rPh>
    <rPh sb="5" eb="7">
      <t>ソウガク</t>
    </rPh>
    <phoneticPr fontId="6"/>
  </si>
  <si>
    <t>4～5月
総額
48</t>
    <rPh sb="3" eb="4">
      <t>ガツ</t>
    </rPh>
    <rPh sb="5" eb="7">
      <t>ソウガク</t>
    </rPh>
    <phoneticPr fontId="6"/>
  </si>
  <si>
    <t>4～5月
総額
49</t>
    <rPh sb="3" eb="4">
      <t>ガツ</t>
    </rPh>
    <rPh sb="5" eb="7">
      <t>ソウガク</t>
    </rPh>
    <phoneticPr fontId="6"/>
  </si>
  <si>
    <t>4～5月
総額
50</t>
    <rPh sb="3" eb="4">
      <t>ガツ</t>
    </rPh>
    <rPh sb="5" eb="7">
      <t>ソウガク</t>
    </rPh>
    <phoneticPr fontId="6"/>
  </si>
  <si>
    <t>1行目</t>
    <rPh sb="1" eb="3">
      <t>ギョウメ</t>
    </rPh>
    <phoneticPr fontId="6"/>
  </si>
  <si>
    <t>2行目</t>
    <rPh sb="1" eb="3">
      <t>ギョウメ</t>
    </rPh>
    <phoneticPr fontId="6"/>
  </si>
  <si>
    <t>3行目</t>
    <rPh sb="1" eb="3">
      <t>ギョウメ</t>
    </rPh>
    <phoneticPr fontId="6"/>
  </si>
  <si>
    <t>4行目</t>
    <rPh sb="1" eb="3">
      <t>ギョウメ</t>
    </rPh>
    <phoneticPr fontId="6"/>
  </si>
  <si>
    <t>5行目</t>
    <rPh sb="1" eb="3">
      <t>ギョウメ</t>
    </rPh>
    <phoneticPr fontId="6"/>
  </si>
  <si>
    <t>6行目</t>
    <rPh sb="1" eb="3">
      <t>ギョウメ</t>
    </rPh>
    <phoneticPr fontId="6"/>
  </si>
  <si>
    <t>7行目</t>
    <rPh sb="1" eb="3">
      <t>ギョウメ</t>
    </rPh>
    <phoneticPr fontId="6"/>
  </si>
  <si>
    <t>8行目</t>
    <rPh sb="1" eb="3">
      <t>ギョウメ</t>
    </rPh>
    <phoneticPr fontId="6"/>
  </si>
  <si>
    <t>9行目</t>
    <rPh sb="1" eb="3">
      <t>ギョウメ</t>
    </rPh>
    <phoneticPr fontId="6"/>
  </si>
  <si>
    <t>10行目</t>
    <rPh sb="2" eb="4">
      <t>ギョウメ</t>
    </rPh>
    <phoneticPr fontId="6"/>
  </si>
  <si>
    <t>11行目</t>
    <rPh sb="2" eb="4">
      <t>ギョウメ</t>
    </rPh>
    <phoneticPr fontId="6"/>
  </si>
  <si>
    <t>12行目</t>
    <rPh sb="2" eb="4">
      <t>ギョウメ</t>
    </rPh>
    <phoneticPr fontId="6"/>
  </si>
  <si>
    <t>13行目</t>
    <rPh sb="2" eb="4">
      <t>ギョウメ</t>
    </rPh>
    <phoneticPr fontId="6"/>
  </si>
  <si>
    <t>14行目</t>
    <rPh sb="2" eb="4">
      <t>ギョウメ</t>
    </rPh>
    <phoneticPr fontId="6"/>
  </si>
  <si>
    <t>15行目</t>
    <rPh sb="2" eb="4">
      <t>ギョウメ</t>
    </rPh>
    <phoneticPr fontId="6"/>
  </si>
  <si>
    <t>16行目</t>
    <rPh sb="2" eb="4">
      <t>ギョウメ</t>
    </rPh>
    <phoneticPr fontId="6"/>
  </si>
  <si>
    <t>17行目</t>
    <rPh sb="2" eb="4">
      <t>ギョウメ</t>
    </rPh>
    <phoneticPr fontId="6"/>
  </si>
  <si>
    <t>18行目</t>
    <rPh sb="2" eb="4">
      <t>ギョウメ</t>
    </rPh>
    <phoneticPr fontId="6"/>
  </si>
  <si>
    <t>19行目</t>
    <rPh sb="2" eb="4">
      <t>ギョウメ</t>
    </rPh>
    <phoneticPr fontId="6"/>
  </si>
  <si>
    <t>20行目</t>
    <rPh sb="2" eb="4">
      <t>ギョウメ</t>
    </rPh>
    <phoneticPr fontId="6"/>
  </si>
  <si>
    <t>21行目</t>
    <rPh sb="2" eb="4">
      <t>ギョウメ</t>
    </rPh>
    <phoneticPr fontId="6"/>
  </si>
  <si>
    <t>22行目</t>
    <rPh sb="2" eb="4">
      <t>ギョウメ</t>
    </rPh>
    <phoneticPr fontId="6"/>
  </si>
  <si>
    <t>23行目</t>
    <rPh sb="2" eb="4">
      <t>ギョウメ</t>
    </rPh>
    <phoneticPr fontId="6"/>
  </si>
  <si>
    <t>24行目</t>
    <rPh sb="2" eb="4">
      <t>ギョウメ</t>
    </rPh>
    <phoneticPr fontId="6"/>
  </si>
  <si>
    <t>25行目</t>
    <rPh sb="2" eb="4">
      <t>ギョウメ</t>
    </rPh>
    <phoneticPr fontId="6"/>
  </si>
  <si>
    <t>26行目</t>
    <rPh sb="2" eb="4">
      <t>ギョウメ</t>
    </rPh>
    <phoneticPr fontId="6"/>
  </si>
  <si>
    <t>27行目</t>
    <rPh sb="2" eb="4">
      <t>ギョウメ</t>
    </rPh>
    <phoneticPr fontId="6"/>
  </si>
  <si>
    <t>28行目</t>
    <rPh sb="2" eb="4">
      <t>ギョウメ</t>
    </rPh>
    <phoneticPr fontId="6"/>
  </si>
  <si>
    <t>29行目</t>
    <rPh sb="2" eb="4">
      <t>ギョウメ</t>
    </rPh>
    <phoneticPr fontId="6"/>
  </si>
  <si>
    <t>30行目</t>
    <rPh sb="2" eb="4">
      <t>ギョウメ</t>
    </rPh>
    <phoneticPr fontId="6"/>
  </si>
  <si>
    <t>31行目</t>
    <rPh sb="2" eb="4">
      <t>ギョウメ</t>
    </rPh>
    <phoneticPr fontId="6"/>
  </si>
  <si>
    <t>32行目</t>
    <rPh sb="2" eb="4">
      <t>ギョウメ</t>
    </rPh>
    <phoneticPr fontId="6"/>
  </si>
  <si>
    <t>33行目</t>
    <rPh sb="2" eb="4">
      <t>ギョウメ</t>
    </rPh>
    <phoneticPr fontId="6"/>
  </si>
  <si>
    <t>34行目</t>
    <rPh sb="2" eb="4">
      <t>ギョウメ</t>
    </rPh>
    <phoneticPr fontId="6"/>
  </si>
  <si>
    <t>35行目</t>
    <rPh sb="2" eb="4">
      <t>ギョウメ</t>
    </rPh>
    <phoneticPr fontId="6"/>
  </si>
  <si>
    <t>36行目</t>
    <rPh sb="2" eb="4">
      <t>ギョウメ</t>
    </rPh>
    <phoneticPr fontId="6"/>
  </si>
  <si>
    <t>37行目</t>
    <rPh sb="2" eb="4">
      <t>ギョウメ</t>
    </rPh>
    <phoneticPr fontId="6"/>
  </si>
  <si>
    <t>38行目</t>
    <rPh sb="2" eb="4">
      <t>ギョウメ</t>
    </rPh>
    <phoneticPr fontId="6"/>
  </si>
  <si>
    <t>39行目</t>
    <rPh sb="2" eb="4">
      <t>ギョウメ</t>
    </rPh>
    <phoneticPr fontId="6"/>
  </si>
  <si>
    <t>40行目</t>
    <rPh sb="2" eb="4">
      <t>ギョウメ</t>
    </rPh>
    <phoneticPr fontId="6"/>
  </si>
  <si>
    <t>41行目</t>
    <rPh sb="2" eb="4">
      <t>ギョウメ</t>
    </rPh>
    <phoneticPr fontId="6"/>
  </si>
  <si>
    <t>42行目</t>
    <rPh sb="2" eb="4">
      <t>ギョウメ</t>
    </rPh>
    <phoneticPr fontId="6"/>
  </si>
  <si>
    <t>43行目</t>
    <rPh sb="2" eb="4">
      <t>ギョウメ</t>
    </rPh>
    <phoneticPr fontId="6"/>
  </si>
  <si>
    <t>44行目</t>
    <rPh sb="2" eb="4">
      <t>ギョウメ</t>
    </rPh>
    <phoneticPr fontId="6"/>
  </si>
  <si>
    <t>45行目</t>
    <rPh sb="2" eb="4">
      <t>ギョウメ</t>
    </rPh>
    <phoneticPr fontId="6"/>
  </si>
  <si>
    <t>46行目</t>
    <rPh sb="2" eb="4">
      <t>ギョウメ</t>
    </rPh>
    <phoneticPr fontId="6"/>
  </si>
  <si>
    <t>47行目</t>
    <rPh sb="2" eb="4">
      <t>ギョウメ</t>
    </rPh>
    <phoneticPr fontId="6"/>
  </si>
  <si>
    <t>48行目</t>
    <rPh sb="2" eb="4">
      <t>ギョウメ</t>
    </rPh>
    <phoneticPr fontId="6"/>
  </si>
  <si>
    <t>49行目</t>
    <rPh sb="2" eb="4">
      <t>ギョウメ</t>
    </rPh>
    <phoneticPr fontId="6"/>
  </si>
  <si>
    <t>50行目</t>
    <rPh sb="2" eb="4">
      <t>ギョウメ</t>
    </rPh>
    <phoneticPr fontId="6"/>
  </si>
  <si>
    <t>（当初）交付決定通知書日付</t>
    <rPh sb="1" eb="3">
      <t>トウショ</t>
    </rPh>
    <rPh sb="4" eb="8">
      <t>コウフケッテイ</t>
    </rPh>
    <rPh sb="8" eb="11">
      <t>ツウチショ</t>
    </rPh>
    <rPh sb="11" eb="13">
      <t>ヒヅケ</t>
    </rPh>
    <phoneticPr fontId="6"/>
  </si>
  <si>
    <t>（当初）文書番号（指令生第号）</t>
    <rPh sb="1" eb="3">
      <t>トウショ</t>
    </rPh>
    <rPh sb="4" eb="6">
      <t>ブンショ</t>
    </rPh>
    <rPh sb="6" eb="8">
      <t>バンゴウ</t>
    </rPh>
    <rPh sb="9" eb="11">
      <t>シレイ</t>
    </rPh>
    <rPh sb="11" eb="12">
      <t>セイ</t>
    </rPh>
    <rPh sb="12" eb="13">
      <t>ダイ</t>
    </rPh>
    <rPh sb="13" eb="14">
      <t>ゴウ</t>
    </rPh>
    <phoneticPr fontId="6"/>
  </si>
  <si>
    <t>（変更）交付決定通知書日付</t>
    <rPh sb="1" eb="3">
      <t>ヘンコウ</t>
    </rPh>
    <rPh sb="4" eb="8">
      <t>コウフケッテイ</t>
    </rPh>
    <rPh sb="8" eb="11">
      <t>ツウチショ</t>
    </rPh>
    <rPh sb="11" eb="13">
      <t>ヒヅケ</t>
    </rPh>
    <phoneticPr fontId="6"/>
  </si>
  <si>
    <t>（変更）文書番号（指令生第号）</t>
    <rPh sb="1" eb="3">
      <t>ヘンコウ</t>
    </rPh>
    <rPh sb="4" eb="6">
      <t>ブンショ</t>
    </rPh>
    <rPh sb="6" eb="8">
      <t>バンゴウ</t>
    </rPh>
    <rPh sb="9" eb="11">
      <t>シレイ</t>
    </rPh>
    <rPh sb="11" eb="12">
      <t>セイ</t>
    </rPh>
    <rPh sb="12" eb="13">
      <t>ダイ</t>
    </rPh>
    <rPh sb="13" eb="14">
      <t>ゴウ</t>
    </rPh>
    <phoneticPr fontId="6"/>
  </si>
  <si>
    <t>変更交付
申請日</t>
    <rPh sb="0" eb="2">
      <t>ヘンコウ</t>
    </rPh>
    <rPh sb="2" eb="4">
      <t>コウフ</t>
    </rPh>
    <phoneticPr fontId="6"/>
  </si>
  <si>
    <t>変更前総事業費：</t>
    <rPh sb="0" eb="3">
      <t>ヘンコウマエ</t>
    </rPh>
    <rPh sb="3" eb="6">
      <t>ソウジギョウ</t>
    </rPh>
    <rPh sb="6" eb="7">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</si>
</sst>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sz val="9"/>
      <name val="ＭＳ Ｐゴシック"/>
      <family val="3"/>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1"/>
      <color rgb="FFFF0000"/>
      <name val="ＭＳ 明朝"/>
      <family val="1"/>
      <charset val="128"/>
    </font>
    <font>
      <sz val="14"/>
      <color theme="1"/>
      <name val="ＭＳ Ｐゴシック"/>
      <family val="3"/>
      <charset val="128"/>
    </font>
    <font>
      <sz val="11"/>
      <name val="ＭＳ 明朝"/>
      <family val="1"/>
      <charset val="128"/>
    </font>
    <font>
      <sz val="6"/>
      <name val="ＭＳ 明朝"/>
      <family val="1"/>
      <charset val="128"/>
    </font>
    <font>
      <sz val="10.5"/>
      <color theme="1"/>
      <name val="ＭＳ 明朝"/>
      <family val="1"/>
      <charset val="128"/>
    </font>
    <font>
      <sz val="10.5"/>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0">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2" applyNumberFormat="0" applyAlignment="0" applyProtection="0">
      <alignment vertical="center"/>
    </xf>
    <xf numFmtId="0" fontId="33" fillId="27" borderId="0" applyNumberFormat="0" applyBorder="0" applyAlignment="0" applyProtection="0">
      <alignment vertical="center"/>
    </xf>
    <xf numFmtId="0" fontId="12" fillId="28" borderId="73" applyNumberFormat="0" applyFont="0" applyAlignment="0" applyProtection="0">
      <alignment vertical="center"/>
    </xf>
    <xf numFmtId="0" fontId="34" fillId="0" borderId="74" applyNumberFormat="0" applyFill="0" applyAlignment="0" applyProtection="0">
      <alignment vertical="center"/>
    </xf>
    <xf numFmtId="0" fontId="35" fillId="9" borderId="0" applyNumberFormat="0" applyBorder="0" applyAlignment="0" applyProtection="0">
      <alignment vertical="center"/>
    </xf>
    <xf numFmtId="0" fontId="36" fillId="29"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29" borderId="80" applyNumberFormat="0" applyAlignment="0" applyProtection="0">
      <alignment vertical="center"/>
    </xf>
    <xf numFmtId="0" fontId="43" fillId="0" borderId="0" applyNumberFormat="0" applyFill="0" applyBorder="0" applyAlignment="0" applyProtection="0">
      <alignment vertical="center"/>
    </xf>
    <xf numFmtId="0" fontId="44" fillId="13" borderId="75" applyNumberFormat="0" applyAlignment="0" applyProtection="0">
      <alignment vertical="center"/>
    </xf>
    <xf numFmtId="0" fontId="23" fillId="0" borderId="0"/>
    <xf numFmtId="0" fontId="45"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61" fillId="0" borderId="0"/>
    <xf numFmtId="0" fontId="1" fillId="0" borderId="0">
      <alignment vertical="center"/>
    </xf>
    <xf numFmtId="0" fontId="7" fillId="0" borderId="0">
      <alignment vertical="center"/>
    </xf>
    <xf numFmtId="0" fontId="1" fillId="0" borderId="0">
      <alignment vertical="center"/>
    </xf>
  </cellStyleXfs>
  <cellXfs count="656">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22" fillId="0" borderId="0" xfId="0" applyFont="1">
      <alignment vertical="center"/>
    </xf>
    <xf numFmtId="0" fontId="14"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4" fillId="0" borderId="0" xfId="0" applyFont="1" applyAlignment="1">
      <alignment horizontal="left" vertical="center"/>
    </xf>
    <xf numFmtId="0" fontId="8"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8"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0" fillId="0" borderId="0" xfId="0" applyProtection="1">
      <alignment vertical="center"/>
      <protection locked="0"/>
    </xf>
    <xf numFmtId="0" fontId="18"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6" fillId="0" borderId="0" xfId="0" applyFont="1" applyAlignment="1">
      <alignment horizontal="center" vertical="center"/>
    </xf>
    <xf numFmtId="0" fontId="46"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6"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38" fontId="0" fillId="0" borderId="0" xfId="5" applyFont="1">
      <alignmen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3" fillId="0" borderId="66" xfId="0" applyFont="1" applyBorder="1">
      <alignment vertical="center"/>
    </xf>
    <xf numFmtId="0" fontId="23" fillId="0" borderId="67" xfId="0" applyFont="1" applyBorder="1">
      <alignment vertical="center"/>
    </xf>
    <xf numFmtId="176" fontId="24" fillId="0" borderId="44" xfId="0" applyNumberFormat="1" applyFont="1" applyBorder="1">
      <alignment vertical="center"/>
    </xf>
    <xf numFmtId="0" fontId="8" fillId="0" borderId="0" xfId="0" applyFont="1" applyAlignment="1">
      <alignment horizontal="left"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0" fontId="26" fillId="0" borderId="84" xfId="0" applyFont="1" applyBorder="1" applyAlignment="1">
      <alignment horizontal="center" vertical="center"/>
    </xf>
    <xf numFmtId="0" fontId="26" fillId="0" borderId="84" xfId="0" applyFont="1" applyBorder="1" applyAlignment="1">
      <alignment horizontal="center" vertical="center" wrapText="1"/>
    </xf>
    <xf numFmtId="0" fontId="26" fillId="0" borderId="0" xfId="0" applyFont="1" applyAlignment="1">
      <alignment vertical="top" wrapText="1"/>
    </xf>
    <xf numFmtId="0" fontId="18" fillId="2" borderId="3" xfId="0" applyFont="1" applyFill="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3" fillId="0" borderId="0" xfId="0" applyFont="1">
      <alignment vertical="center"/>
    </xf>
    <xf numFmtId="0" fontId="53" fillId="0" borderId="25" xfId="0" applyFont="1" applyBorder="1">
      <alignment vertical="center"/>
    </xf>
    <xf numFmtId="0" fontId="53" fillId="0" borderId="83" xfId="0" applyFont="1" applyBorder="1">
      <alignment vertical="center"/>
    </xf>
    <xf numFmtId="0" fontId="53" fillId="0" borderId="27" xfId="0" applyFont="1" applyBorder="1">
      <alignment vertical="center"/>
    </xf>
    <xf numFmtId="0" fontId="53" fillId="0" borderId="65" xfId="0" applyFont="1" applyBorder="1">
      <alignment vertical="center"/>
    </xf>
    <xf numFmtId="0" fontId="0" fillId="0" borderId="0" xfId="0" applyAlignment="1">
      <alignment horizontal="center" vertical="center"/>
    </xf>
    <xf numFmtId="0" fontId="56" fillId="0" borderId="0" xfId="0" applyFont="1">
      <alignment vertical="center"/>
    </xf>
    <xf numFmtId="0" fontId="24" fillId="0" borderId="96"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8" xfId="0" applyFont="1" applyBorder="1" applyAlignment="1">
      <alignment horizontal="left" vertical="center"/>
    </xf>
    <xf numFmtId="0" fontId="23" fillId="0" borderId="100" xfId="0" applyFont="1" applyBorder="1">
      <alignment vertical="center"/>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18" fillId="2" borderId="68" xfId="0" applyFont="1" applyFill="1" applyBorder="1">
      <alignment vertical="center"/>
    </xf>
    <xf numFmtId="0" fontId="0" fillId="0" borderId="68" xfId="0" applyBorder="1">
      <alignment vertical="center"/>
    </xf>
    <xf numFmtId="0" fontId="0" fillId="0" borderId="68" xfId="0" applyBorder="1" applyAlignment="1">
      <alignment horizontal="center" vertical="center"/>
    </xf>
    <xf numFmtId="0" fontId="18" fillId="2" borderId="62" xfId="0" applyFont="1" applyFill="1" applyBorder="1">
      <alignment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7" fillId="0" borderId="0" xfId="0" applyFont="1">
      <alignment vertical="center"/>
    </xf>
    <xf numFmtId="0" fontId="53" fillId="0" borderId="38" xfId="0" applyFont="1" applyBorder="1">
      <alignment vertical="center"/>
    </xf>
    <xf numFmtId="0" fontId="53" fillId="0" borderId="26" xfId="0" applyFont="1" applyBorder="1">
      <alignment vertical="center"/>
    </xf>
    <xf numFmtId="0" fontId="53" fillId="0" borderId="71" xfId="0" applyFont="1" applyBorder="1">
      <alignment vertical="center"/>
    </xf>
    <xf numFmtId="0" fontId="53" fillId="0" borderId="102" xfId="0" applyFont="1" applyBorder="1">
      <alignment vertical="center"/>
    </xf>
    <xf numFmtId="0" fontId="53"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1" fillId="6" borderId="104" xfId="0" applyFont="1" applyFill="1" applyBorder="1" applyAlignment="1" applyProtection="1">
      <alignment vertical="center" wrapText="1"/>
      <protection locked="0"/>
    </xf>
    <xf numFmtId="0" fontId="24" fillId="4" borderId="32" xfId="0" applyFont="1" applyFill="1" applyBorder="1" applyAlignment="1" applyProtection="1">
      <alignment horizontal="center" vertical="center" wrapText="1"/>
      <protection locked="0"/>
    </xf>
    <xf numFmtId="0" fontId="57" fillId="0" borderId="25" xfId="0" applyFont="1" applyBorder="1" applyAlignment="1">
      <alignment vertical="center" wrapText="1"/>
    </xf>
    <xf numFmtId="0" fontId="57" fillId="0" borderId="83" xfId="0" applyFont="1" applyBorder="1">
      <alignment vertical="center"/>
    </xf>
    <xf numFmtId="0" fontId="57" fillId="0" borderId="65"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4" fillId="2" borderId="0" xfId="0" applyFont="1" applyFill="1">
      <alignment vertical="center"/>
    </xf>
    <xf numFmtId="0" fontId="54" fillId="2" borderId="0" xfId="0" applyFont="1" applyFill="1" applyAlignment="1">
      <alignment vertical="center" wrapText="1"/>
    </xf>
    <xf numFmtId="0" fontId="50" fillId="2" borderId="28" xfId="0" applyFont="1" applyFill="1" applyBorder="1" applyAlignment="1">
      <alignment horizontal="left" vertical="center"/>
    </xf>
    <xf numFmtId="0" fontId="55"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25" fillId="7" borderId="1" xfId="0" applyFont="1" applyFill="1" applyBorder="1" applyAlignment="1">
      <alignment horizontal="center" vertical="center"/>
    </xf>
    <xf numFmtId="0" fontId="59" fillId="0" borderId="0" xfId="0" applyFont="1" applyProtection="1">
      <alignment vertical="center"/>
      <protection locked="0"/>
    </xf>
    <xf numFmtId="0" fontId="14" fillId="0" borderId="2" xfId="0" applyFont="1" applyBorder="1">
      <alignment vertical="center"/>
    </xf>
    <xf numFmtId="0" fontId="14" fillId="0" borderId="3" xfId="0" applyFont="1" applyBorder="1">
      <alignment vertical="center"/>
    </xf>
    <xf numFmtId="0" fontId="14" fillId="0" borderId="102" xfId="0" applyFont="1" applyBorder="1">
      <alignment vertical="center"/>
    </xf>
    <xf numFmtId="0" fontId="0" fillId="2" borderId="13" xfId="0" applyFill="1" applyBorder="1">
      <alignment vertical="center"/>
    </xf>
    <xf numFmtId="0" fontId="27" fillId="2" borderId="0" xfId="0" applyFont="1" applyFill="1" applyAlignment="1">
      <alignment horizontal="righ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3" fillId="0" borderId="83" xfId="0" applyFont="1" applyBorder="1" applyAlignment="1">
      <alignment horizontal="left" vertical="center" wrapText="1"/>
    </xf>
    <xf numFmtId="0" fontId="53" fillId="0" borderId="27" xfId="0" applyFont="1" applyBorder="1" applyAlignment="1">
      <alignment horizontal="left" vertical="center" wrapText="1"/>
    </xf>
    <xf numFmtId="0" fontId="53"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62" fillId="0" borderId="0" xfId="56" applyFont="1" applyAlignment="1">
      <alignment horizontal="left" vertical="center"/>
    </xf>
    <xf numFmtId="0" fontId="62" fillId="0" borderId="0" xfId="56" applyFont="1" applyAlignment="1">
      <alignment vertical="center"/>
    </xf>
    <xf numFmtId="0" fontId="62" fillId="0" borderId="0" xfId="56" applyFont="1" applyAlignment="1">
      <alignment vertical="top"/>
    </xf>
    <xf numFmtId="0" fontId="59" fillId="7" borderId="38" xfId="0" applyFont="1" applyFill="1" applyBorder="1" applyAlignment="1">
      <alignment horizontal="center" vertical="center"/>
    </xf>
    <xf numFmtId="0" fontId="11" fillId="0" borderId="24" xfId="0" quotePrefix="1" applyFont="1" applyBorder="1" applyAlignment="1">
      <alignment horizontal="center"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62" fillId="2" borderId="0" xfId="56" applyFont="1" applyFill="1" applyAlignment="1">
      <alignment horizontal="left" vertical="center"/>
    </xf>
    <xf numFmtId="0" fontId="18" fillId="0" borderId="68" xfId="0" applyFont="1" applyBorder="1">
      <alignment vertical="center"/>
    </xf>
    <xf numFmtId="0" fontId="26" fillId="2" borderId="68" xfId="0" applyFont="1" applyFill="1" applyBorder="1" applyAlignment="1">
      <alignment horizontal="center" vertical="center"/>
    </xf>
    <xf numFmtId="0" fontId="18" fillId="0" borderId="3" xfId="0" applyFont="1" applyBorder="1">
      <alignment vertical="center"/>
    </xf>
    <xf numFmtId="0" fontId="26" fillId="2" borderId="3" xfId="0" applyFont="1" applyFill="1" applyBorder="1" applyAlignment="1">
      <alignment horizontal="center" vertical="center"/>
    </xf>
    <xf numFmtId="0" fontId="18" fillId="0" borderId="62" xfId="0" applyFont="1" applyBorder="1">
      <alignment vertical="center"/>
    </xf>
    <xf numFmtId="0" fontId="26" fillId="2" borderId="62" xfId="0" applyFont="1" applyFill="1" applyBorder="1" applyAlignment="1">
      <alignment horizontal="center" vertical="center"/>
    </xf>
    <xf numFmtId="0" fontId="18" fillId="0" borderId="56" xfId="0" applyFont="1" applyBorder="1">
      <alignment vertical="center"/>
    </xf>
    <xf numFmtId="0" fontId="18" fillId="0" borderId="2" xfId="0" applyFont="1" applyBorder="1">
      <alignment vertical="center"/>
    </xf>
    <xf numFmtId="0" fontId="18" fillId="0" borderId="57" xfId="0" applyFont="1" applyBorder="1">
      <alignment vertical="center"/>
    </xf>
    <xf numFmtId="0" fontId="0" fillId="0" borderId="22" xfId="0" applyBorder="1">
      <alignment vertical="center"/>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2" fillId="4" borderId="0" xfId="56" applyFont="1" applyFill="1" applyAlignment="1" applyProtection="1">
      <alignment horizontal="left" vertical="center"/>
      <protection locked="0"/>
    </xf>
    <xf numFmtId="0" fontId="62" fillId="0" borderId="0" xfId="56" applyFont="1" applyAlignment="1" applyProtection="1">
      <alignment vertical="center"/>
      <protection locked="0"/>
    </xf>
    <xf numFmtId="0" fontId="62" fillId="0" borderId="0" xfId="56" applyFont="1" applyAlignment="1" applyProtection="1">
      <alignment vertical="top"/>
      <protection locked="0"/>
    </xf>
    <xf numFmtId="0" fontId="62" fillId="0" borderId="0" xfId="56" applyFont="1" applyAlignment="1" applyProtection="1">
      <alignment vertical="top" wrapText="1"/>
      <protection locked="0"/>
    </xf>
    <xf numFmtId="0" fontId="14" fillId="0" borderId="0" xfId="57" applyFont="1">
      <alignment vertical="center"/>
    </xf>
    <xf numFmtId="0" fontId="11" fillId="0" borderId="0" xfId="57" applyFont="1">
      <alignment vertical="center"/>
    </xf>
    <xf numFmtId="0" fontId="1" fillId="0" borderId="0" xfId="57">
      <alignment vertical="center"/>
    </xf>
    <xf numFmtId="0" fontId="46" fillId="0" borderId="0" xfId="58" applyFont="1">
      <alignment vertical="center"/>
    </xf>
    <xf numFmtId="0" fontId="26" fillId="0" borderId="0" xfId="58" applyFont="1">
      <alignment vertical="center"/>
    </xf>
    <xf numFmtId="49" fontId="26" fillId="0" borderId="0" xfId="58" applyNumberFormat="1" applyFont="1" applyAlignment="1">
      <alignment horizontal="center" vertical="center"/>
    </xf>
    <xf numFmtId="0" fontId="7" fillId="0" borderId="0" xfId="58">
      <alignment vertical="center"/>
    </xf>
    <xf numFmtId="0" fontId="26" fillId="0" borderId="0" xfId="58" applyFont="1" applyAlignment="1">
      <alignment horizontal="right" vertical="center"/>
    </xf>
    <xf numFmtId="0" fontId="26" fillId="0" borderId="0" xfId="58" applyFont="1" applyAlignment="1">
      <alignment horizontal="center" vertical="center"/>
    </xf>
    <xf numFmtId="0" fontId="11" fillId="0" borderId="0" xfId="57" applyFont="1" applyProtection="1">
      <alignment vertical="center"/>
      <protection locked="0"/>
    </xf>
    <xf numFmtId="0" fontId="62" fillId="0" borderId="0" xfId="57" applyFont="1" applyProtection="1">
      <alignment vertical="center"/>
      <protection locked="0"/>
    </xf>
    <xf numFmtId="0" fontId="66" fillId="0" borderId="0" xfId="57" applyFont="1">
      <alignment vertical="center"/>
    </xf>
    <xf numFmtId="0" fontId="62" fillId="0" borderId="0" xfId="57" applyFont="1">
      <alignment vertical="center"/>
    </xf>
    <xf numFmtId="0" fontId="17" fillId="0" borderId="5" xfId="57" applyFont="1" applyBorder="1" applyAlignment="1">
      <alignment horizontal="left" vertical="center"/>
    </xf>
    <xf numFmtId="0" fontId="17" fillId="0" borderId="6" xfId="57" applyFont="1" applyBorder="1" applyAlignment="1">
      <alignment horizontal="left" vertical="center"/>
    </xf>
    <xf numFmtId="0" fontId="17" fillId="0" borderId="7" xfId="57" applyFont="1" applyBorder="1" applyAlignment="1">
      <alignment horizontal="left" vertical="center"/>
    </xf>
    <xf numFmtId="0" fontId="7" fillId="0" borderId="0" xfId="57" applyFont="1">
      <alignment vertical="center"/>
    </xf>
    <xf numFmtId="0" fontId="11" fillId="0" borderId="0" xfId="58" applyFont="1" applyAlignment="1">
      <alignment horizontal="left" vertical="center"/>
    </xf>
    <xf numFmtId="0" fontId="7" fillId="0" borderId="3" xfId="46" applyFont="1" applyBorder="1" applyAlignment="1">
      <alignment horizontal="center" vertical="center"/>
    </xf>
    <xf numFmtId="49" fontId="7" fillId="0" borderId="3" xfId="46" applyNumberFormat="1" applyFont="1" applyBorder="1" applyAlignment="1">
      <alignment vertical="center" shrinkToFit="1"/>
    </xf>
    <xf numFmtId="0" fontId="7" fillId="0" borderId="3" xfId="46" applyFont="1" applyBorder="1" applyAlignment="1">
      <alignment vertical="center"/>
    </xf>
    <xf numFmtId="0" fontId="7" fillId="0" borderId="4" xfId="46" applyFont="1" applyBorder="1" applyAlignment="1">
      <alignment vertical="center"/>
    </xf>
    <xf numFmtId="49" fontId="7" fillId="0" borderId="17" xfId="46" applyNumberFormat="1" applyFont="1" applyBorder="1" applyAlignment="1">
      <alignment vertical="top"/>
    </xf>
    <xf numFmtId="49" fontId="7" fillId="0" borderId="14" xfId="46" applyNumberFormat="1" applyFont="1" applyBorder="1" applyAlignment="1">
      <alignment vertical="top"/>
    </xf>
    <xf numFmtId="0" fontId="18" fillId="0" borderId="0" xfId="58" applyFont="1">
      <alignment vertical="center"/>
    </xf>
    <xf numFmtId="0" fontId="54" fillId="0" borderId="0" xfId="57" applyFont="1">
      <alignment vertical="center"/>
    </xf>
    <xf numFmtId="0" fontId="54" fillId="0" borderId="0" xfId="57" applyFont="1" applyAlignment="1">
      <alignment vertical="center" wrapText="1"/>
    </xf>
    <xf numFmtId="0" fontId="54" fillId="0" borderId="0" xfId="57" applyFont="1" applyAlignment="1" applyProtection="1">
      <alignment horizontal="center" vertical="center" shrinkToFit="1"/>
      <protection locked="0"/>
    </xf>
    <xf numFmtId="0" fontId="55" fillId="0" borderId="0" xfId="57" applyFont="1">
      <alignment vertical="center"/>
    </xf>
    <xf numFmtId="0" fontId="54" fillId="0" borderId="0" xfId="57" applyFont="1" applyAlignment="1">
      <alignment horizontal="left" vertical="center"/>
    </xf>
    <xf numFmtId="0" fontId="68" fillId="0" borderId="0" xfId="57" applyFont="1">
      <alignment vertical="center"/>
    </xf>
    <xf numFmtId="0" fontId="69" fillId="0" borderId="0" xfId="57" applyFont="1">
      <alignment vertical="center"/>
    </xf>
    <xf numFmtId="0" fontId="55" fillId="0" borderId="0" xfId="57" applyFont="1" applyAlignment="1">
      <alignment horizontal="center" vertical="center"/>
    </xf>
    <xf numFmtId="0" fontId="62" fillId="4" borderId="0" xfId="56" applyFont="1" applyFill="1" applyAlignment="1" applyProtection="1">
      <alignment vertical="center" shrinkToFit="1"/>
      <protection locked="0"/>
    </xf>
    <xf numFmtId="0" fontId="62" fillId="0" borderId="0" xfId="56" applyFont="1" applyAlignment="1" applyProtection="1">
      <alignment horizontal="left" vertical="center"/>
      <protection locked="0"/>
    </xf>
    <xf numFmtId="0" fontId="66" fillId="0" borderId="0" xfId="56" applyFont="1" applyAlignment="1">
      <alignment vertical="center"/>
    </xf>
    <xf numFmtId="0" fontId="0" fillId="0" borderId="1" xfId="0" applyBorder="1" applyAlignment="1">
      <alignment horizontal="center" vertical="center"/>
    </xf>
    <xf numFmtId="0" fontId="11" fillId="0" borderId="3"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xf>
    <xf numFmtId="0" fontId="11" fillId="31" borderId="1" xfId="0"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vertical="center" wrapText="1"/>
    </xf>
    <xf numFmtId="0" fontId="11" fillId="0" borderId="1" xfId="0" applyFont="1" applyBorder="1" applyAlignment="1">
      <alignment vertical="center" wrapText="1"/>
    </xf>
    <xf numFmtId="49" fontId="0" fillId="0" borderId="0" xfId="0" applyNumberFormat="1">
      <alignment vertical="center"/>
    </xf>
    <xf numFmtId="38" fontId="0" fillId="0" borderId="0" xfId="0" applyNumberFormat="1">
      <alignment vertical="center"/>
    </xf>
    <xf numFmtId="2" fontId="0" fillId="0" borderId="0" xfId="55" applyNumberFormat="1" applyFont="1" applyBorder="1">
      <alignment vertical="center"/>
    </xf>
    <xf numFmtId="2" fontId="0" fillId="0" borderId="0" xfId="0" applyNumberFormat="1">
      <alignment vertical="center"/>
    </xf>
    <xf numFmtId="10" fontId="0" fillId="0" borderId="0" xfId="0" applyNumberFormat="1">
      <alignment vertical="center"/>
    </xf>
    <xf numFmtId="0" fontId="0" fillId="0" borderId="17" xfId="0" applyBorder="1">
      <alignment vertical="center"/>
    </xf>
    <xf numFmtId="0" fontId="0" fillId="0" borderId="1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62" fillId="0" borderId="0" xfId="56" applyFont="1" applyAlignment="1">
      <alignment horizontal="center" vertical="center"/>
    </xf>
    <xf numFmtId="0" fontId="62" fillId="0" borderId="0" xfId="56" applyFont="1" applyAlignment="1" applyProtection="1">
      <alignment horizontal="center" vertical="center"/>
      <protection locked="0"/>
    </xf>
    <xf numFmtId="0" fontId="62" fillId="0" borderId="0" xfId="56" applyFont="1" applyAlignment="1">
      <alignment horizontal="left" vertical="top" shrinkToFit="1"/>
    </xf>
    <xf numFmtId="0" fontId="62" fillId="0" borderId="0" xfId="56"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62" fillId="0" borderId="0" xfId="56" applyFont="1" applyAlignment="1">
      <alignment horizontal="right" vertical="center"/>
    </xf>
    <xf numFmtId="0" fontId="62" fillId="0" borderId="0" xfId="56" applyFont="1" applyAlignment="1">
      <alignment horizontal="left" vertical="center" wrapText="1"/>
    </xf>
    <xf numFmtId="0" fontId="62" fillId="4" borderId="0" xfId="56"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62" fillId="0" borderId="0" xfId="56" applyFont="1" applyAlignment="1">
      <alignment horizontal="left" vertical="center" shrinkToFit="1"/>
    </xf>
    <xf numFmtId="0" fontId="62" fillId="0" borderId="0" xfId="56" applyFont="1" applyAlignment="1">
      <alignment horizontal="left" vertical="center"/>
    </xf>
    <xf numFmtId="0" fontId="62" fillId="0" borderId="0" xfId="56" applyFont="1" applyAlignment="1">
      <alignment horizontal="distributed" vertical="center"/>
    </xf>
    <xf numFmtId="176" fontId="62" fillId="0" borderId="0" xfId="56" applyNumberFormat="1" applyFont="1" applyAlignment="1">
      <alignment horizontal="right" vertical="center"/>
    </xf>
    <xf numFmtId="0" fontId="62" fillId="0" borderId="0" xfId="56" applyFont="1" applyAlignment="1" applyProtection="1">
      <alignment vertical="center" shrinkToFit="1"/>
      <protection locked="0"/>
    </xf>
    <xf numFmtId="0" fontId="0" fillId="0" borderId="0" xfId="0" applyAlignment="1">
      <alignment vertical="center" shrinkToFit="1"/>
    </xf>
    <xf numFmtId="0" fontId="0" fillId="0" borderId="0" xfId="0" applyAlignment="1">
      <alignment horizontal="left" vertical="center" shrinkToFit="1"/>
    </xf>
    <xf numFmtId="0" fontId="62" fillId="4" borderId="0" xfId="56" applyFont="1" applyFill="1" applyAlignment="1" applyProtection="1">
      <alignment horizontal="center" vertical="center" shrinkToFit="1"/>
      <protection locked="0"/>
    </xf>
    <xf numFmtId="176" fontId="62" fillId="0" borderId="0" xfId="56" applyNumberFormat="1" applyFont="1" applyAlignment="1">
      <alignment horizontal="right" vertical="center" shrinkToFit="1"/>
    </xf>
    <xf numFmtId="0" fontId="66" fillId="0" borderId="0" xfId="56" applyFont="1" applyAlignment="1">
      <alignment horizontal="left" vertical="center" shrinkToFit="1"/>
    </xf>
    <xf numFmtId="0" fontId="62" fillId="0" borderId="0" xfId="56" applyFont="1" applyAlignment="1">
      <alignment horizontal="left" vertical="center" wrapText="1" shrinkToFit="1"/>
    </xf>
    <xf numFmtId="0" fontId="62" fillId="0" borderId="0" xfId="56" applyFont="1" applyAlignment="1">
      <alignment horizontal="distributed" vertical="top"/>
    </xf>
    <xf numFmtId="176" fontId="62" fillId="4" borderId="0" xfId="56" applyNumberFormat="1" applyFont="1" applyFill="1" applyAlignment="1" applyProtection="1">
      <alignment horizontal="right" vertical="center" shrinkToFit="1"/>
      <protection locked="0"/>
    </xf>
    <xf numFmtId="0" fontId="62" fillId="0" borderId="0" xfId="56" applyFont="1" applyAlignment="1">
      <alignment vertical="center"/>
    </xf>
    <xf numFmtId="0" fontId="62" fillId="0" borderId="0" xfId="56" applyFont="1" applyAlignment="1">
      <alignment horizontal="center" vertical="center" shrinkToFit="1"/>
    </xf>
    <xf numFmtId="0" fontId="54" fillId="0" borderId="0" xfId="57" applyFont="1" applyAlignment="1">
      <alignment horizontal="center" vertical="center"/>
    </xf>
    <xf numFmtId="176" fontId="54" fillId="0" borderId="0" xfId="57" applyNumberFormat="1" applyFont="1" applyAlignment="1" applyProtection="1">
      <alignment horizontal="left" vertical="center" shrinkToFit="1"/>
      <protection locked="0"/>
    </xf>
    <xf numFmtId="0" fontId="54" fillId="0" borderId="0" xfId="57" applyFont="1" applyAlignment="1" applyProtection="1">
      <alignment horizontal="left" vertical="center" shrinkToFit="1"/>
      <protection locked="0"/>
    </xf>
    <xf numFmtId="49" fontId="0" fillId="0" borderId="5" xfId="46" applyNumberFormat="1" applyFont="1" applyBorder="1" applyAlignment="1">
      <alignment horizontal="left" vertical="top"/>
    </xf>
    <xf numFmtId="49" fontId="7" fillId="0" borderId="6" xfId="46" applyNumberFormat="1" applyFont="1" applyBorder="1" applyAlignment="1">
      <alignment horizontal="left" vertical="top"/>
    </xf>
    <xf numFmtId="49" fontId="7" fillId="0" borderId="7" xfId="46" applyNumberFormat="1" applyFont="1" applyBorder="1" applyAlignment="1">
      <alignment horizontal="left" vertical="top"/>
    </xf>
    <xf numFmtId="0" fontId="0" fillId="6" borderId="1" xfId="46" applyFont="1" applyFill="1" applyBorder="1" applyAlignment="1" applyProtection="1">
      <alignment horizontal="left" vertical="top" wrapText="1"/>
      <protection locked="0"/>
    </xf>
    <xf numFmtId="0" fontId="7" fillId="6" borderId="1" xfId="46" applyFont="1" applyFill="1" applyBorder="1" applyAlignment="1" applyProtection="1">
      <alignment horizontal="left" vertical="top" wrapText="1"/>
      <protection locked="0"/>
    </xf>
    <xf numFmtId="0" fontId="54" fillId="0" borderId="0" xfId="57" applyFont="1" applyAlignment="1" applyProtection="1">
      <alignment horizontal="center" vertical="center" shrinkToFit="1"/>
      <protection locked="0"/>
    </xf>
    <xf numFmtId="0" fontId="11" fillId="0" borderId="0" xfId="57" applyFont="1" applyAlignment="1" applyProtection="1">
      <alignment horizontal="center" vertical="center" shrinkToFit="1"/>
      <protection locked="0"/>
    </xf>
    <xf numFmtId="0" fontId="26" fillId="0" borderId="0" xfId="58" applyFont="1" applyAlignment="1">
      <alignment vertical="top" wrapText="1"/>
    </xf>
    <xf numFmtId="49" fontId="0" fillId="0" borderId="2" xfId="46" applyNumberFormat="1" applyFont="1" applyBorder="1" applyAlignment="1">
      <alignment horizontal="left" vertical="center" wrapText="1"/>
    </xf>
    <xf numFmtId="49" fontId="7" fillId="0" borderId="3" xfId="46" applyNumberFormat="1" applyFont="1" applyBorder="1" applyAlignment="1">
      <alignment horizontal="left" vertical="center" wrapText="1"/>
    </xf>
    <xf numFmtId="49" fontId="7" fillId="0" borderId="4" xfId="46" applyNumberFormat="1" applyFont="1" applyBorder="1" applyAlignment="1">
      <alignment horizontal="left" vertical="center" wrapText="1"/>
    </xf>
    <xf numFmtId="0" fontId="11" fillId="0" borderId="2" xfId="57" applyFont="1" applyBorder="1" applyAlignment="1" applyProtection="1">
      <alignment horizontal="center" vertical="center"/>
      <protection locked="0"/>
    </xf>
    <xf numFmtId="0" fontId="11" fillId="0" borderId="3" xfId="57" applyFont="1" applyBorder="1" applyAlignment="1" applyProtection="1">
      <alignment horizontal="center" vertical="center"/>
      <protection locked="0"/>
    </xf>
    <xf numFmtId="49" fontId="0" fillId="6" borderId="3" xfId="46" applyNumberFormat="1" applyFont="1" applyFill="1" applyBorder="1" applyAlignment="1" applyProtection="1">
      <alignment horizontal="center" vertical="center" shrinkToFit="1"/>
      <protection locked="0"/>
    </xf>
    <xf numFmtId="49" fontId="7" fillId="6" borderId="3" xfId="46" applyNumberFormat="1" applyFont="1" applyFill="1" applyBorder="1" applyAlignment="1" applyProtection="1">
      <alignment horizontal="center" vertical="center" shrinkToFit="1"/>
      <protection locked="0"/>
    </xf>
    <xf numFmtId="0" fontId="17" fillId="0" borderId="35" xfId="57" applyFont="1" applyBorder="1" applyAlignment="1">
      <alignment horizontal="center" vertical="center" wrapText="1"/>
    </xf>
    <xf numFmtId="0" fontId="17" fillId="0" borderId="36" xfId="57" applyFont="1" applyBorder="1" applyAlignment="1">
      <alignment horizontal="center" vertical="center" wrapText="1"/>
    </xf>
    <xf numFmtId="0" fontId="17" fillId="0" borderId="54" xfId="57" applyFont="1" applyBorder="1" applyAlignment="1">
      <alignment horizontal="center" vertical="center" wrapText="1"/>
    </xf>
    <xf numFmtId="0" fontId="17" fillId="0" borderId="35" xfId="57" applyFont="1" applyBorder="1" applyAlignment="1">
      <alignment horizontal="left" vertical="center" shrinkToFit="1"/>
    </xf>
    <xf numFmtId="0" fontId="17" fillId="0" borderId="36" xfId="57" applyFont="1" applyBorder="1" applyAlignment="1">
      <alignment horizontal="left" vertical="center" shrinkToFit="1"/>
    </xf>
    <xf numFmtId="0" fontId="17" fillId="0" borderId="54" xfId="57" applyFont="1" applyBorder="1" applyAlignment="1">
      <alignment horizontal="left" vertical="center" shrinkToFit="1"/>
    </xf>
    <xf numFmtId="0" fontId="17" fillId="0" borderId="37" xfId="57" applyFont="1" applyBorder="1" applyAlignment="1">
      <alignment horizontal="center" vertical="center" wrapText="1"/>
    </xf>
    <xf numFmtId="0" fontId="17" fillId="0" borderId="10" xfId="57" applyFont="1" applyBorder="1" applyAlignment="1">
      <alignment horizontal="center" vertical="center" wrapText="1"/>
    </xf>
    <xf numFmtId="0" fontId="17" fillId="0" borderId="55" xfId="57" applyFont="1" applyBorder="1" applyAlignment="1">
      <alignment horizontal="center" vertical="center" wrapText="1"/>
    </xf>
    <xf numFmtId="0" fontId="17" fillId="0" borderId="37" xfId="57" applyFont="1" applyBorder="1" applyAlignment="1">
      <alignment horizontal="left" vertical="center" shrinkToFit="1"/>
    </xf>
    <xf numFmtId="0" fontId="17" fillId="0" borderId="10" xfId="57" applyFont="1" applyBorder="1" applyAlignment="1">
      <alignment horizontal="left" vertical="center" shrinkToFit="1"/>
    </xf>
    <xf numFmtId="0" fontId="17" fillId="0" borderId="55" xfId="57" applyFont="1" applyBorder="1" applyAlignment="1">
      <alignment horizontal="left" vertical="center" shrinkToFit="1"/>
    </xf>
    <xf numFmtId="0" fontId="17" fillId="0" borderId="2" xfId="57" applyFont="1" applyBorder="1" applyAlignment="1" applyProtection="1">
      <alignment horizontal="center" vertical="center"/>
      <protection locked="0"/>
    </xf>
    <xf numFmtId="0" fontId="17" fillId="0" borderId="3" xfId="57" applyFont="1" applyBorder="1" applyAlignment="1" applyProtection="1">
      <alignment horizontal="center" vertical="center"/>
      <protection locked="0"/>
    </xf>
    <xf numFmtId="0" fontId="17" fillId="0" borderId="4" xfId="57" applyFont="1" applyBorder="1" applyAlignment="1" applyProtection="1">
      <alignment horizontal="center" vertical="center"/>
      <protection locked="0"/>
    </xf>
    <xf numFmtId="0" fontId="17" fillId="0" borderId="13" xfId="57" applyFont="1" applyBorder="1" applyAlignment="1">
      <alignment horizontal="center" vertical="center"/>
    </xf>
    <xf numFmtId="0" fontId="17" fillId="0" borderId="17" xfId="57" applyFont="1" applyBorder="1" applyAlignment="1">
      <alignment horizontal="center" vertical="center"/>
    </xf>
    <xf numFmtId="0" fontId="17" fillId="0" borderId="2" xfId="57" applyFont="1" applyBorder="1" applyAlignment="1" applyProtection="1">
      <alignment horizontal="left" vertical="center" shrinkToFit="1"/>
      <protection locked="0"/>
    </xf>
    <xf numFmtId="0" fontId="17" fillId="0" borderId="3" xfId="57" applyFont="1" applyBorder="1" applyAlignment="1" applyProtection="1">
      <alignment horizontal="left" vertical="center" shrinkToFit="1"/>
      <protection locked="0"/>
    </xf>
    <xf numFmtId="0" fontId="17" fillId="0" borderId="4" xfId="57" applyFont="1" applyBorder="1" applyAlignment="1" applyProtection="1">
      <alignment horizontal="left" vertical="center" shrinkToFit="1"/>
      <protection locked="0"/>
    </xf>
    <xf numFmtId="0" fontId="17" fillId="0" borderId="18" xfId="57" applyFont="1" applyBorder="1" applyAlignment="1">
      <alignment horizontal="center" vertical="center"/>
    </xf>
    <xf numFmtId="0" fontId="17" fillId="0" borderId="5" xfId="57" applyFont="1" applyBorder="1" applyAlignment="1">
      <alignment horizontal="center" vertical="center" wrapText="1"/>
    </xf>
    <xf numFmtId="0" fontId="17" fillId="0" borderId="6" xfId="57" applyFont="1" applyBorder="1" applyAlignment="1">
      <alignment horizontal="center" vertical="center" wrapText="1"/>
    </xf>
    <xf numFmtId="0" fontId="17" fillId="0" borderId="7" xfId="57" applyFont="1" applyBorder="1" applyAlignment="1">
      <alignment horizontal="center" vertical="center" wrapText="1"/>
    </xf>
    <xf numFmtId="0" fontId="17" fillId="0" borderId="15" xfId="57" applyFont="1" applyBorder="1" applyAlignment="1">
      <alignment horizontal="center" vertical="center" wrapText="1"/>
    </xf>
    <xf numFmtId="0" fontId="17" fillId="0" borderId="0" xfId="57" applyFont="1" applyAlignment="1">
      <alignment horizontal="center" vertical="center" wrapText="1"/>
    </xf>
    <xf numFmtId="0" fontId="17" fillId="0" borderId="16" xfId="57" applyFont="1" applyBorder="1" applyAlignment="1">
      <alignment horizontal="center" vertical="center" wrapText="1"/>
    </xf>
    <xf numFmtId="0" fontId="17" fillId="0" borderId="17" xfId="57" applyFont="1" applyBorder="1" applyAlignment="1">
      <alignment horizontal="center" vertical="center" wrapText="1"/>
    </xf>
    <xf numFmtId="0" fontId="17" fillId="0" borderId="14" xfId="57" applyFont="1" applyBorder="1" applyAlignment="1">
      <alignment horizontal="center" vertical="center" wrapText="1"/>
    </xf>
    <xf numFmtId="0" fontId="17" fillId="0" borderId="18" xfId="57" applyFont="1" applyBorder="1" applyAlignment="1">
      <alignment horizontal="center" vertical="center" wrapText="1"/>
    </xf>
    <xf numFmtId="0" fontId="17" fillId="0" borderId="6" xfId="59" applyFont="1" applyBorder="1" applyAlignment="1">
      <alignment horizontal="left" vertical="center"/>
    </xf>
    <xf numFmtId="0" fontId="17" fillId="0" borderId="7" xfId="59" applyFont="1" applyBorder="1" applyAlignment="1">
      <alignment horizontal="left" vertical="center"/>
    </xf>
    <xf numFmtId="0" fontId="17" fillId="0" borderId="5" xfId="57" applyFont="1" applyBorder="1" applyAlignment="1" applyProtection="1">
      <alignment horizontal="left" vertical="center" shrinkToFit="1"/>
      <protection locked="0"/>
    </xf>
    <xf numFmtId="0" fontId="17" fillId="0" borderId="6" xfId="57" applyFont="1" applyBorder="1" applyAlignment="1" applyProtection="1">
      <alignment horizontal="left" vertical="center" shrinkToFit="1"/>
      <protection locked="0"/>
    </xf>
    <xf numFmtId="0" fontId="17" fillId="0" borderId="7" xfId="57" applyFont="1" applyBorder="1" applyAlignment="1" applyProtection="1">
      <alignment horizontal="left" vertical="center" shrinkToFit="1"/>
      <protection locked="0"/>
    </xf>
    <xf numFmtId="0" fontId="17" fillId="0" borderId="17" xfId="57" applyFont="1" applyBorder="1" applyAlignment="1" applyProtection="1">
      <alignment horizontal="left" vertical="center" shrinkToFit="1"/>
      <protection locked="0"/>
    </xf>
    <xf numFmtId="0" fontId="17" fillId="0" borderId="14" xfId="57" applyFont="1" applyBorder="1" applyAlignment="1" applyProtection="1">
      <alignment horizontal="left" vertical="center" shrinkToFit="1"/>
      <protection locked="0"/>
    </xf>
    <xf numFmtId="0" fontId="17" fillId="0" borderId="18" xfId="57" applyFont="1" applyBorder="1" applyAlignment="1" applyProtection="1">
      <alignment horizontal="left" vertical="center" shrinkToFit="1"/>
      <protection locked="0"/>
    </xf>
    <xf numFmtId="0" fontId="65" fillId="0" borderId="0" xfId="57" applyFont="1" applyAlignment="1">
      <alignment horizontal="center" vertical="center" shrinkToFit="1"/>
    </xf>
    <xf numFmtId="0" fontId="17" fillId="0" borderId="5" xfId="57" applyFont="1" applyBorder="1" applyAlignment="1">
      <alignment horizontal="center" vertical="center"/>
    </xf>
    <xf numFmtId="0" fontId="17" fillId="0" borderId="6" xfId="57" applyFont="1" applyBorder="1" applyAlignment="1">
      <alignment horizontal="center" vertical="center"/>
    </xf>
    <xf numFmtId="0" fontId="17" fillId="0" borderId="7" xfId="57" applyFont="1" applyBorder="1" applyAlignment="1">
      <alignment horizontal="center" vertical="center"/>
    </xf>
    <xf numFmtId="0" fontId="17" fillId="0" borderId="35" xfId="57" applyFont="1" applyBorder="1" applyAlignment="1" applyProtection="1">
      <alignment horizontal="left" vertical="center" shrinkToFit="1"/>
      <protection locked="0"/>
    </xf>
    <xf numFmtId="0" fontId="17" fillId="0" borderId="36" xfId="57" applyFont="1" applyBorder="1" applyAlignment="1" applyProtection="1">
      <alignment horizontal="left" vertical="center" shrinkToFit="1"/>
      <protection locked="0"/>
    </xf>
    <xf numFmtId="0" fontId="17" fillId="0" borderId="54" xfId="57" applyFont="1" applyBorder="1" applyAlignment="1" applyProtection="1">
      <alignment horizontal="left" vertical="center" shrinkToFit="1"/>
      <protection locked="0"/>
    </xf>
    <xf numFmtId="0" fontId="17" fillId="0" borderId="14" xfId="57" applyFont="1" applyBorder="1" applyAlignment="1">
      <alignment horizontal="center" vertical="center"/>
    </xf>
    <xf numFmtId="0" fontId="17" fillId="0" borderId="37" xfId="57" applyFont="1" applyBorder="1" applyAlignment="1" applyProtection="1">
      <alignment horizontal="left" vertical="center" shrinkToFit="1"/>
      <protection locked="0"/>
    </xf>
    <xf numFmtId="0" fontId="17" fillId="0" borderId="10" xfId="57" applyFont="1" applyBorder="1" applyAlignment="1" applyProtection="1">
      <alignment horizontal="left" vertical="center" shrinkToFit="1"/>
      <protection locked="0"/>
    </xf>
    <xf numFmtId="0" fontId="17" fillId="0" borderId="55" xfId="57" applyFont="1" applyBorder="1" applyAlignment="1" applyProtection="1">
      <alignment horizontal="left" vertical="center" shrinkToFit="1"/>
      <protection locked="0"/>
    </xf>
    <xf numFmtId="0" fontId="14" fillId="0" borderId="0" xfId="0" applyFont="1" applyAlignment="1">
      <alignment horizontal="left" vertical="center" wrapTex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6" borderId="44" xfId="0" applyFont="1" applyFill="1" applyBorder="1" applyAlignment="1" applyProtection="1">
      <alignment horizontal="left" vertical="center" shrinkToFit="1"/>
      <protection locked="0"/>
    </xf>
    <xf numFmtId="0" fontId="11" fillId="6" borderId="1" xfId="0" applyFont="1" applyFill="1" applyBorder="1" applyAlignment="1" applyProtection="1">
      <alignment horizontal="left" vertical="center" shrinkToFit="1"/>
      <protection locked="0"/>
    </xf>
    <xf numFmtId="0" fontId="11" fillId="6" borderId="13" xfId="0" applyFont="1" applyFill="1" applyBorder="1" applyAlignment="1" applyProtection="1">
      <alignment horizontal="left" vertical="center" shrinkToFit="1"/>
      <protection locked="0"/>
    </xf>
    <xf numFmtId="0" fontId="11" fillId="6" borderId="17" xfId="0" applyFont="1" applyFill="1" applyBorder="1" applyAlignment="1" applyProtection="1">
      <alignment horizontal="left" vertical="center" shrinkToFit="1"/>
      <protection locked="0"/>
    </xf>
    <xf numFmtId="0" fontId="11" fillId="6" borderId="47" xfId="0" applyFont="1" applyFill="1" applyBorder="1" applyAlignment="1" applyProtection="1">
      <alignment horizontal="left" vertical="center" shrinkToFit="1"/>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2" xfId="0" applyFont="1" applyFill="1" applyBorder="1" applyAlignment="1" applyProtection="1">
      <alignment horizontal="left" vertical="center" shrinkToFit="1"/>
      <protection locked="0"/>
    </xf>
    <xf numFmtId="0" fontId="11" fillId="6" borderId="48" xfId="0" applyFont="1" applyFill="1" applyBorder="1" applyAlignment="1" applyProtection="1">
      <alignment horizontal="left" vertical="center" shrinkToFit="1"/>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shrinkToFit="1"/>
      <protection locked="0"/>
    </xf>
    <xf numFmtId="0" fontId="11" fillId="6" borderId="42" xfId="0" applyFont="1" applyFill="1" applyBorder="1" applyAlignment="1" applyProtection="1">
      <alignment horizontal="left" vertical="center" shrinkToFit="1"/>
      <protection locked="0"/>
    </xf>
    <xf numFmtId="0" fontId="11" fillId="6" borderId="56" xfId="0" applyFont="1" applyFill="1" applyBorder="1" applyAlignment="1" applyProtection="1">
      <alignment horizontal="left" vertical="center" shrinkToFit="1"/>
      <protection locked="0"/>
    </xf>
    <xf numFmtId="0" fontId="11" fillId="6" borderId="4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11" fillId="6" borderId="5" xfId="0" applyFont="1" applyFill="1" applyBorder="1" applyAlignment="1" applyProtection="1">
      <alignment horizontal="left" vertical="center" shrinkToFit="1"/>
      <protection locked="0"/>
    </xf>
    <xf numFmtId="0" fontId="11" fillId="6" borderId="45" xfId="0" applyFont="1" applyFill="1" applyBorder="1" applyAlignment="1" applyProtection="1">
      <alignment horizontal="left" vertical="center" shrinkToFit="1"/>
      <protection locked="0"/>
    </xf>
    <xf numFmtId="0" fontId="11" fillId="0" borderId="1" xfId="0" applyFont="1" applyBorder="1" applyAlignment="1">
      <alignment horizontal="center" vertical="center"/>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1" fillId="0" borderId="105" xfId="0" applyFont="1" applyBorder="1" applyAlignment="1">
      <alignment horizontal="center" vertical="center"/>
    </xf>
    <xf numFmtId="0" fontId="11" fillId="6" borderId="49" xfId="0" applyFont="1" applyFill="1" applyBorder="1" applyAlignment="1" applyProtection="1">
      <alignment horizontal="left" vertical="center" shrinkToFit="1"/>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shrinkToFit="1"/>
      <protection locked="0"/>
    </xf>
    <xf numFmtId="49" fontId="0" fillId="6" borderId="3" xfId="0" applyNumberFormat="1" applyFill="1" applyBorder="1" applyAlignment="1" applyProtection="1">
      <alignment horizontal="left" vertical="center" shrinkToFit="1"/>
      <protection locked="0"/>
    </xf>
    <xf numFmtId="49" fontId="0" fillId="6" borderId="4" xfId="0" applyNumberFormat="1" applyFill="1" applyBorder="1" applyAlignment="1" applyProtection="1">
      <alignment horizontal="left" vertical="center" shrinkToFit="1"/>
      <protection locked="0"/>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6" borderId="50" xfId="0" applyFont="1" applyFill="1" applyBorder="1" applyAlignment="1" applyProtection="1">
      <alignment horizontal="left" vertical="center" shrinkToFit="1"/>
      <protection locked="0"/>
    </xf>
    <xf numFmtId="0" fontId="10" fillId="6" borderId="51" xfId="4" applyFill="1" applyBorder="1" applyAlignment="1" applyProtection="1">
      <alignment horizontal="left" vertical="center" shrinkToFit="1"/>
      <protection locked="0"/>
    </xf>
    <xf numFmtId="0" fontId="11" fillId="6" borderId="52" xfId="0" applyFont="1" applyFill="1" applyBorder="1" applyAlignment="1" applyProtection="1">
      <alignment horizontal="left" vertical="center" shrinkToFit="1"/>
      <protection locked="0"/>
    </xf>
    <xf numFmtId="0" fontId="11" fillId="6" borderId="57" xfId="0" applyFont="1" applyFill="1" applyBorder="1" applyAlignment="1" applyProtection="1">
      <alignment horizontal="left" vertical="center" shrinkToFit="1"/>
      <protection locked="0"/>
    </xf>
    <xf numFmtId="0" fontId="11" fillId="6" borderId="53" xfId="0" applyFont="1" applyFill="1" applyBorder="1" applyAlignment="1" applyProtection="1">
      <alignment horizontal="left" vertical="center" shrinkToFit="1"/>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8"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7" xfId="0" applyFont="1" applyBorder="1" applyAlignment="1">
      <alignment horizontal="left" vertical="center"/>
    </xf>
    <xf numFmtId="0" fontId="20"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1" fillId="2" borderId="0" xfId="0" applyFont="1" applyFill="1" applyAlignment="1">
      <alignment horizontal="center" vertical="center"/>
    </xf>
    <xf numFmtId="0" fontId="54" fillId="4" borderId="19" xfId="0" applyFont="1" applyFill="1" applyBorder="1" applyAlignment="1" applyProtection="1">
      <alignment vertical="center" shrinkToFit="1"/>
      <protection locked="0"/>
    </xf>
    <xf numFmtId="0" fontId="54" fillId="4" borderId="20" xfId="0" applyFont="1" applyFill="1" applyBorder="1" applyAlignment="1" applyProtection="1">
      <alignment vertical="center" shrinkToFit="1"/>
      <protection locked="0"/>
    </xf>
    <xf numFmtId="0" fontId="54"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4" fillId="0" borderId="99" xfId="0" applyFont="1" applyBorder="1" applyAlignment="1">
      <alignment horizontal="left" vertical="center"/>
    </xf>
    <xf numFmtId="0" fontId="24" fillId="0" borderId="10" xfId="0" applyFont="1" applyBorder="1" applyAlignment="1">
      <alignment horizontal="left" vertical="center"/>
    </xf>
    <xf numFmtId="0" fontId="24" fillId="0" borderId="101" xfId="0" applyFont="1" applyBorder="1" applyAlignment="1">
      <alignment horizontal="left" vertical="center"/>
    </xf>
    <xf numFmtId="0" fontId="54" fillId="0" borderId="19" xfId="0" applyFont="1" applyBorder="1" applyAlignment="1">
      <alignment horizontal="left" vertical="center" shrinkToFit="1"/>
    </xf>
    <xf numFmtId="0" fontId="54" fillId="0" borderId="20" xfId="0" applyFont="1" applyBorder="1" applyAlignment="1">
      <alignment horizontal="left" vertical="center" shrinkToFit="1"/>
    </xf>
    <xf numFmtId="0" fontId="54" fillId="0" borderId="38" xfId="0" applyFont="1" applyBorder="1" applyAlignment="1">
      <alignment horizontal="left"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20" fillId="0" borderId="0" xfId="0" applyFont="1" applyAlignment="1">
      <alignment horizontal="left" vertical="center"/>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52" fillId="2" borderId="17" xfId="0" applyFont="1" applyFill="1" applyBorder="1" applyAlignment="1">
      <alignment horizontal="center" vertical="center" wrapText="1"/>
    </xf>
    <xf numFmtId="0" fontId="52" fillId="2" borderId="14"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48" fillId="2" borderId="90"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1" xfId="0" applyFont="1" applyFill="1" applyBorder="1" applyAlignment="1">
      <alignment horizontal="center" vertical="center" shrinkToFit="1"/>
    </xf>
    <xf numFmtId="38" fontId="21" fillId="2" borderId="92"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3" xfId="5" applyFont="1" applyFill="1" applyBorder="1" applyAlignment="1">
      <alignment horizontal="center" vertical="center" shrinkToFi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89" xfId="0" applyFont="1" applyBorder="1" applyAlignment="1">
      <alignment horizontal="center" vertical="center" wrapTex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8"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48" fillId="2" borderId="94" xfId="0" applyFont="1" applyFill="1" applyBorder="1" applyAlignment="1">
      <alignment horizontal="center" vertical="center" shrinkToFit="1"/>
    </xf>
    <xf numFmtId="0" fontId="48" fillId="2" borderId="68" xfId="0" applyFont="1" applyFill="1" applyBorder="1" applyAlignment="1">
      <alignment horizontal="center" vertical="center" shrinkToFit="1"/>
    </xf>
    <xf numFmtId="0" fontId="48" fillId="2" borderId="95" xfId="0" applyFont="1" applyFill="1" applyBorder="1" applyAlignment="1">
      <alignment horizontal="center" vertical="center" shrinkToFit="1"/>
    </xf>
    <xf numFmtId="38" fontId="21" fillId="2" borderId="94" xfId="5" applyFont="1" applyFill="1" applyBorder="1" applyAlignment="1">
      <alignment horizontal="center" vertical="center" shrinkToFit="1"/>
    </xf>
    <xf numFmtId="38" fontId="21" fillId="2" borderId="68" xfId="5" applyFont="1" applyFill="1" applyBorder="1" applyAlignment="1">
      <alignment horizontal="center" vertical="center" shrinkToFit="1"/>
    </xf>
    <xf numFmtId="38" fontId="21" fillId="2" borderId="95" xfId="5" applyFont="1" applyFill="1" applyBorder="1" applyAlignment="1">
      <alignment horizontal="center" vertical="center" shrinkToFit="1"/>
    </xf>
    <xf numFmtId="2" fontId="27" fillId="2" borderId="82" xfId="0" applyNumberFormat="1" applyFont="1" applyFill="1" applyBorder="1" applyAlignment="1">
      <alignment horizontal="center" vertical="center" shrinkToFit="1"/>
    </xf>
    <xf numFmtId="0" fontId="19" fillId="4" borderId="85"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4" xfId="0" applyFont="1" applyFill="1" applyBorder="1" applyAlignment="1" applyProtection="1">
      <alignment horizontal="left" vertical="top" wrapText="1" shrinkToFit="1"/>
      <protection locked="0"/>
    </xf>
    <xf numFmtId="0" fontId="19" fillId="4" borderId="87"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2" xfId="0" applyFont="1" applyBorder="1" applyAlignment="1" applyProtection="1">
      <alignment horizontal="center" vertical="center" wrapText="1" shrinkToFit="1"/>
      <protection locked="0"/>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89" xfId="0" applyFont="1" applyFill="1" applyBorder="1" applyAlignment="1">
      <alignment horizontal="left" vertical="center"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2" xfId="0" applyFont="1" applyBorder="1" applyAlignment="1">
      <alignment horizontal="left" vertical="center" wrapText="1"/>
    </xf>
    <xf numFmtId="0" fontId="8" fillId="0" borderId="87" xfId="0" applyFont="1" applyBorder="1" applyAlignment="1">
      <alignment horizontal="left" vertical="center" wrapText="1"/>
    </xf>
    <xf numFmtId="0" fontId="8" fillId="0" borderId="33" xfId="0" applyFont="1" applyBorder="1" applyAlignment="1">
      <alignment horizontal="left" vertical="center" wrapText="1"/>
    </xf>
    <xf numFmtId="0" fontId="24" fillId="0" borderId="2" xfId="0" applyFont="1" applyBorder="1" applyAlignment="1">
      <alignment horizontal="left" vertical="center"/>
    </xf>
    <xf numFmtId="0" fontId="24" fillId="0" borderId="97"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1" fillId="2" borderId="0" xfId="0" applyFont="1" applyFill="1" applyAlignment="1" applyProtection="1">
      <alignment horizontal="center" vertical="center" shrinkToFit="1"/>
      <protection locked="0"/>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29" fillId="2" borderId="0" xfId="0" applyFont="1" applyFill="1" applyAlignment="1">
      <alignment horizontal="left" vertical="center" wrapText="1"/>
    </xf>
    <xf numFmtId="0" fontId="54"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4"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4" fillId="2" borderId="0" xfId="0" applyFont="1" applyFill="1" applyAlignment="1">
      <alignment horizontal="center" vertical="center"/>
    </xf>
    <xf numFmtId="0" fontId="54"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4" xfId="0" applyBorder="1">
      <alignment vertical="center"/>
    </xf>
    <xf numFmtId="0" fontId="0" fillId="0" borderId="18"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cellXfs>
  <cellStyles count="60">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標準 4" xfId="56" xr:uid="{00000000-0005-0000-0000-000037000000}"/>
    <cellStyle name="標準 4 2" xfId="58" xr:uid="{FBDF2FDC-EE88-43DA-B7FB-0222F0BDEA4A}"/>
    <cellStyle name="標準 5" xfId="59" xr:uid="{CA13BC1C-5BEA-480F-816F-9AC522A73442}"/>
    <cellStyle name="標準 6" xfId="57" xr:uid="{5C884226-70F1-401F-BE3E-EA71FA33CB4D}"/>
    <cellStyle name="良い 2" xfId="47" xr:uid="{00000000-0005-0000-0000-000038000000}"/>
  </cellStyles>
  <dxfs count="0"/>
  <tableStyles count="0" defaultTableStyle="TableStyleMedium2" defaultPivotStyle="PivotStyleLight16"/>
  <colors>
    <mruColors>
      <color rgb="FFFFFFCC"/>
      <color rgb="FFFFFF99"/>
      <color rgb="FFEAEAEA"/>
      <color rgb="FFCDFFFF"/>
      <color rgb="FFFFE5FC"/>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61207</xdr:colOff>
      <xdr:row>13</xdr:row>
      <xdr:rowOff>614763</xdr:rowOff>
    </xdr:from>
    <xdr:to>
      <xdr:col>33</xdr:col>
      <xdr:colOff>484385</xdr:colOff>
      <xdr:row>19</xdr:row>
      <xdr:rowOff>15252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56854" y="3961587"/>
          <a:ext cx="4285472" cy="12531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236" y="1830481"/>
          <a:ext cx="8236781"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372341</xdr:colOff>
      <xdr:row>7</xdr:row>
      <xdr:rowOff>121227</xdr:rowOff>
    </xdr:from>
    <xdr:to>
      <xdr:col>44</xdr:col>
      <xdr:colOff>170237</xdr:colOff>
      <xdr:row>12</xdr:row>
      <xdr:rowOff>114793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316932" y="1385454"/>
          <a:ext cx="5270441" cy="9460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36</xdr:col>
      <xdr:colOff>510886</xdr:colOff>
      <xdr:row>11</xdr:row>
      <xdr:rowOff>86590</xdr:rowOff>
    </xdr:from>
    <xdr:to>
      <xdr:col>37</xdr:col>
      <xdr:colOff>160030</xdr:colOff>
      <xdr:row>11</xdr:row>
      <xdr:rowOff>227305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55477" y="2017567"/>
          <a:ext cx="333212" cy="14071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E43"/>
  <sheetViews>
    <sheetView showGridLines="0" view="pageBreakPreview" topLeftCell="A4" zoomScaleNormal="100" zoomScaleSheetLayoutView="100" workbookViewId="0">
      <selection activeCell="W11" sqref="W11:AJ12"/>
    </sheetView>
  </sheetViews>
  <sheetFormatPr defaultColWidth="3" defaultRowHeight="18" customHeight="1" x14ac:dyDescent="0.2"/>
  <cols>
    <col min="1" max="1" width="1.453125" style="189" customWidth="1"/>
    <col min="2" max="27" width="3" style="189"/>
    <col min="28" max="28" width="1.7265625" style="189" customWidth="1"/>
    <col min="29" max="31" width="3" style="189"/>
    <col min="32" max="32" width="1.90625" style="189" customWidth="1"/>
    <col min="33" max="33" width="3" style="189"/>
    <col min="34" max="34" width="1.7265625" style="189" customWidth="1"/>
    <col min="35" max="35" width="2.08984375" style="189" customWidth="1"/>
    <col min="36" max="16384" width="3" style="189"/>
  </cols>
  <sheetData>
    <row r="1" spans="2:57" ht="18" customHeight="1" x14ac:dyDescent="0.2">
      <c r="B1" s="189" t="s">
        <v>1897</v>
      </c>
    </row>
    <row r="2" spans="2:57" ht="6.75" customHeight="1" x14ac:dyDescent="0.2"/>
    <row r="4" spans="2:57" ht="18" customHeight="1" x14ac:dyDescent="0.2">
      <c r="Z4" s="274" t="s">
        <v>1898</v>
      </c>
      <c r="AA4" s="274"/>
      <c r="AB4" s="275"/>
      <c r="AC4" s="275"/>
      <c r="AD4" s="189" t="s">
        <v>1899</v>
      </c>
      <c r="AE4" s="275"/>
      <c r="AF4" s="275"/>
      <c r="AG4" s="189" t="s">
        <v>1900</v>
      </c>
      <c r="AH4" s="275"/>
      <c r="AI4" s="275"/>
      <c r="AJ4" s="189" t="s">
        <v>1901</v>
      </c>
    </row>
    <row r="5" spans="2:57" ht="9" customHeight="1" x14ac:dyDescent="0.2"/>
    <row r="6" spans="2:57" ht="18" customHeight="1" x14ac:dyDescent="0.2">
      <c r="C6" s="189" t="s">
        <v>1902</v>
      </c>
      <c r="BE6" s="217"/>
    </row>
    <row r="8" spans="2:57" ht="3.75" customHeight="1" x14ac:dyDescent="0.2"/>
    <row r="9" spans="2:57" ht="18" customHeight="1" x14ac:dyDescent="0.2">
      <c r="Q9" s="190"/>
      <c r="R9" s="190"/>
      <c r="S9" s="279" t="s">
        <v>1903</v>
      </c>
      <c r="T9" s="279"/>
      <c r="U9" s="279"/>
      <c r="V9" s="279"/>
      <c r="W9" s="280">
        <f>別紙様式３!M23</f>
        <v>0</v>
      </c>
      <c r="X9" s="280"/>
      <c r="Y9" s="280"/>
      <c r="Z9" s="280"/>
      <c r="AA9" s="280"/>
      <c r="AB9" s="280"/>
      <c r="AC9" s="280"/>
      <c r="AD9" s="280"/>
      <c r="AE9" s="280"/>
      <c r="AF9" s="280"/>
      <c r="AG9" s="280"/>
      <c r="AH9" s="280"/>
      <c r="AI9" s="280"/>
      <c r="AJ9" s="280"/>
      <c r="AK9" s="196"/>
    </row>
    <row r="10" spans="2:57" ht="18" customHeight="1" x14ac:dyDescent="0.2">
      <c r="P10" s="190"/>
      <c r="Q10" s="190"/>
      <c r="R10" s="190"/>
      <c r="S10" s="279"/>
      <c r="T10" s="279"/>
      <c r="U10" s="279"/>
      <c r="V10" s="279"/>
      <c r="W10" s="280"/>
      <c r="X10" s="280"/>
      <c r="Y10" s="280"/>
      <c r="Z10" s="280"/>
      <c r="AA10" s="280"/>
      <c r="AB10" s="280"/>
      <c r="AC10" s="280"/>
      <c r="AD10" s="280"/>
      <c r="AE10" s="280"/>
      <c r="AF10" s="280"/>
      <c r="AG10" s="280"/>
      <c r="AH10" s="280"/>
      <c r="AI10" s="280"/>
      <c r="AJ10" s="280"/>
    </row>
    <row r="11" spans="2:57" ht="18" customHeight="1" x14ac:dyDescent="0.2">
      <c r="P11" s="279" t="s">
        <v>1904</v>
      </c>
      <c r="Q11" s="279"/>
      <c r="R11" s="279"/>
      <c r="S11" s="279"/>
      <c r="T11" s="279"/>
      <c r="U11" s="279"/>
      <c r="V11" s="279"/>
      <c r="W11" s="284" t="str">
        <f>別紙様式３!M27&amp;""&amp;別紙様式３!M28</f>
        <v/>
      </c>
      <c r="X11" s="284"/>
      <c r="Y11" s="284"/>
      <c r="Z11" s="284"/>
      <c r="AA11" s="284"/>
      <c r="AB11" s="284"/>
      <c r="AC11" s="284"/>
      <c r="AD11" s="284"/>
      <c r="AE11" s="284"/>
      <c r="AF11" s="284"/>
      <c r="AG11" s="284"/>
      <c r="AH11" s="284"/>
      <c r="AI11" s="284"/>
      <c r="AJ11" s="284"/>
    </row>
    <row r="12" spans="2:57" ht="18" customHeight="1" x14ac:dyDescent="0.2">
      <c r="L12" s="190"/>
      <c r="M12" s="190"/>
      <c r="N12" s="190"/>
      <c r="O12" s="190"/>
      <c r="P12" s="279"/>
      <c r="Q12" s="279"/>
      <c r="R12" s="279"/>
      <c r="S12" s="279"/>
      <c r="T12" s="279"/>
      <c r="U12" s="279"/>
      <c r="V12" s="279"/>
      <c r="W12" s="284"/>
      <c r="X12" s="284"/>
      <c r="Y12" s="284"/>
      <c r="Z12" s="284"/>
      <c r="AA12" s="284"/>
      <c r="AB12" s="284"/>
      <c r="AC12" s="284"/>
      <c r="AD12" s="284"/>
      <c r="AE12" s="284"/>
      <c r="AF12" s="284"/>
      <c r="AG12" s="284"/>
      <c r="AH12" s="284"/>
      <c r="AI12" s="284"/>
      <c r="AJ12" s="284"/>
      <c r="AK12" s="196"/>
    </row>
    <row r="13" spans="2:57" ht="8.25" customHeight="1" x14ac:dyDescent="0.2"/>
    <row r="14" spans="2:57" ht="18" hidden="1" customHeight="1" x14ac:dyDescent="0.2"/>
    <row r="16" spans="2:57" ht="18" customHeight="1" x14ac:dyDescent="0.2">
      <c r="B16" s="274" t="s">
        <v>1905</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row>
    <row r="17" spans="2:38" ht="12.75" customHeight="1" x14ac:dyDescent="0.2"/>
    <row r="18" spans="2:38" ht="12.75" customHeight="1" x14ac:dyDescent="0.2"/>
    <row r="19" spans="2:38" ht="18" customHeight="1" x14ac:dyDescent="0.2">
      <c r="B19" s="255"/>
      <c r="C19" s="255" t="s">
        <v>8</v>
      </c>
      <c r="D19" s="255"/>
      <c r="E19" s="254"/>
      <c r="F19" s="255" t="s">
        <v>2</v>
      </c>
      <c r="G19" s="290"/>
      <c r="H19" s="290"/>
      <c r="I19" s="255" t="s">
        <v>47</v>
      </c>
      <c r="J19" s="290"/>
      <c r="K19" s="290"/>
      <c r="L19" s="287" t="s">
        <v>1959</v>
      </c>
      <c r="M19" s="288"/>
      <c r="N19" s="288"/>
      <c r="O19" s="288"/>
      <c r="P19" s="288"/>
      <c r="Q19" s="288"/>
      <c r="R19" s="288"/>
      <c r="S19" s="281"/>
      <c r="T19" s="282"/>
      <c r="U19" s="282"/>
      <c r="V19" s="277" t="s">
        <v>1960</v>
      </c>
      <c r="W19" s="289"/>
      <c r="X19" s="289"/>
      <c r="Y19" s="289"/>
      <c r="Z19" s="289"/>
      <c r="AA19" s="289"/>
      <c r="AB19" s="289"/>
      <c r="AC19" s="255"/>
      <c r="AD19" s="255" t="s">
        <v>2</v>
      </c>
      <c r="AE19" s="277"/>
      <c r="AF19" s="278"/>
      <c r="AG19" s="255" t="s">
        <v>47</v>
      </c>
      <c r="AH19" s="277"/>
      <c r="AI19" s="278"/>
      <c r="AJ19" s="255" t="s">
        <v>5</v>
      </c>
      <c r="AK19" s="255"/>
    </row>
    <row r="20" spans="2:38" ht="18" customHeight="1" x14ac:dyDescent="0.2">
      <c r="B20" s="255" t="s">
        <v>1961</v>
      </c>
      <c r="C20" s="255"/>
      <c r="D20" s="255"/>
      <c r="E20" s="255"/>
      <c r="F20" s="255"/>
      <c r="G20" s="255"/>
      <c r="H20" s="255"/>
      <c r="I20" s="277"/>
      <c r="J20" s="278"/>
      <c r="K20" s="278"/>
      <c r="L20" s="277" t="s">
        <v>1962</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row>
    <row r="21" spans="2:38" ht="18" customHeight="1" x14ac:dyDescent="0.2">
      <c r="B21" s="283" t="s">
        <v>1963</v>
      </c>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row>
    <row r="23" spans="2:38" ht="18" customHeight="1" x14ac:dyDescent="0.2">
      <c r="C23" s="189" t="s">
        <v>1906</v>
      </c>
    </row>
    <row r="25" spans="2:38" ht="18" customHeight="1" x14ac:dyDescent="0.2">
      <c r="E25" s="285" t="s">
        <v>1907</v>
      </c>
      <c r="F25" s="285"/>
      <c r="G25" s="285"/>
      <c r="H25" s="285"/>
      <c r="I25" s="285"/>
      <c r="J25" s="285"/>
      <c r="K25" s="285"/>
      <c r="L25" s="286">
        <f>'別紙様式3-1'!Z17</f>
        <v>0</v>
      </c>
      <c r="M25" s="286"/>
      <c r="N25" s="286"/>
      <c r="O25" s="286"/>
      <c r="P25" s="286"/>
      <c r="Q25" s="286"/>
      <c r="R25" s="286"/>
      <c r="S25" s="286"/>
      <c r="T25" s="286"/>
      <c r="U25" s="286"/>
      <c r="V25" s="286"/>
      <c r="W25" s="286"/>
      <c r="X25" s="189" t="s">
        <v>4</v>
      </c>
    </row>
    <row r="26" spans="2:38" ht="18" customHeight="1" x14ac:dyDescent="0.2">
      <c r="E26" s="189" t="s">
        <v>1908</v>
      </c>
    </row>
    <row r="28" spans="2:38" ht="18" customHeight="1" x14ac:dyDescent="0.2">
      <c r="E28" s="285" t="s">
        <v>1909</v>
      </c>
      <c r="F28" s="285"/>
      <c r="G28" s="285"/>
      <c r="H28" s="285"/>
      <c r="I28" s="285"/>
      <c r="J28" s="285"/>
      <c r="K28" s="285"/>
      <c r="L28" s="286">
        <f>'別紙様式3-1'!Z16</f>
        <v>0</v>
      </c>
      <c r="M28" s="286"/>
      <c r="N28" s="286"/>
      <c r="O28" s="286"/>
      <c r="P28" s="286"/>
      <c r="Q28" s="286"/>
      <c r="R28" s="286"/>
      <c r="S28" s="286"/>
      <c r="T28" s="286"/>
      <c r="U28" s="286"/>
      <c r="V28" s="286"/>
      <c r="W28" s="286"/>
      <c r="X28" s="189" t="s">
        <v>4</v>
      </c>
    </row>
    <row r="29" spans="2:38" ht="18" customHeight="1" x14ac:dyDescent="0.2">
      <c r="E29" s="276" t="s">
        <v>1910</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row>
    <row r="30" spans="2:38" ht="18" customHeight="1" x14ac:dyDescent="0.2">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row>
    <row r="31" spans="2:38" ht="8.25" customHeight="1" x14ac:dyDescent="0.2"/>
    <row r="32" spans="2:38" ht="18" customHeight="1" x14ac:dyDescent="0.2">
      <c r="C32" s="189" t="s">
        <v>1911</v>
      </c>
    </row>
    <row r="33" spans="3:38" ht="12.75" customHeight="1" x14ac:dyDescent="0.2"/>
    <row r="34" spans="3:38" ht="18" customHeight="1" x14ac:dyDescent="0.2">
      <c r="E34" s="189" t="s">
        <v>1912</v>
      </c>
    </row>
    <row r="35" spans="3:38" ht="9" customHeight="1" x14ac:dyDescent="0.2"/>
    <row r="36" spans="3:38" ht="9.75" customHeight="1" x14ac:dyDescent="0.2"/>
    <row r="37" spans="3:38" ht="18" customHeight="1" x14ac:dyDescent="0.2">
      <c r="C37" s="189" t="s">
        <v>1913</v>
      </c>
    </row>
    <row r="38" spans="3:38" ht="5.25" customHeight="1" x14ac:dyDescent="0.2"/>
    <row r="39" spans="3:38" ht="18" customHeight="1" x14ac:dyDescent="0.2">
      <c r="D39" s="189" t="s">
        <v>1914</v>
      </c>
    </row>
    <row r="40" spans="3:38" ht="18" customHeight="1" x14ac:dyDescent="0.2">
      <c r="E40" s="283" t="s">
        <v>1915</v>
      </c>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row>
    <row r="41" spans="3:38" ht="18" customHeight="1" x14ac:dyDescent="0.2">
      <c r="E41" s="189" t="s">
        <v>1920</v>
      </c>
    </row>
    <row r="42" spans="3:38" ht="18" customHeight="1" x14ac:dyDescent="0.2">
      <c r="E42" s="189" t="s">
        <v>1916</v>
      </c>
    </row>
    <row r="43" spans="3:38" ht="18" customHeight="1" x14ac:dyDescent="0.2">
      <c r="E43" s="189" t="s">
        <v>1917</v>
      </c>
    </row>
  </sheetData>
  <sheetProtection algorithmName="SHA-512" hashValue="Hu+yOXwan/PXAfDzFm0ivJvIUWOitSyAuD2HjJud/EouYuGRPAPlZr4MD/8frtBftqhq43Ol7BGaI7tGT+8cfQ==" saltValue="aI2sWHdS6EbI4q2fYT7RDw==" spinCount="100000" sheet="1" objects="1" scenarios="1"/>
  <mergeCells count="25">
    <mergeCell ref="E40:AL40"/>
    <mergeCell ref="P11:V12"/>
    <mergeCell ref="W11:AJ12"/>
    <mergeCell ref="E25:K25"/>
    <mergeCell ref="L25:W25"/>
    <mergeCell ref="E28:K28"/>
    <mergeCell ref="L28:W28"/>
    <mergeCell ref="B16:AK16"/>
    <mergeCell ref="L19:R19"/>
    <mergeCell ref="V19:AB19"/>
    <mergeCell ref="L20:AK20"/>
    <mergeCell ref="B21:AK21"/>
    <mergeCell ref="J19:K19"/>
    <mergeCell ref="AH19:AI19"/>
    <mergeCell ref="G19:H19"/>
    <mergeCell ref="Z4:AA4"/>
    <mergeCell ref="AB4:AC4"/>
    <mergeCell ref="AE4:AF4"/>
    <mergeCell ref="AH4:AI4"/>
    <mergeCell ref="E29:AL29"/>
    <mergeCell ref="I20:K20"/>
    <mergeCell ref="AE19:AF19"/>
    <mergeCell ref="S9:V10"/>
    <mergeCell ref="W9:AJ10"/>
    <mergeCell ref="S19:U19"/>
  </mergeCells>
  <phoneticPr fontId="6"/>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BFF98-4228-4C66-A7A7-69CC99703299}">
  <dimension ref="A1:AQ51"/>
  <sheetViews>
    <sheetView tabSelected="1" view="pageBreakPreview" topLeftCell="A23" zoomScaleNormal="100" zoomScaleSheetLayoutView="100" workbookViewId="0">
      <selection activeCell="AE25" sqref="AE25"/>
    </sheetView>
  </sheetViews>
  <sheetFormatPr defaultColWidth="3" defaultRowHeight="13" x14ac:dyDescent="0.2"/>
  <cols>
    <col min="1" max="31" width="3" style="189"/>
    <col min="32" max="32" width="2.26953125" style="189" customWidth="1"/>
    <col min="33" max="33" width="3" style="189"/>
    <col min="34" max="34" width="0.7265625" style="189" customWidth="1"/>
    <col min="35" max="36" width="3" style="189"/>
    <col min="37" max="38" width="3.26953125" style="189" customWidth="1"/>
    <col min="39" max="39" width="2" style="189" customWidth="1"/>
    <col min="40" max="16384" width="3" style="189"/>
  </cols>
  <sheetData>
    <row r="1" spans="1:37" ht="18" customHeight="1" x14ac:dyDescent="0.2">
      <c r="A1" s="189" t="s">
        <v>1926</v>
      </c>
    </row>
    <row r="2" spans="1:37" ht="6.75" customHeight="1" x14ac:dyDescent="0.2"/>
    <row r="4" spans="1:37" ht="18" customHeight="1" x14ac:dyDescent="0.2">
      <c r="Z4" s="274" t="s">
        <v>1898</v>
      </c>
      <c r="AA4" s="274"/>
      <c r="AB4" s="274">
        <f>'別紙様式3-1'!D45</f>
        <v>6</v>
      </c>
      <c r="AC4" s="274"/>
      <c r="AD4" s="189" t="s">
        <v>1899</v>
      </c>
      <c r="AE4" s="297" t="str">
        <f>'別紙様式3-1'!G45&amp;""</f>
        <v/>
      </c>
      <c r="AF4" s="297"/>
      <c r="AG4" s="189" t="s">
        <v>1900</v>
      </c>
      <c r="AH4" s="297" t="str">
        <f>'別紙様式3-1'!J45&amp;""</f>
        <v/>
      </c>
      <c r="AI4" s="297"/>
      <c r="AJ4" s="189" t="s">
        <v>1901</v>
      </c>
      <c r="AK4" s="196"/>
    </row>
    <row r="6" spans="1:37" ht="18" customHeight="1" x14ac:dyDescent="0.2">
      <c r="C6" s="189" t="s">
        <v>1902</v>
      </c>
    </row>
    <row r="7" spans="1:37" ht="7.5" customHeight="1" x14ac:dyDescent="0.2"/>
    <row r="8" spans="1:37" ht="18" hidden="1" customHeight="1" x14ac:dyDescent="0.2"/>
    <row r="9" spans="1:37" ht="18" customHeight="1" x14ac:dyDescent="0.2">
      <c r="Q9" s="190"/>
      <c r="R9" s="190"/>
      <c r="S9" s="279" t="s">
        <v>1903</v>
      </c>
      <c r="T9" s="279"/>
      <c r="U9" s="279"/>
      <c r="V9" s="279"/>
      <c r="W9" s="280">
        <f>別紙様式３!M23</f>
        <v>0</v>
      </c>
      <c r="X9" s="280"/>
      <c r="Y9" s="280"/>
      <c r="Z9" s="280"/>
      <c r="AA9" s="280"/>
      <c r="AB9" s="280"/>
      <c r="AC9" s="280"/>
      <c r="AD9" s="280"/>
      <c r="AE9" s="280"/>
      <c r="AF9" s="280"/>
      <c r="AG9" s="280"/>
      <c r="AH9" s="280"/>
      <c r="AI9" s="280"/>
      <c r="AJ9" s="280"/>
      <c r="AK9" s="196"/>
    </row>
    <row r="10" spans="1:37" ht="18" customHeight="1" x14ac:dyDescent="0.2">
      <c r="P10" s="190"/>
      <c r="Q10" s="190"/>
      <c r="R10" s="190"/>
      <c r="S10" s="279"/>
      <c r="T10" s="279"/>
      <c r="U10" s="279"/>
      <c r="V10" s="279"/>
      <c r="W10" s="280"/>
      <c r="X10" s="280"/>
      <c r="Y10" s="280"/>
      <c r="Z10" s="280"/>
      <c r="AA10" s="280"/>
      <c r="AB10" s="280"/>
      <c r="AC10" s="280"/>
      <c r="AD10" s="280"/>
      <c r="AE10" s="280"/>
      <c r="AF10" s="280"/>
      <c r="AG10" s="280"/>
      <c r="AH10" s="280"/>
      <c r="AI10" s="280"/>
      <c r="AJ10" s="280"/>
    </row>
    <row r="11" spans="1:37" ht="18" customHeight="1" x14ac:dyDescent="0.2">
      <c r="P11" s="279" t="s">
        <v>1904</v>
      </c>
      <c r="Q11" s="279"/>
      <c r="R11" s="279"/>
      <c r="S11" s="279"/>
      <c r="T11" s="279"/>
      <c r="U11" s="279"/>
      <c r="V11" s="279"/>
      <c r="W11" s="283" t="str">
        <f>別紙様式３!M27&amp;" "&amp;別紙様式３!M28</f>
        <v xml:space="preserve"> </v>
      </c>
      <c r="X11" s="283"/>
      <c r="Y11" s="283"/>
      <c r="Z11" s="283"/>
      <c r="AA11" s="283"/>
      <c r="AB11" s="283"/>
      <c r="AC11" s="283"/>
      <c r="AD11" s="283"/>
      <c r="AE11" s="283"/>
      <c r="AF11" s="283"/>
      <c r="AG11" s="283"/>
      <c r="AH11" s="283"/>
      <c r="AI11" s="283"/>
      <c r="AJ11" s="283"/>
    </row>
    <row r="12" spans="1:37" ht="18" customHeight="1" x14ac:dyDescent="0.2">
      <c r="L12" s="190"/>
      <c r="M12" s="190"/>
      <c r="N12" s="190"/>
      <c r="O12" s="190"/>
      <c r="P12" s="279"/>
      <c r="Q12" s="279"/>
      <c r="R12" s="279"/>
      <c r="S12" s="279"/>
      <c r="T12" s="279"/>
      <c r="U12" s="279"/>
      <c r="V12" s="279"/>
      <c r="W12" s="283"/>
      <c r="X12" s="283"/>
      <c r="Y12" s="283"/>
      <c r="Z12" s="283"/>
      <c r="AA12" s="283"/>
      <c r="AB12" s="283"/>
      <c r="AC12" s="283"/>
      <c r="AD12" s="283"/>
      <c r="AE12" s="283"/>
      <c r="AF12" s="283"/>
      <c r="AG12" s="283"/>
      <c r="AH12" s="283"/>
      <c r="AI12" s="283"/>
      <c r="AJ12" s="283"/>
      <c r="AK12" s="196"/>
    </row>
    <row r="13" spans="1:37" ht="15.75" customHeight="1" x14ac:dyDescent="0.2"/>
    <row r="14" spans="1:37" ht="18" hidden="1" customHeight="1" x14ac:dyDescent="0.2"/>
    <row r="15" spans="1:37" ht="18" hidden="1" customHeight="1" x14ac:dyDescent="0.2"/>
    <row r="16" spans="1:37" ht="18" customHeight="1" x14ac:dyDescent="0.2">
      <c r="A16" s="274" t="s">
        <v>1927</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row>
    <row r="18" spans="2:42" ht="1.5" customHeight="1" x14ac:dyDescent="0.2"/>
    <row r="19" spans="2:42" ht="18" customHeight="1" x14ac:dyDescent="0.2">
      <c r="C19" s="275" t="s">
        <v>8</v>
      </c>
      <c r="D19" s="275"/>
      <c r="E19" s="254"/>
      <c r="F19" s="218" t="s">
        <v>2</v>
      </c>
      <c r="G19" s="290"/>
      <c r="H19" s="290"/>
      <c r="I19" s="218" t="s">
        <v>1928</v>
      </c>
      <c r="J19" s="290"/>
      <c r="K19" s="290"/>
      <c r="L19" s="287" t="s">
        <v>1942</v>
      </c>
      <c r="M19" s="288"/>
      <c r="N19" s="288"/>
      <c r="O19" s="288"/>
      <c r="P19" s="288"/>
      <c r="Q19" s="288"/>
      <c r="R19" s="288"/>
      <c r="S19" s="290"/>
      <c r="T19" s="290"/>
      <c r="U19" s="218" t="s">
        <v>1929</v>
      </c>
      <c r="V19" s="218"/>
      <c r="W19" s="218"/>
      <c r="X19" s="218"/>
      <c r="Y19" s="218"/>
      <c r="Z19" s="218"/>
      <c r="AA19" s="218"/>
      <c r="AB19" s="218"/>
      <c r="AC19" s="218"/>
      <c r="AD19" s="218"/>
      <c r="AE19" s="218"/>
      <c r="AF19" s="218"/>
      <c r="AG19" s="218"/>
      <c r="AH19" s="218"/>
      <c r="AI19" s="218"/>
      <c r="AJ19" s="218"/>
      <c r="AK19" s="218"/>
    </row>
    <row r="20" spans="2:42" ht="18" customHeight="1" x14ac:dyDescent="0.2">
      <c r="B20" s="219" t="s">
        <v>1930</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row>
    <row r="21" spans="2:42" ht="18" customHeight="1" x14ac:dyDescent="0.2">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row>
    <row r="22" spans="2:42" ht="3.75" customHeight="1" x14ac:dyDescent="0.2"/>
    <row r="23" spans="2:42" ht="18" customHeight="1" x14ac:dyDescent="0.2">
      <c r="C23" s="189" t="s">
        <v>1931</v>
      </c>
    </row>
    <row r="24" spans="2:42" ht="18" customHeight="1" x14ac:dyDescent="0.2">
      <c r="E24" s="190"/>
      <c r="F24" s="190"/>
      <c r="G24" s="190"/>
      <c r="H24" s="190"/>
      <c r="I24" s="190"/>
      <c r="J24" s="190"/>
      <c r="W24" s="190"/>
      <c r="AG24" s="196"/>
    </row>
    <row r="25" spans="2:42" ht="18" customHeight="1" x14ac:dyDescent="0.2">
      <c r="E25" s="296" t="s">
        <v>2470</v>
      </c>
      <c r="F25" s="296"/>
      <c r="G25" s="296"/>
      <c r="H25" s="296"/>
      <c r="I25" s="296"/>
      <c r="J25" s="296"/>
      <c r="K25" s="295"/>
      <c r="L25" s="295"/>
      <c r="M25" s="295"/>
      <c r="N25" s="295"/>
      <c r="O25" s="295"/>
      <c r="P25" s="295"/>
      <c r="Q25" s="295"/>
      <c r="R25" s="295"/>
      <c r="S25" s="295"/>
      <c r="T25" s="295"/>
      <c r="U25" s="295"/>
      <c r="V25" s="295"/>
      <c r="W25" s="189" t="s">
        <v>4</v>
      </c>
      <c r="AP25" s="191"/>
    </row>
    <row r="26" spans="2:42" ht="18" customHeight="1" x14ac:dyDescent="0.2">
      <c r="E26" s="296" t="s">
        <v>1932</v>
      </c>
      <c r="F26" s="296"/>
      <c r="G26" s="296"/>
      <c r="H26" s="296"/>
      <c r="I26" s="296"/>
      <c r="J26" s="296"/>
      <c r="K26" s="291">
        <f>'別紙様式3-1'!Z17</f>
        <v>0</v>
      </c>
      <c r="L26" s="291"/>
      <c r="M26" s="291"/>
      <c r="N26" s="291"/>
      <c r="O26" s="291"/>
      <c r="P26" s="291"/>
      <c r="Q26" s="291"/>
      <c r="R26" s="291"/>
      <c r="S26" s="291"/>
      <c r="T26" s="291"/>
      <c r="U26" s="291"/>
      <c r="V26" s="291"/>
      <c r="W26" s="189" t="s">
        <v>4</v>
      </c>
    </row>
    <row r="27" spans="2:42" ht="18" customHeight="1" x14ac:dyDescent="0.2">
      <c r="E27" s="256" t="s">
        <v>1964</v>
      </c>
      <c r="F27" s="190"/>
      <c r="G27" s="190"/>
      <c r="H27" s="190"/>
      <c r="I27" s="190"/>
      <c r="J27" s="190"/>
      <c r="K27" s="190"/>
      <c r="L27" s="190"/>
      <c r="M27" s="190"/>
      <c r="N27" s="190"/>
      <c r="O27" s="190"/>
      <c r="P27" s="190"/>
      <c r="Q27" s="190"/>
      <c r="R27" s="190"/>
      <c r="S27" s="190"/>
      <c r="T27" s="190"/>
      <c r="U27" s="190"/>
      <c r="V27" s="190"/>
      <c r="W27" s="190"/>
    </row>
    <row r="28" spans="2:42" ht="18" customHeight="1" x14ac:dyDescent="0.2">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row>
    <row r="29" spans="2:42" ht="18" customHeight="1" x14ac:dyDescent="0.2">
      <c r="E29" s="294" t="s">
        <v>1933</v>
      </c>
      <c r="F29" s="294"/>
      <c r="G29" s="294"/>
      <c r="H29" s="294"/>
      <c r="I29" s="294"/>
      <c r="J29" s="294"/>
      <c r="K29" s="295"/>
      <c r="L29" s="295"/>
      <c r="M29" s="295"/>
      <c r="N29" s="295"/>
      <c r="O29" s="295"/>
      <c r="P29" s="295"/>
      <c r="Q29" s="295"/>
      <c r="R29" s="295"/>
      <c r="S29" s="295"/>
      <c r="T29" s="295"/>
      <c r="U29" s="295"/>
      <c r="V29" s="295"/>
      <c r="W29" s="191" t="s">
        <v>4</v>
      </c>
      <c r="X29" s="191"/>
      <c r="Y29" s="191"/>
      <c r="Z29" s="191"/>
      <c r="AA29" s="191"/>
      <c r="AB29" s="191"/>
      <c r="AC29" s="191"/>
      <c r="AD29" s="191"/>
      <c r="AE29" s="191"/>
      <c r="AF29" s="191"/>
      <c r="AG29" s="191"/>
    </row>
    <row r="30" spans="2:42" ht="18" customHeight="1" x14ac:dyDescent="0.2">
      <c r="E30" s="285" t="s">
        <v>1934</v>
      </c>
      <c r="F30" s="285"/>
      <c r="G30" s="285"/>
      <c r="H30" s="285"/>
      <c r="I30" s="285"/>
      <c r="J30" s="285"/>
      <c r="K30" s="291">
        <f>'別紙様式3-1'!Z16</f>
        <v>0</v>
      </c>
      <c r="L30" s="291"/>
      <c r="M30" s="291"/>
      <c r="N30" s="291"/>
      <c r="O30" s="291"/>
      <c r="P30" s="291"/>
      <c r="Q30" s="291"/>
      <c r="R30" s="291"/>
      <c r="S30" s="291"/>
      <c r="T30" s="291"/>
      <c r="U30" s="291"/>
      <c r="V30" s="291"/>
      <c r="W30" s="189" t="s">
        <v>4</v>
      </c>
    </row>
    <row r="31" spans="2:42" ht="18" customHeight="1" x14ac:dyDescent="0.2">
      <c r="E31" s="292" t="s">
        <v>1965</v>
      </c>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row>
    <row r="33" spans="3:43" ht="3" customHeight="1" x14ac:dyDescent="0.2"/>
    <row r="34" spans="3:43" ht="18" customHeight="1" x14ac:dyDescent="0.2">
      <c r="C34" s="189" t="s">
        <v>1935</v>
      </c>
    </row>
    <row r="36" spans="3:43" ht="18" customHeight="1" x14ac:dyDescent="0.2">
      <c r="D36" s="190" t="s">
        <v>1936</v>
      </c>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row>
    <row r="37" spans="3:43" ht="18" customHeight="1" x14ac:dyDescent="0.2">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row>
    <row r="38" spans="3:43" ht="6" customHeight="1" x14ac:dyDescent="0.2">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row>
    <row r="39" spans="3:43" ht="18" customHeight="1" x14ac:dyDescent="0.2">
      <c r="C39" s="189" t="s">
        <v>1937</v>
      </c>
      <c r="AQ39" s="191"/>
    </row>
    <row r="41" spans="3:43" ht="18" customHeight="1" x14ac:dyDescent="0.2">
      <c r="D41" s="189" t="s">
        <v>1936</v>
      </c>
    </row>
    <row r="42" spans="3:43" ht="12.75" customHeight="1" x14ac:dyDescent="0.2"/>
    <row r="43" spans="3:43" ht="8.25" customHeight="1" x14ac:dyDescent="0.2"/>
    <row r="44" spans="3:43" ht="18" customHeight="1" x14ac:dyDescent="0.2">
      <c r="C44" s="189" t="s">
        <v>1938</v>
      </c>
    </row>
    <row r="46" spans="3:43" ht="18" customHeight="1" x14ac:dyDescent="0.2">
      <c r="C46" s="189" t="s">
        <v>1939</v>
      </c>
    </row>
    <row r="47" spans="3:43" ht="18" customHeight="1" x14ac:dyDescent="0.2">
      <c r="D47" s="189" t="s">
        <v>1940</v>
      </c>
    </row>
    <row r="48" spans="3:43" ht="18" customHeight="1" x14ac:dyDescent="0.2">
      <c r="D48" s="283" t="s">
        <v>1956</v>
      </c>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row>
    <row r="49" spans="4:36" ht="18" customHeight="1" x14ac:dyDescent="0.2">
      <c r="D49" s="293" t="s">
        <v>1957</v>
      </c>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row>
    <row r="50" spans="4:36" ht="18" customHeight="1" x14ac:dyDescent="0.2">
      <c r="D50" s="189" t="s">
        <v>1958</v>
      </c>
    </row>
    <row r="51" spans="4:36" ht="18" customHeight="1" x14ac:dyDescent="0.2">
      <c r="D51" s="189" t="s">
        <v>1941</v>
      </c>
    </row>
  </sheetData>
  <sheetProtection algorithmName="SHA-512" hashValue="bOLYgUysLINbskhpm81g14dlZPyMzM7+xcfEtAWBnhVIWIgAeAFjMAtxlZI4DxxwaLzSDsp/CfLTHAaQ3CSiOw==" saltValue="N8evUCJLu+N58ai4BXF24g==" spinCount="100000" sheet="1" objects="1" scenarios="1"/>
  <mergeCells count="25">
    <mergeCell ref="Z4:AA4"/>
    <mergeCell ref="AB4:AC4"/>
    <mergeCell ref="AE4:AF4"/>
    <mergeCell ref="AH4:AI4"/>
    <mergeCell ref="S9:V10"/>
    <mergeCell ref="W9:AJ10"/>
    <mergeCell ref="E29:J29"/>
    <mergeCell ref="K29:V29"/>
    <mergeCell ref="P11:V12"/>
    <mergeCell ref="W11:AJ12"/>
    <mergeCell ref="A16:AJ16"/>
    <mergeCell ref="C19:D19"/>
    <mergeCell ref="G19:H19"/>
    <mergeCell ref="J19:K19"/>
    <mergeCell ref="S19:T19"/>
    <mergeCell ref="L19:R19"/>
    <mergeCell ref="E25:J25"/>
    <mergeCell ref="K25:V25"/>
    <mergeCell ref="E26:J26"/>
    <mergeCell ref="K26:V26"/>
    <mergeCell ref="E30:J30"/>
    <mergeCell ref="K30:V30"/>
    <mergeCell ref="E31:AJ31"/>
    <mergeCell ref="D48:AM48"/>
    <mergeCell ref="D49:AJ49"/>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3F87-509C-4E90-8F82-DD7FB743E25A}">
  <dimension ref="A1:AI37"/>
  <sheetViews>
    <sheetView view="pageBreakPreview" zoomScaleNormal="100" zoomScaleSheetLayoutView="100" workbookViewId="0">
      <selection activeCell="AN20" sqref="AN20"/>
    </sheetView>
  </sheetViews>
  <sheetFormatPr defaultColWidth="3.7265625" defaultRowHeight="13" x14ac:dyDescent="0.2"/>
  <cols>
    <col min="1" max="3" width="3.7265625" style="222"/>
    <col min="4" max="4" width="5.36328125" style="222" customWidth="1"/>
    <col min="5" max="6" width="3.26953125" style="222" customWidth="1"/>
    <col min="7" max="13" width="3.7265625" style="222"/>
    <col min="14" max="14" width="3.26953125" style="222" customWidth="1"/>
    <col min="15" max="22" width="3.7265625" style="222"/>
    <col min="23" max="23" width="3.26953125" style="222" customWidth="1"/>
    <col min="24" max="32" width="3.7265625" style="222"/>
    <col min="33" max="16384" width="3.7265625" style="223"/>
  </cols>
  <sheetData>
    <row r="1" spans="1:35" ht="14" x14ac:dyDescent="0.2">
      <c r="A1" s="221" t="s">
        <v>1943</v>
      </c>
    </row>
    <row r="2" spans="1:35" ht="16.5" x14ac:dyDescent="0.2">
      <c r="A2" s="224"/>
      <c r="B2" s="225"/>
      <c r="C2" s="226"/>
      <c r="D2" s="225"/>
      <c r="E2" s="225"/>
      <c r="F2" s="225"/>
      <c r="G2" s="225"/>
      <c r="H2" s="225"/>
      <c r="I2" s="225"/>
      <c r="J2" s="225"/>
      <c r="K2" s="225"/>
      <c r="L2" s="225"/>
      <c r="M2" s="225"/>
      <c r="N2" s="225"/>
      <c r="O2" s="225"/>
      <c r="P2" s="225"/>
      <c r="Q2" s="225"/>
      <c r="R2" s="225"/>
      <c r="S2" s="225"/>
      <c r="T2" s="225"/>
      <c r="U2" s="225"/>
      <c r="V2" s="225"/>
      <c r="W2" s="227"/>
      <c r="X2" s="225"/>
    </row>
    <row r="3" spans="1:35" ht="16.5" x14ac:dyDescent="0.2">
      <c r="A3" s="354" t="s">
        <v>1944</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5" ht="14" x14ac:dyDescent="0.2">
      <c r="A4" s="227"/>
      <c r="B4" s="225"/>
      <c r="C4" s="226"/>
      <c r="D4" s="225"/>
      <c r="E4" s="225"/>
      <c r="F4" s="225"/>
      <c r="G4" s="228"/>
      <c r="H4" s="228"/>
      <c r="I4" s="229"/>
      <c r="J4" s="229"/>
      <c r="K4" s="229"/>
      <c r="L4" s="229"/>
      <c r="M4" s="229"/>
      <c r="N4" s="229"/>
      <c r="O4" s="225"/>
      <c r="P4" s="225"/>
      <c r="Q4" s="225"/>
      <c r="R4" s="225"/>
      <c r="S4" s="225"/>
      <c r="T4" s="225"/>
      <c r="U4" s="225"/>
      <c r="V4" s="225"/>
      <c r="W4" s="227"/>
      <c r="X4" s="227"/>
    </row>
    <row r="5" spans="1:35" s="232" customFormat="1" x14ac:dyDescent="0.2">
      <c r="A5" s="222" t="s">
        <v>1945</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30"/>
      <c r="AC5" s="230"/>
      <c r="AD5" s="230"/>
      <c r="AE5" s="230"/>
      <c r="AF5" s="230"/>
      <c r="AG5" s="231"/>
      <c r="AH5" s="231"/>
      <c r="AI5" s="231"/>
    </row>
    <row r="6" spans="1:35" s="232" customFormat="1" ht="7.5" customHeight="1" x14ac:dyDescent="0.2">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33"/>
      <c r="AH6" s="233"/>
      <c r="AI6" s="233"/>
    </row>
    <row r="7" spans="1:35" s="232" customFormat="1" ht="18.75" customHeight="1" x14ac:dyDescent="0.2">
      <c r="A7" s="355" t="s">
        <v>0</v>
      </c>
      <c r="B7" s="356"/>
      <c r="C7" s="356"/>
      <c r="D7" s="357"/>
      <c r="E7" s="358">
        <f>別紙様式３!M22</f>
        <v>0</v>
      </c>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60"/>
      <c r="AF7" s="196"/>
    </row>
    <row r="8" spans="1:35" s="232" customFormat="1" ht="24" customHeight="1" x14ac:dyDescent="0.2">
      <c r="A8" s="332" t="s">
        <v>18</v>
      </c>
      <c r="B8" s="361"/>
      <c r="C8" s="361"/>
      <c r="D8" s="336"/>
      <c r="E8" s="362">
        <f>別紙様式３!M23</f>
        <v>0</v>
      </c>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4"/>
      <c r="AF8" s="196"/>
    </row>
    <row r="9" spans="1:35" s="232" customFormat="1" ht="13.5" customHeight="1" x14ac:dyDescent="0.2">
      <c r="A9" s="337" t="s">
        <v>14</v>
      </c>
      <c r="B9" s="338"/>
      <c r="C9" s="338"/>
      <c r="D9" s="339"/>
      <c r="E9" s="234" t="s">
        <v>1946</v>
      </c>
      <c r="F9" s="346" t="str">
        <f>別紙様式３!M24&amp;別紙様式３!N24&amp;別紙様式３!O24&amp;別紙様式３!P24&amp;別紙様式３!Q24&amp;別紙様式３!R24&amp;別紙様式３!S24&amp;別紙様式３!T24</f>
        <v>-</v>
      </c>
      <c r="G9" s="346"/>
      <c r="H9" s="346"/>
      <c r="I9" s="347"/>
      <c r="J9" s="234"/>
      <c r="K9" s="235"/>
      <c r="L9" s="235"/>
      <c r="M9" s="235"/>
      <c r="N9" s="235"/>
      <c r="O9" s="235"/>
      <c r="P9" s="235"/>
      <c r="Q9" s="235"/>
      <c r="R9" s="235"/>
      <c r="S9" s="235"/>
      <c r="T9" s="235"/>
      <c r="U9" s="235"/>
      <c r="V9" s="235"/>
      <c r="W9" s="235"/>
      <c r="X9" s="235"/>
      <c r="Y9" s="235"/>
      <c r="Z9" s="235"/>
      <c r="AA9" s="235"/>
      <c r="AB9" s="235"/>
      <c r="AC9" s="235"/>
      <c r="AD9" s="235"/>
      <c r="AE9" s="236"/>
      <c r="AF9" s="237"/>
    </row>
    <row r="10" spans="1:35" s="232" customFormat="1" x14ac:dyDescent="0.2">
      <c r="A10" s="340"/>
      <c r="B10" s="341"/>
      <c r="C10" s="341"/>
      <c r="D10" s="342"/>
      <c r="E10" s="348" t="str">
        <f>別紙様式３!M25&amp;""&amp;別紙様式３!M26</f>
        <v/>
      </c>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50"/>
      <c r="AF10" s="196"/>
    </row>
    <row r="11" spans="1:35" s="232" customFormat="1" x14ac:dyDescent="0.2">
      <c r="A11" s="343"/>
      <c r="B11" s="344"/>
      <c r="C11" s="344"/>
      <c r="D11" s="345"/>
      <c r="E11" s="351"/>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3"/>
      <c r="AF11" s="196"/>
    </row>
    <row r="12" spans="1:35" s="232" customFormat="1" ht="13.5" customHeight="1" x14ac:dyDescent="0.2">
      <c r="A12" s="316" t="s">
        <v>0</v>
      </c>
      <c r="B12" s="317"/>
      <c r="C12" s="317"/>
      <c r="D12" s="318"/>
      <c r="E12" s="319">
        <f>別紙様式３!M30</f>
        <v>0</v>
      </c>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1"/>
      <c r="AF12" s="237"/>
    </row>
    <row r="13" spans="1:35" s="232" customFormat="1" ht="21" customHeight="1" x14ac:dyDescent="0.2">
      <c r="A13" s="322" t="s">
        <v>15</v>
      </c>
      <c r="B13" s="323"/>
      <c r="C13" s="323"/>
      <c r="D13" s="324"/>
      <c r="E13" s="325">
        <f>別紙様式３!M31</f>
        <v>0</v>
      </c>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c r="AF13" s="196"/>
    </row>
    <row r="14" spans="1:35" s="232" customFormat="1" ht="18" customHeight="1" x14ac:dyDescent="0.2">
      <c r="A14" s="328" t="s">
        <v>16</v>
      </c>
      <c r="B14" s="329"/>
      <c r="C14" s="329"/>
      <c r="D14" s="330"/>
      <c r="E14" s="331" t="s">
        <v>7</v>
      </c>
      <c r="F14" s="331"/>
      <c r="G14" s="332"/>
      <c r="H14" s="333">
        <f>別紙様式３!M32</f>
        <v>0</v>
      </c>
      <c r="I14" s="334"/>
      <c r="J14" s="334"/>
      <c r="K14" s="334"/>
      <c r="L14" s="334"/>
      <c r="M14" s="334"/>
      <c r="N14" s="334"/>
      <c r="O14" s="334"/>
      <c r="P14" s="334"/>
      <c r="Q14" s="335"/>
      <c r="R14" s="336" t="s">
        <v>1947</v>
      </c>
      <c r="S14" s="331"/>
      <c r="T14" s="331"/>
      <c r="U14" s="332"/>
      <c r="V14" s="333">
        <f>別紙様式３!M33</f>
        <v>0</v>
      </c>
      <c r="W14" s="334"/>
      <c r="X14" s="334"/>
      <c r="Y14" s="334"/>
      <c r="Z14" s="334"/>
      <c r="AA14" s="334"/>
      <c r="AB14" s="334"/>
      <c r="AC14" s="334"/>
      <c r="AD14" s="334"/>
      <c r="AE14" s="335"/>
      <c r="AF14" s="196"/>
    </row>
    <row r="15" spans="1:35" ht="16.5" x14ac:dyDescent="0.2">
      <c r="A15" s="227"/>
      <c r="B15" s="229"/>
      <c r="C15" s="224"/>
      <c r="D15" s="224"/>
      <c r="E15" s="224"/>
      <c r="F15" s="224"/>
      <c r="G15" s="224"/>
      <c r="H15" s="224"/>
      <c r="I15" s="224"/>
      <c r="J15" s="224"/>
      <c r="K15" s="224"/>
      <c r="L15" s="224"/>
      <c r="M15" s="224"/>
      <c r="N15" s="224"/>
      <c r="O15" s="224"/>
      <c r="P15" s="224"/>
      <c r="Q15" s="224"/>
      <c r="R15" s="224"/>
      <c r="S15" s="224"/>
      <c r="T15" s="224"/>
      <c r="U15" s="238"/>
      <c r="V15" s="238"/>
      <c r="W15" s="238"/>
      <c r="X15" s="238"/>
      <c r="Y15" s="238"/>
      <c r="Z15" s="238"/>
    </row>
    <row r="16" spans="1:35" ht="18" customHeight="1" x14ac:dyDescent="0.2">
      <c r="A16" s="308" t="s">
        <v>1948</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row>
    <row r="17" spans="1:33" ht="18" customHeight="1" x14ac:dyDescent="0.2">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row>
    <row r="18" spans="1:33" ht="18" customHeight="1" x14ac:dyDescent="0.2">
      <c r="A18" s="309" t="s">
        <v>1949</v>
      </c>
      <c r="B18" s="310"/>
      <c r="C18" s="310"/>
      <c r="D18" s="311"/>
      <c r="E18" s="312" t="s">
        <v>8</v>
      </c>
      <c r="F18" s="313"/>
      <c r="G18" s="314"/>
      <c r="H18" s="315"/>
      <c r="I18" s="239" t="s">
        <v>1950</v>
      </c>
      <c r="J18" s="314"/>
      <c r="K18" s="315"/>
      <c r="L18" s="239" t="s">
        <v>1951</v>
      </c>
      <c r="M18" s="314"/>
      <c r="N18" s="315"/>
      <c r="O18" s="239" t="s">
        <v>1952</v>
      </c>
      <c r="P18" s="240"/>
      <c r="Q18" s="239"/>
      <c r="R18" s="241"/>
      <c r="S18" s="241"/>
      <c r="T18" s="241"/>
      <c r="U18" s="241"/>
      <c r="V18" s="241"/>
      <c r="W18" s="241"/>
      <c r="X18" s="241"/>
      <c r="Y18" s="241"/>
      <c r="Z18" s="241"/>
      <c r="AA18" s="239"/>
      <c r="AB18" s="241"/>
      <c r="AC18" s="241"/>
      <c r="AD18" s="241"/>
      <c r="AE18" s="241"/>
      <c r="AF18" s="242"/>
    </row>
    <row r="19" spans="1:33" ht="82.5" customHeight="1" x14ac:dyDescent="0.2">
      <c r="A19" s="301" t="s">
        <v>1953</v>
      </c>
      <c r="B19" s="302"/>
      <c r="C19" s="302"/>
      <c r="D19" s="303"/>
      <c r="E19" s="304"/>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row>
    <row r="20" spans="1:33" ht="75" customHeight="1" x14ac:dyDescent="0.2">
      <c r="A20" s="243"/>
      <c r="B20" s="244"/>
      <c r="C20" s="244"/>
      <c r="D20" s="244"/>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row>
    <row r="21" spans="1:33" ht="14" x14ac:dyDescent="0.2">
      <c r="B21" s="225"/>
      <c r="C21" s="226"/>
      <c r="D21" s="245"/>
      <c r="E21" s="245"/>
      <c r="F21" s="245"/>
      <c r="G21" s="245"/>
      <c r="H21" s="245"/>
      <c r="I21" s="245"/>
      <c r="J21" s="245"/>
      <c r="K21" s="245"/>
      <c r="L21" s="245"/>
      <c r="M21" s="245"/>
      <c r="N21" s="245"/>
      <c r="O21" s="245"/>
      <c r="P21" s="245"/>
      <c r="Q21" s="245"/>
      <c r="R21" s="245"/>
      <c r="S21" s="245"/>
      <c r="T21" s="245"/>
      <c r="U21" s="245"/>
      <c r="V21" s="225"/>
    </row>
    <row r="22" spans="1:33" s="252" customFormat="1" ht="19.5" customHeight="1" x14ac:dyDescent="0.2">
      <c r="A22" s="246"/>
      <c r="B22" s="247"/>
      <c r="C22" s="246" t="s">
        <v>8</v>
      </c>
      <c r="D22" s="246"/>
      <c r="E22" s="248">
        <f>'別紙様式3-1'!D68</f>
        <v>0</v>
      </c>
      <c r="F22" s="246" t="s">
        <v>2</v>
      </c>
      <c r="G22" s="306">
        <f>'別紙様式3-1'!G68</f>
        <v>0</v>
      </c>
      <c r="H22" s="307"/>
      <c r="I22" s="246" t="s">
        <v>3</v>
      </c>
      <c r="J22" s="306">
        <f>'別紙様式3-1'!J68</f>
        <v>0</v>
      </c>
      <c r="K22" s="307"/>
      <c r="L22" s="246" t="s">
        <v>5</v>
      </c>
      <c r="M22" s="249"/>
      <c r="N22" s="249"/>
      <c r="O22" s="298" t="s">
        <v>1954</v>
      </c>
      <c r="P22" s="298"/>
      <c r="Q22" s="298"/>
      <c r="R22" s="298"/>
      <c r="S22" s="298"/>
      <c r="T22" s="300">
        <f>別紙様式３!M23</f>
        <v>0</v>
      </c>
      <c r="U22" s="300"/>
      <c r="V22" s="300"/>
      <c r="W22" s="300"/>
      <c r="X22" s="300"/>
      <c r="Y22" s="300"/>
      <c r="Z22" s="300"/>
      <c r="AA22" s="300"/>
      <c r="AB22" s="300"/>
      <c r="AC22" s="300"/>
      <c r="AD22" s="300"/>
      <c r="AE22" s="300"/>
      <c r="AF22" s="250"/>
      <c r="AG22" s="251"/>
    </row>
    <row r="23" spans="1:33" s="252" customFormat="1" ht="12.5" x14ac:dyDescent="0.2">
      <c r="A23" s="246"/>
      <c r="B23" s="249"/>
      <c r="C23" s="246"/>
      <c r="D23" s="246"/>
      <c r="E23" s="246"/>
      <c r="F23" s="246"/>
      <c r="G23" s="246"/>
      <c r="H23" s="246"/>
      <c r="I23" s="246"/>
      <c r="J23" s="246"/>
      <c r="K23" s="246"/>
      <c r="L23" s="246"/>
      <c r="M23" s="246"/>
      <c r="N23" s="249"/>
      <c r="O23" s="298" t="s">
        <v>1955</v>
      </c>
      <c r="P23" s="298"/>
      <c r="Q23" s="298"/>
      <c r="R23" s="298"/>
      <c r="S23" s="298"/>
      <c r="T23" s="299" t="str">
        <f>別紙様式３!M27&amp;"　"&amp;別紙様式３!M28</f>
        <v>　</v>
      </c>
      <c r="U23" s="300"/>
      <c r="V23" s="300"/>
      <c r="W23" s="300"/>
      <c r="X23" s="300"/>
      <c r="Y23" s="300"/>
      <c r="Z23" s="300"/>
      <c r="AA23" s="300"/>
      <c r="AB23" s="300"/>
      <c r="AC23" s="300"/>
      <c r="AD23" s="300"/>
      <c r="AE23" s="300"/>
      <c r="AF23" s="253"/>
      <c r="AG23" s="251"/>
    </row>
    <row r="24" spans="1:33" ht="14" x14ac:dyDescent="0.2">
      <c r="B24" s="225"/>
      <c r="C24" s="226"/>
      <c r="D24" s="225"/>
      <c r="E24" s="225"/>
      <c r="F24" s="225"/>
      <c r="G24" s="225"/>
      <c r="H24" s="225"/>
      <c r="I24" s="225"/>
      <c r="J24" s="225"/>
      <c r="K24" s="225"/>
      <c r="L24" s="225"/>
      <c r="M24" s="225"/>
      <c r="N24" s="225"/>
      <c r="O24" s="225"/>
      <c r="P24" s="225"/>
      <c r="Q24" s="225"/>
      <c r="R24" s="225"/>
      <c r="S24" s="225"/>
      <c r="T24" s="225"/>
      <c r="U24" s="225"/>
      <c r="V24" s="225"/>
    </row>
    <row r="25" spans="1:33" ht="14" x14ac:dyDescent="0.2">
      <c r="B25" s="225"/>
      <c r="C25" s="226"/>
      <c r="D25" s="225"/>
      <c r="E25" s="225"/>
      <c r="F25" s="225"/>
      <c r="G25" s="225"/>
      <c r="H25" s="225"/>
      <c r="I25" s="225"/>
      <c r="J25" s="225"/>
      <c r="K25" s="225"/>
      <c r="L25" s="225"/>
      <c r="M25" s="225"/>
      <c r="N25" s="225"/>
      <c r="O25" s="225"/>
      <c r="P25" s="225"/>
      <c r="Q25" s="225"/>
      <c r="R25" s="225"/>
      <c r="S25" s="225"/>
      <c r="T25" s="225"/>
      <c r="U25" s="225"/>
      <c r="V25" s="225"/>
    </row>
    <row r="26" spans="1:33" ht="14" x14ac:dyDescent="0.2">
      <c r="B26" s="225"/>
      <c r="C26" s="226"/>
      <c r="D26" s="225"/>
      <c r="E26" s="225"/>
      <c r="F26" s="225"/>
      <c r="G26" s="225"/>
      <c r="H26" s="225"/>
      <c r="I26" s="225"/>
      <c r="J26" s="225"/>
      <c r="K26" s="225"/>
      <c r="L26" s="225"/>
      <c r="M26" s="225"/>
      <c r="N26" s="225"/>
      <c r="O26" s="225"/>
      <c r="P26" s="225"/>
      <c r="Q26" s="225"/>
      <c r="R26" s="225"/>
      <c r="S26" s="225"/>
      <c r="T26" s="225"/>
      <c r="U26" s="225"/>
      <c r="V26" s="225"/>
    </row>
    <row r="27" spans="1:33" ht="14" x14ac:dyDescent="0.2">
      <c r="B27" s="225"/>
      <c r="C27" s="226"/>
      <c r="D27" s="225"/>
      <c r="E27" s="225"/>
      <c r="F27" s="225"/>
      <c r="G27" s="225"/>
      <c r="H27" s="225"/>
      <c r="I27" s="225"/>
      <c r="J27" s="225"/>
      <c r="K27" s="225"/>
      <c r="L27" s="225"/>
      <c r="M27" s="225"/>
      <c r="N27" s="225"/>
      <c r="O27" s="225"/>
      <c r="P27" s="225"/>
      <c r="Q27" s="225"/>
      <c r="R27" s="225"/>
      <c r="S27" s="225"/>
      <c r="T27" s="225"/>
      <c r="U27" s="225"/>
      <c r="V27" s="225"/>
    </row>
    <row r="28" spans="1:33" ht="14" x14ac:dyDescent="0.2">
      <c r="B28" s="225"/>
      <c r="C28" s="226"/>
      <c r="D28" s="225"/>
      <c r="E28" s="225"/>
      <c r="F28" s="225"/>
      <c r="G28" s="225"/>
      <c r="H28" s="225"/>
      <c r="I28" s="225"/>
      <c r="J28" s="225"/>
      <c r="K28" s="225"/>
      <c r="L28" s="225"/>
      <c r="M28" s="225"/>
      <c r="N28" s="225"/>
      <c r="O28" s="225"/>
      <c r="P28" s="225"/>
      <c r="Q28" s="225"/>
      <c r="R28" s="225"/>
      <c r="S28" s="225"/>
      <c r="T28" s="225"/>
      <c r="U28" s="225"/>
      <c r="V28" s="225"/>
    </row>
    <row r="29" spans="1:33" ht="14" x14ac:dyDescent="0.2">
      <c r="B29" s="225"/>
      <c r="C29" s="226"/>
      <c r="D29" s="225"/>
      <c r="E29" s="225"/>
      <c r="F29" s="225"/>
      <c r="G29" s="225"/>
      <c r="H29" s="225"/>
      <c r="I29" s="225"/>
      <c r="J29" s="225"/>
      <c r="K29" s="225"/>
      <c r="L29" s="225"/>
      <c r="M29" s="225"/>
      <c r="N29" s="225"/>
      <c r="O29" s="225"/>
      <c r="P29" s="225"/>
      <c r="Q29" s="225"/>
      <c r="R29" s="225"/>
      <c r="S29" s="225"/>
      <c r="T29" s="225"/>
      <c r="U29" s="225"/>
      <c r="V29" s="225"/>
    </row>
    <row r="30" spans="1:33" ht="14" x14ac:dyDescent="0.2">
      <c r="B30" s="225"/>
      <c r="C30" s="226"/>
      <c r="D30" s="225"/>
      <c r="E30" s="225"/>
      <c r="F30" s="225"/>
      <c r="G30" s="225"/>
      <c r="H30" s="225"/>
      <c r="I30" s="225"/>
      <c r="J30" s="225"/>
      <c r="K30" s="225"/>
      <c r="L30" s="225"/>
      <c r="M30" s="225"/>
      <c r="N30" s="225"/>
      <c r="O30" s="225"/>
      <c r="P30" s="225"/>
      <c r="Q30" s="225"/>
      <c r="R30" s="225"/>
      <c r="S30" s="225"/>
      <c r="T30" s="225"/>
      <c r="U30" s="225"/>
      <c r="V30" s="225"/>
    </row>
    <row r="31" spans="1:33" ht="14" x14ac:dyDescent="0.2">
      <c r="B31" s="225"/>
      <c r="C31" s="226"/>
      <c r="D31" s="225"/>
      <c r="E31" s="225"/>
      <c r="F31" s="225"/>
      <c r="G31" s="225"/>
      <c r="H31" s="225"/>
      <c r="I31" s="225"/>
      <c r="J31" s="225"/>
      <c r="K31" s="225"/>
      <c r="L31" s="225"/>
      <c r="M31" s="225"/>
      <c r="N31" s="225"/>
      <c r="O31" s="225"/>
      <c r="P31" s="225"/>
      <c r="Q31" s="225"/>
      <c r="R31" s="225"/>
      <c r="S31" s="225"/>
      <c r="T31" s="225"/>
      <c r="U31" s="225"/>
      <c r="V31" s="225"/>
    </row>
    <row r="32" spans="1:33" ht="14" x14ac:dyDescent="0.2">
      <c r="B32" s="225"/>
      <c r="C32" s="226"/>
      <c r="D32" s="225"/>
      <c r="E32" s="225"/>
      <c r="F32" s="225"/>
      <c r="G32" s="225"/>
      <c r="H32" s="225"/>
      <c r="I32" s="225"/>
      <c r="J32" s="225"/>
      <c r="K32" s="225"/>
      <c r="L32" s="225"/>
      <c r="M32" s="225"/>
      <c r="N32" s="225"/>
      <c r="O32" s="225"/>
      <c r="P32" s="225"/>
      <c r="Q32" s="225"/>
      <c r="R32" s="225"/>
      <c r="S32" s="225"/>
      <c r="T32" s="225"/>
      <c r="U32" s="225"/>
      <c r="V32" s="225"/>
    </row>
    <row r="33" spans="2:22" ht="14" x14ac:dyDescent="0.2">
      <c r="B33" s="225"/>
      <c r="C33" s="226"/>
      <c r="D33" s="225"/>
      <c r="E33" s="225"/>
      <c r="F33" s="225"/>
      <c r="G33" s="225"/>
      <c r="H33" s="225"/>
      <c r="I33" s="225"/>
      <c r="J33" s="225"/>
      <c r="K33" s="225"/>
      <c r="L33" s="225"/>
      <c r="M33" s="225"/>
      <c r="N33" s="225"/>
      <c r="O33" s="225"/>
      <c r="P33" s="225"/>
      <c r="Q33" s="225"/>
      <c r="R33" s="225"/>
      <c r="S33" s="225"/>
      <c r="T33" s="225"/>
      <c r="U33" s="225"/>
      <c r="V33" s="225"/>
    </row>
    <row r="34" spans="2:22" ht="14" x14ac:dyDescent="0.2">
      <c r="B34" s="225"/>
      <c r="C34" s="226"/>
      <c r="D34" s="225"/>
      <c r="E34" s="225"/>
      <c r="F34" s="225"/>
      <c r="G34" s="225"/>
      <c r="H34" s="225"/>
      <c r="I34" s="225"/>
      <c r="J34" s="225"/>
      <c r="K34" s="225"/>
      <c r="L34" s="225"/>
      <c r="M34" s="225"/>
      <c r="N34" s="225"/>
      <c r="O34" s="225"/>
      <c r="P34" s="225"/>
      <c r="Q34" s="225"/>
      <c r="R34" s="225"/>
      <c r="S34" s="225"/>
      <c r="T34" s="225"/>
      <c r="U34" s="225"/>
      <c r="V34" s="225"/>
    </row>
    <row r="35" spans="2:22" ht="14" x14ac:dyDescent="0.2">
      <c r="B35" s="225"/>
      <c r="C35" s="226"/>
      <c r="D35" s="225"/>
      <c r="E35" s="225"/>
      <c r="F35" s="225"/>
      <c r="G35" s="225"/>
      <c r="H35" s="225"/>
      <c r="I35" s="225"/>
      <c r="J35" s="225"/>
      <c r="K35" s="225"/>
      <c r="L35" s="225"/>
      <c r="M35" s="225"/>
      <c r="N35" s="225"/>
      <c r="O35" s="225"/>
      <c r="P35" s="225"/>
      <c r="Q35" s="225"/>
      <c r="R35" s="225"/>
      <c r="S35" s="225"/>
      <c r="T35" s="225"/>
      <c r="U35" s="225"/>
      <c r="V35" s="225"/>
    </row>
    <row r="36" spans="2:22" ht="14" x14ac:dyDescent="0.2">
      <c r="B36" s="225"/>
      <c r="C36" s="226"/>
      <c r="D36" s="225"/>
      <c r="E36" s="225"/>
      <c r="F36" s="225"/>
      <c r="G36" s="225"/>
      <c r="H36" s="225"/>
      <c r="I36" s="225"/>
      <c r="J36" s="225"/>
      <c r="K36" s="225"/>
      <c r="L36" s="225"/>
      <c r="M36" s="225"/>
      <c r="N36" s="225"/>
      <c r="O36" s="225"/>
      <c r="P36" s="225"/>
      <c r="Q36" s="225"/>
      <c r="R36" s="225"/>
      <c r="S36" s="225"/>
      <c r="T36" s="225"/>
      <c r="U36" s="225"/>
      <c r="V36" s="225"/>
    </row>
    <row r="37" spans="2:22" ht="14" x14ac:dyDescent="0.2">
      <c r="B37" s="227"/>
      <c r="C37" s="227"/>
      <c r="D37" s="225"/>
      <c r="E37" s="225"/>
      <c r="F37" s="225"/>
      <c r="G37" s="225"/>
      <c r="H37" s="225"/>
      <c r="I37" s="225"/>
      <c r="J37" s="225"/>
      <c r="K37" s="225"/>
      <c r="L37" s="225"/>
      <c r="M37" s="225"/>
      <c r="N37" s="225"/>
      <c r="O37" s="225"/>
      <c r="P37" s="225"/>
      <c r="Q37" s="225"/>
      <c r="R37" s="225"/>
      <c r="S37" s="225"/>
      <c r="T37" s="225"/>
      <c r="U37" s="225"/>
      <c r="V37" s="227"/>
    </row>
  </sheetData>
  <mergeCells count="31">
    <mergeCell ref="A9:D11"/>
    <mergeCell ref="F9:I9"/>
    <mergeCell ref="E10:AE11"/>
    <mergeCell ref="A3:AF3"/>
    <mergeCell ref="A7:D7"/>
    <mergeCell ref="E7:AE7"/>
    <mergeCell ref="A8:D8"/>
    <mergeCell ref="E8:AE8"/>
    <mergeCell ref="A12:D12"/>
    <mergeCell ref="E12:AE12"/>
    <mergeCell ref="A13:D13"/>
    <mergeCell ref="E13:AE13"/>
    <mergeCell ref="A14:D14"/>
    <mergeCell ref="E14:G14"/>
    <mergeCell ref="H14:Q14"/>
    <mergeCell ref="R14:U14"/>
    <mergeCell ref="V14:AE14"/>
    <mergeCell ref="A16:AE17"/>
    <mergeCell ref="A18:D18"/>
    <mergeCell ref="E18:F18"/>
    <mergeCell ref="G18:H18"/>
    <mergeCell ref="J18:K18"/>
    <mergeCell ref="M18:N18"/>
    <mergeCell ref="O23:S23"/>
    <mergeCell ref="T23:AE23"/>
    <mergeCell ref="A19:D19"/>
    <mergeCell ref="E19:AF20"/>
    <mergeCell ref="G22:H22"/>
    <mergeCell ref="J22:K22"/>
    <mergeCell ref="O22:S22"/>
    <mergeCell ref="T22:AE22"/>
  </mergeCells>
  <phoneticPr fontId="6"/>
  <dataValidations count="2">
    <dataValidation imeMode="halfAlpha" allowBlank="1" showInputMessage="1" showErrorMessage="1" sqref="A14 H14 E22 G22:H22 J22:K22" xr:uid="{B0A17607-9E68-4B52-9BD8-82BD1E1654DD}"/>
    <dataValidation imeMode="hiragana" allowBlank="1" showInputMessage="1" showErrorMessage="1" sqref="T23" xr:uid="{388C9FBB-50FA-4EE0-A867-FFEF5A28486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view="pageBreakPreview" topLeftCell="A9" zoomScale="85" zoomScaleNormal="90" zoomScaleSheetLayoutView="85" workbookViewId="0">
      <selection activeCell="AF21" sqref="AF21"/>
    </sheetView>
  </sheetViews>
  <sheetFormatPr defaultColWidth="9" defaultRowHeight="20.149999999999999" customHeight="1" x14ac:dyDescent="0.2"/>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3.6328125" hidden="1" customWidth="1"/>
    <col min="28" max="28" width="10.36328125" bestFit="1" customWidth="1"/>
  </cols>
  <sheetData>
    <row r="1" spans="1:26" ht="20.149999999999999" customHeight="1" x14ac:dyDescent="0.2">
      <c r="A1" s="10" t="s">
        <v>1918</v>
      </c>
    </row>
    <row r="2" spans="1:26" ht="11.25" customHeight="1" x14ac:dyDescent="0.2">
      <c r="A2" s="11"/>
    </row>
    <row r="3" spans="1:26" s="12" customFormat="1" ht="28.5" customHeight="1" x14ac:dyDescent="0.2">
      <c r="A3" s="365" t="s">
        <v>42</v>
      </c>
      <c r="B3" s="365"/>
      <c r="C3" s="365"/>
      <c r="D3" s="365"/>
      <c r="E3" s="365"/>
      <c r="F3" s="365"/>
      <c r="G3" s="365"/>
      <c r="H3" s="365"/>
      <c r="I3" s="365"/>
      <c r="J3" s="365"/>
      <c r="K3" s="365"/>
      <c r="L3" s="365"/>
      <c r="M3" s="365"/>
      <c r="N3" s="365"/>
      <c r="O3" s="365"/>
      <c r="P3" s="365"/>
      <c r="Q3" s="365"/>
      <c r="R3" s="365"/>
      <c r="S3" s="365"/>
      <c r="T3" s="365"/>
      <c r="U3" s="365"/>
      <c r="V3" s="365"/>
      <c r="W3" s="365"/>
      <c r="X3" s="365"/>
      <c r="Y3" s="365"/>
      <c r="Z3" s="14"/>
    </row>
    <row r="4" spans="1:26" s="12" customFormat="1" ht="30.75" customHeight="1" x14ac:dyDescent="0.2">
      <c r="A4" s="437" t="s">
        <v>43</v>
      </c>
      <c r="B4" s="437"/>
      <c r="C4" s="437"/>
      <c r="D4" s="437"/>
      <c r="E4" s="437"/>
      <c r="F4" s="437"/>
      <c r="G4" s="437"/>
      <c r="H4" s="437"/>
      <c r="I4" s="437"/>
      <c r="J4" s="437"/>
      <c r="K4" s="437"/>
      <c r="L4" s="437"/>
      <c r="M4" s="437"/>
      <c r="N4" s="437"/>
      <c r="O4" s="437"/>
      <c r="P4" s="437"/>
      <c r="Q4" s="437"/>
      <c r="R4" s="437"/>
      <c r="S4" s="437"/>
      <c r="T4" s="437"/>
      <c r="U4" s="437"/>
      <c r="V4" s="437"/>
      <c r="W4" s="437"/>
      <c r="X4" s="437"/>
      <c r="Y4" s="437"/>
      <c r="Z4" s="91"/>
    </row>
    <row r="5" spans="1:26" ht="9.75" customHeight="1" x14ac:dyDescent="0.2">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x14ac:dyDescent="0.2">
      <c r="A6" s="365" t="s">
        <v>105</v>
      </c>
      <c r="B6" s="365"/>
      <c r="C6" s="365"/>
      <c r="D6" s="365"/>
      <c r="E6" s="365"/>
      <c r="F6" s="365"/>
      <c r="G6" s="365"/>
      <c r="H6" s="365"/>
      <c r="I6" s="365"/>
      <c r="J6" s="365"/>
      <c r="K6" s="365"/>
      <c r="L6" s="365"/>
      <c r="M6" s="365"/>
      <c r="N6" s="365"/>
      <c r="O6" s="365"/>
      <c r="P6" s="365"/>
      <c r="Q6" s="365"/>
      <c r="R6" s="365"/>
      <c r="S6" s="365"/>
      <c r="T6" s="365"/>
      <c r="U6" s="365"/>
      <c r="V6" s="365"/>
      <c r="W6" s="365"/>
      <c r="X6" s="365"/>
      <c r="Y6" s="365"/>
      <c r="Z6" s="14"/>
    </row>
    <row r="7" spans="1:26" ht="20.149999999999999" customHeight="1" x14ac:dyDescent="0.2">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x14ac:dyDescent="0.2">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x14ac:dyDescent="0.2">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x14ac:dyDescent="0.2">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x14ac:dyDescent="0.2">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x14ac:dyDescent="0.2">
      <c r="A14" s="365" t="s">
        <v>1864</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14"/>
    </row>
    <row r="15" spans="1:26" ht="10.5" customHeight="1" x14ac:dyDescent="0.2">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x14ac:dyDescent="0.2">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x14ac:dyDescent="0.25">
      <c r="A17" s="13"/>
      <c r="B17" s="12" t="s">
        <v>1894</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x14ac:dyDescent="0.25">
      <c r="A18" s="13"/>
      <c r="B18" s="29" t="s">
        <v>13</v>
      </c>
      <c r="C18" s="377" t="s">
        <v>97</v>
      </c>
      <c r="D18" s="378"/>
      <c r="E18" s="378"/>
      <c r="F18" s="378"/>
      <c r="G18" s="378"/>
      <c r="H18" s="378"/>
      <c r="I18" s="378"/>
      <c r="J18" s="378"/>
      <c r="K18" s="378"/>
      <c r="L18" s="379"/>
      <c r="M18" s="13"/>
      <c r="N18" s="13"/>
      <c r="O18" s="13"/>
      <c r="P18" s="13"/>
      <c r="Q18" s="13"/>
      <c r="R18" s="13"/>
      <c r="S18" s="13"/>
      <c r="T18" s="13"/>
      <c r="U18" s="13"/>
      <c r="V18" s="13"/>
      <c r="W18" s="13"/>
      <c r="X18" s="13"/>
      <c r="Y18" s="13"/>
      <c r="Z18" s="13"/>
    </row>
    <row r="19" spans="1:27" ht="1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x14ac:dyDescent="0.2">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x14ac:dyDescent="0.25">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x14ac:dyDescent="0.2">
      <c r="A22" s="13"/>
      <c r="B22" s="17" t="s">
        <v>18</v>
      </c>
      <c r="C22" s="373" t="s">
        <v>0</v>
      </c>
      <c r="D22" s="373"/>
      <c r="E22" s="373"/>
      <c r="F22" s="373"/>
      <c r="G22" s="373"/>
      <c r="H22" s="373"/>
      <c r="I22" s="373"/>
      <c r="J22" s="373"/>
      <c r="K22" s="373"/>
      <c r="L22" s="374"/>
      <c r="M22" s="380"/>
      <c r="N22" s="381"/>
      <c r="O22" s="381"/>
      <c r="P22" s="381"/>
      <c r="Q22" s="381"/>
      <c r="R22" s="381"/>
      <c r="S22" s="381"/>
      <c r="T22" s="381"/>
      <c r="U22" s="381"/>
      <c r="V22" s="381"/>
      <c r="W22" s="382"/>
      <c r="X22" s="383"/>
      <c r="Y22" s="13"/>
      <c r="Z22" s="13"/>
    </row>
    <row r="23" spans="1:27" ht="20.149999999999999" customHeight="1" thickBot="1" x14ac:dyDescent="0.25">
      <c r="A23" s="13"/>
      <c r="B23" s="18"/>
      <c r="C23" s="373" t="s">
        <v>19</v>
      </c>
      <c r="D23" s="373"/>
      <c r="E23" s="373"/>
      <c r="F23" s="373"/>
      <c r="G23" s="373"/>
      <c r="H23" s="373"/>
      <c r="I23" s="373"/>
      <c r="J23" s="373"/>
      <c r="K23" s="373"/>
      <c r="L23" s="374"/>
      <c r="M23" s="368"/>
      <c r="N23" s="369"/>
      <c r="O23" s="369"/>
      <c r="P23" s="369"/>
      <c r="Q23" s="369"/>
      <c r="R23" s="369"/>
      <c r="S23" s="369"/>
      <c r="T23" s="369"/>
      <c r="U23" s="384"/>
      <c r="V23" s="384"/>
      <c r="W23" s="385"/>
      <c r="X23" s="386"/>
      <c r="Y23" s="13"/>
      <c r="Z23" s="13"/>
      <c r="AA23" t="s">
        <v>20</v>
      </c>
    </row>
    <row r="24" spans="1:27" ht="20.149999999999999" customHeight="1" thickBot="1" x14ac:dyDescent="0.25">
      <c r="A24" s="13"/>
      <c r="B24" s="17" t="s">
        <v>21</v>
      </c>
      <c r="C24" s="373" t="s">
        <v>22</v>
      </c>
      <c r="D24" s="373"/>
      <c r="E24" s="373"/>
      <c r="F24" s="373"/>
      <c r="G24" s="373"/>
      <c r="H24" s="373"/>
      <c r="I24" s="373"/>
      <c r="J24" s="373"/>
      <c r="K24" s="373"/>
      <c r="L24" s="374"/>
      <c r="M24" s="2"/>
      <c r="N24" s="3"/>
      <c r="O24" s="3"/>
      <c r="P24" s="193" t="s">
        <v>1922</v>
      </c>
      <c r="Q24" s="3"/>
      <c r="R24" s="3"/>
      <c r="S24" s="3"/>
      <c r="T24" s="4"/>
      <c r="U24" s="19"/>
      <c r="V24" s="20"/>
      <c r="W24" s="20"/>
      <c r="X24" s="20"/>
      <c r="Y24" s="13"/>
      <c r="Z24" s="13"/>
      <c r="AA24" t="str">
        <f>CONCATENATE(M24,N24,O24,P24,Q24,R24,S24,T24)</f>
        <v>-</v>
      </c>
    </row>
    <row r="25" spans="1:27" ht="20.149999999999999" customHeight="1" x14ac:dyDescent="0.2">
      <c r="A25" s="13"/>
      <c r="B25" s="21"/>
      <c r="C25" s="366" t="s">
        <v>23</v>
      </c>
      <c r="D25" s="366"/>
      <c r="E25" s="366"/>
      <c r="F25" s="366"/>
      <c r="G25" s="366"/>
      <c r="H25" s="366"/>
      <c r="I25" s="366"/>
      <c r="J25" s="366"/>
      <c r="K25" s="366"/>
      <c r="L25" s="367"/>
      <c r="M25" s="368"/>
      <c r="N25" s="369"/>
      <c r="O25" s="369"/>
      <c r="P25" s="369"/>
      <c r="Q25" s="369"/>
      <c r="R25" s="369"/>
      <c r="S25" s="369"/>
      <c r="T25" s="369"/>
      <c r="U25" s="370"/>
      <c r="V25" s="370"/>
      <c r="W25" s="371"/>
      <c r="X25" s="372"/>
      <c r="Y25" s="13"/>
      <c r="Z25" s="13"/>
    </row>
    <row r="26" spans="1:27" ht="20.149999999999999" customHeight="1" x14ac:dyDescent="0.2">
      <c r="A26" s="13"/>
      <c r="B26" s="18"/>
      <c r="C26" s="373" t="s">
        <v>24</v>
      </c>
      <c r="D26" s="373"/>
      <c r="E26" s="373"/>
      <c r="F26" s="373"/>
      <c r="G26" s="373"/>
      <c r="H26" s="373"/>
      <c r="I26" s="373"/>
      <c r="J26" s="373"/>
      <c r="K26" s="373"/>
      <c r="L26" s="374"/>
      <c r="M26" s="368"/>
      <c r="N26" s="369"/>
      <c r="O26" s="369"/>
      <c r="P26" s="369"/>
      <c r="Q26" s="369"/>
      <c r="R26" s="369"/>
      <c r="S26" s="369"/>
      <c r="T26" s="369"/>
      <c r="U26" s="369"/>
      <c r="V26" s="369"/>
      <c r="W26" s="375"/>
      <c r="X26" s="376"/>
      <c r="Y26" s="13"/>
      <c r="Z26" s="13"/>
    </row>
    <row r="27" spans="1:27" ht="20.149999999999999" customHeight="1" x14ac:dyDescent="0.2">
      <c r="A27" s="13"/>
      <c r="B27" s="17" t="s">
        <v>25</v>
      </c>
      <c r="C27" s="373" t="s">
        <v>26</v>
      </c>
      <c r="D27" s="373"/>
      <c r="E27" s="373"/>
      <c r="F27" s="373"/>
      <c r="G27" s="373"/>
      <c r="H27" s="373"/>
      <c r="I27" s="373"/>
      <c r="J27" s="373"/>
      <c r="K27" s="373"/>
      <c r="L27" s="374"/>
      <c r="M27" s="368"/>
      <c r="N27" s="369"/>
      <c r="O27" s="369"/>
      <c r="P27" s="369"/>
      <c r="Q27" s="369"/>
      <c r="R27" s="369"/>
      <c r="S27" s="369"/>
      <c r="T27" s="369"/>
      <c r="U27" s="369"/>
      <c r="V27" s="369"/>
      <c r="W27" s="375"/>
      <c r="X27" s="376"/>
      <c r="Y27" s="13"/>
      <c r="Z27" s="13"/>
    </row>
    <row r="28" spans="1:27" ht="20.149999999999999" customHeight="1" thickBot="1" x14ac:dyDescent="0.25">
      <c r="A28" s="13"/>
      <c r="B28" s="18"/>
      <c r="C28" s="373" t="s">
        <v>27</v>
      </c>
      <c r="D28" s="373"/>
      <c r="E28" s="373"/>
      <c r="F28" s="373"/>
      <c r="G28" s="373"/>
      <c r="H28" s="373"/>
      <c r="I28" s="373"/>
      <c r="J28" s="373"/>
      <c r="K28" s="373"/>
      <c r="L28" s="374"/>
      <c r="M28" s="401"/>
      <c r="N28" s="384"/>
      <c r="O28" s="384"/>
      <c r="P28" s="384"/>
      <c r="Q28" s="384"/>
      <c r="R28" s="384"/>
      <c r="S28" s="384"/>
      <c r="T28" s="384"/>
      <c r="U28" s="384"/>
      <c r="V28" s="384"/>
      <c r="W28" s="385"/>
      <c r="X28" s="386"/>
      <c r="Y28" s="13"/>
      <c r="Z28" s="13"/>
    </row>
    <row r="29" spans="1:27" ht="20.149999999999999" customHeight="1" thickBot="1" x14ac:dyDescent="0.25">
      <c r="A29" s="13"/>
      <c r="B29" s="374" t="s">
        <v>1846</v>
      </c>
      <c r="C29" s="405"/>
      <c r="D29" s="405"/>
      <c r="E29" s="405"/>
      <c r="F29" s="405"/>
      <c r="G29" s="405"/>
      <c r="H29" s="405"/>
      <c r="I29" s="405"/>
      <c r="J29" s="405"/>
      <c r="K29" s="405"/>
      <c r="L29" s="406"/>
      <c r="M29" s="407"/>
      <c r="N29" s="408"/>
      <c r="O29" s="408"/>
      <c r="P29" s="408"/>
      <c r="Q29" s="408"/>
      <c r="R29" s="408"/>
      <c r="S29" s="408"/>
      <c r="T29" s="409"/>
      <c r="U29" s="19"/>
      <c r="V29" s="20"/>
      <c r="W29" s="20"/>
      <c r="X29" s="20"/>
      <c r="Y29" s="13"/>
      <c r="Z29" s="13"/>
    </row>
    <row r="30" spans="1:27" ht="20.149999999999999" customHeight="1" x14ac:dyDescent="0.2">
      <c r="A30" s="13"/>
      <c r="B30" s="402" t="s">
        <v>28</v>
      </c>
      <c r="C30" s="373" t="s">
        <v>29</v>
      </c>
      <c r="D30" s="373"/>
      <c r="E30" s="373"/>
      <c r="F30" s="373"/>
      <c r="G30" s="373"/>
      <c r="H30" s="373"/>
      <c r="I30" s="373"/>
      <c r="J30" s="373"/>
      <c r="K30" s="373"/>
      <c r="L30" s="374"/>
      <c r="M30" s="368"/>
      <c r="N30" s="369"/>
      <c r="O30" s="369"/>
      <c r="P30" s="369"/>
      <c r="Q30" s="369"/>
      <c r="R30" s="369"/>
      <c r="S30" s="369"/>
      <c r="T30" s="369"/>
      <c r="U30" s="369"/>
      <c r="V30" s="369"/>
      <c r="W30" s="375"/>
      <c r="X30" s="376"/>
      <c r="Y30" s="13"/>
      <c r="Z30" s="13"/>
    </row>
    <row r="31" spans="1:27" ht="20.149999999999999" customHeight="1" x14ac:dyDescent="0.2">
      <c r="A31" s="13"/>
      <c r="B31" s="403"/>
      <c r="C31" s="404" t="s">
        <v>27</v>
      </c>
      <c r="D31" s="404"/>
      <c r="E31" s="404"/>
      <c r="F31" s="404"/>
      <c r="G31" s="404"/>
      <c r="H31" s="404"/>
      <c r="I31" s="404"/>
      <c r="J31" s="404"/>
      <c r="K31" s="404"/>
      <c r="L31" s="404"/>
      <c r="M31" s="368"/>
      <c r="N31" s="369"/>
      <c r="O31" s="369"/>
      <c r="P31" s="369"/>
      <c r="Q31" s="369"/>
      <c r="R31" s="369"/>
      <c r="S31" s="369"/>
      <c r="T31" s="369"/>
      <c r="U31" s="369"/>
      <c r="V31" s="369"/>
      <c r="W31" s="375"/>
      <c r="X31" s="376"/>
      <c r="Y31" s="13"/>
      <c r="Z31" s="13"/>
    </row>
    <row r="32" spans="1:27" ht="20.149999999999999" customHeight="1" x14ac:dyDescent="0.2">
      <c r="A32" s="13"/>
      <c r="B32" s="17" t="s">
        <v>16</v>
      </c>
      <c r="C32" s="373" t="s">
        <v>7</v>
      </c>
      <c r="D32" s="373"/>
      <c r="E32" s="373"/>
      <c r="F32" s="373"/>
      <c r="G32" s="373"/>
      <c r="H32" s="373"/>
      <c r="I32" s="373"/>
      <c r="J32" s="373"/>
      <c r="K32" s="373"/>
      <c r="L32" s="374"/>
      <c r="M32" s="413"/>
      <c r="N32" s="370"/>
      <c r="O32" s="370"/>
      <c r="P32" s="370"/>
      <c r="Q32" s="370"/>
      <c r="R32" s="370"/>
      <c r="S32" s="370"/>
      <c r="T32" s="370"/>
      <c r="U32" s="370"/>
      <c r="V32" s="370"/>
      <c r="W32" s="371"/>
      <c r="X32" s="372"/>
      <c r="Y32" s="13"/>
      <c r="Z32" s="13"/>
    </row>
    <row r="33" spans="1:40" ht="20.149999999999999" customHeight="1" thickBot="1" x14ac:dyDescent="0.25">
      <c r="A33" s="13"/>
      <c r="B33" s="22"/>
      <c r="C33" s="373" t="s">
        <v>17</v>
      </c>
      <c r="D33" s="373"/>
      <c r="E33" s="373"/>
      <c r="F33" s="373"/>
      <c r="G33" s="373"/>
      <c r="H33" s="373"/>
      <c r="I33" s="373"/>
      <c r="J33" s="373"/>
      <c r="K33" s="373"/>
      <c r="L33" s="374"/>
      <c r="M33" s="414"/>
      <c r="N33" s="415"/>
      <c r="O33" s="415"/>
      <c r="P33" s="415"/>
      <c r="Q33" s="415"/>
      <c r="R33" s="415"/>
      <c r="S33" s="415"/>
      <c r="T33" s="415"/>
      <c r="U33" s="415"/>
      <c r="V33" s="415"/>
      <c r="W33" s="416"/>
      <c r="X33" s="417"/>
      <c r="Y33" s="13"/>
      <c r="Z33" s="13"/>
    </row>
    <row r="34" spans="1:40" ht="48"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x14ac:dyDescent="0.2">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x14ac:dyDescent="0.2">
      <c r="A36" s="13"/>
      <c r="B36" s="12" t="s">
        <v>1895</v>
      </c>
      <c r="C36" s="13"/>
      <c r="D36" s="13"/>
      <c r="E36" s="13"/>
      <c r="F36" s="13"/>
      <c r="G36" s="13"/>
      <c r="H36" s="13"/>
      <c r="I36" s="13"/>
      <c r="J36" s="13"/>
      <c r="K36" s="13"/>
      <c r="L36" s="13"/>
      <c r="M36" s="13"/>
      <c r="N36" s="13"/>
      <c r="O36" s="13"/>
      <c r="P36" s="13"/>
      <c r="Q36" s="13"/>
      <c r="R36" s="13"/>
      <c r="S36" s="13"/>
      <c r="T36" s="13"/>
      <c r="U36" s="13"/>
      <c r="V36" s="13"/>
      <c r="W36" s="13"/>
      <c r="X36" s="23"/>
      <c r="Y36" s="13"/>
      <c r="Z36" s="13"/>
    </row>
    <row r="37" spans="1:40" ht="13" x14ac:dyDescent="0.2">
      <c r="A37" s="13"/>
      <c r="B37" s="24"/>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row>
    <row r="38" spans="1:40" ht="28.5" customHeight="1" x14ac:dyDescent="0.2">
      <c r="A38" s="13"/>
      <c r="B38" s="387" t="s">
        <v>30</v>
      </c>
      <c r="C38" s="421" t="s">
        <v>1865</v>
      </c>
      <c r="D38" s="421"/>
      <c r="E38" s="421"/>
      <c r="F38" s="421"/>
      <c r="G38" s="421"/>
      <c r="H38" s="421"/>
      <c r="I38" s="421"/>
      <c r="J38" s="421"/>
      <c r="K38" s="421"/>
      <c r="L38" s="422"/>
      <c r="M38" s="387" t="s">
        <v>31</v>
      </c>
      <c r="N38" s="387"/>
      <c r="O38" s="387"/>
      <c r="P38" s="387"/>
      <c r="Q38" s="387"/>
      <c r="R38" s="394" t="s">
        <v>35</v>
      </c>
      <c r="S38" s="395"/>
      <c r="T38" s="395"/>
      <c r="U38" s="395"/>
      <c r="V38" s="395"/>
      <c r="W38" s="396"/>
      <c r="X38" s="387" t="s">
        <v>32</v>
      </c>
      <c r="Y38" s="390" t="s">
        <v>6</v>
      </c>
      <c r="Z38" s="25"/>
    </row>
    <row r="39" spans="1:40" ht="28.5" customHeight="1" thickBot="1" x14ac:dyDescent="0.25">
      <c r="A39" s="13"/>
      <c r="B39" s="387"/>
      <c r="C39" s="423"/>
      <c r="D39" s="423"/>
      <c r="E39" s="423"/>
      <c r="F39" s="423"/>
      <c r="G39" s="423"/>
      <c r="H39" s="423"/>
      <c r="I39" s="423"/>
      <c r="J39" s="423"/>
      <c r="K39" s="423"/>
      <c r="L39" s="424"/>
      <c r="M39" s="390"/>
      <c r="N39" s="390"/>
      <c r="O39" s="390"/>
      <c r="P39" s="390"/>
      <c r="Q39" s="390"/>
      <c r="R39" s="389" t="s">
        <v>36</v>
      </c>
      <c r="S39" s="390"/>
      <c r="T39" s="390"/>
      <c r="U39" s="390"/>
      <c r="V39" s="390"/>
      <c r="W39" s="26" t="s">
        <v>37</v>
      </c>
      <c r="X39" s="390"/>
      <c r="Y39" s="400"/>
      <c r="Z39" s="23"/>
    </row>
    <row r="40" spans="1:40" ht="38.25" customHeight="1" thickBot="1" x14ac:dyDescent="0.25">
      <c r="A40" s="13"/>
      <c r="B40" s="27">
        <v>1</v>
      </c>
      <c r="C40" s="397"/>
      <c r="D40" s="398"/>
      <c r="E40" s="398"/>
      <c r="F40" s="398"/>
      <c r="G40" s="398"/>
      <c r="H40" s="398"/>
      <c r="I40" s="398"/>
      <c r="J40" s="398"/>
      <c r="K40" s="398"/>
      <c r="L40" s="399"/>
      <c r="M40" s="391"/>
      <c r="N40" s="392"/>
      <c r="O40" s="392"/>
      <c r="P40" s="392"/>
      <c r="Q40" s="393"/>
      <c r="R40" s="391"/>
      <c r="S40" s="392"/>
      <c r="T40" s="392"/>
      <c r="U40" s="392"/>
      <c r="V40" s="393"/>
      <c r="W40" s="5"/>
      <c r="X40" s="147"/>
      <c r="Y40" s="188"/>
      <c r="Z40" s="192" t="str">
        <f>IF(COUNTIF(R40:R254,C18)=COUNTA(C40:C254),"○","×")</f>
        <v>○</v>
      </c>
      <c r="AB40" s="410" t="s">
        <v>1853</v>
      </c>
      <c r="AC40" s="411"/>
      <c r="AD40" s="411"/>
      <c r="AE40" s="411"/>
      <c r="AF40" s="411"/>
      <c r="AG40" s="411"/>
      <c r="AH40" s="411"/>
      <c r="AI40" s="411"/>
      <c r="AJ40" s="411"/>
      <c r="AK40" s="411"/>
      <c r="AL40" s="411"/>
      <c r="AM40" s="411"/>
      <c r="AN40" s="412"/>
    </row>
    <row r="41" spans="1:40" ht="38.25" customHeight="1" x14ac:dyDescent="0.2">
      <c r="A41" s="13"/>
      <c r="B41" s="29">
        <f>B40+1</f>
        <v>2</v>
      </c>
      <c r="C41" s="418"/>
      <c r="D41" s="419"/>
      <c r="E41" s="419"/>
      <c r="F41" s="419"/>
      <c r="G41" s="419"/>
      <c r="H41" s="419"/>
      <c r="I41" s="419"/>
      <c r="J41" s="419"/>
      <c r="K41" s="419"/>
      <c r="L41" s="420"/>
      <c r="M41" s="425"/>
      <c r="N41" s="426"/>
      <c r="O41" s="426"/>
      <c r="P41" s="426"/>
      <c r="Q41" s="427"/>
      <c r="R41" s="428"/>
      <c r="S41" s="429"/>
      <c r="T41" s="429"/>
      <c r="U41" s="429"/>
      <c r="V41" s="430"/>
      <c r="W41" s="194"/>
      <c r="X41" s="6"/>
      <c r="Y41" s="7"/>
      <c r="Z41" s="28"/>
    </row>
    <row r="42" spans="1:40" ht="38.25" customHeight="1" x14ac:dyDescent="0.2">
      <c r="A42" s="13"/>
      <c r="B42" s="29">
        <f t="shared" ref="B42:B105" si="0">B41+1</f>
        <v>3</v>
      </c>
      <c r="C42" s="418"/>
      <c r="D42" s="419"/>
      <c r="E42" s="419"/>
      <c r="F42" s="419"/>
      <c r="G42" s="419"/>
      <c r="H42" s="419"/>
      <c r="I42" s="419"/>
      <c r="J42" s="419"/>
      <c r="K42" s="419"/>
      <c r="L42" s="420"/>
      <c r="M42" s="428"/>
      <c r="N42" s="429"/>
      <c r="O42" s="429"/>
      <c r="P42" s="429"/>
      <c r="Q42" s="430"/>
      <c r="R42" s="428"/>
      <c r="S42" s="429"/>
      <c r="T42" s="429"/>
      <c r="U42" s="429"/>
      <c r="V42" s="430"/>
      <c r="W42" s="194"/>
      <c r="X42" s="6"/>
      <c r="Y42" s="7"/>
      <c r="Z42" s="28"/>
    </row>
    <row r="43" spans="1:40" ht="38.25" customHeight="1" x14ac:dyDescent="0.2">
      <c r="A43" s="13"/>
      <c r="B43" s="29">
        <f t="shared" si="0"/>
        <v>4</v>
      </c>
      <c r="C43" s="418"/>
      <c r="D43" s="419"/>
      <c r="E43" s="419"/>
      <c r="F43" s="419"/>
      <c r="G43" s="419"/>
      <c r="H43" s="419"/>
      <c r="I43" s="419"/>
      <c r="J43" s="419"/>
      <c r="K43" s="419"/>
      <c r="L43" s="420"/>
      <c r="M43" s="428"/>
      <c r="N43" s="429"/>
      <c r="O43" s="429"/>
      <c r="P43" s="429"/>
      <c r="Q43" s="430"/>
      <c r="R43" s="428"/>
      <c r="S43" s="429"/>
      <c r="T43" s="429"/>
      <c r="U43" s="429"/>
      <c r="V43" s="430"/>
      <c r="W43" s="194"/>
      <c r="X43" s="6"/>
      <c r="Y43" s="7"/>
      <c r="Z43" s="28"/>
    </row>
    <row r="44" spans="1:40" ht="38.25" customHeight="1" x14ac:dyDescent="0.2">
      <c r="A44" s="13"/>
      <c r="B44" s="29">
        <f t="shared" si="0"/>
        <v>5</v>
      </c>
      <c r="C44" s="418"/>
      <c r="D44" s="419"/>
      <c r="E44" s="419"/>
      <c r="F44" s="419"/>
      <c r="G44" s="419"/>
      <c r="H44" s="419"/>
      <c r="I44" s="419"/>
      <c r="J44" s="419"/>
      <c r="K44" s="419"/>
      <c r="L44" s="420"/>
      <c r="M44" s="428"/>
      <c r="N44" s="429"/>
      <c r="O44" s="429"/>
      <c r="P44" s="429"/>
      <c r="Q44" s="430"/>
      <c r="R44" s="428"/>
      <c r="S44" s="429"/>
      <c r="T44" s="429"/>
      <c r="U44" s="429"/>
      <c r="V44" s="430"/>
      <c r="W44" s="194"/>
      <c r="X44" s="6"/>
      <c r="Y44" s="7"/>
      <c r="Z44" s="28"/>
    </row>
    <row r="45" spans="1:40" ht="38.25" customHeight="1" x14ac:dyDescent="0.2">
      <c r="A45" s="13"/>
      <c r="B45" s="29">
        <f t="shared" si="0"/>
        <v>6</v>
      </c>
      <c r="C45" s="418"/>
      <c r="D45" s="419"/>
      <c r="E45" s="419"/>
      <c r="F45" s="419"/>
      <c r="G45" s="419"/>
      <c r="H45" s="419"/>
      <c r="I45" s="419"/>
      <c r="J45" s="419"/>
      <c r="K45" s="419"/>
      <c r="L45" s="420"/>
      <c r="M45" s="428"/>
      <c r="N45" s="429"/>
      <c r="O45" s="429"/>
      <c r="P45" s="429"/>
      <c r="Q45" s="430"/>
      <c r="R45" s="428"/>
      <c r="S45" s="429"/>
      <c r="T45" s="429"/>
      <c r="U45" s="429"/>
      <c r="V45" s="430"/>
      <c r="W45" s="194"/>
      <c r="X45" s="6"/>
      <c r="Y45" s="7"/>
      <c r="Z45" s="28"/>
    </row>
    <row r="46" spans="1:40" ht="38.25" customHeight="1" x14ac:dyDescent="0.2">
      <c r="A46" s="13"/>
      <c r="B46" s="29">
        <f t="shared" si="0"/>
        <v>7</v>
      </c>
      <c r="C46" s="418"/>
      <c r="D46" s="419"/>
      <c r="E46" s="419"/>
      <c r="F46" s="419"/>
      <c r="G46" s="419"/>
      <c r="H46" s="419"/>
      <c r="I46" s="419"/>
      <c r="J46" s="419"/>
      <c r="K46" s="419"/>
      <c r="L46" s="420"/>
      <c r="M46" s="431"/>
      <c r="N46" s="431"/>
      <c r="O46" s="431"/>
      <c r="P46" s="431"/>
      <c r="Q46" s="431"/>
      <c r="R46" s="428"/>
      <c r="S46" s="429"/>
      <c r="T46" s="429"/>
      <c r="U46" s="429"/>
      <c r="V46" s="430"/>
      <c r="W46" s="194"/>
      <c r="X46" s="6"/>
      <c r="Y46" s="7"/>
      <c r="Z46" s="28"/>
    </row>
    <row r="47" spans="1:40" ht="38.25" customHeight="1" x14ac:dyDescent="0.2">
      <c r="A47" s="13"/>
      <c r="B47" s="29">
        <f t="shared" si="0"/>
        <v>8</v>
      </c>
      <c r="C47" s="418"/>
      <c r="D47" s="419"/>
      <c r="E47" s="419"/>
      <c r="F47" s="419"/>
      <c r="G47" s="419"/>
      <c r="H47" s="419"/>
      <c r="I47" s="419"/>
      <c r="J47" s="419"/>
      <c r="K47" s="419"/>
      <c r="L47" s="420"/>
      <c r="M47" s="431"/>
      <c r="N47" s="431"/>
      <c r="O47" s="431"/>
      <c r="P47" s="431"/>
      <c r="Q47" s="431"/>
      <c r="R47" s="431"/>
      <c r="S47" s="431"/>
      <c r="T47" s="431"/>
      <c r="U47" s="431"/>
      <c r="V47" s="431"/>
      <c r="W47" s="194"/>
      <c r="X47" s="6"/>
      <c r="Y47" s="7"/>
      <c r="Z47" s="28"/>
    </row>
    <row r="48" spans="1:40" ht="38.25" customHeight="1" x14ac:dyDescent="0.2">
      <c r="A48" s="13"/>
      <c r="B48" s="29">
        <f t="shared" si="0"/>
        <v>9</v>
      </c>
      <c r="C48" s="418"/>
      <c r="D48" s="419"/>
      <c r="E48" s="419"/>
      <c r="F48" s="419"/>
      <c r="G48" s="419"/>
      <c r="H48" s="419"/>
      <c r="I48" s="419"/>
      <c r="J48" s="419"/>
      <c r="K48" s="419"/>
      <c r="L48" s="420"/>
      <c r="M48" s="431"/>
      <c r="N48" s="431"/>
      <c r="O48" s="431"/>
      <c r="P48" s="431"/>
      <c r="Q48" s="431"/>
      <c r="R48" s="431"/>
      <c r="S48" s="431"/>
      <c r="T48" s="431"/>
      <c r="U48" s="431"/>
      <c r="V48" s="431"/>
      <c r="W48" s="194"/>
      <c r="X48" s="6"/>
      <c r="Y48" s="7"/>
      <c r="Z48" s="28"/>
    </row>
    <row r="49" spans="1:26" ht="38.25" customHeight="1" x14ac:dyDescent="0.2">
      <c r="A49" s="13"/>
      <c r="B49" s="29">
        <f t="shared" si="0"/>
        <v>10</v>
      </c>
      <c r="C49" s="418"/>
      <c r="D49" s="419"/>
      <c r="E49" s="419"/>
      <c r="F49" s="419"/>
      <c r="G49" s="419"/>
      <c r="H49" s="419"/>
      <c r="I49" s="419"/>
      <c r="J49" s="419"/>
      <c r="K49" s="419"/>
      <c r="L49" s="420"/>
      <c r="M49" s="431"/>
      <c r="N49" s="431"/>
      <c r="O49" s="431"/>
      <c r="P49" s="431"/>
      <c r="Q49" s="431"/>
      <c r="R49" s="431"/>
      <c r="S49" s="431"/>
      <c r="T49" s="431"/>
      <c r="U49" s="431"/>
      <c r="V49" s="431"/>
      <c r="W49" s="194"/>
      <c r="X49" s="6"/>
      <c r="Y49" s="7"/>
      <c r="Z49" s="28"/>
    </row>
    <row r="50" spans="1:26" ht="38.25" customHeight="1" x14ac:dyDescent="0.2">
      <c r="A50" s="13"/>
      <c r="B50" s="29">
        <f t="shared" si="0"/>
        <v>11</v>
      </c>
      <c r="C50" s="418"/>
      <c r="D50" s="419"/>
      <c r="E50" s="419"/>
      <c r="F50" s="419"/>
      <c r="G50" s="419"/>
      <c r="H50" s="419"/>
      <c r="I50" s="419"/>
      <c r="J50" s="419"/>
      <c r="K50" s="419"/>
      <c r="L50" s="420"/>
      <c r="M50" s="431"/>
      <c r="N50" s="431"/>
      <c r="O50" s="431"/>
      <c r="P50" s="431"/>
      <c r="Q50" s="431"/>
      <c r="R50" s="431"/>
      <c r="S50" s="431"/>
      <c r="T50" s="431"/>
      <c r="U50" s="431"/>
      <c r="V50" s="431"/>
      <c r="W50" s="194"/>
      <c r="X50" s="6"/>
      <c r="Y50" s="7"/>
      <c r="Z50" s="28"/>
    </row>
    <row r="51" spans="1:26" ht="38.25" customHeight="1" x14ac:dyDescent="0.2">
      <c r="A51" s="13"/>
      <c r="B51" s="29">
        <f t="shared" si="0"/>
        <v>12</v>
      </c>
      <c r="C51" s="418"/>
      <c r="D51" s="419"/>
      <c r="E51" s="419"/>
      <c r="F51" s="419"/>
      <c r="G51" s="419"/>
      <c r="H51" s="419"/>
      <c r="I51" s="419"/>
      <c r="J51" s="419"/>
      <c r="K51" s="419"/>
      <c r="L51" s="420"/>
      <c r="M51" s="431"/>
      <c r="N51" s="431"/>
      <c r="O51" s="431"/>
      <c r="P51" s="431"/>
      <c r="Q51" s="431"/>
      <c r="R51" s="431"/>
      <c r="S51" s="431"/>
      <c r="T51" s="431"/>
      <c r="U51" s="431"/>
      <c r="V51" s="431"/>
      <c r="W51" s="194"/>
      <c r="X51" s="6"/>
      <c r="Y51" s="7"/>
      <c r="Z51" s="28"/>
    </row>
    <row r="52" spans="1:26" ht="38.25" customHeight="1" x14ac:dyDescent="0.2">
      <c r="A52" s="13"/>
      <c r="B52" s="29">
        <f t="shared" si="0"/>
        <v>13</v>
      </c>
      <c r="C52" s="418"/>
      <c r="D52" s="419"/>
      <c r="E52" s="419"/>
      <c r="F52" s="419"/>
      <c r="G52" s="419"/>
      <c r="H52" s="419"/>
      <c r="I52" s="419"/>
      <c r="J52" s="419"/>
      <c r="K52" s="419"/>
      <c r="L52" s="420"/>
      <c r="M52" s="431"/>
      <c r="N52" s="431"/>
      <c r="O52" s="431"/>
      <c r="P52" s="431"/>
      <c r="Q52" s="431"/>
      <c r="R52" s="431"/>
      <c r="S52" s="431"/>
      <c r="T52" s="431"/>
      <c r="U52" s="431"/>
      <c r="V52" s="431"/>
      <c r="W52" s="194"/>
      <c r="X52" s="6"/>
      <c r="Y52" s="7"/>
      <c r="Z52" s="28"/>
    </row>
    <row r="53" spans="1:26" ht="38.25" customHeight="1" x14ac:dyDescent="0.2">
      <c r="A53" s="13"/>
      <c r="B53" s="29">
        <f t="shared" si="0"/>
        <v>14</v>
      </c>
      <c r="C53" s="418"/>
      <c r="D53" s="419"/>
      <c r="E53" s="419"/>
      <c r="F53" s="419"/>
      <c r="G53" s="419"/>
      <c r="H53" s="419"/>
      <c r="I53" s="419"/>
      <c r="J53" s="419"/>
      <c r="K53" s="419"/>
      <c r="L53" s="420"/>
      <c r="M53" s="431"/>
      <c r="N53" s="431"/>
      <c r="O53" s="431"/>
      <c r="P53" s="431"/>
      <c r="Q53" s="431"/>
      <c r="R53" s="431"/>
      <c r="S53" s="431"/>
      <c r="T53" s="431"/>
      <c r="U53" s="431"/>
      <c r="V53" s="431"/>
      <c r="W53" s="194"/>
      <c r="X53" s="6"/>
      <c r="Y53" s="7"/>
      <c r="Z53" s="28"/>
    </row>
    <row r="54" spans="1:26" ht="38.25" customHeight="1" x14ac:dyDescent="0.2">
      <c r="A54" s="13"/>
      <c r="B54" s="29">
        <f t="shared" si="0"/>
        <v>15</v>
      </c>
      <c r="C54" s="418"/>
      <c r="D54" s="419"/>
      <c r="E54" s="419"/>
      <c r="F54" s="419"/>
      <c r="G54" s="419"/>
      <c r="H54" s="419"/>
      <c r="I54" s="419"/>
      <c r="J54" s="419"/>
      <c r="K54" s="419"/>
      <c r="L54" s="420"/>
      <c r="M54" s="431"/>
      <c r="N54" s="431"/>
      <c r="O54" s="431"/>
      <c r="P54" s="431"/>
      <c r="Q54" s="431"/>
      <c r="R54" s="431"/>
      <c r="S54" s="431"/>
      <c r="T54" s="431"/>
      <c r="U54" s="431"/>
      <c r="V54" s="431"/>
      <c r="W54" s="194"/>
      <c r="X54" s="6"/>
      <c r="Y54" s="7"/>
      <c r="Z54" s="28"/>
    </row>
    <row r="55" spans="1:26" ht="38.25" customHeight="1" x14ac:dyDescent="0.2">
      <c r="A55" s="13"/>
      <c r="B55" s="29">
        <f t="shared" si="0"/>
        <v>16</v>
      </c>
      <c r="C55" s="418"/>
      <c r="D55" s="419"/>
      <c r="E55" s="419"/>
      <c r="F55" s="419"/>
      <c r="G55" s="419"/>
      <c r="H55" s="419"/>
      <c r="I55" s="419"/>
      <c r="J55" s="419"/>
      <c r="K55" s="419"/>
      <c r="L55" s="420"/>
      <c r="M55" s="431"/>
      <c r="N55" s="431"/>
      <c r="O55" s="431"/>
      <c r="P55" s="431"/>
      <c r="Q55" s="431"/>
      <c r="R55" s="431"/>
      <c r="S55" s="431"/>
      <c r="T55" s="431"/>
      <c r="U55" s="431"/>
      <c r="V55" s="431"/>
      <c r="W55" s="194"/>
      <c r="X55" s="6"/>
      <c r="Y55" s="7"/>
      <c r="Z55" s="28"/>
    </row>
    <row r="56" spans="1:26" ht="38.25" customHeight="1" x14ac:dyDescent="0.2">
      <c r="A56" s="13"/>
      <c r="B56" s="29">
        <f t="shared" si="0"/>
        <v>17</v>
      </c>
      <c r="C56" s="418"/>
      <c r="D56" s="419"/>
      <c r="E56" s="419"/>
      <c r="F56" s="419"/>
      <c r="G56" s="419"/>
      <c r="H56" s="419"/>
      <c r="I56" s="419"/>
      <c r="J56" s="419"/>
      <c r="K56" s="419"/>
      <c r="L56" s="420"/>
      <c r="M56" s="431"/>
      <c r="N56" s="431"/>
      <c r="O56" s="431"/>
      <c r="P56" s="431"/>
      <c r="Q56" s="431"/>
      <c r="R56" s="431"/>
      <c r="S56" s="431"/>
      <c r="T56" s="431"/>
      <c r="U56" s="431"/>
      <c r="V56" s="431"/>
      <c r="W56" s="194"/>
      <c r="X56" s="6"/>
      <c r="Y56" s="7"/>
      <c r="Z56" s="28"/>
    </row>
    <row r="57" spans="1:26" ht="38.25" customHeight="1" x14ac:dyDescent="0.2">
      <c r="A57" s="13"/>
      <c r="B57" s="29">
        <f t="shared" si="0"/>
        <v>18</v>
      </c>
      <c r="C57" s="418"/>
      <c r="D57" s="419"/>
      <c r="E57" s="419"/>
      <c r="F57" s="419"/>
      <c r="G57" s="419"/>
      <c r="H57" s="419"/>
      <c r="I57" s="419"/>
      <c r="J57" s="419"/>
      <c r="K57" s="419"/>
      <c r="L57" s="420"/>
      <c r="M57" s="431"/>
      <c r="N57" s="431"/>
      <c r="O57" s="431"/>
      <c r="P57" s="431"/>
      <c r="Q57" s="431"/>
      <c r="R57" s="431"/>
      <c r="S57" s="431"/>
      <c r="T57" s="431"/>
      <c r="U57" s="431"/>
      <c r="V57" s="431"/>
      <c r="W57" s="194"/>
      <c r="X57" s="6"/>
      <c r="Y57" s="7"/>
      <c r="Z57" s="28"/>
    </row>
    <row r="58" spans="1:26" ht="38.25" customHeight="1" x14ac:dyDescent="0.2">
      <c r="A58" s="13"/>
      <c r="B58" s="29">
        <f t="shared" si="0"/>
        <v>19</v>
      </c>
      <c r="C58" s="418"/>
      <c r="D58" s="419"/>
      <c r="E58" s="419"/>
      <c r="F58" s="419"/>
      <c r="G58" s="419"/>
      <c r="H58" s="419"/>
      <c r="I58" s="419"/>
      <c r="J58" s="419"/>
      <c r="K58" s="419"/>
      <c r="L58" s="420"/>
      <c r="M58" s="431"/>
      <c r="N58" s="431"/>
      <c r="O58" s="431"/>
      <c r="P58" s="431"/>
      <c r="Q58" s="431"/>
      <c r="R58" s="431"/>
      <c r="S58" s="431"/>
      <c r="T58" s="431"/>
      <c r="U58" s="431"/>
      <c r="V58" s="431"/>
      <c r="W58" s="194"/>
      <c r="X58" s="6"/>
      <c r="Y58" s="7"/>
      <c r="Z58" s="28"/>
    </row>
    <row r="59" spans="1:26" ht="38.25" customHeight="1" x14ac:dyDescent="0.2">
      <c r="A59" s="13"/>
      <c r="B59" s="29">
        <f t="shared" si="0"/>
        <v>20</v>
      </c>
      <c r="C59" s="418"/>
      <c r="D59" s="419"/>
      <c r="E59" s="419"/>
      <c r="F59" s="419"/>
      <c r="G59" s="419"/>
      <c r="H59" s="419"/>
      <c r="I59" s="419"/>
      <c r="J59" s="419"/>
      <c r="K59" s="419"/>
      <c r="L59" s="420"/>
      <c r="M59" s="431"/>
      <c r="N59" s="431"/>
      <c r="O59" s="431"/>
      <c r="P59" s="431"/>
      <c r="Q59" s="431"/>
      <c r="R59" s="431"/>
      <c r="S59" s="431"/>
      <c r="T59" s="431"/>
      <c r="U59" s="431"/>
      <c r="V59" s="431"/>
      <c r="W59" s="194"/>
      <c r="X59" s="6"/>
      <c r="Y59" s="7"/>
      <c r="Z59" s="28"/>
    </row>
    <row r="60" spans="1:26" ht="38.25" customHeight="1" x14ac:dyDescent="0.2">
      <c r="A60" s="13"/>
      <c r="B60" s="29">
        <f t="shared" si="0"/>
        <v>21</v>
      </c>
      <c r="C60" s="418"/>
      <c r="D60" s="419"/>
      <c r="E60" s="419"/>
      <c r="F60" s="419"/>
      <c r="G60" s="419"/>
      <c r="H60" s="419"/>
      <c r="I60" s="419"/>
      <c r="J60" s="419"/>
      <c r="K60" s="419"/>
      <c r="L60" s="420"/>
      <c r="M60" s="431"/>
      <c r="N60" s="431"/>
      <c r="O60" s="431"/>
      <c r="P60" s="431"/>
      <c r="Q60" s="431"/>
      <c r="R60" s="431"/>
      <c r="S60" s="431"/>
      <c r="T60" s="431"/>
      <c r="U60" s="431"/>
      <c r="V60" s="431"/>
      <c r="W60" s="194"/>
      <c r="X60" s="6"/>
      <c r="Y60" s="7"/>
      <c r="Z60" s="28"/>
    </row>
    <row r="61" spans="1:26" ht="38.25" customHeight="1" x14ac:dyDescent="0.2">
      <c r="A61" s="13"/>
      <c r="B61" s="29">
        <f t="shared" si="0"/>
        <v>22</v>
      </c>
      <c r="C61" s="418"/>
      <c r="D61" s="419"/>
      <c r="E61" s="419"/>
      <c r="F61" s="419"/>
      <c r="G61" s="419"/>
      <c r="H61" s="419"/>
      <c r="I61" s="419"/>
      <c r="J61" s="419"/>
      <c r="K61" s="419"/>
      <c r="L61" s="420"/>
      <c r="M61" s="431"/>
      <c r="N61" s="431"/>
      <c r="O61" s="431"/>
      <c r="P61" s="431"/>
      <c r="Q61" s="431"/>
      <c r="R61" s="431"/>
      <c r="S61" s="431"/>
      <c r="T61" s="431"/>
      <c r="U61" s="431"/>
      <c r="V61" s="431"/>
      <c r="W61" s="194"/>
      <c r="X61" s="6"/>
      <c r="Y61" s="7"/>
      <c r="Z61" s="28"/>
    </row>
    <row r="62" spans="1:26" ht="38.25" customHeight="1" x14ac:dyDescent="0.2">
      <c r="A62" s="13"/>
      <c r="B62" s="29">
        <f t="shared" si="0"/>
        <v>23</v>
      </c>
      <c r="C62" s="418"/>
      <c r="D62" s="419"/>
      <c r="E62" s="419"/>
      <c r="F62" s="419"/>
      <c r="G62" s="419"/>
      <c r="H62" s="419"/>
      <c r="I62" s="419"/>
      <c r="J62" s="419"/>
      <c r="K62" s="419"/>
      <c r="L62" s="420"/>
      <c r="M62" s="431"/>
      <c r="N62" s="431"/>
      <c r="O62" s="431"/>
      <c r="P62" s="431"/>
      <c r="Q62" s="431"/>
      <c r="R62" s="431"/>
      <c r="S62" s="431"/>
      <c r="T62" s="431"/>
      <c r="U62" s="431"/>
      <c r="V62" s="431"/>
      <c r="W62" s="194"/>
      <c r="X62" s="6"/>
      <c r="Y62" s="7"/>
      <c r="Z62" s="28"/>
    </row>
    <row r="63" spans="1:26" ht="38.25" customHeight="1" x14ac:dyDescent="0.2">
      <c r="A63" s="13"/>
      <c r="B63" s="29">
        <f t="shared" si="0"/>
        <v>24</v>
      </c>
      <c r="C63" s="418"/>
      <c r="D63" s="419"/>
      <c r="E63" s="419"/>
      <c r="F63" s="419"/>
      <c r="G63" s="419"/>
      <c r="H63" s="419"/>
      <c r="I63" s="419"/>
      <c r="J63" s="419"/>
      <c r="K63" s="419"/>
      <c r="L63" s="420"/>
      <c r="M63" s="431"/>
      <c r="N63" s="431"/>
      <c r="O63" s="431"/>
      <c r="P63" s="431"/>
      <c r="Q63" s="431"/>
      <c r="R63" s="431"/>
      <c r="S63" s="431"/>
      <c r="T63" s="431"/>
      <c r="U63" s="431"/>
      <c r="V63" s="431"/>
      <c r="W63" s="194"/>
      <c r="X63" s="6"/>
      <c r="Y63" s="7"/>
      <c r="Z63" s="28"/>
    </row>
    <row r="64" spans="1:26" ht="38.25" customHeight="1" x14ac:dyDescent="0.2">
      <c r="A64" s="13"/>
      <c r="B64" s="29">
        <f t="shared" si="0"/>
        <v>25</v>
      </c>
      <c r="C64" s="418"/>
      <c r="D64" s="419"/>
      <c r="E64" s="419"/>
      <c r="F64" s="419"/>
      <c r="G64" s="419"/>
      <c r="H64" s="419"/>
      <c r="I64" s="419"/>
      <c r="J64" s="419"/>
      <c r="K64" s="419"/>
      <c r="L64" s="420"/>
      <c r="M64" s="431"/>
      <c r="N64" s="431"/>
      <c r="O64" s="431"/>
      <c r="P64" s="431"/>
      <c r="Q64" s="431"/>
      <c r="R64" s="431"/>
      <c r="S64" s="431"/>
      <c r="T64" s="431"/>
      <c r="U64" s="431"/>
      <c r="V64" s="431"/>
      <c r="W64" s="194"/>
      <c r="X64" s="6"/>
      <c r="Y64" s="7"/>
      <c r="Z64" s="28"/>
    </row>
    <row r="65" spans="1:26" ht="38.25" customHeight="1" x14ac:dyDescent="0.2">
      <c r="A65" s="13"/>
      <c r="B65" s="29">
        <f t="shared" si="0"/>
        <v>26</v>
      </c>
      <c r="C65" s="418"/>
      <c r="D65" s="419"/>
      <c r="E65" s="419"/>
      <c r="F65" s="419"/>
      <c r="G65" s="419"/>
      <c r="H65" s="419"/>
      <c r="I65" s="419"/>
      <c r="J65" s="419"/>
      <c r="K65" s="419"/>
      <c r="L65" s="420"/>
      <c r="M65" s="431"/>
      <c r="N65" s="431"/>
      <c r="O65" s="431"/>
      <c r="P65" s="431"/>
      <c r="Q65" s="431"/>
      <c r="R65" s="431"/>
      <c r="S65" s="431"/>
      <c r="T65" s="431"/>
      <c r="U65" s="431"/>
      <c r="V65" s="431"/>
      <c r="W65" s="194"/>
      <c r="X65" s="6"/>
      <c r="Y65" s="7"/>
      <c r="Z65" s="28"/>
    </row>
    <row r="66" spans="1:26" ht="38.25" customHeight="1" x14ac:dyDescent="0.2">
      <c r="A66" s="13"/>
      <c r="B66" s="29">
        <f t="shared" si="0"/>
        <v>27</v>
      </c>
      <c r="C66" s="418"/>
      <c r="D66" s="419"/>
      <c r="E66" s="419"/>
      <c r="F66" s="419"/>
      <c r="G66" s="419"/>
      <c r="H66" s="419"/>
      <c r="I66" s="419"/>
      <c r="J66" s="419"/>
      <c r="K66" s="419"/>
      <c r="L66" s="420"/>
      <c r="M66" s="431"/>
      <c r="N66" s="431"/>
      <c r="O66" s="431"/>
      <c r="P66" s="431"/>
      <c r="Q66" s="431"/>
      <c r="R66" s="431"/>
      <c r="S66" s="431"/>
      <c r="T66" s="431"/>
      <c r="U66" s="431"/>
      <c r="V66" s="431"/>
      <c r="W66" s="194"/>
      <c r="X66" s="6"/>
      <c r="Y66" s="7"/>
      <c r="Z66" s="28"/>
    </row>
    <row r="67" spans="1:26" ht="38.25" customHeight="1" x14ac:dyDescent="0.2">
      <c r="A67" s="13"/>
      <c r="B67" s="29">
        <f t="shared" si="0"/>
        <v>28</v>
      </c>
      <c r="C67" s="418"/>
      <c r="D67" s="419"/>
      <c r="E67" s="419"/>
      <c r="F67" s="419"/>
      <c r="G67" s="419"/>
      <c r="H67" s="419"/>
      <c r="I67" s="419"/>
      <c r="J67" s="419"/>
      <c r="K67" s="419"/>
      <c r="L67" s="420"/>
      <c r="M67" s="431"/>
      <c r="N67" s="431"/>
      <c r="O67" s="431"/>
      <c r="P67" s="431"/>
      <c r="Q67" s="431"/>
      <c r="R67" s="431"/>
      <c r="S67" s="431"/>
      <c r="T67" s="431"/>
      <c r="U67" s="431"/>
      <c r="V67" s="431"/>
      <c r="W67" s="194"/>
      <c r="X67" s="6"/>
      <c r="Y67" s="7"/>
      <c r="Z67" s="28"/>
    </row>
    <row r="68" spans="1:26" ht="38.25" customHeight="1" x14ac:dyDescent="0.2">
      <c r="A68" s="13"/>
      <c r="B68" s="29">
        <f t="shared" si="0"/>
        <v>29</v>
      </c>
      <c r="C68" s="418"/>
      <c r="D68" s="419"/>
      <c r="E68" s="419"/>
      <c r="F68" s="419"/>
      <c r="G68" s="419"/>
      <c r="H68" s="419"/>
      <c r="I68" s="419"/>
      <c r="J68" s="419"/>
      <c r="K68" s="419"/>
      <c r="L68" s="420"/>
      <c r="M68" s="431"/>
      <c r="N68" s="431"/>
      <c r="O68" s="431"/>
      <c r="P68" s="431"/>
      <c r="Q68" s="431"/>
      <c r="R68" s="431"/>
      <c r="S68" s="431"/>
      <c r="T68" s="431"/>
      <c r="U68" s="431"/>
      <c r="V68" s="431"/>
      <c r="W68" s="194"/>
      <c r="X68" s="6"/>
      <c r="Y68" s="7"/>
      <c r="Z68" s="28"/>
    </row>
    <row r="69" spans="1:26" ht="38.25" customHeight="1" x14ac:dyDescent="0.2">
      <c r="A69" s="13"/>
      <c r="B69" s="29">
        <f t="shared" si="0"/>
        <v>30</v>
      </c>
      <c r="C69" s="418"/>
      <c r="D69" s="419"/>
      <c r="E69" s="419"/>
      <c r="F69" s="419"/>
      <c r="G69" s="419"/>
      <c r="H69" s="419"/>
      <c r="I69" s="419"/>
      <c r="J69" s="419"/>
      <c r="K69" s="419"/>
      <c r="L69" s="420"/>
      <c r="M69" s="431"/>
      <c r="N69" s="431"/>
      <c r="O69" s="431"/>
      <c r="P69" s="431"/>
      <c r="Q69" s="431"/>
      <c r="R69" s="431"/>
      <c r="S69" s="431"/>
      <c r="T69" s="431"/>
      <c r="U69" s="431"/>
      <c r="V69" s="431"/>
      <c r="W69" s="194"/>
      <c r="X69" s="6"/>
      <c r="Y69" s="7"/>
      <c r="Z69" s="28"/>
    </row>
    <row r="70" spans="1:26" ht="38.25" customHeight="1" x14ac:dyDescent="0.2">
      <c r="A70" s="13"/>
      <c r="B70" s="29">
        <f t="shared" si="0"/>
        <v>31</v>
      </c>
      <c r="C70" s="418"/>
      <c r="D70" s="419"/>
      <c r="E70" s="419"/>
      <c r="F70" s="419"/>
      <c r="G70" s="419"/>
      <c r="H70" s="419"/>
      <c r="I70" s="419"/>
      <c r="J70" s="419"/>
      <c r="K70" s="419"/>
      <c r="L70" s="420"/>
      <c r="M70" s="431"/>
      <c r="N70" s="431"/>
      <c r="O70" s="431"/>
      <c r="P70" s="431"/>
      <c r="Q70" s="431"/>
      <c r="R70" s="431"/>
      <c r="S70" s="431"/>
      <c r="T70" s="431"/>
      <c r="U70" s="431"/>
      <c r="V70" s="431"/>
      <c r="W70" s="194"/>
      <c r="X70" s="6"/>
      <c r="Y70" s="7"/>
      <c r="Z70" s="28"/>
    </row>
    <row r="71" spans="1:26" ht="38.25" customHeight="1" x14ac:dyDescent="0.2">
      <c r="A71" s="13"/>
      <c r="B71" s="29">
        <f t="shared" si="0"/>
        <v>32</v>
      </c>
      <c r="C71" s="418"/>
      <c r="D71" s="419"/>
      <c r="E71" s="419"/>
      <c r="F71" s="419"/>
      <c r="G71" s="419"/>
      <c r="H71" s="419"/>
      <c r="I71" s="419"/>
      <c r="J71" s="419"/>
      <c r="K71" s="419"/>
      <c r="L71" s="420"/>
      <c r="M71" s="431"/>
      <c r="N71" s="431"/>
      <c r="O71" s="431"/>
      <c r="P71" s="431"/>
      <c r="Q71" s="431"/>
      <c r="R71" s="431"/>
      <c r="S71" s="431"/>
      <c r="T71" s="431"/>
      <c r="U71" s="431"/>
      <c r="V71" s="431"/>
      <c r="W71" s="194"/>
      <c r="X71" s="6"/>
      <c r="Y71" s="7"/>
      <c r="Z71" s="28"/>
    </row>
    <row r="72" spans="1:26" ht="38.25" customHeight="1" x14ac:dyDescent="0.2">
      <c r="A72" s="13"/>
      <c r="B72" s="29">
        <f t="shared" si="0"/>
        <v>33</v>
      </c>
      <c r="C72" s="418"/>
      <c r="D72" s="419"/>
      <c r="E72" s="419"/>
      <c r="F72" s="419"/>
      <c r="G72" s="419"/>
      <c r="H72" s="419"/>
      <c r="I72" s="419"/>
      <c r="J72" s="419"/>
      <c r="K72" s="419"/>
      <c r="L72" s="420"/>
      <c r="M72" s="431"/>
      <c r="N72" s="431"/>
      <c r="O72" s="431"/>
      <c r="P72" s="431"/>
      <c r="Q72" s="431"/>
      <c r="R72" s="431"/>
      <c r="S72" s="431"/>
      <c r="T72" s="431"/>
      <c r="U72" s="431"/>
      <c r="V72" s="431"/>
      <c r="W72" s="194"/>
      <c r="X72" s="6"/>
      <c r="Y72" s="7"/>
      <c r="Z72" s="28"/>
    </row>
    <row r="73" spans="1:26" ht="38.25" customHeight="1" x14ac:dyDescent="0.2">
      <c r="A73" s="13"/>
      <c r="B73" s="29">
        <f t="shared" si="0"/>
        <v>34</v>
      </c>
      <c r="C73" s="418"/>
      <c r="D73" s="419"/>
      <c r="E73" s="419"/>
      <c r="F73" s="419"/>
      <c r="G73" s="419"/>
      <c r="H73" s="419"/>
      <c r="I73" s="419"/>
      <c r="J73" s="419"/>
      <c r="K73" s="419"/>
      <c r="L73" s="420"/>
      <c r="M73" s="431"/>
      <c r="N73" s="431"/>
      <c r="O73" s="431"/>
      <c r="P73" s="431"/>
      <c r="Q73" s="431"/>
      <c r="R73" s="431"/>
      <c r="S73" s="431"/>
      <c r="T73" s="431"/>
      <c r="U73" s="431"/>
      <c r="V73" s="431"/>
      <c r="W73" s="194"/>
      <c r="X73" s="6"/>
      <c r="Y73" s="7"/>
      <c r="Z73" s="28"/>
    </row>
    <row r="74" spans="1:26" ht="38.25" customHeight="1" x14ac:dyDescent="0.2">
      <c r="A74" s="13"/>
      <c r="B74" s="29">
        <f t="shared" si="0"/>
        <v>35</v>
      </c>
      <c r="C74" s="418"/>
      <c r="D74" s="419"/>
      <c r="E74" s="419"/>
      <c r="F74" s="419"/>
      <c r="G74" s="419"/>
      <c r="H74" s="419"/>
      <c r="I74" s="419"/>
      <c r="J74" s="419"/>
      <c r="K74" s="419"/>
      <c r="L74" s="420"/>
      <c r="M74" s="431"/>
      <c r="N74" s="431"/>
      <c r="O74" s="431"/>
      <c r="P74" s="431"/>
      <c r="Q74" s="431"/>
      <c r="R74" s="431"/>
      <c r="S74" s="431"/>
      <c r="T74" s="431"/>
      <c r="U74" s="431"/>
      <c r="V74" s="431"/>
      <c r="W74" s="194"/>
      <c r="X74" s="6"/>
      <c r="Y74" s="7"/>
      <c r="Z74" s="28"/>
    </row>
    <row r="75" spans="1:26" ht="38.25" customHeight="1" x14ac:dyDescent="0.2">
      <c r="A75" s="13"/>
      <c r="B75" s="29">
        <f t="shared" si="0"/>
        <v>36</v>
      </c>
      <c r="C75" s="418"/>
      <c r="D75" s="419"/>
      <c r="E75" s="419"/>
      <c r="F75" s="419"/>
      <c r="G75" s="419"/>
      <c r="H75" s="419"/>
      <c r="I75" s="419"/>
      <c r="J75" s="419"/>
      <c r="K75" s="419"/>
      <c r="L75" s="420"/>
      <c r="M75" s="431"/>
      <c r="N75" s="431"/>
      <c r="O75" s="431"/>
      <c r="P75" s="431"/>
      <c r="Q75" s="431"/>
      <c r="R75" s="431"/>
      <c r="S75" s="431"/>
      <c r="T75" s="431"/>
      <c r="U75" s="431"/>
      <c r="V75" s="431"/>
      <c r="W75" s="194"/>
      <c r="X75" s="6"/>
      <c r="Y75" s="7"/>
      <c r="Z75" s="28"/>
    </row>
    <row r="76" spans="1:26" ht="38.25" customHeight="1" x14ac:dyDescent="0.2">
      <c r="A76" s="13"/>
      <c r="B76" s="29">
        <f t="shared" si="0"/>
        <v>37</v>
      </c>
      <c r="C76" s="418"/>
      <c r="D76" s="419"/>
      <c r="E76" s="419"/>
      <c r="F76" s="419"/>
      <c r="G76" s="419"/>
      <c r="H76" s="419"/>
      <c r="I76" s="419"/>
      <c r="J76" s="419"/>
      <c r="K76" s="419"/>
      <c r="L76" s="420"/>
      <c r="M76" s="431"/>
      <c r="N76" s="431"/>
      <c r="O76" s="431"/>
      <c r="P76" s="431"/>
      <c r="Q76" s="431"/>
      <c r="R76" s="431"/>
      <c r="S76" s="431"/>
      <c r="T76" s="431"/>
      <c r="U76" s="431"/>
      <c r="V76" s="431"/>
      <c r="W76" s="194"/>
      <c r="X76" s="6"/>
      <c r="Y76" s="7"/>
      <c r="Z76" s="28"/>
    </row>
    <row r="77" spans="1:26" ht="38.25" customHeight="1" x14ac:dyDescent="0.2">
      <c r="A77" s="13"/>
      <c r="B77" s="29">
        <f t="shared" si="0"/>
        <v>38</v>
      </c>
      <c r="C77" s="418"/>
      <c r="D77" s="419"/>
      <c r="E77" s="419"/>
      <c r="F77" s="419"/>
      <c r="G77" s="419"/>
      <c r="H77" s="419"/>
      <c r="I77" s="419"/>
      <c r="J77" s="419"/>
      <c r="K77" s="419"/>
      <c r="L77" s="420"/>
      <c r="M77" s="431"/>
      <c r="N77" s="431"/>
      <c r="O77" s="431"/>
      <c r="P77" s="431"/>
      <c r="Q77" s="431"/>
      <c r="R77" s="431"/>
      <c r="S77" s="431"/>
      <c r="T77" s="431"/>
      <c r="U77" s="431"/>
      <c r="V77" s="431"/>
      <c r="W77" s="194"/>
      <c r="X77" s="6"/>
      <c r="Y77" s="7"/>
      <c r="Z77" s="28"/>
    </row>
    <row r="78" spans="1:26" ht="38.25" customHeight="1" x14ac:dyDescent="0.2">
      <c r="A78" s="13"/>
      <c r="B78" s="29">
        <f t="shared" si="0"/>
        <v>39</v>
      </c>
      <c r="C78" s="418"/>
      <c r="D78" s="419"/>
      <c r="E78" s="419"/>
      <c r="F78" s="419"/>
      <c r="G78" s="419"/>
      <c r="H78" s="419"/>
      <c r="I78" s="419"/>
      <c r="J78" s="419"/>
      <c r="K78" s="419"/>
      <c r="L78" s="420"/>
      <c r="M78" s="431"/>
      <c r="N78" s="431"/>
      <c r="O78" s="431"/>
      <c r="P78" s="431"/>
      <c r="Q78" s="431"/>
      <c r="R78" s="431"/>
      <c r="S78" s="431"/>
      <c r="T78" s="431"/>
      <c r="U78" s="431"/>
      <c r="V78" s="431"/>
      <c r="W78" s="194"/>
      <c r="X78" s="6"/>
      <c r="Y78" s="7"/>
      <c r="Z78" s="28"/>
    </row>
    <row r="79" spans="1:26" ht="38.25" customHeight="1" x14ac:dyDescent="0.2">
      <c r="A79" s="13"/>
      <c r="B79" s="29">
        <f t="shared" si="0"/>
        <v>40</v>
      </c>
      <c r="C79" s="418"/>
      <c r="D79" s="419"/>
      <c r="E79" s="419"/>
      <c r="F79" s="419"/>
      <c r="G79" s="419"/>
      <c r="H79" s="419"/>
      <c r="I79" s="419"/>
      <c r="J79" s="419"/>
      <c r="K79" s="419"/>
      <c r="L79" s="420"/>
      <c r="M79" s="431"/>
      <c r="N79" s="431"/>
      <c r="O79" s="431"/>
      <c r="P79" s="431"/>
      <c r="Q79" s="431"/>
      <c r="R79" s="431"/>
      <c r="S79" s="431"/>
      <c r="T79" s="431"/>
      <c r="U79" s="431"/>
      <c r="V79" s="431"/>
      <c r="W79" s="194"/>
      <c r="X79" s="6"/>
      <c r="Y79" s="7"/>
      <c r="Z79" s="28"/>
    </row>
    <row r="80" spans="1:26" ht="38.25" customHeight="1" x14ac:dyDescent="0.2">
      <c r="A80" s="13"/>
      <c r="B80" s="29">
        <f t="shared" si="0"/>
        <v>41</v>
      </c>
      <c r="C80" s="418"/>
      <c r="D80" s="419"/>
      <c r="E80" s="419"/>
      <c r="F80" s="419"/>
      <c r="G80" s="419"/>
      <c r="H80" s="419"/>
      <c r="I80" s="419"/>
      <c r="J80" s="419"/>
      <c r="K80" s="419"/>
      <c r="L80" s="420"/>
      <c r="M80" s="431"/>
      <c r="N80" s="431"/>
      <c r="O80" s="431"/>
      <c r="P80" s="431"/>
      <c r="Q80" s="431"/>
      <c r="R80" s="431"/>
      <c r="S80" s="431"/>
      <c r="T80" s="431"/>
      <c r="U80" s="431"/>
      <c r="V80" s="431"/>
      <c r="W80" s="194"/>
      <c r="X80" s="6"/>
      <c r="Y80" s="7"/>
      <c r="Z80" s="28"/>
    </row>
    <row r="81" spans="1:26" ht="38.25" customHeight="1" x14ac:dyDescent="0.2">
      <c r="A81" s="13"/>
      <c r="B81" s="29">
        <f t="shared" si="0"/>
        <v>42</v>
      </c>
      <c r="C81" s="418"/>
      <c r="D81" s="419"/>
      <c r="E81" s="419"/>
      <c r="F81" s="419"/>
      <c r="G81" s="419"/>
      <c r="H81" s="419"/>
      <c r="I81" s="419"/>
      <c r="J81" s="419"/>
      <c r="K81" s="419"/>
      <c r="L81" s="420"/>
      <c r="M81" s="431"/>
      <c r="N81" s="431"/>
      <c r="O81" s="431"/>
      <c r="P81" s="431"/>
      <c r="Q81" s="431"/>
      <c r="R81" s="431"/>
      <c r="S81" s="431"/>
      <c r="T81" s="431"/>
      <c r="U81" s="431"/>
      <c r="V81" s="431"/>
      <c r="W81" s="194"/>
      <c r="X81" s="6"/>
      <c r="Y81" s="7"/>
      <c r="Z81" s="28"/>
    </row>
    <row r="82" spans="1:26" ht="38.25" customHeight="1" x14ac:dyDescent="0.2">
      <c r="A82" s="13"/>
      <c r="B82" s="29">
        <f t="shared" si="0"/>
        <v>43</v>
      </c>
      <c r="C82" s="418"/>
      <c r="D82" s="419"/>
      <c r="E82" s="419"/>
      <c r="F82" s="419"/>
      <c r="G82" s="419"/>
      <c r="H82" s="419"/>
      <c r="I82" s="419"/>
      <c r="J82" s="419"/>
      <c r="K82" s="419"/>
      <c r="L82" s="420"/>
      <c r="M82" s="431"/>
      <c r="N82" s="431"/>
      <c r="O82" s="431"/>
      <c r="P82" s="431"/>
      <c r="Q82" s="431"/>
      <c r="R82" s="431"/>
      <c r="S82" s="431"/>
      <c r="T82" s="431"/>
      <c r="U82" s="431"/>
      <c r="V82" s="431"/>
      <c r="W82" s="194"/>
      <c r="X82" s="6"/>
      <c r="Y82" s="7"/>
      <c r="Z82" s="28"/>
    </row>
    <row r="83" spans="1:26" ht="38.25" customHeight="1" x14ac:dyDescent="0.2">
      <c r="A83" s="13"/>
      <c r="B83" s="29">
        <f t="shared" si="0"/>
        <v>44</v>
      </c>
      <c r="C83" s="418"/>
      <c r="D83" s="419"/>
      <c r="E83" s="419"/>
      <c r="F83" s="419"/>
      <c r="G83" s="419"/>
      <c r="H83" s="419"/>
      <c r="I83" s="419"/>
      <c r="J83" s="419"/>
      <c r="K83" s="419"/>
      <c r="L83" s="420"/>
      <c r="M83" s="431"/>
      <c r="N83" s="431"/>
      <c r="O83" s="431"/>
      <c r="P83" s="431"/>
      <c r="Q83" s="431"/>
      <c r="R83" s="431"/>
      <c r="S83" s="431"/>
      <c r="T83" s="431"/>
      <c r="U83" s="431"/>
      <c r="V83" s="431"/>
      <c r="W83" s="194"/>
      <c r="X83" s="6"/>
      <c r="Y83" s="7"/>
      <c r="Z83" s="28"/>
    </row>
    <row r="84" spans="1:26" ht="38.25" customHeight="1" x14ac:dyDescent="0.2">
      <c r="A84" s="13"/>
      <c r="B84" s="29">
        <f t="shared" si="0"/>
        <v>45</v>
      </c>
      <c r="C84" s="418"/>
      <c r="D84" s="419"/>
      <c r="E84" s="419"/>
      <c r="F84" s="419"/>
      <c r="G84" s="419"/>
      <c r="H84" s="419"/>
      <c r="I84" s="419"/>
      <c r="J84" s="419"/>
      <c r="K84" s="419"/>
      <c r="L84" s="420"/>
      <c r="M84" s="431"/>
      <c r="N84" s="431"/>
      <c r="O84" s="431"/>
      <c r="P84" s="431"/>
      <c r="Q84" s="431"/>
      <c r="R84" s="431"/>
      <c r="S84" s="431"/>
      <c r="T84" s="431"/>
      <c r="U84" s="431"/>
      <c r="V84" s="431"/>
      <c r="W84" s="194"/>
      <c r="X84" s="6"/>
      <c r="Y84" s="7"/>
      <c r="Z84" s="28"/>
    </row>
    <row r="85" spans="1:26" ht="38.25" customHeight="1" x14ac:dyDescent="0.2">
      <c r="A85" s="13"/>
      <c r="B85" s="29">
        <f t="shared" si="0"/>
        <v>46</v>
      </c>
      <c r="C85" s="418"/>
      <c r="D85" s="419"/>
      <c r="E85" s="419"/>
      <c r="F85" s="419"/>
      <c r="G85" s="419"/>
      <c r="H85" s="419"/>
      <c r="I85" s="419"/>
      <c r="J85" s="419"/>
      <c r="K85" s="419"/>
      <c r="L85" s="420"/>
      <c r="M85" s="431"/>
      <c r="N85" s="431"/>
      <c r="O85" s="431"/>
      <c r="P85" s="431"/>
      <c r="Q85" s="431"/>
      <c r="R85" s="431"/>
      <c r="S85" s="431"/>
      <c r="T85" s="431"/>
      <c r="U85" s="431"/>
      <c r="V85" s="431"/>
      <c r="W85" s="194"/>
      <c r="X85" s="6"/>
      <c r="Y85" s="7"/>
      <c r="Z85" s="28"/>
    </row>
    <row r="86" spans="1:26" ht="38.25" customHeight="1" x14ac:dyDescent="0.2">
      <c r="A86" s="13"/>
      <c r="B86" s="29">
        <f t="shared" si="0"/>
        <v>47</v>
      </c>
      <c r="C86" s="418"/>
      <c r="D86" s="419"/>
      <c r="E86" s="419"/>
      <c r="F86" s="419"/>
      <c r="G86" s="419"/>
      <c r="H86" s="419"/>
      <c r="I86" s="419"/>
      <c r="J86" s="419"/>
      <c r="K86" s="419"/>
      <c r="L86" s="420"/>
      <c r="M86" s="431"/>
      <c r="N86" s="431"/>
      <c r="O86" s="431"/>
      <c r="P86" s="431"/>
      <c r="Q86" s="431"/>
      <c r="R86" s="431"/>
      <c r="S86" s="431"/>
      <c r="T86" s="431"/>
      <c r="U86" s="431"/>
      <c r="V86" s="431"/>
      <c r="W86" s="194"/>
      <c r="X86" s="6"/>
      <c r="Y86" s="7"/>
      <c r="Z86" s="28"/>
    </row>
    <row r="87" spans="1:26" ht="38.25" customHeight="1" x14ac:dyDescent="0.2">
      <c r="A87" s="13"/>
      <c r="B87" s="29">
        <f t="shared" si="0"/>
        <v>48</v>
      </c>
      <c r="C87" s="418"/>
      <c r="D87" s="419"/>
      <c r="E87" s="419"/>
      <c r="F87" s="419"/>
      <c r="G87" s="419"/>
      <c r="H87" s="419"/>
      <c r="I87" s="419"/>
      <c r="J87" s="419"/>
      <c r="K87" s="419"/>
      <c r="L87" s="420"/>
      <c r="M87" s="431"/>
      <c r="N87" s="431"/>
      <c r="O87" s="431"/>
      <c r="P87" s="431"/>
      <c r="Q87" s="431"/>
      <c r="R87" s="431"/>
      <c r="S87" s="431"/>
      <c r="T87" s="431"/>
      <c r="U87" s="431"/>
      <c r="V87" s="431"/>
      <c r="W87" s="194"/>
      <c r="X87" s="6"/>
      <c r="Y87" s="7"/>
      <c r="Z87" s="28"/>
    </row>
    <row r="88" spans="1:26" ht="38.25" customHeight="1" x14ac:dyDescent="0.2">
      <c r="A88" s="13"/>
      <c r="B88" s="29">
        <f t="shared" si="0"/>
        <v>49</v>
      </c>
      <c r="C88" s="418"/>
      <c r="D88" s="419"/>
      <c r="E88" s="419"/>
      <c r="F88" s="419"/>
      <c r="G88" s="419"/>
      <c r="H88" s="419"/>
      <c r="I88" s="419"/>
      <c r="J88" s="419"/>
      <c r="K88" s="419"/>
      <c r="L88" s="420"/>
      <c r="M88" s="431"/>
      <c r="N88" s="431"/>
      <c r="O88" s="431"/>
      <c r="P88" s="431"/>
      <c r="Q88" s="431"/>
      <c r="R88" s="431"/>
      <c r="S88" s="431"/>
      <c r="T88" s="431"/>
      <c r="U88" s="431"/>
      <c r="V88" s="431"/>
      <c r="W88" s="194"/>
      <c r="X88" s="6"/>
      <c r="Y88" s="7"/>
      <c r="Z88" s="28"/>
    </row>
    <row r="89" spans="1:26" ht="38.25" customHeight="1" x14ac:dyDescent="0.2">
      <c r="A89" s="13"/>
      <c r="B89" s="29">
        <f t="shared" si="0"/>
        <v>50</v>
      </c>
      <c r="C89" s="418"/>
      <c r="D89" s="419"/>
      <c r="E89" s="419"/>
      <c r="F89" s="419"/>
      <c r="G89" s="419"/>
      <c r="H89" s="419"/>
      <c r="I89" s="419"/>
      <c r="J89" s="419"/>
      <c r="K89" s="419"/>
      <c r="L89" s="420"/>
      <c r="M89" s="431"/>
      <c r="N89" s="431"/>
      <c r="O89" s="431"/>
      <c r="P89" s="431"/>
      <c r="Q89" s="431"/>
      <c r="R89" s="431"/>
      <c r="S89" s="431"/>
      <c r="T89" s="431"/>
      <c r="U89" s="431"/>
      <c r="V89" s="431"/>
      <c r="W89" s="194"/>
      <c r="X89" s="6"/>
      <c r="Y89" s="7"/>
      <c r="Z89" s="28"/>
    </row>
    <row r="90" spans="1:26" ht="38.25" customHeight="1" x14ac:dyDescent="0.2">
      <c r="A90" s="13"/>
      <c r="B90" s="29">
        <f t="shared" si="0"/>
        <v>51</v>
      </c>
      <c r="C90" s="418"/>
      <c r="D90" s="419"/>
      <c r="E90" s="419"/>
      <c r="F90" s="419"/>
      <c r="G90" s="419"/>
      <c r="H90" s="419"/>
      <c r="I90" s="419"/>
      <c r="J90" s="419"/>
      <c r="K90" s="419"/>
      <c r="L90" s="420"/>
      <c r="M90" s="431"/>
      <c r="N90" s="431"/>
      <c r="O90" s="431"/>
      <c r="P90" s="431"/>
      <c r="Q90" s="431"/>
      <c r="R90" s="431"/>
      <c r="S90" s="431"/>
      <c r="T90" s="431"/>
      <c r="U90" s="431"/>
      <c r="V90" s="431"/>
      <c r="W90" s="194"/>
      <c r="X90" s="6"/>
      <c r="Y90" s="7"/>
      <c r="Z90" s="28"/>
    </row>
    <row r="91" spans="1:26" ht="38.25" customHeight="1" x14ac:dyDescent="0.2">
      <c r="A91" s="13"/>
      <c r="B91" s="29">
        <f t="shared" si="0"/>
        <v>52</v>
      </c>
      <c r="C91" s="418"/>
      <c r="D91" s="419"/>
      <c r="E91" s="419"/>
      <c r="F91" s="419"/>
      <c r="G91" s="419"/>
      <c r="H91" s="419"/>
      <c r="I91" s="419"/>
      <c r="J91" s="419"/>
      <c r="K91" s="419"/>
      <c r="L91" s="420"/>
      <c r="M91" s="431"/>
      <c r="N91" s="431"/>
      <c r="O91" s="431"/>
      <c r="P91" s="431"/>
      <c r="Q91" s="431"/>
      <c r="R91" s="431"/>
      <c r="S91" s="431"/>
      <c r="T91" s="431"/>
      <c r="U91" s="431"/>
      <c r="V91" s="431"/>
      <c r="W91" s="194"/>
      <c r="X91" s="6"/>
      <c r="Y91" s="7"/>
      <c r="Z91" s="28"/>
    </row>
    <row r="92" spans="1:26" ht="38.25" customHeight="1" x14ac:dyDescent="0.2">
      <c r="A92" s="13"/>
      <c r="B92" s="29">
        <f t="shared" si="0"/>
        <v>53</v>
      </c>
      <c r="C92" s="418"/>
      <c r="D92" s="419"/>
      <c r="E92" s="419"/>
      <c r="F92" s="419"/>
      <c r="G92" s="419"/>
      <c r="H92" s="419"/>
      <c r="I92" s="419"/>
      <c r="J92" s="419"/>
      <c r="K92" s="419"/>
      <c r="L92" s="420"/>
      <c r="M92" s="431"/>
      <c r="N92" s="431"/>
      <c r="O92" s="431"/>
      <c r="P92" s="431"/>
      <c r="Q92" s="431"/>
      <c r="R92" s="431"/>
      <c r="S92" s="431"/>
      <c r="T92" s="431"/>
      <c r="U92" s="431"/>
      <c r="V92" s="431"/>
      <c r="W92" s="194"/>
      <c r="X92" s="6"/>
      <c r="Y92" s="7"/>
      <c r="Z92" s="28"/>
    </row>
    <row r="93" spans="1:26" ht="38.25" customHeight="1" x14ac:dyDescent="0.2">
      <c r="A93" s="13"/>
      <c r="B93" s="29">
        <f t="shared" si="0"/>
        <v>54</v>
      </c>
      <c r="C93" s="418"/>
      <c r="D93" s="419"/>
      <c r="E93" s="419"/>
      <c r="F93" s="419"/>
      <c r="G93" s="419"/>
      <c r="H93" s="419"/>
      <c r="I93" s="419"/>
      <c r="J93" s="419"/>
      <c r="K93" s="419"/>
      <c r="L93" s="420"/>
      <c r="M93" s="431"/>
      <c r="N93" s="431"/>
      <c r="O93" s="431"/>
      <c r="P93" s="431"/>
      <c r="Q93" s="431"/>
      <c r="R93" s="431"/>
      <c r="S93" s="431"/>
      <c r="T93" s="431"/>
      <c r="U93" s="431"/>
      <c r="V93" s="431"/>
      <c r="W93" s="194"/>
      <c r="X93" s="6"/>
      <c r="Y93" s="7"/>
      <c r="Z93" s="28"/>
    </row>
    <row r="94" spans="1:26" ht="38.25" customHeight="1" x14ac:dyDescent="0.2">
      <c r="A94" s="13"/>
      <c r="B94" s="29">
        <f t="shared" si="0"/>
        <v>55</v>
      </c>
      <c r="C94" s="418"/>
      <c r="D94" s="419"/>
      <c r="E94" s="419"/>
      <c r="F94" s="419"/>
      <c r="G94" s="419"/>
      <c r="H94" s="419"/>
      <c r="I94" s="419"/>
      <c r="J94" s="419"/>
      <c r="K94" s="419"/>
      <c r="L94" s="420"/>
      <c r="M94" s="431"/>
      <c r="N94" s="431"/>
      <c r="O94" s="431"/>
      <c r="P94" s="431"/>
      <c r="Q94" s="431"/>
      <c r="R94" s="431"/>
      <c r="S94" s="431"/>
      <c r="T94" s="431"/>
      <c r="U94" s="431"/>
      <c r="V94" s="431"/>
      <c r="W94" s="194"/>
      <c r="X94" s="6"/>
      <c r="Y94" s="7"/>
      <c r="Z94" s="28"/>
    </row>
    <row r="95" spans="1:26" ht="38.25" customHeight="1" x14ac:dyDescent="0.2">
      <c r="A95" s="13"/>
      <c r="B95" s="29">
        <f t="shared" si="0"/>
        <v>56</v>
      </c>
      <c r="C95" s="418"/>
      <c r="D95" s="419"/>
      <c r="E95" s="419"/>
      <c r="F95" s="419"/>
      <c r="G95" s="419"/>
      <c r="H95" s="419"/>
      <c r="I95" s="419"/>
      <c r="J95" s="419"/>
      <c r="K95" s="419"/>
      <c r="L95" s="420"/>
      <c r="M95" s="431"/>
      <c r="N95" s="431"/>
      <c r="O95" s="431"/>
      <c r="P95" s="431"/>
      <c r="Q95" s="431"/>
      <c r="R95" s="431"/>
      <c r="S95" s="431"/>
      <c r="T95" s="431"/>
      <c r="U95" s="431"/>
      <c r="V95" s="431"/>
      <c r="W95" s="194"/>
      <c r="X95" s="6"/>
      <c r="Y95" s="7"/>
      <c r="Z95" s="28"/>
    </row>
    <row r="96" spans="1:26" ht="38.25" customHeight="1" x14ac:dyDescent="0.2">
      <c r="A96" s="13"/>
      <c r="B96" s="29">
        <f t="shared" si="0"/>
        <v>57</v>
      </c>
      <c r="C96" s="418"/>
      <c r="D96" s="419"/>
      <c r="E96" s="419"/>
      <c r="F96" s="419"/>
      <c r="G96" s="419"/>
      <c r="H96" s="419"/>
      <c r="I96" s="419"/>
      <c r="J96" s="419"/>
      <c r="K96" s="419"/>
      <c r="L96" s="420"/>
      <c r="M96" s="431"/>
      <c r="N96" s="431"/>
      <c r="O96" s="431"/>
      <c r="P96" s="431"/>
      <c r="Q96" s="431"/>
      <c r="R96" s="431"/>
      <c r="S96" s="431"/>
      <c r="T96" s="431"/>
      <c r="U96" s="431"/>
      <c r="V96" s="431"/>
      <c r="W96" s="194"/>
      <c r="X96" s="6"/>
      <c r="Y96" s="7"/>
      <c r="Z96" s="28"/>
    </row>
    <row r="97" spans="1:26" ht="38.25" customHeight="1" x14ac:dyDescent="0.2">
      <c r="A97" s="13"/>
      <c r="B97" s="29">
        <f t="shared" si="0"/>
        <v>58</v>
      </c>
      <c r="C97" s="418"/>
      <c r="D97" s="419"/>
      <c r="E97" s="419"/>
      <c r="F97" s="419"/>
      <c r="G97" s="419"/>
      <c r="H97" s="419"/>
      <c r="I97" s="419"/>
      <c r="J97" s="419"/>
      <c r="K97" s="419"/>
      <c r="L97" s="420"/>
      <c r="M97" s="431"/>
      <c r="N97" s="431"/>
      <c r="O97" s="431"/>
      <c r="P97" s="431"/>
      <c r="Q97" s="431"/>
      <c r="R97" s="431"/>
      <c r="S97" s="431"/>
      <c r="T97" s="431"/>
      <c r="U97" s="431"/>
      <c r="V97" s="431"/>
      <c r="W97" s="194"/>
      <c r="X97" s="6"/>
      <c r="Y97" s="7"/>
      <c r="Z97" s="28"/>
    </row>
    <row r="98" spans="1:26" ht="38.25" customHeight="1" x14ac:dyDescent="0.2">
      <c r="A98" s="13"/>
      <c r="B98" s="29">
        <f t="shared" si="0"/>
        <v>59</v>
      </c>
      <c r="C98" s="418"/>
      <c r="D98" s="419"/>
      <c r="E98" s="419"/>
      <c r="F98" s="419"/>
      <c r="G98" s="419"/>
      <c r="H98" s="419"/>
      <c r="I98" s="419"/>
      <c r="J98" s="419"/>
      <c r="K98" s="419"/>
      <c r="L98" s="420"/>
      <c r="M98" s="431"/>
      <c r="N98" s="431"/>
      <c r="O98" s="431"/>
      <c r="P98" s="431"/>
      <c r="Q98" s="431"/>
      <c r="R98" s="431"/>
      <c r="S98" s="431"/>
      <c r="T98" s="431"/>
      <c r="U98" s="431"/>
      <c r="V98" s="431"/>
      <c r="W98" s="194"/>
      <c r="X98" s="6"/>
      <c r="Y98" s="7"/>
      <c r="Z98" s="28"/>
    </row>
    <row r="99" spans="1:26" ht="38.25" customHeight="1" x14ac:dyDescent="0.2">
      <c r="A99" s="13"/>
      <c r="B99" s="29">
        <f t="shared" si="0"/>
        <v>60</v>
      </c>
      <c r="C99" s="418"/>
      <c r="D99" s="419"/>
      <c r="E99" s="419"/>
      <c r="F99" s="419"/>
      <c r="G99" s="419"/>
      <c r="H99" s="419"/>
      <c r="I99" s="419"/>
      <c r="J99" s="419"/>
      <c r="K99" s="419"/>
      <c r="L99" s="420"/>
      <c r="M99" s="431"/>
      <c r="N99" s="431"/>
      <c r="O99" s="431"/>
      <c r="P99" s="431"/>
      <c r="Q99" s="431"/>
      <c r="R99" s="431"/>
      <c r="S99" s="431"/>
      <c r="T99" s="431"/>
      <c r="U99" s="431"/>
      <c r="V99" s="431"/>
      <c r="W99" s="194"/>
      <c r="X99" s="6"/>
      <c r="Y99" s="7"/>
      <c r="Z99" s="28"/>
    </row>
    <row r="100" spans="1:26" ht="38.25" customHeight="1" x14ac:dyDescent="0.2">
      <c r="A100" s="13"/>
      <c r="B100" s="29">
        <f t="shared" si="0"/>
        <v>61</v>
      </c>
      <c r="C100" s="418"/>
      <c r="D100" s="419"/>
      <c r="E100" s="419"/>
      <c r="F100" s="419"/>
      <c r="G100" s="419"/>
      <c r="H100" s="419"/>
      <c r="I100" s="419"/>
      <c r="J100" s="419"/>
      <c r="K100" s="419"/>
      <c r="L100" s="420"/>
      <c r="M100" s="431"/>
      <c r="N100" s="431"/>
      <c r="O100" s="431"/>
      <c r="P100" s="431"/>
      <c r="Q100" s="431"/>
      <c r="R100" s="431"/>
      <c r="S100" s="431"/>
      <c r="T100" s="431"/>
      <c r="U100" s="431"/>
      <c r="V100" s="431"/>
      <c r="W100" s="194"/>
      <c r="X100" s="6"/>
      <c r="Y100" s="7"/>
      <c r="Z100" s="28"/>
    </row>
    <row r="101" spans="1:26" ht="38.25" customHeight="1" x14ac:dyDescent="0.2">
      <c r="A101" s="13"/>
      <c r="B101" s="29">
        <f t="shared" si="0"/>
        <v>62</v>
      </c>
      <c r="C101" s="418"/>
      <c r="D101" s="419"/>
      <c r="E101" s="419"/>
      <c r="F101" s="419"/>
      <c r="G101" s="419"/>
      <c r="H101" s="419"/>
      <c r="I101" s="419"/>
      <c r="J101" s="419"/>
      <c r="K101" s="419"/>
      <c r="L101" s="420"/>
      <c r="M101" s="431"/>
      <c r="N101" s="431"/>
      <c r="O101" s="431"/>
      <c r="P101" s="431"/>
      <c r="Q101" s="431"/>
      <c r="R101" s="431"/>
      <c r="S101" s="431"/>
      <c r="T101" s="431"/>
      <c r="U101" s="431"/>
      <c r="V101" s="431"/>
      <c r="W101" s="194"/>
      <c r="X101" s="6"/>
      <c r="Y101" s="7"/>
      <c r="Z101" s="28"/>
    </row>
    <row r="102" spans="1:26" ht="38.25" customHeight="1" x14ac:dyDescent="0.2">
      <c r="A102" s="13"/>
      <c r="B102" s="29">
        <f t="shared" si="0"/>
        <v>63</v>
      </c>
      <c r="C102" s="418"/>
      <c r="D102" s="419"/>
      <c r="E102" s="419"/>
      <c r="F102" s="419"/>
      <c r="G102" s="419"/>
      <c r="H102" s="419"/>
      <c r="I102" s="419"/>
      <c r="J102" s="419"/>
      <c r="K102" s="419"/>
      <c r="L102" s="420"/>
      <c r="M102" s="431"/>
      <c r="N102" s="431"/>
      <c r="O102" s="431"/>
      <c r="P102" s="431"/>
      <c r="Q102" s="431"/>
      <c r="R102" s="431"/>
      <c r="S102" s="431"/>
      <c r="T102" s="431"/>
      <c r="U102" s="431"/>
      <c r="V102" s="431"/>
      <c r="W102" s="194"/>
      <c r="X102" s="6"/>
      <c r="Y102" s="7"/>
      <c r="Z102" s="28"/>
    </row>
    <row r="103" spans="1:26" ht="38.25" customHeight="1" x14ac:dyDescent="0.2">
      <c r="A103" s="13"/>
      <c r="B103" s="29">
        <f t="shared" si="0"/>
        <v>64</v>
      </c>
      <c r="C103" s="418"/>
      <c r="D103" s="419"/>
      <c r="E103" s="419"/>
      <c r="F103" s="419"/>
      <c r="G103" s="419"/>
      <c r="H103" s="419"/>
      <c r="I103" s="419"/>
      <c r="J103" s="419"/>
      <c r="K103" s="419"/>
      <c r="L103" s="420"/>
      <c r="M103" s="431"/>
      <c r="N103" s="431"/>
      <c r="O103" s="431"/>
      <c r="P103" s="431"/>
      <c r="Q103" s="431"/>
      <c r="R103" s="431"/>
      <c r="S103" s="431"/>
      <c r="T103" s="431"/>
      <c r="U103" s="431"/>
      <c r="V103" s="431"/>
      <c r="W103" s="194"/>
      <c r="X103" s="6"/>
      <c r="Y103" s="7"/>
      <c r="Z103" s="28"/>
    </row>
    <row r="104" spans="1:26" ht="38.25" customHeight="1" x14ac:dyDescent="0.2">
      <c r="A104" s="13"/>
      <c r="B104" s="29">
        <f t="shared" si="0"/>
        <v>65</v>
      </c>
      <c r="C104" s="418"/>
      <c r="D104" s="419"/>
      <c r="E104" s="419"/>
      <c r="F104" s="419"/>
      <c r="G104" s="419"/>
      <c r="H104" s="419"/>
      <c r="I104" s="419"/>
      <c r="J104" s="419"/>
      <c r="K104" s="419"/>
      <c r="L104" s="420"/>
      <c r="M104" s="431"/>
      <c r="N104" s="431"/>
      <c r="O104" s="431"/>
      <c r="P104" s="431"/>
      <c r="Q104" s="431"/>
      <c r="R104" s="431"/>
      <c r="S104" s="431"/>
      <c r="T104" s="431"/>
      <c r="U104" s="431"/>
      <c r="V104" s="431"/>
      <c r="W104" s="194"/>
      <c r="X104" s="6"/>
      <c r="Y104" s="7"/>
      <c r="Z104" s="28"/>
    </row>
    <row r="105" spans="1:26" ht="38.25" customHeight="1" x14ac:dyDescent="0.2">
      <c r="A105" s="13"/>
      <c r="B105" s="29">
        <f t="shared" si="0"/>
        <v>66</v>
      </c>
      <c r="C105" s="418"/>
      <c r="D105" s="419"/>
      <c r="E105" s="419"/>
      <c r="F105" s="419"/>
      <c r="G105" s="419"/>
      <c r="H105" s="419"/>
      <c r="I105" s="419"/>
      <c r="J105" s="419"/>
      <c r="K105" s="419"/>
      <c r="L105" s="420"/>
      <c r="M105" s="431"/>
      <c r="N105" s="431"/>
      <c r="O105" s="431"/>
      <c r="P105" s="431"/>
      <c r="Q105" s="431"/>
      <c r="R105" s="431"/>
      <c r="S105" s="431"/>
      <c r="T105" s="431"/>
      <c r="U105" s="431"/>
      <c r="V105" s="431"/>
      <c r="W105" s="194"/>
      <c r="X105" s="6"/>
      <c r="Y105" s="7"/>
      <c r="Z105" s="28"/>
    </row>
    <row r="106" spans="1:26" ht="38.25" customHeight="1" x14ac:dyDescent="0.2">
      <c r="A106" s="13"/>
      <c r="B106" s="29">
        <f t="shared" ref="B106:B139" si="1">B105+1</f>
        <v>67</v>
      </c>
      <c r="C106" s="418"/>
      <c r="D106" s="419"/>
      <c r="E106" s="419"/>
      <c r="F106" s="419"/>
      <c r="G106" s="419"/>
      <c r="H106" s="419"/>
      <c r="I106" s="419"/>
      <c r="J106" s="419"/>
      <c r="K106" s="419"/>
      <c r="L106" s="420"/>
      <c r="M106" s="431"/>
      <c r="N106" s="431"/>
      <c r="O106" s="431"/>
      <c r="P106" s="431"/>
      <c r="Q106" s="431"/>
      <c r="R106" s="431"/>
      <c r="S106" s="431"/>
      <c r="T106" s="431"/>
      <c r="U106" s="431"/>
      <c r="V106" s="431"/>
      <c r="W106" s="194"/>
      <c r="X106" s="6"/>
      <c r="Y106" s="7"/>
      <c r="Z106" s="28"/>
    </row>
    <row r="107" spans="1:26" ht="38.25" customHeight="1" x14ac:dyDescent="0.2">
      <c r="A107" s="13"/>
      <c r="B107" s="29">
        <f t="shared" si="1"/>
        <v>68</v>
      </c>
      <c r="C107" s="418"/>
      <c r="D107" s="419"/>
      <c r="E107" s="419"/>
      <c r="F107" s="419"/>
      <c r="G107" s="419"/>
      <c r="H107" s="419"/>
      <c r="I107" s="419"/>
      <c r="J107" s="419"/>
      <c r="K107" s="419"/>
      <c r="L107" s="420"/>
      <c r="M107" s="431"/>
      <c r="N107" s="431"/>
      <c r="O107" s="431"/>
      <c r="P107" s="431"/>
      <c r="Q107" s="431"/>
      <c r="R107" s="431"/>
      <c r="S107" s="431"/>
      <c r="T107" s="431"/>
      <c r="U107" s="431"/>
      <c r="V107" s="431"/>
      <c r="W107" s="194"/>
      <c r="X107" s="6"/>
      <c r="Y107" s="7"/>
      <c r="Z107" s="28"/>
    </row>
    <row r="108" spans="1:26" ht="38.25" customHeight="1" x14ac:dyDescent="0.2">
      <c r="A108" s="13"/>
      <c r="B108" s="29">
        <f t="shared" si="1"/>
        <v>69</v>
      </c>
      <c r="C108" s="418"/>
      <c r="D108" s="419"/>
      <c r="E108" s="419"/>
      <c r="F108" s="419"/>
      <c r="G108" s="419"/>
      <c r="H108" s="419"/>
      <c r="I108" s="419"/>
      <c r="J108" s="419"/>
      <c r="K108" s="419"/>
      <c r="L108" s="420"/>
      <c r="M108" s="431"/>
      <c r="N108" s="431"/>
      <c r="O108" s="431"/>
      <c r="P108" s="431"/>
      <c r="Q108" s="431"/>
      <c r="R108" s="431"/>
      <c r="S108" s="431"/>
      <c r="T108" s="431"/>
      <c r="U108" s="431"/>
      <c r="V108" s="431"/>
      <c r="W108" s="194"/>
      <c r="X108" s="6"/>
      <c r="Y108" s="7"/>
      <c r="Z108" s="28"/>
    </row>
    <row r="109" spans="1:26" ht="38.25" customHeight="1" x14ac:dyDescent="0.2">
      <c r="A109" s="13"/>
      <c r="B109" s="29">
        <f t="shared" si="1"/>
        <v>70</v>
      </c>
      <c r="C109" s="418"/>
      <c r="D109" s="419"/>
      <c r="E109" s="419"/>
      <c r="F109" s="419"/>
      <c r="G109" s="419"/>
      <c r="H109" s="419"/>
      <c r="I109" s="419"/>
      <c r="J109" s="419"/>
      <c r="K109" s="419"/>
      <c r="L109" s="420"/>
      <c r="M109" s="431"/>
      <c r="N109" s="431"/>
      <c r="O109" s="431"/>
      <c r="P109" s="431"/>
      <c r="Q109" s="431"/>
      <c r="R109" s="431"/>
      <c r="S109" s="431"/>
      <c r="T109" s="431"/>
      <c r="U109" s="431"/>
      <c r="V109" s="431"/>
      <c r="W109" s="194"/>
      <c r="X109" s="6"/>
      <c r="Y109" s="7"/>
      <c r="Z109" s="28"/>
    </row>
    <row r="110" spans="1:26" ht="38.25" customHeight="1" x14ac:dyDescent="0.2">
      <c r="A110" s="13"/>
      <c r="B110" s="29">
        <f t="shared" si="1"/>
        <v>71</v>
      </c>
      <c r="C110" s="418"/>
      <c r="D110" s="419"/>
      <c r="E110" s="419"/>
      <c r="F110" s="419"/>
      <c r="G110" s="419"/>
      <c r="H110" s="419"/>
      <c r="I110" s="419"/>
      <c r="J110" s="419"/>
      <c r="K110" s="419"/>
      <c r="L110" s="420"/>
      <c r="M110" s="431"/>
      <c r="N110" s="431"/>
      <c r="O110" s="431"/>
      <c r="P110" s="431"/>
      <c r="Q110" s="431"/>
      <c r="R110" s="431"/>
      <c r="S110" s="431"/>
      <c r="T110" s="431"/>
      <c r="U110" s="431"/>
      <c r="V110" s="431"/>
      <c r="W110" s="194"/>
      <c r="X110" s="6"/>
      <c r="Y110" s="7"/>
      <c r="Z110" s="28"/>
    </row>
    <row r="111" spans="1:26" ht="38.25" customHeight="1" x14ac:dyDescent="0.2">
      <c r="A111" s="13"/>
      <c r="B111" s="29">
        <f t="shared" si="1"/>
        <v>72</v>
      </c>
      <c r="C111" s="418"/>
      <c r="D111" s="419"/>
      <c r="E111" s="419"/>
      <c r="F111" s="419"/>
      <c r="G111" s="419"/>
      <c r="H111" s="419"/>
      <c r="I111" s="419"/>
      <c r="J111" s="419"/>
      <c r="K111" s="419"/>
      <c r="L111" s="420"/>
      <c r="M111" s="431"/>
      <c r="N111" s="431"/>
      <c r="O111" s="431"/>
      <c r="P111" s="431"/>
      <c r="Q111" s="431"/>
      <c r="R111" s="431"/>
      <c r="S111" s="431"/>
      <c r="T111" s="431"/>
      <c r="U111" s="431"/>
      <c r="V111" s="431"/>
      <c r="W111" s="194"/>
      <c r="X111" s="6"/>
      <c r="Y111" s="7"/>
      <c r="Z111" s="28"/>
    </row>
    <row r="112" spans="1:26" ht="38.25" customHeight="1" x14ac:dyDescent="0.2">
      <c r="A112" s="13"/>
      <c r="B112" s="29">
        <f t="shared" si="1"/>
        <v>73</v>
      </c>
      <c r="C112" s="418"/>
      <c r="D112" s="419"/>
      <c r="E112" s="419"/>
      <c r="F112" s="419"/>
      <c r="G112" s="419"/>
      <c r="H112" s="419"/>
      <c r="I112" s="419"/>
      <c r="J112" s="419"/>
      <c r="K112" s="419"/>
      <c r="L112" s="420"/>
      <c r="M112" s="431"/>
      <c r="N112" s="431"/>
      <c r="O112" s="431"/>
      <c r="P112" s="431"/>
      <c r="Q112" s="431"/>
      <c r="R112" s="431"/>
      <c r="S112" s="431"/>
      <c r="T112" s="431"/>
      <c r="U112" s="431"/>
      <c r="V112" s="431"/>
      <c r="W112" s="194"/>
      <c r="X112" s="6"/>
      <c r="Y112" s="7"/>
      <c r="Z112" s="28"/>
    </row>
    <row r="113" spans="1:26" ht="38.25" customHeight="1" x14ac:dyDescent="0.2">
      <c r="A113" s="13"/>
      <c r="B113" s="29">
        <f t="shared" si="1"/>
        <v>74</v>
      </c>
      <c r="C113" s="418"/>
      <c r="D113" s="419"/>
      <c r="E113" s="419"/>
      <c r="F113" s="419"/>
      <c r="G113" s="419"/>
      <c r="H113" s="419"/>
      <c r="I113" s="419"/>
      <c r="J113" s="419"/>
      <c r="K113" s="419"/>
      <c r="L113" s="420"/>
      <c r="M113" s="431"/>
      <c r="N113" s="431"/>
      <c r="O113" s="431"/>
      <c r="P113" s="431"/>
      <c r="Q113" s="431"/>
      <c r="R113" s="431"/>
      <c r="S113" s="431"/>
      <c r="T113" s="431"/>
      <c r="U113" s="431"/>
      <c r="V113" s="431"/>
      <c r="W113" s="194"/>
      <c r="X113" s="6"/>
      <c r="Y113" s="7"/>
      <c r="Z113" s="28"/>
    </row>
    <row r="114" spans="1:26" ht="38.25" customHeight="1" x14ac:dyDescent="0.2">
      <c r="A114" s="13"/>
      <c r="B114" s="29">
        <f t="shared" si="1"/>
        <v>75</v>
      </c>
      <c r="C114" s="418"/>
      <c r="D114" s="419"/>
      <c r="E114" s="419"/>
      <c r="F114" s="419"/>
      <c r="G114" s="419"/>
      <c r="H114" s="419"/>
      <c r="I114" s="419"/>
      <c r="J114" s="419"/>
      <c r="K114" s="419"/>
      <c r="L114" s="420"/>
      <c r="M114" s="431"/>
      <c r="N114" s="431"/>
      <c r="O114" s="431"/>
      <c r="P114" s="431"/>
      <c r="Q114" s="431"/>
      <c r="R114" s="431"/>
      <c r="S114" s="431"/>
      <c r="T114" s="431"/>
      <c r="U114" s="431"/>
      <c r="V114" s="431"/>
      <c r="W114" s="194"/>
      <c r="X114" s="6"/>
      <c r="Y114" s="7"/>
      <c r="Z114" s="28"/>
    </row>
    <row r="115" spans="1:26" ht="38.25" customHeight="1" x14ac:dyDescent="0.2">
      <c r="A115" s="13"/>
      <c r="B115" s="29">
        <f t="shared" si="1"/>
        <v>76</v>
      </c>
      <c r="C115" s="418"/>
      <c r="D115" s="419"/>
      <c r="E115" s="419"/>
      <c r="F115" s="419"/>
      <c r="G115" s="419"/>
      <c r="H115" s="419"/>
      <c r="I115" s="419"/>
      <c r="J115" s="419"/>
      <c r="K115" s="419"/>
      <c r="L115" s="420"/>
      <c r="M115" s="431"/>
      <c r="N115" s="431"/>
      <c r="O115" s="431"/>
      <c r="P115" s="431"/>
      <c r="Q115" s="431"/>
      <c r="R115" s="431"/>
      <c r="S115" s="431"/>
      <c r="T115" s="431"/>
      <c r="U115" s="431"/>
      <c r="V115" s="431"/>
      <c r="W115" s="194"/>
      <c r="X115" s="6"/>
      <c r="Y115" s="7"/>
      <c r="Z115" s="28"/>
    </row>
    <row r="116" spans="1:26" ht="38.25" customHeight="1" x14ac:dyDescent="0.2">
      <c r="A116" s="13"/>
      <c r="B116" s="29">
        <f t="shared" si="1"/>
        <v>77</v>
      </c>
      <c r="C116" s="418"/>
      <c r="D116" s="419"/>
      <c r="E116" s="419"/>
      <c r="F116" s="419"/>
      <c r="G116" s="419"/>
      <c r="H116" s="419"/>
      <c r="I116" s="419"/>
      <c r="J116" s="419"/>
      <c r="K116" s="419"/>
      <c r="L116" s="420"/>
      <c r="M116" s="431"/>
      <c r="N116" s="431"/>
      <c r="O116" s="431"/>
      <c r="P116" s="431"/>
      <c r="Q116" s="431"/>
      <c r="R116" s="431"/>
      <c r="S116" s="431"/>
      <c r="T116" s="431"/>
      <c r="U116" s="431"/>
      <c r="V116" s="431"/>
      <c r="W116" s="194"/>
      <c r="X116" s="6"/>
      <c r="Y116" s="7"/>
      <c r="Z116" s="28"/>
    </row>
    <row r="117" spans="1:26" ht="38.25" customHeight="1" x14ac:dyDescent="0.2">
      <c r="A117" s="13"/>
      <c r="B117" s="29">
        <f t="shared" si="1"/>
        <v>78</v>
      </c>
      <c r="C117" s="418"/>
      <c r="D117" s="419"/>
      <c r="E117" s="419"/>
      <c r="F117" s="419"/>
      <c r="G117" s="419"/>
      <c r="H117" s="419"/>
      <c r="I117" s="419"/>
      <c r="J117" s="419"/>
      <c r="K117" s="419"/>
      <c r="L117" s="420"/>
      <c r="M117" s="431"/>
      <c r="N117" s="431"/>
      <c r="O117" s="431"/>
      <c r="P117" s="431"/>
      <c r="Q117" s="431"/>
      <c r="R117" s="431"/>
      <c r="S117" s="431"/>
      <c r="T117" s="431"/>
      <c r="U117" s="431"/>
      <c r="V117" s="431"/>
      <c r="W117" s="194"/>
      <c r="X117" s="6"/>
      <c r="Y117" s="7"/>
      <c r="Z117" s="28"/>
    </row>
    <row r="118" spans="1:26" ht="38.25" customHeight="1" x14ac:dyDescent="0.2">
      <c r="A118" s="13"/>
      <c r="B118" s="29">
        <f t="shared" si="1"/>
        <v>79</v>
      </c>
      <c r="C118" s="418"/>
      <c r="D118" s="419"/>
      <c r="E118" s="419"/>
      <c r="F118" s="419"/>
      <c r="G118" s="419"/>
      <c r="H118" s="419"/>
      <c r="I118" s="419"/>
      <c r="J118" s="419"/>
      <c r="K118" s="419"/>
      <c r="L118" s="420"/>
      <c r="M118" s="431"/>
      <c r="N118" s="431"/>
      <c r="O118" s="431"/>
      <c r="P118" s="431"/>
      <c r="Q118" s="431"/>
      <c r="R118" s="431"/>
      <c r="S118" s="431"/>
      <c r="T118" s="431"/>
      <c r="U118" s="431"/>
      <c r="V118" s="431"/>
      <c r="W118" s="194"/>
      <c r="X118" s="6"/>
      <c r="Y118" s="7"/>
      <c r="Z118" s="28"/>
    </row>
    <row r="119" spans="1:26" ht="38.25" customHeight="1" x14ac:dyDescent="0.2">
      <c r="A119" s="13"/>
      <c r="B119" s="29">
        <f t="shared" si="1"/>
        <v>80</v>
      </c>
      <c r="C119" s="418"/>
      <c r="D119" s="419"/>
      <c r="E119" s="419"/>
      <c r="F119" s="419"/>
      <c r="G119" s="419"/>
      <c r="H119" s="419"/>
      <c r="I119" s="419"/>
      <c r="J119" s="419"/>
      <c r="K119" s="419"/>
      <c r="L119" s="420"/>
      <c r="M119" s="431"/>
      <c r="N119" s="431"/>
      <c r="O119" s="431"/>
      <c r="P119" s="431"/>
      <c r="Q119" s="431"/>
      <c r="R119" s="431"/>
      <c r="S119" s="431"/>
      <c r="T119" s="431"/>
      <c r="U119" s="431"/>
      <c r="V119" s="431"/>
      <c r="W119" s="194"/>
      <c r="X119" s="6"/>
      <c r="Y119" s="7"/>
      <c r="Z119" s="28"/>
    </row>
    <row r="120" spans="1:26" ht="38.25" customHeight="1" x14ac:dyDescent="0.2">
      <c r="A120" s="13"/>
      <c r="B120" s="29">
        <f t="shared" si="1"/>
        <v>81</v>
      </c>
      <c r="C120" s="418"/>
      <c r="D120" s="419"/>
      <c r="E120" s="419"/>
      <c r="F120" s="419"/>
      <c r="G120" s="419"/>
      <c r="H120" s="419"/>
      <c r="I120" s="419"/>
      <c r="J120" s="419"/>
      <c r="K120" s="419"/>
      <c r="L120" s="420"/>
      <c r="M120" s="431"/>
      <c r="N120" s="431"/>
      <c r="O120" s="431"/>
      <c r="P120" s="431"/>
      <c r="Q120" s="431"/>
      <c r="R120" s="431"/>
      <c r="S120" s="431"/>
      <c r="T120" s="431"/>
      <c r="U120" s="431"/>
      <c r="V120" s="431"/>
      <c r="W120" s="194"/>
      <c r="X120" s="6"/>
      <c r="Y120" s="7"/>
      <c r="Z120" s="28"/>
    </row>
    <row r="121" spans="1:26" ht="38.25" customHeight="1" x14ac:dyDescent="0.2">
      <c r="A121" s="13"/>
      <c r="B121" s="29">
        <f t="shared" si="1"/>
        <v>82</v>
      </c>
      <c r="C121" s="418"/>
      <c r="D121" s="419"/>
      <c r="E121" s="419"/>
      <c r="F121" s="419"/>
      <c r="G121" s="419"/>
      <c r="H121" s="419"/>
      <c r="I121" s="419"/>
      <c r="J121" s="419"/>
      <c r="K121" s="419"/>
      <c r="L121" s="420"/>
      <c r="M121" s="431"/>
      <c r="N121" s="431"/>
      <c r="O121" s="431"/>
      <c r="P121" s="431"/>
      <c r="Q121" s="431"/>
      <c r="R121" s="431"/>
      <c r="S121" s="431"/>
      <c r="T121" s="431"/>
      <c r="U121" s="431"/>
      <c r="V121" s="431"/>
      <c r="W121" s="194"/>
      <c r="X121" s="6"/>
      <c r="Y121" s="7"/>
      <c r="Z121" s="28"/>
    </row>
    <row r="122" spans="1:26" ht="38.25" customHeight="1" x14ac:dyDescent="0.2">
      <c r="A122" s="13"/>
      <c r="B122" s="29">
        <f t="shared" si="1"/>
        <v>83</v>
      </c>
      <c r="C122" s="418"/>
      <c r="D122" s="419"/>
      <c r="E122" s="419"/>
      <c r="F122" s="419"/>
      <c r="G122" s="419"/>
      <c r="H122" s="419"/>
      <c r="I122" s="419"/>
      <c r="J122" s="419"/>
      <c r="K122" s="419"/>
      <c r="L122" s="420"/>
      <c r="M122" s="431"/>
      <c r="N122" s="431"/>
      <c r="O122" s="431"/>
      <c r="P122" s="431"/>
      <c r="Q122" s="431"/>
      <c r="R122" s="431"/>
      <c r="S122" s="431"/>
      <c r="T122" s="431"/>
      <c r="U122" s="431"/>
      <c r="V122" s="431"/>
      <c r="W122" s="194"/>
      <c r="X122" s="6"/>
      <c r="Y122" s="7"/>
      <c r="Z122" s="28"/>
    </row>
    <row r="123" spans="1:26" ht="38.25" customHeight="1" x14ac:dyDescent="0.2">
      <c r="A123" s="13"/>
      <c r="B123" s="29">
        <f t="shared" si="1"/>
        <v>84</v>
      </c>
      <c r="C123" s="418"/>
      <c r="D123" s="419"/>
      <c r="E123" s="419"/>
      <c r="F123" s="419"/>
      <c r="G123" s="419"/>
      <c r="H123" s="419"/>
      <c r="I123" s="419"/>
      <c r="J123" s="419"/>
      <c r="K123" s="419"/>
      <c r="L123" s="420"/>
      <c r="M123" s="431"/>
      <c r="N123" s="431"/>
      <c r="O123" s="431"/>
      <c r="P123" s="431"/>
      <c r="Q123" s="431"/>
      <c r="R123" s="431"/>
      <c r="S123" s="431"/>
      <c r="T123" s="431"/>
      <c r="U123" s="431"/>
      <c r="V123" s="431"/>
      <c r="W123" s="194"/>
      <c r="X123" s="6"/>
      <c r="Y123" s="7"/>
      <c r="Z123" s="28"/>
    </row>
    <row r="124" spans="1:26" ht="38.25" customHeight="1" x14ac:dyDescent="0.2">
      <c r="A124" s="13"/>
      <c r="B124" s="29">
        <f t="shared" si="1"/>
        <v>85</v>
      </c>
      <c r="C124" s="418"/>
      <c r="D124" s="419"/>
      <c r="E124" s="419"/>
      <c r="F124" s="419"/>
      <c r="G124" s="419"/>
      <c r="H124" s="419"/>
      <c r="I124" s="419"/>
      <c r="J124" s="419"/>
      <c r="K124" s="419"/>
      <c r="L124" s="420"/>
      <c r="M124" s="431"/>
      <c r="N124" s="431"/>
      <c r="O124" s="431"/>
      <c r="P124" s="431"/>
      <c r="Q124" s="431"/>
      <c r="R124" s="431"/>
      <c r="S124" s="431"/>
      <c r="T124" s="431"/>
      <c r="U124" s="431"/>
      <c r="V124" s="431"/>
      <c r="W124" s="194"/>
      <c r="X124" s="6"/>
      <c r="Y124" s="7"/>
      <c r="Z124" s="28"/>
    </row>
    <row r="125" spans="1:26" ht="38.25" customHeight="1" x14ac:dyDescent="0.2">
      <c r="A125" s="13"/>
      <c r="B125" s="29">
        <f t="shared" si="1"/>
        <v>86</v>
      </c>
      <c r="C125" s="418"/>
      <c r="D125" s="419"/>
      <c r="E125" s="419"/>
      <c r="F125" s="419"/>
      <c r="G125" s="419"/>
      <c r="H125" s="419"/>
      <c r="I125" s="419"/>
      <c r="J125" s="419"/>
      <c r="K125" s="419"/>
      <c r="L125" s="420"/>
      <c r="M125" s="431"/>
      <c r="N125" s="431"/>
      <c r="O125" s="431"/>
      <c r="P125" s="431"/>
      <c r="Q125" s="431"/>
      <c r="R125" s="431"/>
      <c r="S125" s="431"/>
      <c r="T125" s="431"/>
      <c r="U125" s="431"/>
      <c r="V125" s="431"/>
      <c r="W125" s="194"/>
      <c r="X125" s="6"/>
      <c r="Y125" s="7"/>
      <c r="Z125" s="28"/>
    </row>
    <row r="126" spans="1:26" ht="38.25" customHeight="1" x14ac:dyDescent="0.2">
      <c r="A126" s="13"/>
      <c r="B126" s="29">
        <f t="shared" si="1"/>
        <v>87</v>
      </c>
      <c r="C126" s="418"/>
      <c r="D126" s="419"/>
      <c r="E126" s="419"/>
      <c r="F126" s="419"/>
      <c r="G126" s="419"/>
      <c r="H126" s="419"/>
      <c r="I126" s="419"/>
      <c r="J126" s="419"/>
      <c r="K126" s="419"/>
      <c r="L126" s="420"/>
      <c r="M126" s="431"/>
      <c r="N126" s="431"/>
      <c r="O126" s="431"/>
      <c r="P126" s="431"/>
      <c r="Q126" s="431"/>
      <c r="R126" s="431"/>
      <c r="S126" s="431"/>
      <c r="T126" s="431"/>
      <c r="U126" s="431"/>
      <c r="V126" s="431"/>
      <c r="W126" s="194"/>
      <c r="X126" s="6"/>
      <c r="Y126" s="7"/>
      <c r="Z126" s="28"/>
    </row>
    <row r="127" spans="1:26" ht="38.25" customHeight="1" x14ac:dyDescent="0.2">
      <c r="A127" s="13"/>
      <c r="B127" s="29">
        <f t="shared" si="1"/>
        <v>88</v>
      </c>
      <c r="C127" s="418"/>
      <c r="D127" s="419"/>
      <c r="E127" s="419"/>
      <c r="F127" s="419"/>
      <c r="G127" s="419"/>
      <c r="H127" s="419"/>
      <c r="I127" s="419"/>
      <c r="J127" s="419"/>
      <c r="K127" s="419"/>
      <c r="L127" s="420"/>
      <c r="M127" s="431"/>
      <c r="N127" s="431"/>
      <c r="O127" s="431"/>
      <c r="P127" s="431"/>
      <c r="Q127" s="431"/>
      <c r="R127" s="431"/>
      <c r="S127" s="431"/>
      <c r="T127" s="431"/>
      <c r="U127" s="431"/>
      <c r="V127" s="431"/>
      <c r="W127" s="194"/>
      <c r="X127" s="6"/>
      <c r="Y127" s="7"/>
      <c r="Z127" s="28"/>
    </row>
    <row r="128" spans="1:26" ht="38.25" customHeight="1" x14ac:dyDescent="0.2">
      <c r="A128" s="13"/>
      <c r="B128" s="29">
        <f t="shared" si="1"/>
        <v>89</v>
      </c>
      <c r="C128" s="418"/>
      <c r="D128" s="419"/>
      <c r="E128" s="419"/>
      <c r="F128" s="419"/>
      <c r="G128" s="419"/>
      <c r="H128" s="419"/>
      <c r="I128" s="419"/>
      <c r="J128" s="419"/>
      <c r="K128" s="419"/>
      <c r="L128" s="420"/>
      <c r="M128" s="431"/>
      <c r="N128" s="431"/>
      <c r="O128" s="431"/>
      <c r="P128" s="431"/>
      <c r="Q128" s="431"/>
      <c r="R128" s="431"/>
      <c r="S128" s="431"/>
      <c r="T128" s="431"/>
      <c r="U128" s="431"/>
      <c r="V128" s="431"/>
      <c r="W128" s="194"/>
      <c r="X128" s="6"/>
      <c r="Y128" s="7"/>
      <c r="Z128" s="28"/>
    </row>
    <row r="129" spans="1:26" ht="38.25" customHeight="1" x14ac:dyDescent="0.2">
      <c r="A129" s="13"/>
      <c r="B129" s="29">
        <f t="shared" si="1"/>
        <v>90</v>
      </c>
      <c r="C129" s="418"/>
      <c r="D129" s="419"/>
      <c r="E129" s="419"/>
      <c r="F129" s="419"/>
      <c r="G129" s="419"/>
      <c r="H129" s="419"/>
      <c r="I129" s="419"/>
      <c r="J129" s="419"/>
      <c r="K129" s="419"/>
      <c r="L129" s="420"/>
      <c r="M129" s="431"/>
      <c r="N129" s="431"/>
      <c r="O129" s="431"/>
      <c r="P129" s="431"/>
      <c r="Q129" s="431"/>
      <c r="R129" s="431"/>
      <c r="S129" s="431"/>
      <c r="T129" s="431"/>
      <c r="U129" s="431"/>
      <c r="V129" s="431"/>
      <c r="W129" s="194"/>
      <c r="X129" s="6"/>
      <c r="Y129" s="7"/>
      <c r="Z129" s="28"/>
    </row>
    <row r="130" spans="1:26" ht="38.25" customHeight="1" x14ac:dyDescent="0.2">
      <c r="A130" s="13"/>
      <c r="B130" s="29">
        <f t="shared" si="1"/>
        <v>91</v>
      </c>
      <c r="C130" s="418"/>
      <c r="D130" s="419"/>
      <c r="E130" s="419"/>
      <c r="F130" s="419"/>
      <c r="G130" s="419"/>
      <c r="H130" s="419"/>
      <c r="I130" s="419"/>
      <c r="J130" s="419"/>
      <c r="K130" s="419"/>
      <c r="L130" s="420"/>
      <c r="M130" s="431"/>
      <c r="N130" s="431"/>
      <c r="O130" s="431"/>
      <c r="P130" s="431"/>
      <c r="Q130" s="431"/>
      <c r="R130" s="431"/>
      <c r="S130" s="431"/>
      <c r="T130" s="431"/>
      <c r="U130" s="431"/>
      <c r="V130" s="431"/>
      <c r="W130" s="194"/>
      <c r="X130" s="6"/>
      <c r="Y130" s="7"/>
      <c r="Z130" s="28"/>
    </row>
    <row r="131" spans="1:26" ht="38.25" customHeight="1" x14ac:dyDescent="0.2">
      <c r="A131" s="13"/>
      <c r="B131" s="29">
        <f t="shared" si="1"/>
        <v>92</v>
      </c>
      <c r="C131" s="418"/>
      <c r="D131" s="419"/>
      <c r="E131" s="419"/>
      <c r="F131" s="419"/>
      <c r="G131" s="419"/>
      <c r="H131" s="419"/>
      <c r="I131" s="419"/>
      <c r="J131" s="419"/>
      <c r="K131" s="419"/>
      <c r="L131" s="420"/>
      <c r="M131" s="431"/>
      <c r="N131" s="431"/>
      <c r="O131" s="431"/>
      <c r="P131" s="431"/>
      <c r="Q131" s="431"/>
      <c r="R131" s="431"/>
      <c r="S131" s="431"/>
      <c r="T131" s="431"/>
      <c r="U131" s="431"/>
      <c r="V131" s="431"/>
      <c r="W131" s="194"/>
      <c r="X131" s="6"/>
      <c r="Y131" s="7"/>
      <c r="Z131" s="28"/>
    </row>
    <row r="132" spans="1:26" ht="38.25" customHeight="1" x14ac:dyDescent="0.2">
      <c r="A132" s="13"/>
      <c r="B132" s="29">
        <f t="shared" si="1"/>
        <v>93</v>
      </c>
      <c r="C132" s="418"/>
      <c r="D132" s="419"/>
      <c r="E132" s="419"/>
      <c r="F132" s="419"/>
      <c r="G132" s="419"/>
      <c r="H132" s="419"/>
      <c r="I132" s="419"/>
      <c r="J132" s="419"/>
      <c r="K132" s="419"/>
      <c r="L132" s="420"/>
      <c r="M132" s="431"/>
      <c r="N132" s="431"/>
      <c r="O132" s="431"/>
      <c r="P132" s="431"/>
      <c r="Q132" s="431"/>
      <c r="R132" s="431"/>
      <c r="S132" s="431"/>
      <c r="T132" s="431"/>
      <c r="U132" s="431"/>
      <c r="V132" s="431"/>
      <c r="W132" s="194"/>
      <c r="X132" s="6"/>
      <c r="Y132" s="7"/>
      <c r="Z132" s="28"/>
    </row>
    <row r="133" spans="1:26" ht="38.25" customHeight="1" x14ac:dyDescent="0.2">
      <c r="A133" s="13"/>
      <c r="B133" s="29">
        <f t="shared" si="1"/>
        <v>94</v>
      </c>
      <c r="C133" s="418"/>
      <c r="D133" s="419"/>
      <c r="E133" s="419"/>
      <c r="F133" s="419"/>
      <c r="G133" s="419"/>
      <c r="H133" s="419"/>
      <c r="I133" s="419"/>
      <c r="J133" s="419"/>
      <c r="K133" s="419"/>
      <c r="L133" s="420"/>
      <c r="M133" s="431"/>
      <c r="N133" s="431"/>
      <c r="O133" s="431"/>
      <c r="P133" s="431"/>
      <c r="Q133" s="431"/>
      <c r="R133" s="431"/>
      <c r="S133" s="431"/>
      <c r="T133" s="431"/>
      <c r="U133" s="431"/>
      <c r="V133" s="431"/>
      <c r="W133" s="194"/>
      <c r="X133" s="6"/>
      <c r="Y133" s="7"/>
      <c r="Z133" s="28"/>
    </row>
    <row r="134" spans="1:26" ht="38.25" customHeight="1" x14ac:dyDescent="0.2">
      <c r="A134" s="13"/>
      <c r="B134" s="29">
        <f t="shared" si="1"/>
        <v>95</v>
      </c>
      <c r="C134" s="418"/>
      <c r="D134" s="419"/>
      <c r="E134" s="419"/>
      <c r="F134" s="419"/>
      <c r="G134" s="419"/>
      <c r="H134" s="419"/>
      <c r="I134" s="419"/>
      <c r="J134" s="419"/>
      <c r="K134" s="419"/>
      <c r="L134" s="420"/>
      <c r="M134" s="431"/>
      <c r="N134" s="431"/>
      <c r="O134" s="431"/>
      <c r="P134" s="431"/>
      <c r="Q134" s="431"/>
      <c r="R134" s="431"/>
      <c r="S134" s="431"/>
      <c r="T134" s="431"/>
      <c r="U134" s="431"/>
      <c r="V134" s="431"/>
      <c r="W134" s="194"/>
      <c r="X134" s="6"/>
      <c r="Y134" s="7"/>
      <c r="Z134" s="28"/>
    </row>
    <row r="135" spans="1:26" ht="38.25" customHeight="1" x14ac:dyDescent="0.2">
      <c r="A135" s="13"/>
      <c r="B135" s="29">
        <f t="shared" si="1"/>
        <v>96</v>
      </c>
      <c r="C135" s="418"/>
      <c r="D135" s="419"/>
      <c r="E135" s="419"/>
      <c r="F135" s="419"/>
      <c r="G135" s="419"/>
      <c r="H135" s="419"/>
      <c r="I135" s="419"/>
      <c r="J135" s="419"/>
      <c r="K135" s="419"/>
      <c r="L135" s="420"/>
      <c r="M135" s="431"/>
      <c r="N135" s="431"/>
      <c r="O135" s="431"/>
      <c r="P135" s="431"/>
      <c r="Q135" s="431"/>
      <c r="R135" s="431"/>
      <c r="S135" s="431"/>
      <c r="T135" s="431"/>
      <c r="U135" s="431"/>
      <c r="V135" s="431"/>
      <c r="W135" s="194"/>
      <c r="X135" s="6"/>
      <c r="Y135" s="7"/>
      <c r="Z135" s="28"/>
    </row>
    <row r="136" spans="1:26" ht="38.25" customHeight="1" x14ac:dyDescent="0.2">
      <c r="A136" s="13"/>
      <c r="B136" s="29">
        <f t="shared" si="1"/>
        <v>97</v>
      </c>
      <c r="C136" s="418"/>
      <c r="D136" s="419"/>
      <c r="E136" s="419"/>
      <c r="F136" s="419"/>
      <c r="G136" s="419"/>
      <c r="H136" s="419"/>
      <c r="I136" s="419"/>
      <c r="J136" s="419"/>
      <c r="K136" s="419"/>
      <c r="L136" s="420"/>
      <c r="M136" s="431"/>
      <c r="N136" s="431"/>
      <c r="O136" s="431"/>
      <c r="P136" s="431"/>
      <c r="Q136" s="431"/>
      <c r="R136" s="431"/>
      <c r="S136" s="431"/>
      <c r="T136" s="431"/>
      <c r="U136" s="431"/>
      <c r="V136" s="431"/>
      <c r="W136" s="194"/>
      <c r="X136" s="6"/>
      <c r="Y136" s="7"/>
      <c r="Z136" s="28"/>
    </row>
    <row r="137" spans="1:26" ht="38.25" customHeight="1" x14ac:dyDescent="0.2">
      <c r="A137" s="13"/>
      <c r="B137" s="29">
        <f t="shared" si="1"/>
        <v>98</v>
      </c>
      <c r="C137" s="418"/>
      <c r="D137" s="419"/>
      <c r="E137" s="419"/>
      <c r="F137" s="419"/>
      <c r="G137" s="419"/>
      <c r="H137" s="419"/>
      <c r="I137" s="419"/>
      <c r="J137" s="419"/>
      <c r="K137" s="419"/>
      <c r="L137" s="420"/>
      <c r="M137" s="431"/>
      <c r="N137" s="431"/>
      <c r="O137" s="431"/>
      <c r="P137" s="431"/>
      <c r="Q137" s="431"/>
      <c r="R137" s="431"/>
      <c r="S137" s="431"/>
      <c r="T137" s="431"/>
      <c r="U137" s="431"/>
      <c r="V137" s="431"/>
      <c r="W137" s="194"/>
      <c r="X137" s="6"/>
      <c r="Y137" s="7"/>
      <c r="Z137" s="28"/>
    </row>
    <row r="138" spans="1:26" ht="38.25" customHeight="1" x14ac:dyDescent="0.2">
      <c r="A138" s="13"/>
      <c r="B138" s="29">
        <f t="shared" si="1"/>
        <v>99</v>
      </c>
      <c r="C138" s="418"/>
      <c r="D138" s="419"/>
      <c r="E138" s="419"/>
      <c r="F138" s="419"/>
      <c r="G138" s="419"/>
      <c r="H138" s="419"/>
      <c r="I138" s="419"/>
      <c r="J138" s="419"/>
      <c r="K138" s="419"/>
      <c r="L138" s="420"/>
      <c r="M138" s="431"/>
      <c r="N138" s="431"/>
      <c r="O138" s="431"/>
      <c r="P138" s="431"/>
      <c r="Q138" s="431"/>
      <c r="R138" s="431"/>
      <c r="S138" s="431"/>
      <c r="T138" s="431"/>
      <c r="U138" s="431"/>
      <c r="V138" s="431"/>
      <c r="W138" s="194"/>
      <c r="X138" s="6"/>
      <c r="Y138" s="7"/>
      <c r="Z138" s="28"/>
    </row>
    <row r="139" spans="1:26" ht="38.25" customHeight="1" thickBot="1" x14ac:dyDescent="0.25">
      <c r="A139" s="13"/>
      <c r="B139" s="29">
        <f t="shared" si="1"/>
        <v>100</v>
      </c>
      <c r="C139" s="434"/>
      <c r="D139" s="435"/>
      <c r="E139" s="435"/>
      <c r="F139" s="435"/>
      <c r="G139" s="435"/>
      <c r="H139" s="435"/>
      <c r="I139" s="435"/>
      <c r="J139" s="435"/>
      <c r="K139" s="435"/>
      <c r="L139" s="436"/>
      <c r="M139" s="433"/>
      <c r="N139" s="433"/>
      <c r="O139" s="433"/>
      <c r="P139" s="433"/>
      <c r="Q139" s="433"/>
      <c r="R139" s="433"/>
      <c r="S139" s="433"/>
      <c r="T139" s="433"/>
      <c r="U139" s="433"/>
      <c r="V139" s="433"/>
      <c r="W139" s="195"/>
      <c r="X139" s="8"/>
      <c r="Y139" s="9"/>
      <c r="Z139" s="28"/>
    </row>
    <row r="140" spans="1:26" ht="4.5" customHeight="1" x14ac:dyDescent="0.2">
      <c r="A140" s="30"/>
    </row>
    <row r="141" spans="1:26" ht="28.5" customHeight="1" x14ac:dyDescent="0.2">
      <c r="B141" s="31"/>
      <c r="C141" s="432"/>
      <c r="D141" s="432"/>
      <c r="E141" s="432"/>
      <c r="F141" s="432"/>
      <c r="G141" s="432"/>
      <c r="H141" s="432"/>
      <c r="I141" s="432"/>
      <c r="J141" s="432"/>
      <c r="K141" s="432"/>
      <c r="L141" s="432"/>
      <c r="M141" s="432"/>
      <c r="N141" s="432"/>
      <c r="O141" s="432"/>
      <c r="P141" s="432"/>
      <c r="Q141" s="432"/>
      <c r="R141" s="432"/>
      <c r="S141" s="432"/>
      <c r="T141" s="432"/>
      <c r="U141" s="432"/>
      <c r="V141" s="432"/>
      <c r="W141" s="432"/>
      <c r="X141" s="432"/>
      <c r="Y141" s="432"/>
      <c r="Z141" s="432"/>
    </row>
    <row r="145" spans="22:23" ht="20.149999999999999" customHeight="1" x14ac:dyDescent="0.2">
      <c r="V145" s="32"/>
      <c r="W145" s="32"/>
    </row>
    <row r="146" spans="22:23" ht="20.149999999999999" customHeight="1" x14ac:dyDescent="0.2">
      <c r="V146" s="33"/>
      <c r="W146" s="33"/>
    </row>
    <row r="147" spans="22:23" ht="20.149999999999999" customHeight="1" x14ac:dyDescent="0.2">
      <c r="V147" s="34"/>
      <c r="W147" s="34"/>
    </row>
  </sheetData>
  <sheetProtection algorithmName="SHA-512" hashValue="PqMNcp7ql0CrGmz936J3dg8uCUN5btlQgb9XTBItO++vFVD2b2joJOYKAy4VjvJlmD6g41dWH2IAu7L70d12fg==" saltValue="s6rgS95hKrLSkwHQCm69WA==" spinCount="100000"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4"/>
  <dataValidations count="4">
    <dataValidation type="list" allowBlank="1" showInputMessage="1" showErrorMessage="1" sqref="W40:W139" xr:uid="{00000000-0002-0000-01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1000000}">
      <formula1>13</formula1>
    </dataValidation>
    <dataValidation imeMode="halfAlpha" allowBlank="1" showInputMessage="1" showErrorMessage="1" sqref="M24:T24" xr:uid="{00000000-0002-0000-0100-000002000000}"/>
    <dataValidation type="textLength" operator="equal" allowBlank="1" showErrorMessage="1" error="桁数が正しくありません。10桁の事業所番号を入力してください。" sqref="C40:L139" xr:uid="{00000000-0002-0000-0100-000003000000}">
      <formula1>10</formula1>
    </dataValidation>
  </dataValidation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【参考】数式用!$A$3:$A$21</xm:f>
          </x14:formula1>
          <xm:sqref>Y40:Y139</xm:sqref>
        </x14:dataValidation>
        <x14:dataValidation type="list" allowBlank="1" showInputMessage="1" showErrorMessage="1" xr:uid="{00000000-0002-0000-0100-000005000000}">
          <x14:formula1>
            <xm:f>【参考】数式用!$C$3:$C$49</xm:f>
          </x14:formula1>
          <xm:sqref>C18:L18 R40:V139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106"/>
  <sheetViews>
    <sheetView showGridLines="0" view="pageBreakPreview" topLeftCell="A24" zoomScale="110" zoomScaleNormal="110" zoomScaleSheetLayoutView="110" workbookViewId="0">
      <selection activeCell="A38" sqref="A38"/>
    </sheetView>
  </sheetViews>
  <sheetFormatPr defaultColWidth="9" defaultRowHeight="13" x14ac:dyDescent="0.2"/>
  <cols>
    <col min="1" max="1" width="2.453125" customWidth="1"/>
    <col min="2" max="6" width="2.7265625" customWidth="1"/>
    <col min="7" max="36" width="2.453125" customWidth="1"/>
  </cols>
  <sheetData>
    <row r="1" spans="1:36" ht="20.25" customHeight="1" thickBot="1" x14ac:dyDescent="0.25">
      <c r="A1" s="16" t="s">
        <v>1921</v>
      </c>
      <c r="B1" s="13"/>
      <c r="C1" s="13"/>
      <c r="D1" s="13"/>
      <c r="E1" s="13"/>
      <c r="F1" s="13"/>
      <c r="G1" s="13"/>
      <c r="H1" s="13"/>
      <c r="I1" s="13"/>
      <c r="J1" s="13"/>
      <c r="K1" s="13"/>
      <c r="L1" s="13"/>
      <c r="M1" s="13"/>
      <c r="N1" s="13"/>
      <c r="O1" s="13"/>
      <c r="P1" s="13"/>
      <c r="Q1" s="13"/>
      <c r="R1" s="13"/>
      <c r="S1" s="13"/>
      <c r="T1" s="13"/>
      <c r="U1" s="13"/>
      <c r="V1" s="13"/>
      <c r="AC1" s="522" t="s">
        <v>13</v>
      </c>
      <c r="AD1" s="523"/>
      <c r="AE1" s="523"/>
      <c r="AF1" s="522" t="str">
        <f>別紙様式３!C18</f>
        <v>沖縄県</v>
      </c>
      <c r="AG1" s="523"/>
      <c r="AH1" s="523"/>
      <c r="AI1" s="523"/>
      <c r="AJ1" s="524"/>
    </row>
    <row r="2" spans="1:36" ht="6" customHeight="1" x14ac:dyDescent="0.2"/>
    <row r="3" spans="1:36" ht="16.5" x14ac:dyDescent="0.2">
      <c r="A3" s="525" t="s">
        <v>1919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row>
    <row r="4" spans="1:36" ht="6" customHeight="1" x14ac:dyDescent="0.2"/>
    <row r="5" spans="1:36" x14ac:dyDescent="0.2">
      <c r="A5" s="10" t="s">
        <v>44</v>
      </c>
      <c r="AC5" s="57"/>
      <c r="AD5" s="57"/>
      <c r="AE5" s="57"/>
      <c r="AF5" s="57"/>
      <c r="AG5" s="57"/>
      <c r="AH5" s="57"/>
      <c r="AI5" s="57"/>
      <c r="AJ5" s="57"/>
    </row>
    <row r="6" spans="1:36" s="35" customFormat="1" ht="13.5" customHeight="1" x14ac:dyDescent="0.2">
      <c r="A6" s="527" t="s">
        <v>0</v>
      </c>
      <c r="B6" s="528"/>
      <c r="C6" s="528"/>
      <c r="D6" s="528"/>
      <c r="E6" s="528"/>
      <c r="F6" s="528"/>
      <c r="G6" s="529" t="str">
        <f>IF(別紙様式３!M22="","",別紙様式３!M22)</f>
        <v/>
      </c>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1"/>
    </row>
    <row r="7" spans="1:36" s="35" customFormat="1" ht="22.5" customHeight="1" x14ac:dyDescent="0.2">
      <c r="A7" s="444" t="s">
        <v>18</v>
      </c>
      <c r="B7" s="445"/>
      <c r="C7" s="445"/>
      <c r="D7" s="445"/>
      <c r="E7" s="445"/>
      <c r="F7" s="445"/>
      <c r="G7" s="446" t="str">
        <f>IF(別紙様式３!M23="","",別紙様式３!M23)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36" s="35" customFormat="1" ht="12.75" customHeight="1" x14ac:dyDescent="0.2">
      <c r="A8" s="449" t="s">
        <v>14</v>
      </c>
      <c r="B8" s="450"/>
      <c r="C8" s="450"/>
      <c r="D8" s="450"/>
      <c r="E8" s="450"/>
      <c r="F8" s="450"/>
      <c r="G8" s="36" t="s">
        <v>1</v>
      </c>
      <c r="H8" s="455" t="str">
        <f>IF(別紙様式３!AA24="－","",別紙様式３!AA24)</f>
        <v>-</v>
      </c>
      <c r="I8" s="455"/>
      <c r="J8" s="455"/>
      <c r="K8" s="455"/>
      <c r="L8" s="455"/>
      <c r="M8" s="37"/>
      <c r="N8" s="38"/>
      <c r="O8" s="38"/>
      <c r="P8" s="38"/>
      <c r="Q8" s="38"/>
      <c r="R8" s="38"/>
      <c r="S8" s="38"/>
      <c r="T8" s="38"/>
      <c r="U8" s="38"/>
      <c r="V8" s="38"/>
      <c r="W8" s="38"/>
      <c r="X8" s="38"/>
      <c r="Y8" s="38"/>
      <c r="Z8" s="38"/>
      <c r="AA8" s="38"/>
      <c r="AB8" s="38"/>
      <c r="AC8" s="38"/>
      <c r="AD8" s="38"/>
      <c r="AE8" s="38"/>
      <c r="AF8" s="38"/>
      <c r="AG8" s="38"/>
      <c r="AH8" s="38"/>
      <c r="AI8" s="38"/>
      <c r="AJ8" s="39"/>
    </row>
    <row r="9" spans="1:36" s="35" customFormat="1" ht="12" customHeight="1" x14ac:dyDescent="0.2">
      <c r="A9" s="451"/>
      <c r="B9" s="452"/>
      <c r="C9" s="452"/>
      <c r="D9" s="452"/>
      <c r="E9" s="452"/>
      <c r="F9" s="452"/>
      <c r="G9" s="456" t="str">
        <f>IF(別紙様式３!M25="","",別紙様式３!M25)</f>
        <v/>
      </c>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8"/>
    </row>
    <row r="10" spans="1:36" s="35" customFormat="1" ht="12" customHeight="1" x14ac:dyDescent="0.2">
      <c r="A10" s="453"/>
      <c r="B10" s="454"/>
      <c r="C10" s="454"/>
      <c r="D10" s="454"/>
      <c r="E10" s="454"/>
      <c r="F10" s="454"/>
      <c r="G10" s="459" t="str">
        <f>IF(別紙様式３!M26="","",別紙様式３!M26)</f>
        <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1"/>
    </row>
    <row r="11" spans="1:36" s="35" customFormat="1" ht="15" customHeight="1" x14ac:dyDescent="0.2">
      <c r="A11" s="532" t="s">
        <v>0</v>
      </c>
      <c r="B11" s="533"/>
      <c r="C11" s="533"/>
      <c r="D11" s="533"/>
      <c r="E11" s="533"/>
      <c r="F11" s="533"/>
      <c r="G11" s="529" t="str">
        <f>IF(別紙様式３!M30="","",別紙様式３!M30)</f>
        <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1"/>
    </row>
    <row r="12" spans="1:36" s="35" customFormat="1" ht="22.5" customHeight="1" x14ac:dyDescent="0.2">
      <c r="A12" s="451" t="s">
        <v>15</v>
      </c>
      <c r="B12" s="452"/>
      <c r="C12" s="452"/>
      <c r="D12" s="452"/>
      <c r="E12" s="452"/>
      <c r="F12" s="452"/>
      <c r="G12" s="459" t="str">
        <f>IF(別紙様式３!M31="","",別紙様式３!M31)</f>
        <v/>
      </c>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1"/>
    </row>
    <row r="13" spans="1:36" s="35" customFormat="1" ht="17.25" customHeight="1" x14ac:dyDescent="0.2">
      <c r="A13" s="514" t="s">
        <v>16</v>
      </c>
      <c r="B13" s="514"/>
      <c r="C13" s="514"/>
      <c r="D13" s="514"/>
      <c r="E13" s="514"/>
      <c r="F13" s="514"/>
      <c r="G13" s="515" t="s">
        <v>7</v>
      </c>
      <c r="H13" s="515"/>
      <c r="I13" s="515"/>
      <c r="J13" s="444"/>
      <c r="K13" s="519" t="str">
        <f>IF(別紙様式３!M32="","",別紙様式３!M32)</f>
        <v/>
      </c>
      <c r="L13" s="519"/>
      <c r="M13" s="519"/>
      <c r="N13" s="519"/>
      <c r="O13" s="519"/>
      <c r="P13" s="519"/>
      <c r="Q13" s="519"/>
      <c r="R13" s="519"/>
      <c r="S13" s="519"/>
      <c r="T13" s="519"/>
      <c r="U13" s="514" t="s">
        <v>17</v>
      </c>
      <c r="V13" s="514"/>
      <c r="W13" s="514"/>
      <c r="X13" s="514"/>
      <c r="Y13" s="519" t="str">
        <f>IF(別紙様式３!M33="","",別紙様式３!M33)</f>
        <v/>
      </c>
      <c r="Z13" s="519"/>
      <c r="AA13" s="519"/>
      <c r="AB13" s="519"/>
      <c r="AC13" s="519"/>
      <c r="AD13" s="519"/>
      <c r="AE13" s="519"/>
      <c r="AF13" s="519"/>
      <c r="AG13" s="519"/>
      <c r="AH13" s="519"/>
      <c r="AI13" s="519"/>
      <c r="AJ13" s="519"/>
    </row>
    <row r="14" spans="1:36" s="35" customFormat="1" ht="7.5" customHeight="1" x14ac:dyDescent="0.2">
      <c r="A14" s="53"/>
      <c r="B14" s="53"/>
      <c r="C14" s="53"/>
      <c r="D14" s="53"/>
      <c r="E14" s="53"/>
      <c r="F14" s="53"/>
      <c r="G14" s="53"/>
      <c r="H14" s="53"/>
      <c r="I14" s="53"/>
      <c r="J14" s="53"/>
      <c r="K14" s="58"/>
      <c r="L14" s="58"/>
      <c r="M14" s="58"/>
      <c r="N14" s="58"/>
      <c r="O14" s="58"/>
      <c r="P14" s="58"/>
      <c r="Q14" s="58"/>
      <c r="R14" s="58"/>
      <c r="S14" s="58"/>
      <c r="T14" s="58"/>
      <c r="U14" s="58"/>
      <c r="V14" s="53"/>
      <c r="W14" s="53"/>
      <c r="X14" s="53"/>
      <c r="Y14" s="53"/>
      <c r="Z14" s="58"/>
      <c r="AA14" s="58"/>
      <c r="AB14" s="58"/>
      <c r="AC14" s="58"/>
      <c r="AD14" s="58"/>
      <c r="AE14" s="58"/>
      <c r="AF14" s="58"/>
      <c r="AG14" s="58"/>
      <c r="AH14" s="58"/>
      <c r="AI14" s="58"/>
      <c r="AJ14" s="58"/>
    </row>
    <row r="15" spans="1:36" s="35" customFormat="1" x14ac:dyDescent="0.2">
      <c r="A15" s="86" t="s">
        <v>45</v>
      </c>
      <c r="B15" s="53"/>
      <c r="C15" s="53"/>
      <c r="D15" s="53"/>
      <c r="E15" s="53"/>
      <c r="G15" s="53"/>
      <c r="H15" s="53"/>
      <c r="I15" s="53"/>
      <c r="J15" s="53"/>
      <c r="K15" s="58"/>
      <c r="L15" s="56"/>
      <c r="N15" s="58"/>
      <c r="O15" s="58"/>
      <c r="P15" s="58"/>
      <c r="Q15" s="58"/>
      <c r="R15" s="58"/>
      <c r="S15" s="58"/>
      <c r="T15" s="58"/>
      <c r="U15" s="58"/>
      <c r="V15" s="53"/>
      <c r="W15" s="53"/>
      <c r="X15" s="53"/>
      <c r="Y15" s="53"/>
      <c r="Z15" s="58"/>
      <c r="AA15" s="58"/>
      <c r="AB15" s="58"/>
      <c r="AC15" s="58"/>
      <c r="AD15" s="58"/>
      <c r="AE15" s="58"/>
      <c r="AF15" s="58"/>
      <c r="AG15" s="58"/>
      <c r="AH15" s="58"/>
      <c r="AI15" s="58"/>
      <c r="AJ15" s="58"/>
    </row>
    <row r="16" spans="1:36" ht="19.5" customHeight="1" thickBot="1" x14ac:dyDescent="0.25">
      <c r="A16" s="520" t="s">
        <v>1856</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485">
        <f>'別紙様式3-2'!F5</f>
        <v>0</v>
      </c>
      <c r="AA16" s="486"/>
      <c r="AB16" s="486"/>
      <c r="AC16" s="486"/>
      <c r="AD16" s="486"/>
      <c r="AE16" s="486"/>
      <c r="AF16" s="486"/>
      <c r="AG16" s="565" t="s">
        <v>4</v>
      </c>
      <c r="AH16" s="567"/>
      <c r="AI16" s="35"/>
      <c r="AJ16" s="13"/>
    </row>
    <row r="17" spans="1:47" ht="19.5" customHeight="1" thickBot="1" x14ac:dyDescent="0.25">
      <c r="A17" s="568" t="s">
        <v>109</v>
      </c>
      <c r="B17" s="569"/>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70"/>
      <c r="AA17" s="571"/>
      <c r="AB17" s="571"/>
      <c r="AC17" s="571"/>
      <c r="AD17" s="571"/>
      <c r="AE17" s="571"/>
      <c r="AF17" s="572"/>
      <c r="AG17" s="573" t="s">
        <v>4</v>
      </c>
      <c r="AH17" s="514"/>
      <c r="AI17" t="s">
        <v>107</v>
      </c>
      <c r="AJ17" s="48" t="str">
        <f>IF(Z17="","",IF(Z16="","",IF(Z17&gt;=Z16,"○","☓")))</f>
        <v/>
      </c>
      <c r="AK17" s="582" t="s">
        <v>1924</v>
      </c>
      <c r="AL17" s="583"/>
      <c r="AM17" s="583"/>
      <c r="AN17" s="583"/>
      <c r="AO17" s="583"/>
      <c r="AP17" s="583"/>
      <c r="AQ17" s="583"/>
      <c r="AR17" s="583"/>
      <c r="AS17" s="583"/>
      <c r="AT17" s="583"/>
      <c r="AU17" s="584"/>
    </row>
    <row r="18" spans="1:47" ht="19.5" customHeight="1" thickBot="1" x14ac:dyDescent="0.25">
      <c r="A18" s="516" t="s">
        <v>110</v>
      </c>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8"/>
      <c r="Z18" s="49"/>
      <c r="AA18" s="49"/>
      <c r="AB18" s="50"/>
      <c r="AC18" s="50"/>
      <c r="AD18" s="50"/>
      <c r="AE18" s="50"/>
      <c r="AF18" s="50"/>
      <c r="AG18" s="50"/>
      <c r="AH18" s="50"/>
      <c r="AI18" s="50"/>
      <c r="AJ18" s="50"/>
      <c r="AK18" s="50"/>
      <c r="AL18" s="50"/>
      <c r="AT18" s="40"/>
    </row>
    <row r="19" spans="1:47" ht="30.75" customHeight="1" thickBot="1" x14ac:dyDescent="0.25">
      <c r="A19" s="97"/>
      <c r="B19" s="506" t="s">
        <v>1857</v>
      </c>
      <c r="C19" s="507"/>
      <c r="D19" s="507"/>
      <c r="E19" s="507"/>
      <c r="F19" s="507"/>
      <c r="G19" s="507"/>
      <c r="H19" s="507"/>
      <c r="I19" s="507"/>
      <c r="J19" s="507"/>
      <c r="K19" s="507"/>
      <c r="L19" s="507"/>
      <c r="M19" s="507"/>
      <c r="N19" s="507"/>
      <c r="O19" s="507"/>
      <c r="P19" s="507"/>
      <c r="Q19" s="507"/>
      <c r="R19" s="507"/>
      <c r="S19" s="507"/>
      <c r="T19" s="507"/>
      <c r="U19" s="503">
        <f>'別紙様式3-2'!F6</f>
        <v>0</v>
      </c>
      <c r="V19" s="504"/>
      <c r="W19" s="504"/>
      <c r="X19" s="504"/>
      <c r="Y19" s="505"/>
      <c r="Z19" s="565" t="s">
        <v>4</v>
      </c>
      <c r="AA19" s="566"/>
      <c r="AB19" s="180" t="s">
        <v>11</v>
      </c>
      <c r="AC19" s="574">
        <f>IFERROR(U21/U19*100,0)</f>
        <v>0</v>
      </c>
      <c r="AD19" s="575"/>
      <c r="AE19" s="100" t="s">
        <v>12</v>
      </c>
      <c r="AF19" s="101" t="s">
        <v>40</v>
      </c>
      <c r="AG19" t="s">
        <v>107</v>
      </c>
      <c r="AH19" s="48" t="str">
        <f>IF(AC19=0,"×",IF(AC19&gt;=(200/3),"○","×"))</f>
        <v>×</v>
      </c>
      <c r="AI19" s="50"/>
      <c r="AJ19" s="50"/>
      <c r="AK19" s="585" t="s">
        <v>1925</v>
      </c>
      <c r="AL19" s="586"/>
      <c r="AM19" s="586"/>
      <c r="AN19" s="586"/>
      <c r="AO19" s="586"/>
      <c r="AP19" s="586"/>
      <c r="AQ19" s="586"/>
      <c r="AR19" s="586"/>
      <c r="AS19" s="586"/>
      <c r="AT19" s="586"/>
      <c r="AU19" s="587"/>
    </row>
    <row r="20" spans="1:47" ht="19.5" customHeight="1" thickBot="1" x14ac:dyDescent="0.25">
      <c r="A20" s="97"/>
      <c r="B20" s="508" t="s">
        <v>111</v>
      </c>
      <c r="C20" s="509"/>
      <c r="D20" s="509"/>
      <c r="E20" s="509"/>
      <c r="F20" s="509"/>
      <c r="G20" s="509"/>
      <c r="H20" s="509"/>
      <c r="I20" s="509"/>
      <c r="J20" s="509"/>
      <c r="K20" s="509"/>
      <c r="L20" s="509"/>
      <c r="M20" s="509"/>
      <c r="N20" s="509"/>
      <c r="O20" s="509"/>
      <c r="P20" s="509"/>
      <c r="Q20" s="509"/>
      <c r="R20" s="509"/>
      <c r="S20" s="509"/>
      <c r="T20" s="510"/>
      <c r="U20" s="503">
        <f>SUM(N22,N25)</f>
        <v>0</v>
      </c>
      <c r="V20" s="504"/>
      <c r="W20" s="504"/>
      <c r="X20" s="504"/>
      <c r="Y20" s="505"/>
      <c r="Z20" s="565" t="s">
        <v>4</v>
      </c>
      <c r="AA20" s="566"/>
      <c r="AB20" s="181"/>
      <c r="AC20" s="179"/>
      <c r="AD20" s="102"/>
      <c r="AE20" s="102"/>
      <c r="AF20" s="103"/>
      <c r="AI20" s="50"/>
      <c r="AJ20" s="50"/>
      <c r="AK20" s="588"/>
      <c r="AL20" s="589"/>
      <c r="AM20" s="589"/>
      <c r="AN20" s="589"/>
      <c r="AO20" s="589"/>
      <c r="AP20" s="589"/>
      <c r="AQ20" s="589"/>
      <c r="AR20" s="589"/>
      <c r="AS20" s="589"/>
      <c r="AT20" s="589"/>
      <c r="AU20" s="590"/>
    </row>
    <row r="21" spans="1:47" ht="28.5" customHeight="1" thickBot="1" x14ac:dyDescent="0.25">
      <c r="A21" s="97"/>
      <c r="B21" s="501"/>
      <c r="C21" s="502"/>
      <c r="D21" s="576" t="s">
        <v>112</v>
      </c>
      <c r="E21" s="576"/>
      <c r="F21" s="576"/>
      <c r="G21" s="576"/>
      <c r="H21" s="576"/>
      <c r="I21" s="576"/>
      <c r="J21" s="576"/>
      <c r="K21" s="576"/>
      <c r="L21" s="576"/>
      <c r="M21" s="577"/>
      <c r="N21" s="577"/>
      <c r="O21" s="577"/>
      <c r="P21" s="577"/>
      <c r="Q21" s="577"/>
      <c r="R21" s="577"/>
      <c r="S21" s="577"/>
      <c r="T21" s="578"/>
      <c r="U21" s="503">
        <f>SUM(N23,N26)</f>
        <v>0</v>
      </c>
      <c r="V21" s="504"/>
      <c r="W21" s="504"/>
      <c r="X21" s="504"/>
      <c r="Y21" s="505"/>
      <c r="Z21" s="565" t="s">
        <v>4</v>
      </c>
      <c r="AA21" s="566"/>
      <c r="AB21" s="182"/>
      <c r="AC21" s="183"/>
      <c r="AD21" s="183"/>
      <c r="AE21" s="183"/>
      <c r="AF21" s="184"/>
    </row>
    <row r="22" spans="1:47" ht="18.75" customHeight="1" thickBot="1" x14ac:dyDescent="0.25">
      <c r="A22" s="105"/>
      <c r="B22" s="501"/>
      <c r="C22" s="502"/>
      <c r="D22" s="579" t="s">
        <v>1888</v>
      </c>
      <c r="E22" s="580"/>
      <c r="F22" s="580"/>
      <c r="G22" s="580"/>
      <c r="H22" s="580"/>
      <c r="I22" s="580"/>
      <c r="J22" s="580"/>
      <c r="K22" s="580"/>
      <c r="L22" s="580"/>
      <c r="M22" s="581"/>
      <c r="N22" s="496"/>
      <c r="O22" s="497"/>
      <c r="P22" s="497"/>
      <c r="Q22" s="497"/>
      <c r="R22" s="497"/>
      <c r="S22" s="498"/>
      <c r="T22" s="104" t="s">
        <v>4</v>
      </c>
      <c r="U22" s="106"/>
      <c r="V22" s="102"/>
      <c r="W22" s="102"/>
      <c r="X22" s="107"/>
      <c r="Y22" s="103"/>
      <c r="AA22" s="50"/>
      <c r="AB22" s="50"/>
      <c r="AC22" s="50"/>
      <c r="AD22" s="50"/>
      <c r="AE22" s="50"/>
      <c r="AF22" s="50"/>
      <c r="AG22" s="50"/>
      <c r="AH22" s="35"/>
    </row>
    <row r="23" spans="1:47" ht="18.75" customHeight="1" thickBot="1" x14ac:dyDescent="0.25">
      <c r="A23" s="105"/>
      <c r="B23" s="501"/>
      <c r="C23" s="502"/>
      <c r="D23" s="108"/>
      <c r="E23" s="511" t="s">
        <v>113</v>
      </c>
      <c r="F23" s="512"/>
      <c r="G23" s="512"/>
      <c r="H23" s="512"/>
      <c r="I23" s="512"/>
      <c r="J23" s="512"/>
      <c r="K23" s="512"/>
      <c r="L23" s="512"/>
      <c r="M23" s="513"/>
      <c r="N23" s="496"/>
      <c r="O23" s="497"/>
      <c r="P23" s="497"/>
      <c r="Q23" s="497"/>
      <c r="R23" s="497"/>
      <c r="S23" s="498"/>
      <c r="T23" s="60" t="s">
        <v>4</v>
      </c>
      <c r="U23" s="109" t="s">
        <v>11</v>
      </c>
      <c r="V23" s="499">
        <f>IFERROR(N23/N22*100,0)</f>
        <v>0</v>
      </c>
      <c r="W23" s="500"/>
      <c r="X23" s="107" t="s">
        <v>12</v>
      </c>
      <c r="Y23" s="103" t="s">
        <v>40</v>
      </c>
      <c r="Z23" s="50"/>
      <c r="AA23" s="50"/>
      <c r="AB23" s="50"/>
      <c r="AC23" s="50"/>
      <c r="AD23" s="50"/>
      <c r="AE23" s="50"/>
      <c r="AF23" s="50"/>
      <c r="AG23" s="50"/>
      <c r="AH23" s="35"/>
    </row>
    <row r="24" spans="1:47" ht="18.75" customHeight="1" thickBot="1" x14ac:dyDescent="0.25">
      <c r="A24" s="105"/>
      <c r="B24" s="501"/>
      <c r="C24" s="502"/>
      <c r="D24" s="108"/>
      <c r="E24" s="487"/>
      <c r="F24" s="488"/>
      <c r="G24" s="488"/>
      <c r="H24" s="488"/>
      <c r="I24" s="488"/>
      <c r="J24" s="488"/>
      <c r="K24" s="488"/>
      <c r="L24" s="488"/>
      <c r="M24" s="489"/>
      <c r="N24" s="490" t="s">
        <v>46</v>
      </c>
      <c r="O24" s="491"/>
      <c r="P24" s="492"/>
      <c r="Q24" s="493">
        <f>N23/2</f>
        <v>0</v>
      </c>
      <c r="R24" s="494"/>
      <c r="S24" s="495"/>
      <c r="T24" s="110" t="s">
        <v>108</v>
      </c>
      <c r="U24" s="109"/>
      <c r="V24" s="548"/>
      <c r="W24" s="548"/>
      <c r="X24" s="107"/>
      <c r="Y24" s="103"/>
      <c r="Z24" s="50"/>
      <c r="AA24" s="50"/>
      <c r="AB24" s="50"/>
      <c r="AC24" s="50"/>
      <c r="AD24" s="50"/>
      <c r="AE24" s="50"/>
      <c r="AF24" s="50"/>
      <c r="AG24" s="50"/>
      <c r="AH24" s="50"/>
      <c r="AI24" s="50"/>
      <c r="AJ24" s="50"/>
    </row>
    <row r="25" spans="1:47" ht="18.75" customHeight="1" thickBot="1" x14ac:dyDescent="0.25">
      <c r="A25" s="105"/>
      <c r="B25" s="501"/>
      <c r="C25" s="502"/>
      <c r="D25" s="579" t="s">
        <v>114</v>
      </c>
      <c r="E25" s="580"/>
      <c r="F25" s="580"/>
      <c r="G25" s="580"/>
      <c r="H25" s="580"/>
      <c r="I25" s="580"/>
      <c r="J25" s="580"/>
      <c r="K25" s="580"/>
      <c r="L25" s="580"/>
      <c r="M25" s="581"/>
      <c r="N25" s="496"/>
      <c r="O25" s="497"/>
      <c r="P25" s="497"/>
      <c r="Q25" s="497"/>
      <c r="R25" s="497"/>
      <c r="S25" s="498"/>
      <c r="T25" s="59" t="s">
        <v>4</v>
      </c>
      <c r="U25" s="98"/>
      <c r="V25" s="99"/>
      <c r="W25" s="99"/>
      <c r="X25" s="100"/>
      <c r="Y25" s="101"/>
      <c r="AB25" s="50"/>
      <c r="AC25" s="50"/>
      <c r="AD25" s="50"/>
      <c r="AE25" s="50"/>
      <c r="AF25" s="50"/>
      <c r="AG25" s="50"/>
      <c r="AH25" s="50"/>
      <c r="AI25" s="50"/>
      <c r="AJ25" s="50"/>
    </row>
    <row r="26" spans="1:47" ht="18.75" customHeight="1" thickBot="1" x14ac:dyDescent="0.25">
      <c r="A26" s="105"/>
      <c r="B26" s="501"/>
      <c r="C26" s="502"/>
      <c r="D26" s="108"/>
      <c r="E26" s="511" t="s">
        <v>113</v>
      </c>
      <c r="F26" s="512"/>
      <c r="G26" s="512"/>
      <c r="H26" s="512"/>
      <c r="I26" s="512"/>
      <c r="J26" s="512"/>
      <c r="K26" s="512"/>
      <c r="L26" s="512"/>
      <c r="M26" s="513"/>
      <c r="N26" s="496"/>
      <c r="O26" s="497"/>
      <c r="P26" s="497"/>
      <c r="Q26" s="497"/>
      <c r="R26" s="497"/>
      <c r="S26" s="498"/>
      <c r="T26" s="60" t="s">
        <v>4</v>
      </c>
      <c r="U26" s="109" t="s">
        <v>11</v>
      </c>
      <c r="V26" s="499">
        <f>IFERROR(N26/N25*100,0)</f>
        <v>0</v>
      </c>
      <c r="W26" s="500"/>
      <c r="X26" s="107" t="s">
        <v>12</v>
      </c>
      <c r="Y26" s="103" t="s">
        <v>40</v>
      </c>
      <c r="Z26" s="50"/>
      <c r="AA26" s="50"/>
      <c r="AB26" s="50"/>
      <c r="AC26" s="50"/>
      <c r="AD26" s="50"/>
      <c r="AE26" s="50"/>
      <c r="AG26" s="40"/>
    </row>
    <row r="27" spans="1:47" ht="18.75" customHeight="1" thickBot="1" x14ac:dyDescent="0.25">
      <c r="A27" s="105"/>
      <c r="B27" s="540"/>
      <c r="C27" s="541"/>
      <c r="D27" s="108"/>
      <c r="E27" s="487"/>
      <c r="F27" s="488"/>
      <c r="G27" s="488"/>
      <c r="H27" s="488"/>
      <c r="I27" s="488"/>
      <c r="J27" s="488"/>
      <c r="K27" s="488"/>
      <c r="L27" s="488"/>
      <c r="M27" s="489"/>
      <c r="N27" s="542" t="s">
        <v>46</v>
      </c>
      <c r="O27" s="543"/>
      <c r="P27" s="544"/>
      <c r="Q27" s="545">
        <f>N26/2</f>
        <v>0</v>
      </c>
      <c r="R27" s="546"/>
      <c r="S27" s="547"/>
      <c r="T27" s="110" t="s">
        <v>108</v>
      </c>
      <c r="U27" s="109"/>
      <c r="V27" s="548"/>
      <c r="W27" s="548"/>
      <c r="X27" s="107"/>
      <c r="Y27" s="103"/>
      <c r="Z27" s="50"/>
      <c r="AA27" s="50"/>
      <c r="AB27" s="50"/>
      <c r="AC27" s="50"/>
      <c r="AD27" s="50"/>
      <c r="AE27" s="50"/>
      <c r="AF27" s="50"/>
      <c r="AG27" s="50"/>
      <c r="AH27" s="35"/>
    </row>
    <row r="28" spans="1:47" s="35" customFormat="1" ht="24.75" customHeight="1" x14ac:dyDescent="0.2">
      <c r="A28" s="555" t="s">
        <v>1847</v>
      </c>
      <c r="B28" s="555"/>
      <c r="C28" s="556"/>
      <c r="D28" s="152"/>
      <c r="E28" s="482" t="s">
        <v>1841</v>
      </c>
      <c r="F28" s="482"/>
      <c r="G28" s="482"/>
      <c r="H28" s="557" t="s">
        <v>1842</v>
      </c>
      <c r="I28" s="557"/>
      <c r="J28" s="557"/>
      <c r="K28" s="557"/>
      <c r="L28" s="559"/>
      <c r="M28" s="560"/>
      <c r="N28" s="563" t="s">
        <v>1843</v>
      </c>
      <c r="O28" s="563"/>
      <c r="P28" s="563"/>
      <c r="Q28" s="563"/>
      <c r="R28" s="549"/>
      <c r="S28" s="550"/>
      <c r="T28" s="550"/>
      <c r="U28" s="550"/>
      <c r="V28" s="550"/>
      <c r="W28" s="550"/>
      <c r="X28" s="550"/>
      <c r="Y28" s="550"/>
      <c r="Z28" s="550"/>
      <c r="AA28" s="550"/>
      <c r="AB28" s="550"/>
      <c r="AC28" s="550"/>
      <c r="AD28" s="550"/>
      <c r="AE28" s="550"/>
      <c r="AF28" s="550"/>
      <c r="AG28" s="550"/>
      <c r="AH28" s="551"/>
    </row>
    <row r="29" spans="1:47" s="35" customFormat="1" ht="21.75" customHeight="1" thickBot="1" x14ac:dyDescent="0.25">
      <c r="A29" s="555"/>
      <c r="B29" s="555"/>
      <c r="C29" s="556"/>
      <c r="D29" s="148"/>
      <c r="E29" s="483" t="s">
        <v>1844</v>
      </c>
      <c r="F29" s="483"/>
      <c r="G29" s="483"/>
      <c r="H29" s="558"/>
      <c r="I29" s="558"/>
      <c r="J29" s="558"/>
      <c r="K29" s="558"/>
      <c r="L29" s="561"/>
      <c r="M29" s="562"/>
      <c r="N29" s="564"/>
      <c r="O29" s="564"/>
      <c r="P29" s="564"/>
      <c r="Q29" s="564"/>
      <c r="R29" s="552"/>
      <c r="S29" s="553"/>
      <c r="T29" s="553"/>
      <c r="U29" s="553"/>
      <c r="V29" s="553"/>
      <c r="W29" s="553"/>
      <c r="X29" s="553"/>
      <c r="Y29" s="553"/>
      <c r="Z29" s="553"/>
      <c r="AA29" s="553"/>
      <c r="AB29" s="553"/>
      <c r="AC29" s="553"/>
      <c r="AD29" s="553"/>
      <c r="AE29" s="553"/>
      <c r="AF29" s="553"/>
      <c r="AG29" s="553"/>
      <c r="AH29" s="554"/>
    </row>
    <row r="30" spans="1:47" s="35" customFormat="1" ht="65.25" customHeight="1" x14ac:dyDescent="0.2">
      <c r="A30" s="466" t="s">
        <v>1892</v>
      </c>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58"/>
    </row>
    <row r="31" spans="1:47" s="35" customFormat="1" ht="6.75" customHeight="1" x14ac:dyDescent="0.2">
      <c r="A31" s="5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61"/>
    </row>
    <row r="32" spans="1:47" ht="18.75" customHeight="1" thickBot="1" x14ac:dyDescent="0.25">
      <c r="A32" s="484" t="s">
        <v>1893</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row>
    <row r="33" spans="1:36" ht="30.75" customHeight="1" thickBot="1" x14ac:dyDescent="0.25">
      <c r="A33" s="45" t="s">
        <v>9</v>
      </c>
      <c r="B33" s="534" t="s">
        <v>1896</v>
      </c>
      <c r="C33" s="535"/>
      <c r="D33" s="535"/>
      <c r="E33" s="535"/>
      <c r="F33" s="535"/>
      <c r="G33" s="535"/>
      <c r="H33" s="535"/>
      <c r="I33" s="535"/>
      <c r="J33" s="535"/>
      <c r="K33" s="535"/>
      <c r="L33" s="535"/>
      <c r="M33" s="535"/>
      <c r="N33" s="535"/>
      <c r="O33" s="535"/>
      <c r="P33" s="536" t="e">
        <f>P34-P35</f>
        <v>#VALUE!</v>
      </c>
      <c r="Q33" s="536"/>
      <c r="R33" s="536"/>
      <c r="S33" s="536"/>
      <c r="T33" s="536"/>
      <c r="U33" s="536"/>
      <c r="V33" s="46" t="s">
        <v>4</v>
      </c>
      <c r="W33" t="s">
        <v>107</v>
      </c>
      <c r="X33" s="537" t="e">
        <f>IF(P33="","",IF(P36="","",IF(P33&gt;=P36,"○","☓")))</f>
        <v>#VALUE!</v>
      </c>
      <c r="Y33" s="43"/>
      <c r="Z33" s="43"/>
      <c r="AA33" s="43"/>
      <c r="AB33" s="43"/>
      <c r="AC33" s="44"/>
      <c r="AD33" s="43"/>
      <c r="AE33" s="43"/>
      <c r="AF33" s="43"/>
      <c r="AG33" s="43"/>
      <c r="AH33" s="43"/>
      <c r="AI33" s="43"/>
      <c r="AJ33" s="44"/>
    </row>
    <row r="34" spans="1:36" ht="18.75" customHeight="1" thickBot="1" x14ac:dyDescent="0.25">
      <c r="A34" s="83"/>
      <c r="B34" s="479" t="s">
        <v>49</v>
      </c>
      <c r="C34" s="480"/>
      <c r="D34" s="480"/>
      <c r="E34" s="480"/>
      <c r="F34" s="480"/>
      <c r="G34" s="480"/>
      <c r="H34" s="480"/>
      <c r="I34" s="480"/>
      <c r="J34" s="480"/>
      <c r="K34" s="480"/>
      <c r="L34" s="480"/>
      <c r="M34" s="480"/>
      <c r="N34" s="480"/>
      <c r="O34" s="481"/>
      <c r="P34" s="467"/>
      <c r="Q34" s="468"/>
      <c r="R34" s="468"/>
      <c r="S34" s="468"/>
      <c r="T34" s="468"/>
      <c r="U34" s="469"/>
      <c r="V34" s="42" t="s">
        <v>4</v>
      </c>
      <c r="W34" s="43"/>
      <c r="X34" s="538"/>
      <c r="Y34" s="43"/>
      <c r="Z34" s="43"/>
      <c r="AA34" s="43"/>
      <c r="AB34" s="43"/>
      <c r="AC34" s="44"/>
      <c r="AD34" s="43"/>
      <c r="AE34" s="43"/>
      <c r="AF34" s="43"/>
      <c r="AG34" s="43"/>
      <c r="AH34" s="43"/>
      <c r="AI34" s="43"/>
      <c r="AJ34" s="44"/>
    </row>
    <row r="35" spans="1:36" ht="18.75" customHeight="1" thickBot="1" x14ac:dyDescent="0.25">
      <c r="A35" s="84"/>
      <c r="B35" s="470" t="s">
        <v>1862</v>
      </c>
      <c r="C35" s="471"/>
      <c r="D35" s="471"/>
      <c r="E35" s="471"/>
      <c r="F35" s="471"/>
      <c r="G35" s="471"/>
      <c r="H35" s="471"/>
      <c r="I35" s="471"/>
      <c r="J35" s="471"/>
      <c r="K35" s="471"/>
      <c r="L35" s="471"/>
      <c r="M35" s="471"/>
      <c r="N35" s="471"/>
      <c r="O35" s="471"/>
      <c r="P35" s="472" t="str">
        <f>IF('別紙様式3-2'!$F$5=0,"",'別紙様式3-2'!$F$5)</f>
        <v/>
      </c>
      <c r="Q35" s="472"/>
      <c r="R35" s="472"/>
      <c r="S35" s="472"/>
      <c r="T35" s="472"/>
      <c r="U35" s="472"/>
      <c r="V35" s="42" t="s">
        <v>4</v>
      </c>
      <c r="W35" s="43"/>
      <c r="X35" s="538"/>
      <c r="Y35" s="43"/>
      <c r="Z35" s="43"/>
      <c r="AA35" s="43"/>
      <c r="AB35" s="43"/>
      <c r="AC35" s="44"/>
      <c r="AD35" s="43"/>
      <c r="AE35" s="43"/>
      <c r="AF35" s="43"/>
      <c r="AG35" s="43"/>
      <c r="AH35" s="43"/>
      <c r="AI35" s="43"/>
      <c r="AJ35" s="44"/>
    </row>
    <row r="36" spans="1:36" ht="18.75" customHeight="1" thickBot="1" x14ac:dyDescent="0.25">
      <c r="A36" s="123" t="s">
        <v>10</v>
      </c>
      <c r="B36" s="473" t="s">
        <v>50</v>
      </c>
      <c r="C36" s="474"/>
      <c r="D36" s="474"/>
      <c r="E36" s="474"/>
      <c r="F36" s="474"/>
      <c r="G36" s="474"/>
      <c r="H36" s="474"/>
      <c r="I36" s="474"/>
      <c r="J36" s="474"/>
      <c r="K36" s="474"/>
      <c r="L36" s="474"/>
      <c r="M36" s="474"/>
      <c r="N36" s="474"/>
      <c r="O36" s="475"/>
      <c r="P36" s="467"/>
      <c r="Q36" s="468"/>
      <c r="R36" s="468"/>
      <c r="S36" s="468"/>
      <c r="T36" s="468"/>
      <c r="U36" s="469"/>
      <c r="V36" s="85" t="s">
        <v>4</v>
      </c>
      <c r="W36" t="s">
        <v>107</v>
      </c>
      <c r="X36" s="539"/>
      <c r="Y36" s="43"/>
      <c r="Z36" s="43"/>
      <c r="AA36" s="44"/>
    </row>
    <row r="37" spans="1:36" ht="46.5" customHeight="1" x14ac:dyDescent="0.2">
      <c r="A37" s="466" t="s">
        <v>1845</v>
      </c>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4"/>
    </row>
    <row r="38" spans="1:36" ht="15" customHeight="1" x14ac:dyDescent="0.2">
      <c r="A38" s="112" t="s">
        <v>115</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44"/>
    </row>
    <row r="39" spans="1:36" ht="33.75" customHeight="1" x14ac:dyDescent="0.2">
      <c r="A39" s="597"/>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9"/>
      <c r="AJ39" s="44"/>
    </row>
    <row r="40" spans="1:36" s="35" customFormat="1" ht="7.5" customHeight="1" thickBot="1" x14ac:dyDescent="0.25">
      <c r="A40" s="53"/>
      <c r="C40" s="53"/>
      <c r="D40" s="53"/>
      <c r="E40" s="53"/>
      <c r="F40" s="53"/>
      <c r="G40" s="53"/>
      <c r="H40" s="53"/>
      <c r="I40" s="53"/>
      <c r="J40" s="53"/>
      <c r="K40" s="58"/>
      <c r="L40" s="58"/>
      <c r="M40" s="58"/>
      <c r="N40" s="58"/>
      <c r="O40" s="58"/>
      <c r="P40" s="58"/>
      <c r="Q40" s="58"/>
      <c r="R40" s="58"/>
      <c r="S40" s="62"/>
      <c r="T40" s="62"/>
      <c r="U40" s="62"/>
      <c r="V40" s="62"/>
      <c r="W40" s="62"/>
      <c r="X40" s="62"/>
      <c r="Y40" s="62"/>
      <c r="Z40" s="62"/>
      <c r="AA40" s="62"/>
      <c r="AB40" s="62"/>
      <c r="AC40" s="62"/>
      <c r="AD40" s="62"/>
      <c r="AE40" s="62"/>
      <c r="AF40" s="62"/>
      <c r="AG40" s="63"/>
      <c r="AH40" s="63"/>
      <c r="AI40" s="64"/>
      <c r="AJ40" s="64"/>
    </row>
    <row r="41" spans="1:36" ht="18.75" customHeight="1" thickBot="1" x14ac:dyDescent="0.25">
      <c r="A41" s="442" t="s">
        <v>1850</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3"/>
      <c r="AI41" s="48" t="str">
        <f>IF(AND(B43="✓",AND(G45&lt;&gt;"",J45&lt;&gt;"",Q45&lt;&gt;"",S46&lt;&gt;"",Z46&lt;&gt;"")),"○","×")</f>
        <v>×</v>
      </c>
      <c r="AJ41" s="155"/>
    </row>
    <row r="42" spans="1:36" ht="6.75" customHeight="1" thickBot="1" x14ac:dyDescent="0.25">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8"/>
    </row>
    <row r="43" spans="1:36" ht="25.5" customHeight="1" thickBot="1" x14ac:dyDescent="0.25">
      <c r="A43" s="159" t="s">
        <v>38</v>
      </c>
      <c r="B43" s="153"/>
      <c r="C43" s="160"/>
      <c r="D43" s="600" t="s">
        <v>1851</v>
      </c>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161"/>
      <c r="AJ43" s="65"/>
    </row>
    <row r="44" spans="1:36" ht="7.5" customHeight="1" thickBot="1" x14ac:dyDescent="0.25">
      <c r="A44" s="159"/>
      <c r="B44" s="162"/>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1"/>
      <c r="AJ44" s="65"/>
    </row>
    <row r="45" spans="1:36" s="51" customFormat="1" ht="19.5" customHeight="1" thickBot="1" x14ac:dyDescent="0.25">
      <c r="A45" s="163"/>
      <c r="B45" s="164" t="s">
        <v>8</v>
      </c>
      <c r="C45" s="164"/>
      <c r="D45" s="601">
        <v>6</v>
      </c>
      <c r="E45" s="602"/>
      <c r="F45" s="164" t="s">
        <v>2</v>
      </c>
      <c r="G45" s="603"/>
      <c r="H45" s="604"/>
      <c r="I45" s="164" t="s">
        <v>3</v>
      </c>
      <c r="J45" s="603"/>
      <c r="K45" s="604"/>
      <c r="L45" s="164" t="s">
        <v>5</v>
      </c>
      <c r="M45" s="165"/>
      <c r="N45" s="605" t="s">
        <v>18</v>
      </c>
      <c r="O45" s="605"/>
      <c r="P45" s="605"/>
      <c r="Q45" s="476" t="str">
        <f>IF(別紙様式３!M23="","",別紙様式３!M23)</f>
        <v/>
      </c>
      <c r="R45" s="477"/>
      <c r="S45" s="477"/>
      <c r="T45" s="477"/>
      <c r="U45" s="477"/>
      <c r="V45" s="477"/>
      <c r="W45" s="477"/>
      <c r="X45" s="477"/>
      <c r="Y45" s="477"/>
      <c r="Z45" s="477"/>
      <c r="AA45" s="477"/>
      <c r="AB45" s="477"/>
      <c r="AC45" s="477"/>
      <c r="AD45" s="477"/>
      <c r="AE45" s="477"/>
      <c r="AF45" s="477"/>
      <c r="AG45" s="477"/>
      <c r="AH45" s="478"/>
      <c r="AI45" s="166"/>
    </row>
    <row r="46" spans="1:36" s="51" customFormat="1" ht="19.5" customHeight="1" thickBot="1" x14ac:dyDescent="0.25">
      <c r="A46" s="163"/>
      <c r="B46" s="167"/>
      <c r="C46" s="164"/>
      <c r="D46" s="164"/>
      <c r="E46" s="164"/>
      <c r="F46" s="164"/>
      <c r="G46" s="164"/>
      <c r="H46" s="164"/>
      <c r="I46" s="164"/>
      <c r="J46" s="164"/>
      <c r="K46" s="164"/>
      <c r="L46" s="164"/>
      <c r="M46" s="164"/>
      <c r="N46" s="606" t="s">
        <v>118</v>
      </c>
      <c r="O46" s="606"/>
      <c r="P46" s="606"/>
      <c r="Q46" s="462" t="s">
        <v>26</v>
      </c>
      <c r="R46" s="462"/>
      <c r="S46" s="463"/>
      <c r="T46" s="464"/>
      <c r="U46" s="464"/>
      <c r="V46" s="464"/>
      <c r="W46" s="465"/>
      <c r="X46" s="596" t="s">
        <v>27</v>
      </c>
      <c r="Y46" s="596"/>
      <c r="Z46" s="463"/>
      <c r="AA46" s="464"/>
      <c r="AB46" s="464"/>
      <c r="AC46" s="464"/>
      <c r="AD46" s="464"/>
      <c r="AE46" s="464"/>
      <c r="AF46" s="464"/>
      <c r="AG46" s="464"/>
      <c r="AH46" s="465"/>
      <c r="AI46" s="168"/>
    </row>
    <row r="47" spans="1:36" ht="7.5" customHeight="1" thickBot="1" x14ac:dyDescent="0.25">
      <c r="A47" s="169"/>
      <c r="B47" s="170"/>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row>
    <row r="48" spans="1:36" ht="33" customHeight="1" x14ac:dyDescent="0.2">
      <c r="A48" s="466" t="s">
        <v>1889</v>
      </c>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154"/>
    </row>
    <row r="49" spans="1:36" ht="6.75" customHeight="1" x14ac:dyDescent="0.2">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14" x14ac:dyDescent="0.2">
      <c r="A50" s="119" t="s">
        <v>119</v>
      </c>
      <c r="B50" s="52"/>
      <c r="C50" s="35"/>
      <c r="D50" s="35"/>
      <c r="E50" s="16"/>
    </row>
    <row r="51" spans="1:36" x14ac:dyDescent="0.2">
      <c r="A51" s="35" t="s">
        <v>120</v>
      </c>
    </row>
    <row r="52" spans="1:36" ht="14" x14ac:dyDescent="0.2">
      <c r="A52" s="16"/>
      <c r="B52" s="52"/>
    </row>
    <row r="53" spans="1:36" x14ac:dyDescent="0.2">
      <c r="A53" s="438" t="s">
        <v>1854</v>
      </c>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row>
    <row r="54" spans="1:36" x14ac:dyDescent="0.2">
      <c r="A54" s="439" t="s">
        <v>1855</v>
      </c>
      <c r="B54" s="607"/>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8"/>
      <c r="AJ54" s="173" t="str">
        <f>別紙様式３!Z40</f>
        <v>○</v>
      </c>
    </row>
    <row r="55" spans="1:36" ht="14" x14ac:dyDescent="0.2">
      <c r="A55" s="16"/>
      <c r="B55" s="52"/>
    </row>
    <row r="56" spans="1:36" x14ac:dyDescent="0.2">
      <c r="A56" s="438" t="s">
        <v>45</v>
      </c>
      <c r="B56" s="438"/>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row>
    <row r="57" spans="1:36" x14ac:dyDescent="0.2">
      <c r="A57" s="120" t="s">
        <v>10</v>
      </c>
      <c r="B57" s="592" t="s">
        <v>1858</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4"/>
      <c r="AJ57" s="121" t="str">
        <f>AJ17</f>
        <v/>
      </c>
    </row>
    <row r="58" spans="1:36" x14ac:dyDescent="0.2">
      <c r="A58" s="122" t="s">
        <v>121</v>
      </c>
      <c r="B58" s="473" t="s">
        <v>1890</v>
      </c>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595"/>
      <c r="AJ58" s="121" t="str">
        <f>AH19</f>
        <v>×</v>
      </c>
    </row>
    <row r="59" spans="1:3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
      <c r="A60" s="438" t="s">
        <v>1891</v>
      </c>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row>
    <row r="61" spans="1:36" x14ac:dyDescent="0.2">
      <c r="A61" s="591" t="s">
        <v>1863</v>
      </c>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1"/>
      <c r="AJ61" s="121" t="e">
        <f>X33</f>
        <v>#VALUE!</v>
      </c>
    </row>
    <row r="62" spans="1:3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
      <c r="A63" s="438" t="s">
        <v>1850</v>
      </c>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row>
    <row r="64" spans="1:36" x14ac:dyDescent="0.2">
      <c r="A64" s="439" t="s">
        <v>1852</v>
      </c>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1"/>
      <c r="AJ64" s="121" t="str">
        <f>AI41</f>
        <v>×</v>
      </c>
    </row>
    <row r="65" spans="1:36"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row>
    <row r="67" spans="1:36"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row>
    <row r="68" spans="1:36"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x14ac:dyDescent="0.2">
      <c r="A104" s="66"/>
      <c r="B104" s="67"/>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x14ac:dyDescent="0.2">
      <c r="B106" s="66"/>
    </row>
  </sheetData>
  <sheetProtection algorithmName="SHA-512" hashValue="X94t4XweNufIkzkb2zpmUqKRetaxCfs3igWRx8iTeJsnyTVkFNtQLgaL0QC+/42PHQ5AWjuI7Jq5/BHs0uRsZA==" saltValue="7W8+WO6dTjKbdGWseyVMhQ==" spinCount="100000" sheet="1" formatCells="0" formatColumns="0" formatRows="0" insertColumns="0" insertRows="0" autoFilter="0"/>
  <mergeCells count="106">
    <mergeCell ref="B25:C25"/>
    <mergeCell ref="D25:M25"/>
    <mergeCell ref="N25:S25"/>
    <mergeCell ref="V24:W24"/>
    <mergeCell ref="B24:C24"/>
    <mergeCell ref="AK17:AU17"/>
    <mergeCell ref="AK19:AU20"/>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Z20:AA20"/>
    <mergeCell ref="Z21:AA21"/>
    <mergeCell ref="AG16:AH16"/>
    <mergeCell ref="A17:Y17"/>
    <mergeCell ref="Z17:AF17"/>
    <mergeCell ref="AG17:AH17"/>
    <mergeCell ref="AC19:AD19"/>
    <mergeCell ref="D21:T21"/>
    <mergeCell ref="B22:C22"/>
    <mergeCell ref="D22:M22"/>
    <mergeCell ref="N22:S22"/>
    <mergeCell ref="Z19:AA19"/>
    <mergeCell ref="AC1:AE1"/>
    <mergeCell ref="AF1:AJ1"/>
    <mergeCell ref="A3:AJ3"/>
    <mergeCell ref="A6:F6"/>
    <mergeCell ref="G6:AJ6"/>
    <mergeCell ref="A11:F11"/>
    <mergeCell ref="G11:AJ11"/>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A12:F12"/>
    <mergeCell ref="G12:AJ12"/>
    <mergeCell ref="A13:F13"/>
    <mergeCell ref="G13:J13"/>
    <mergeCell ref="A18:Y18"/>
    <mergeCell ref="K13:T13"/>
    <mergeCell ref="U13:X13"/>
    <mergeCell ref="Y13:AJ13"/>
    <mergeCell ref="A16:Y16"/>
    <mergeCell ref="E24:M24"/>
    <mergeCell ref="N24:P24"/>
    <mergeCell ref="Q24:S24"/>
    <mergeCell ref="N23:S23"/>
    <mergeCell ref="V23:W23"/>
    <mergeCell ref="B21:C21"/>
    <mergeCell ref="U21:Y21"/>
    <mergeCell ref="B19:T19"/>
    <mergeCell ref="U19:Y19"/>
    <mergeCell ref="B20:T20"/>
    <mergeCell ref="U20:Y20"/>
    <mergeCell ref="B23:C23"/>
    <mergeCell ref="E23:M23"/>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Z16:AF16"/>
  </mergeCells>
  <phoneticPr fontId="6"/>
  <dataValidations disablePrompts="1" count="2">
    <dataValidation imeMode="hiragana" allowBlank="1" showInputMessage="1" showErrorMessage="1" sqref="S46" xr:uid="{00000000-0002-0000-0200-000000000000}"/>
    <dataValidation imeMode="halfAlpha" allowBlank="1" showInputMessage="1" showErrorMessage="1" sqref="N15:U15 Z14:AJ15 K13 AJ30 K14:U14 D45:E45 A13 G45:H45 K15 J45:K45 K40:R40"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2000000}">
          <x14:formula1>
            <xm:f>【参考】数式用!$H$3:$H$4</xm:f>
          </x14:formula1>
          <xm:sqref>D28:D29 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11"/>
  <sheetViews>
    <sheetView showGridLines="0" view="pageBreakPreview" zoomScale="80" zoomScaleNormal="85" zoomScaleSheetLayoutView="80" zoomScalePageLayoutView="70" workbookViewId="0">
      <selection activeCell="G22" sqref="G22"/>
    </sheetView>
  </sheetViews>
  <sheetFormatPr defaultColWidth="2.453125" defaultRowHeight="13" x14ac:dyDescent="0.2"/>
  <cols>
    <col min="1" max="1" width="4" customWidth="1"/>
    <col min="2" max="2" width="16.6328125" customWidth="1"/>
    <col min="3" max="3" width="20.453125" style="70"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x14ac:dyDescent="0.25">
      <c r="A1" s="174" t="s">
        <v>1923</v>
      </c>
      <c r="D1" s="69" t="s">
        <v>1859</v>
      </c>
      <c r="H1" s="71"/>
      <c r="I1" s="71"/>
      <c r="J1" s="71"/>
      <c r="K1" s="71"/>
      <c r="T1" s="95" t="s">
        <v>13</v>
      </c>
      <c r="U1" s="96" t="str">
        <f>別紙様式３!C18</f>
        <v>沖縄県</v>
      </c>
    </row>
    <row r="2" spans="1:22" ht="21" customHeight="1" thickBot="1" x14ac:dyDescent="0.25">
      <c r="B2" s="69"/>
      <c r="C2" s="72"/>
      <c r="D2" s="69"/>
      <c r="E2" s="69"/>
      <c r="F2" s="69"/>
      <c r="T2" s="91"/>
      <c r="U2" s="91"/>
    </row>
    <row r="3" spans="1:22" ht="27" customHeight="1" thickBot="1" x14ac:dyDescent="0.25">
      <c r="A3" s="626" t="s">
        <v>18</v>
      </c>
      <c r="B3" s="627"/>
      <c r="C3" s="628" t="str">
        <f>IF(別紙様式３!M23="","",別紙様式３!M23)</f>
        <v/>
      </c>
      <c r="D3" s="629"/>
      <c r="E3" s="629"/>
      <c r="F3" s="630"/>
      <c r="G3" s="41" t="s">
        <v>41</v>
      </c>
      <c r="H3" s="437" t="s">
        <v>1886</v>
      </c>
      <c r="I3" s="437"/>
      <c r="J3" s="437"/>
      <c r="K3" s="437"/>
      <c r="L3" s="437"/>
      <c r="M3" s="437"/>
      <c r="N3" s="437"/>
      <c r="O3" s="437"/>
      <c r="P3" s="437"/>
      <c r="Q3" s="437"/>
      <c r="R3" s="437"/>
      <c r="S3" s="437"/>
      <c r="T3" s="437"/>
      <c r="U3" s="437"/>
    </row>
    <row r="4" spans="1:22" ht="21" customHeight="1" thickBot="1" x14ac:dyDescent="0.25">
      <c r="A4" s="68"/>
      <c r="B4" s="68"/>
      <c r="C4" s="74"/>
      <c r="D4" s="75"/>
      <c r="E4" s="75"/>
      <c r="F4" s="75"/>
      <c r="G4" s="12"/>
      <c r="H4" s="437"/>
      <c r="I4" s="437"/>
      <c r="J4" s="437"/>
      <c r="K4" s="437"/>
      <c r="L4" s="437"/>
      <c r="M4" s="437"/>
      <c r="N4" s="437"/>
      <c r="O4" s="437"/>
      <c r="P4" s="437"/>
      <c r="Q4" s="437"/>
      <c r="R4" s="437"/>
      <c r="S4" s="437"/>
      <c r="T4" s="437"/>
      <c r="U4" s="437"/>
    </row>
    <row r="5" spans="1:22" ht="27.75" customHeight="1" thickBot="1" x14ac:dyDescent="0.25">
      <c r="A5" s="631" t="s">
        <v>1860</v>
      </c>
      <c r="B5" s="632"/>
      <c r="C5" s="632"/>
      <c r="D5" s="632"/>
      <c r="E5" s="632"/>
      <c r="F5" s="76">
        <f>IFERROR(SUM(T:T),"")</f>
        <v>0</v>
      </c>
      <c r="G5" s="47"/>
      <c r="H5" s="437"/>
      <c r="I5" s="437"/>
      <c r="J5" s="437"/>
      <c r="K5" s="437"/>
      <c r="L5" s="437"/>
      <c r="M5" s="437"/>
      <c r="N5" s="437"/>
      <c r="O5" s="437"/>
      <c r="P5" s="437"/>
      <c r="Q5" s="437"/>
      <c r="R5" s="437"/>
      <c r="S5" s="437"/>
      <c r="T5" s="437"/>
      <c r="U5" s="437"/>
    </row>
    <row r="6" spans="1:22" ht="27.75" customHeight="1" thickBot="1" x14ac:dyDescent="0.25">
      <c r="A6" s="178"/>
      <c r="B6" s="175" t="s">
        <v>1885</v>
      </c>
      <c r="C6" s="176"/>
      <c r="D6" s="176"/>
      <c r="E6" s="177"/>
      <c r="F6" s="76">
        <f>IFERROR(SUM(U:U),"")</f>
        <v>0</v>
      </c>
      <c r="G6" s="47"/>
      <c r="H6" s="73"/>
      <c r="I6" s="73"/>
      <c r="J6" s="73"/>
      <c r="K6" s="73"/>
      <c r="L6" s="73"/>
      <c r="M6" s="73"/>
      <c r="N6" s="73"/>
      <c r="O6" s="73"/>
      <c r="P6" s="73"/>
      <c r="Q6" s="73"/>
      <c r="R6" s="73"/>
      <c r="S6" s="73"/>
      <c r="T6" s="73"/>
    </row>
    <row r="7" spans="1:22" ht="16.5" customHeight="1" thickBot="1" x14ac:dyDescent="0.25">
      <c r="T7" s="77"/>
    </row>
    <row r="8" spans="1:22" ht="42.75" customHeight="1" x14ac:dyDescent="0.2">
      <c r="A8" s="633"/>
      <c r="B8" s="636" t="s">
        <v>1865</v>
      </c>
      <c r="C8" s="636" t="s">
        <v>31</v>
      </c>
      <c r="D8" s="639" t="s">
        <v>35</v>
      </c>
      <c r="E8" s="639"/>
      <c r="F8" s="614" t="s">
        <v>48</v>
      </c>
      <c r="G8" s="614" t="s">
        <v>6</v>
      </c>
      <c r="H8" s="617" t="s">
        <v>104</v>
      </c>
      <c r="I8" s="618"/>
      <c r="J8" s="618"/>
      <c r="K8" s="618"/>
      <c r="L8" s="618"/>
      <c r="M8" s="618"/>
      <c r="N8" s="618"/>
      <c r="O8" s="618"/>
      <c r="P8" s="618"/>
      <c r="Q8" s="618"/>
      <c r="R8" s="618"/>
      <c r="S8" s="619"/>
      <c r="T8" s="611" t="s">
        <v>1861</v>
      </c>
      <c r="U8" s="88"/>
    </row>
    <row r="9" spans="1:22" ht="39" customHeight="1" x14ac:dyDescent="0.2">
      <c r="A9" s="634"/>
      <c r="B9" s="637"/>
      <c r="C9" s="637"/>
      <c r="D9" s="640"/>
      <c r="E9" s="640"/>
      <c r="F9" s="615"/>
      <c r="G9" s="615"/>
      <c r="H9" s="620"/>
      <c r="I9" s="621"/>
      <c r="J9" s="621"/>
      <c r="K9" s="621"/>
      <c r="L9" s="621"/>
      <c r="M9" s="621"/>
      <c r="N9" s="621"/>
      <c r="O9" s="621"/>
      <c r="P9" s="621"/>
      <c r="Q9" s="621"/>
      <c r="R9" s="621"/>
      <c r="S9" s="622"/>
      <c r="T9" s="612"/>
      <c r="U9" s="609" t="s">
        <v>1887</v>
      </c>
    </row>
    <row r="10" spans="1:22" ht="57.75" customHeight="1" thickBot="1" x14ac:dyDescent="0.25">
      <c r="A10" s="635"/>
      <c r="B10" s="638"/>
      <c r="C10" s="638"/>
      <c r="D10" s="87" t="s">
        <v>36</v>
      </c>
      <c r="E10" s="87" t="s">
        <v>37</v>
      </c>
      <c r="F10" s="616"/>
      <c r="G10" s="616"/>
      <c r="H10" s="623"/>
      <c r="I10" s="624"/>
      <c r="J10" s="624"/>
      <c r="K10" s="624"/>
      <c r="L10" s="624"/>
      <c r="M10" s="624"/>
      <c r="N10" s="624"/>
      <c r="O10" s="624"/>
      <c r="P10" s="624"/>
      <c r="Q10" s="624"/>
      <c r="R10" s="624"/>
      <c r="S10" s="625"/>
      <c r="T10" s="613"/>
      <c r="U10" s="610"/>
    </row>
    <row r="11" spans="1:22" ht="27" customHeight="1" x14ac:dyDescent="0.2">
      <c r="A11" s="124">
        <v>1</v>
      </c>
      <c r="B11" s="125" t="str">
        <f>IF(別紙様式３!C40="","",別紙様式３!C40)</f>
        <v/>
      </c>
      <c r="C11" s="132" t="str">
        <f>IF(別紙様式３!M40="","",別紙様式３!M40)</f>
        <v/>
      </c>
      <c r="D11" s="133" t="str">
        <f>IF(別紙様式３!R40="","",別紙様式３!R40)</f>
        <v/>
      </c>
      <c r="E11" s="133" t="str">
        <f>IF(別紙様式３!W40="","",別紙様式３!W40)</f>
        <v/>
      </c>
      <c r="F11" s="133" t="str">
        <f>IF(別紙様式３!X40="","",別紙様式３!X40)</f>
        <v/>
      </c>
      <c r="G11" s="145" t="str">
        <f>IF(別紙様式３!Y40="","",別紙様式３!Y40)</f>
        <v/>
      </c>
      <c r="H11" s="203" t="s">
        <v>8</v>
      </c>
      <c r="I11" s="198">
        <v>6</v>
      </c>
      <c r="J11" s="126" t="s">
        <v>98</v>
      </c>
      <c r="K11" s="207">
        <v>2</v>
      </c>
      <c r="L11" s="197" t="s">
        <v>99</v>
      </c>
      <c r="M11" s="198">
        <v>6</v>
      </c>
      <c r="N11" s="197" t="s">
        <v>98</v>
      </c>
      <c r="O11" s="207">
        <v>5</v>
      </c>
      <c r="P11" s="126" t="s">
        <v>47</v>
      </c>
      <c r="Q11" s="127" t="s">
        <v>11</v>
      </c>
      <c r="R11" s="128">
        <f>IF(O11="","",O11-K11+1)</f>
        <v>4</v>
      </c>
      <c r="S11" s="127" t="s">
        <v>100</v>
      </c>
      <c r="T11" s="211"/>
      <c r="U11" s="212"/>
      <c r="V11" s="80" t="str">
        <f>IFERROR(ROUNDDOWN(ROUND(#REF!*#REF!,0)*#REF!,0)*2,"")</f>
        <v/>
      </c>
    </row>
    <row r="12" spans="1:22" ht="27" customHeight="1" x14ac:dyDescent="0.2">
      <c r="A12" s="81">
        <f>A11+1</f>
        <v>2</v>
      </c>
      <c r="B12" s="78" t="str">
        <f>IF(別紙様式３!C41="","",別紙様式３!C41)</f>
        <v/>
      </c>
      <c r="C12" s="134" t="str">
        <f>IF(別紙様式３!M41="","",別紙様式３!M41)</f>
        <v/>
      </c>
      <c r="D12" s="135" t="str">
        <f>IF(別紙様式３!R41="","",別紙様式３!R41)</f>
        <v/>
      </c>
      <c r="E12" s="135" t="str">
        <f>IF(別紙様式３!W41="","",別紙様式３!W41)</f>
        <v/>
      </c>
      <c r="F12" s="135" t="str">
        <f>IF(別紙様式３!X41="","",別紙様式３!X41)</f>
        <v/>
      </c>
      <c r="G12" s="146" t="str">
        <f>IF(別紙様式３!Y41="","",別紙様式３!Y41)</f>
        <v/>
      </c>
      <c r="H12" s="204" t="s">
        <v>8</v>
      </c>
      <c r="I12" s="200">
        <v>6</v>
      </c>
      <c r="J12" s="92" t="s">
        <v>98</v>
      </c>
      <c r="K12" s="208">
        <v>2</v>
      </c>
      <c r="L12" s="199" t="s">
        <v>99</v>
      </c>
      <c r="M12" s="200">
        <v>6</v>
      </c>
      <c r="N12" s="199" t="s">
        <v>98</v>
      </c>
      <c r="O12" s="208">
        <v>5</v>
      </c>
      <c r="P12" s="92" t="s">
        <v>47</v>
      </c>
      <c r="Q12" s="93" t="s">
        <v>11</v>
      </c>
      <c r="R12" s="94">
        <f>IF(O12="","",O12-K12+1)</f>
        <v>4</v>
      </c>
      <c r="S12" s="93" t="s">
        <v>100</v>
      </c>
      <c r="T12" s="213"/>
      <c r="U12" s="214"/>
      <c r="V12" s="80" t="str">
        <f>IFERROR(ROUNDDOWN(ROUND(#REF!*#REF!,0)*#REF!,0)*2,"")</f>
        <v/>
      </c>
    </row>
    <row r="13" spans="1:22" ht="27" customHeight="1" x14ac:dyDescent="0.2">
      <c r="A13" s="81">
        <f t="shared" ref="A13:A76" si="0">A12+1</f>
        <v>3</v>
      </c>
      <c r="B13" s="78" t="str">
        <f>IF(別紙様式３!C42="","",別紙様式３!C42)</f>
        <v/>
      </c>
      <c r="C13" s="134" t="str">
        <f>IF(別紙様式３!M42="","",別紙様式３!M42)</f>
        <v/>
      </c>
      <c r="D13" s="135" t="str">
        <f>IF(別紙様式３!R42="","",別紙様式３!R42)</f>
        <v/>
      </c>
      <c r="E13" s="135" t="str">
        <f>IF(別紙様式３!W42="","",別紙様式３!W42)</f>
        <v/>
      </c>
      <c r="F13" s="135" t="str">
        <f>IF(別紙様式３!X42="","",別紙様式３!X42)</f>
        <v/>
      </c>
      <c r="G13" s="135" t="str">
        <f>IF(別紙様式３!Y42="","",別紙様式３!Y42)</f>
        <v/>
      </c>
      <c r="H13" s="204" t="s">
        <v>8</v>
      </c>
      <c r="I13" s="200">
        <v>6</v>
      </c>
      <c r="J13" s="92" t="s">
        <v>98</v>
      </c>
      <c r="K13" s="208">
        <v>2</v>
      </c>
      <c r="L13" s="199" t="s">
        <v>99</v>
      </c>
      <c r="M13" s="200">
        <v>6</v>
      </c>
      <c r="N13" s="199" t="s">
        <v>98</v>
      </c>
      <c r="O13" s="208">
        <v>5</v>
      </c>
      <c r="P13" s="92" t="s">
        <v>101</v>
      </c>
      <c r="Q13" s="93" t="s">
        <v>11</v>
      </c>
      <c r="R13" s="94">
        <f t="shared" ref="R13:R76" si="1">IF(O13="","",O13-K13+1)</f>
        <v>4</v>
      </c>
      <c r="S13" s="93" t="s">
        <v>100</v>
      </c>
      <c r="T13" s="213"/>
      <c r="U13" s="214"/>
      <c r="V13" s="80" t="str">
        <f>IFERROR(ROUNDDOWN(ROUND(#REF!*#REF!,0)*#REF!,0)*2,"")</f>
        <v/>
      </c>
    </row>
    <row r="14" spans="1:22" ht="27" customHeight="1" x14ac:dyDescent="0.2">
      <c r="A14" s="81">
        <f t="shared" si="0"/>
        <v>4</v>
      </c>
      <c r="B14" s="78" t="str">
        <f>IF(別紙様式３!C43="","",別紙様式３!C43)</f>
        <v/>
      </c>
      <c r="C14" s="79" t="str">
        <f>IF(別紙様式３!M43="","",別紙様式３!M43)</f>
        <v/>
      </c>
      <c r="D14" s="78" t="str">
        <f>IF(別紙様式３!R43="","",別紙様式３!R43)</f>
        <v/>
      </c>
      <c r="E14" s="135" t="str">
        <f>IF(別紙様式３!W43="","",別紙様式３!W43)</f>
        <v/>
      </c>
      <c r="F14" s="78" t="str">
        <f>IF(別紙様式３!X43="","",別紙様式３!X43)</f>
        <v/>
      </c>
      <c r="G14" s="146" t="str">
        <f>IF(別紙様式３!Y43="","",別紙様式３!Y43)</f>
        <v/>
      </c>
      <c r="H14" s="204" t="s">
        <v>8</v>
      </c>
      <c r="I14" s="200">
        <v>6</v>
      </c>
      <c r="J14" s="92" t="s">
        <v>98</v>
      </c>
      <c r="K14" s="208">
        <v>2</v>
      </c>
      <c r="L14" s="199" t="s">
        <v>99</v>
      </c>
      <c r="M14" s="200">
        <v>6</v>
      </c>
      <c r="N14" s="199" t="s">
        <v>98</v>
      </c>
      <c r="O14" s="208">
        <v>5</v>
      </c>
      <c r="P14" s="92" t="s">
        <v>101</v>
      </c>
      <c r="Q14" s="93" t="s">
        <v>11</v>
      </c>
      <c r="R14" s="94">
        <f t="shared" si="1"/>
        <v>4</v>
      </c>
      <c r="S14" s="93" t="s">
        <v>100</v>
      </c>
      <c r="T14" s="213"/>
      <c r="U14" s="214"/>
      <c r="V14" s="80" t="str">
        <f>IFERROR(ROUNDDOWN(ROUND(#REF!*#REF!,0)*#REF!,0)*2,"")</f>
        <v/>
      </c>
    </row>
    <row r="15" spans="1:22" ht="27" customHeight="1" x14ac:dyDescent="0.2">
      <c r="A15" s="81">
        <f t="shared" si="0"/>
        <v>5</v>
      </c>
      <c r="B15" s="78" t="str">
        <f>IF(別紙様式３!C44="","",別紙様式３!C44)</f>
        <v/>
      </c>
      <c r="C15" s="79" t="str">
        <f>IF(別紙様式３!M44="","",別紙様式３!M44)</f>
        <v/>
      </c>
      <c r="D15" s="78" t="str">
        <f>IF(別紙様式３!R44="","",別紙様式３!R44)</f>
        <v/>
      </c>
      <c r="E15" s="135" t="str">
        <f>IF(別紙様式３!W44="","",別紙様式３!W44)</f>
        <v/>
      </c>
      <c r="F15" s="78" t="str">
        <f>IF(別紙様式３!X44="","",別紙様式３!X44)</f>
        <v/>
      </c>
      <c r="G15" s="135" t="str">
        <f>IF(別紙様式３!Y44="","",別紙様式３!Y44)</f>
        <v/>
      </c>
      <c r="H15" s="204" t="s">
        <v>8</v>
      </c>
      <c r="I15" s="200">
        <v>6</v>
      </c>
      <c r="J15" s="92" t="s">
        <v>98</v>
      </c>
      <c r="K15" s="208">
        <v>2</v>
      </c>
      <c r="L15" s="199" t="s">
        <v>99</v>
      </c>
      <c r="M15" s="200">
        <v>6</v>
      </c>
      <c r="N15" s="199" t="s">
        <v>98</v>
      </c>
      <c r="O15" s="208">
        <v>5</v>
      </c>
      <c r="P15" s="92" t="s">
        <v>101</v>
      </c>
      <c r="Q15" s="93" t="s">
        <v>11</v>
      </c>
      <c r="R15" s="94">
        <f t="shared" si="1"/>
        <v>4</v>
      </c>
      <c r="S15" s="93" t="s">
        <v>100</v>
      </c>
      <c r="T15" s="213"/>
      <c r="U15" s="214"/>
      <c r="V15" s="80" t="str">
        <f>IFERROR(ROUNDDOWN(ROUND(#REF!*#REF!,0)*#REF!,0)*2,"")</f>
        <v/>
      </c>
    </row>
    <row r="16" spans="1:22" ht="27" customHeight="1" x14ac:dyDescent="0.2">
      <c r="A16" s="81">
        <f t="shared" si="0"/>
        <v>6</v>
      </c>
      <c r="B16" s="78" t="str">
        <f>IF(別紙様式３!C45="","",別紙様式３!C45)</f>
        <v/>
      </c>
      <c r="C16" s="79" t="str">
        <f>IF(別紙様式３!M45="","",別紙様式３!M45)</f>
        <v/>
      </c>
      <c r="D16" s="78" t="str">
        <f>IF(別紙様式３!R45="","",別紙様式３!R45)</f>
        <v/>
      </c>
      <c r="E16" s="135" t="str">
        <f>IF(別紙様式３!W45="","",別紙様式３!W45)</f>
        <v/>
      </c>
      <c r="F16" s="78" t="str">
        <f>IF(別紙様式３!X45="","",別紙様式３!X45)</f>
        <v/>
      </c>
      <c r="G16" s="146" t="str">
        <f>IF(別紙様式３!Y45="","",別紙様式３!Y45)</f>
        <v/>
      </c>
      <c r="H16" s="204" t="s">
        <v>8</v>
      </c>
      <c r="I16" s="200">
        <v>6</v>
      </c>
      <c r="J16" s="92" t="s">
        <v>98</v>
      </c>
      <c r="K16" s="208">
        <v>2</v>
      </c>
      <c r="L16" s="199" t="s">
        <v>99</v>
      </c>
      <c r="M16" s="200">
        <v>6</v>
      </c>
      <c r="N16" s="199" t="s">
        <v>98</v>
      </c>
      <c r="O16" s="208">
        <v>5</v>
      </c>
      <c r="P16" s="92" t="s">
        <v>101</v>
      </c>
      <c r="Q16" s="93" t="s">
        <v>102</v>
      </c>
      <c r="R16" s="94">
        <f t="shared" si="1"/>
        <v>4</v>
      </c>
      <c r="S16" s="93" t="s">
        <v>103</v>
      </c>
      <c r="T16" s="213"/>
      <c r="U16" s="214"/>
      <c r="V16" s="80" t="str">
        <f>IFERROR(ROUNDDOWN(ROUND(#REF!*#REF!,0)*#REF!,0)*2,"")</f>
        <v/>
      </c>
    </row>
    <row r="17" spans="1:22" ht="27" customHeight="1" x14ac:dyDescent="0.2">
      <c r="A17" s="81">
        <f t="shared" si="0"/>
        <v>7</v>
      </c>
      <c r="B17" s="78" t="str">
        <f>IF(別紙様式３!C46="","",別紙様式３!C46)</f>
        <v/>
      </c>
      <c r="C17" s="79" t="str">
        <f>IF(別紙様式３!M46="","",別紙様式３!M46)</f>
        <v/>
      </c>
      <c r="D17" s="78" t="str">
        <f>IF(別紙様式３!R46="","",別紙様式３!R46)</f>
        <v/>
      </c>
      <c r="E17" s="135" t="str">
        <f>IF(別紙様式３!W46="","",別紙様式３!W46)</f>
        <v/>
      </c>
      <c r="F17" s="78" t="str">
        <f>IF(別紙様式３!X46="","",別紙様式３!X46)</f>
        <v/>
      </c>
      <c r="G17" s="135" t="str">
        <f>IF(別紙様式３!Y46="","",別紙様式３!Y46)</f>
        <v/>
      </c>
      <c r="H17" s="204" t="s">
        <v>8</v>
      </c>
      <c r="I17" s="200">
        <v>6</v>
      </c>
      <c r="J17" s="92" t="s">
        <v>98</v>
      </c>
      <c r="K17" s="208">
        <v>2</v>
      </c>
      <c r="L17" s="199" t="s">
        <v>99</v>
      </c>
      <c r="M17" s="200">
        <v>6</v>
      </c>
      <c r="N17" s="199" t="s">
        <v>98</v>
      </c>
      <c r="O17" s="208">
        <v>5</v>
      </c>
      <c r="P17" s="92" t="s">
        <v>101</v>
      </c>
      <c r="Q17" s="93" t="s">
        <v>11</v>
      </c>
      <c r="R17" s="94">
        <f t="shared" si="1"/>
        <v>4</v>
      </c>
      <c r="S17" s="93" t="s">
        <v>100</v>
      </c>
      <c r="T17" s="213"/>
      <c r="U17" s="214"/>
      <c r="V17" s="80" t="str">
        <f>IFERROR(ROUNDDOWN(ROUND(#REF!*#REF!,0)*#REF!,0)*2,"")</f>
        <v/>
      </c>
    </row>
    <row r="18" spans="1:22" ht="27" customHeight="1" x14ac:dyDescent="0.2">
      <c r="A18" s="81">
        <f t="shared" si="0"/>
        <v>8</v>
      </c>
      <c r="B18" s="78" t="str">
        <f>IF(別紙様式３!C47="","",別紙様式３!C47)</f>
        <v/>
      </c>
      <c r="C18" s="79" t="str">
        <f>IF(別紙様式３!M47="","",別紙様式３!M47)</f>
        <v/>
      </c>
      <c r="D18" s="78" t="str">
        <f>IF(別紙様式３!R47="","",別紙様式３!R47)</f>
        <v/>
      </c>
      <c r="E18" s="135" t="str">
        <f>IF(別紙様式３!W47="","",別紙様式３!W47)</f>
        <v/>
      </c>
      <c r="F18" s="78" t="str">
        <f>IF(別紙様式３!X47="","",別紙様式３!X47)</f>
        <v/>
      </c>
      <c r="G18" s="146" t="str">
        <f>IF(別紙様式３!Y47="","",別紙様式３!Y47)</f>
        <v/>
      </c>
      <c r="H18" s="204" t="s">
        <v>8</v>
      </c>
      <c r="I18" s="200">
        <v>6</v>
      </c>
      <c r="J18" s="92" t="s">
        <v>98</v>
      </c>
      <c r="K18" s="208">
        <v>2</v>
      </c>
      <c r="L18" s="199" t="s">
        <v>99</v>
      </c>
      <c r="M18" s="200">
        <v>6</v>
      </c>
      <c r="N18" s="199" t="s">
        <v>98</v>
      </c>
      <c r="O18" s="208">
        <v>5</v>
      </c>
      <c r="P18" s="92" t="s">
        <v>101</v>
      </c>
      <c r="Q18" s="93" t="s">
        <v>102</v>
      </c>
      <c r="R18" s="94">
        <f t="shared" si="1"/>
        <v>4</v>
      </c>
      <c r="S18" s="93" t="s">
        <v>103</v>
      </c>
      <c r="T18" s="213"/>
      <c r="U18" s="214"/>
      <c r="V18" s="80" t="str">
        <f>IFERROR(ROUNDDOWN(ROUND(#REF!*#REF!,0)*#REF!,0)*2,"")</f>
        <v/>
      </c>
    </row>
    <row r="19" spans="1:22" ht="27" customHeight="1" x14ac:dyDescent="0.2">
      <c r="A19" s="81">
        <f t="shared" si="0"/>
        <v>9</v>
      </c>
      <c r="B19" s="78" t="str">
        <f>IF(別紙様式３!C48="","",別紙様式３!C48)</f>
        <v/>
      </c>
      <c r="C19" s="79" t="str">
        <f>IF(別紙様式３!M48="","",別紙様式３!M48)</f>
        <v/>
      </c>
      <c r="D19" s="78" t="str">
        <f>IF(別紙様式３!R48="","",別紙様式３!R48)</f>
        <v/>
      </c>
      <c r="E19" s="135" t="str">
        <f>IF(別紙様式３!W48="","",別紙様式３!W48)</f>
        <v/>
      </c>
      <c r="F19" s="78" t="str">
        <f>IF(別紙様式３!X48="","",別紙様式３!X48)</f>
        <v/>
      </c>
      <c r="G19" s="135" t="str">
        <f>IF(別紙様式３!Y48="","",別紙様式３!Y48)</f>
        <v/>
      </c>
      <c r="H19" s="204" t="s">
        <v>8</v>
      </c>
      <c r="I19" s="200">
        <v>6</v>
      </c>
      <c r="J19" s="92" t="s">
        <v>98</v>
      </c>
      <c r="K19" s="208">
        <v>2</v>
      </c>
      <c r="L19" s="199" t="s">
        <v>99</v>
      </c>
      <c r="M19" s="200">
        <v>6</v>
      </c>
      <c r="N19" s="199" t="s">
        <v>98</v>
      </c>
      <c r="O19" s="208">
        <v>5</v>
      </c>
      <c r="P19" s="92" t="s">
        <v>101</v>
      </c>
      <c r="Q19" s="93" t="s">
        <v>11</v>
      </c>
      <c r="R19" s="94">
        <f t="shared" si="1"/>
        <v>4</v>
      </c>
      <c r="S19" s="93" t="s">
        <v>100</v>
      </c>
      <c r="T19" s="213"/>
      <c r="U19" s="214"/>
      <c r="V19" s="80" t="str">
        <f>IFERROR(ROUNDDOWN(ROUND(#REF!*#REF!,0)*#REF!,0)*2,"")</f>
        <v/>
      </c>
    </row>
    <row r="20" spans="1:22" ht="27" customHeight="1" x14ac:dyDescent="0.2">
      <c r="A20" s="81">
        <f t="shared" si="0"/>
        <v>10</v>
      </c>
      <c r="B20" s="78" t="str">
        <f>IF(別紙様式３!C49="","",別紙様式３!C49)</f>
        <v/>
      </c>
      <c r="C20" s="79" t="str">
        <f>IF(別紙様式３!M49="","",別紙様式３!M49)</f>
        <v/>
      </c>
      <c r="D20" s="78" t="str">
        <f>IF(別紙様式３!R49="","",別紙様式３!R49)</f>
        <v/>
      </c>
      <c r="E20" s="135" t="str">
        <f>IF(別紙様式３!W49="","",別紙様式３!W49)</f>
        <v/>
      </c>
      <c r="F20" s="78" t="str">
        <f>IF(別紙様式３!X49="","",別紙様式３!X49)</f>
        <v/>
      </c>
      <c r="G20" s="146" t="str">
        <f>IF(別紙様式３!Y49="","",別紙様式３!Y49)</f>
        <v/>
      </c>
      <c r="H20" s="204" t="s">
        <v>8</v>
      </c>
      <c r="I20" s="200">
        <v>6</v>
      </c>
      <c r="J20" s="92" t="s">
        <v>98</v>
      </c>
      <c r="K20" s="208">
        <v>2</v>
      </c>
      <c r="L20" s="199" t="s">
        <v>99</v>
      </c>
      <c r="M20" s="200">
        <v>6</v>
      </c>
      <c r="N20" s="199" t="s">
        <v>98</v>
      </c>
      <c r="O20" s="208">
        <v>5</v>
      </c>
      <c r="P20" s="92" t="s">
        <v>101</v>
      </c>
      <c r="Q20" s="93" t="s">
        <v>102</v>
      </c>
      <c r="R20" s="94">
        <f t="shared" si="1"/>
        <v>4</v>
      </c>
      <c r="S20" s="93" t="s">
        <v>103</v>
      </c>
      <c r="T20" s="213"/>
      <c r="U20" s="214"/>
      <c r="V20" s="80" t="str">
        <f>IFERROR(ROUNDDOWN(ROUND(#REF!*#REF!,0)*#REF!,0)*2,"")</f>
        <v/>
      </c>
    </row>
    <row r="21" spans="1:22" ht="27" customHeight="1" x14ac:dyDescent="0.2">
      <c r="A21" s="81">
        <f t="shared" si="0"/>
        <v>11</v>
      </c>
      <c r="B21" s="78" t="str">
        <f>IF(別紙様式３!C50="","",別紙様式３!C50)</f>
        <v/>
      </c>
      <c r="C21" s="79" t="str">
        <f>IF(別紙様式３!M50="","",別紙様式３!M50)</f>
        <v/>
      </c>
      <c r="D21" s="78" t="str">
        <f>IF(別紙様式３!R50="","",別紙様式３!R50)</f>
        <v/>
      </c>
      <c r="E21" s="135" t="str">
        <f>IF(別紙様式３!W50="","",別紙様式３!W50)</f>
        <v/>
      </c>
      <c r="F21" s="78" t="str">
        <f>IF(別紙様式３!X50="","",別紙様式３!X50)</f>
        <v/>
      </c>
      <c r="G21" s="135" t="str">
        <f>IF(別紙様式３!Y50="","",別紙様式３!Y50)</f>
        <v/>
      </c>
      <c r="H21" s="204" t="s">
        <v>8</v>
      </c>
      <c r="I21" s="200">
        <v>6</v>
      </c>
      <c r="J21" s="92" t="s">
        <v>98</v>
      </c>
      <c r="K21" s="208">
        <v>2</v>
      </c>
      <c r="L21" s="199" t="s">
        <v>99</v>
      </c>
      <c r="M21" s="200">
        <v>6</v>
      </c>
      <c r="N21" s="199" t="s">
        <v>98</v>
      </c>
      <c r="O21" s="208">
        <v>5</v>
      </c>
      <c r="P21" s="92" t="s">
        <v>101</v>
      </c>
      <c r="Q21" s="93" t="s">
        <v>11</v>
      </c>
      <c r="R21" s="94">
        <f t="shared" si="1"/>
        <v>4</v>
      </c>
      <c r="S21" s="93" t="s">
        <v>100</v>
      </c>
      <c r="T21" s="213"/>
      <c r="U21" s="214"/>
      <c r="V21" s="80" t="str">
        <f>IFERROR(ROUNDDOWN(ROUND(#REF!*#REF!,0)*#REF!,0)*2,"")</f>
        <v/>
      </c>
    </row>
    <row r="22" spans="1:22" ht="27" customHeight="1" x14ac:dyDescent="0.2">
      <c r="A22" s="81">
        <f t="shared" si="0"/>
        <v>12</v>
      </c>
      <c r="B22" s="78" t="str">
        <f>IF(別紙様式３!C51="","",別紙様式３!C51)</f>
        <v/>
      </c>
      <c r="C22" s="79" t="str">
        <f>IF(別紙様式３!M51="","",別紙様式３!M51)</f>
        <v/>
      </c>
      <c r="D22" s="78" t="str">
        <f>IF(別紙様式３!R51="","",別紙様式３!R51)</f>
        <v/>
      </c>
      <c r="E22" s="135" t="str">
        <f>IF(別紙様式３!W51="","",別紙様式３!W51)</f>
        <v/>
      </c>
      <c r="F22" s="78" t="str">
        <f>IF(別紙様式３!X51="","",別紙様式３!X51)</f>
        <v/>
      </c>
      <c r="G22" s="146" t="str">
        <f>IF(別紙様式３!Y51="","",別紙様式３!Y51)</f>
        <v/>
      </c>
      <c r="H22" s="204" t="s">
        <v>8</v>
      </c>
      <c r="I22" s="200">
        <v>6</v>
      </c>
      <c r="J22" s="92" t="s">
        <v>98</v>
      </c>
      <c r="K22" s="208">
        <v>2</v>
      </c>
      <c r="L22" s="199" t="s">
        <v>99</v>
      </c>
      <c r="M22" s="200">
        <v>6</v>
      </c>
      <c r="N22" s="199" t="s">
        <v>98</v>
      </c>
      <c r="O22" s="208">
        <v>5</v>
      </c>
      <c r="P22" s="92" t="s">
        <v>101</v>
      </c>
      <c r="Q22" s="93" t="s">
        <v>102</v>
      </c>
      <c r="R22" s="94">
        <f t="shared" si="1"/>
        <v>4</v>
      </c>
      <c r="S22" s="93" t="s">
        <v>103</v>
      </c>
      <c r="T22" s="213"/>
      <c r="U22" s="214"/>
      <c r="V22" s="80" t="str">
        <f>IFERROR(ROUNDDOWN(ROUND(#REF!*#REF!,0)*#REF!,0)*2,"")</f>
        <v/>
      </c>
    </row>
    <row r="23" spans="1:22" ht="27" customHeight="1" x14ac:dyDescent="0.2">
      <c r="A23" s="81">
        <f t="shared" si="0"/>
        <v>13</v>
      </c>
      <c r="B23" s="78" t="str">
        <f>IF(別紙様式３!C52="","",別紙様式３!C52)</f>
        <v/>
      </c>
      <c r="C23" s="79" t="str">
        <f>IF(別紙様式３!M52="","",別紙様式３!M52)</f>
        <v/>
      </c>
      <c r="D23" s="78" t="str">
        <f>IF(別紙様式３!R52="","",別紙様式３!R52)</f>
        <v/>
      </c>
      <c r="E23" s="135" t="str">
        <f>IF(別紙様式３!W52="","",別紙様式３!W52)</f>
        <v/>
      </c>
      <c r="F23" s="78" t="str">
        <f>IF(別紙様式３!X52="","",別紙様式３!X52)</f>
        <v/>
      </c>
      <c r="G23" s="135" t="str">
        <f>IF(別紙様式３!Y52="","",別紙様式３!Y52)</f>
        <v/>
      </c>
      <c r="H23" s="204" t="s">
        <v>8</v>
      </c>
      <c r="I23" s="200">
        <v>6</v>
      </c>
      <c r="J23" s="92" t="s">
        <v>98</v>
      </c>
      <c r="K23" s="208">
        <v>2</v>
      </c>
      <c r="L23" s="199" t="s">
        <v>99</v>
      </c>
      <c r="M23" s="200">
        <v>6</v>
      </c>
      <c r="N23" s="199" t="s">
        <v>98</v>
      </c>
      <c r="O23" s="208">
        <v>5</v>
      </c>
      <c r="P23" s="92" t="s">
        <v>101</v>
      </c>
      <c r="Q23" s="93" t="s">
        <v>11</v>
      </c>
      <c r="R23" s="94">
        <f t="shared" si="1"/>
        <v>4</v>
      </c>
      <c r="S23" s="93" t="s">
        <v>100</v>
      </c>
      <c r="T23" s="213"/>
      <c r="U23" s="214"/>
      <c r="V23" s="80" t="str">
        <f>IFERROR(ROUNDDOWN(ROUND(#REF!*#REF!,0)*#REF!,0)*2,"")</f>
        <v/>
      </c>
    </row>
    <row r="24" spans="1:22" ht="27" customHeight="1" x14ac:dyDescent="0.2">
      <c r="A24" s="81">
        <f t="shared" si="0"/>
        <v>14</v>
      </c>
      <c r="B24" s="78" t="str">
        <f>IF(別紙様式３!C53="","",別紙様式３!C53)</f>
        <v/>
      </c>
      <c r="C24" s="79" t="str">
        <f>IF(別紙様式３!M53="","",別紙様式３!M53)</f>
        <v/>
      </c>
      <c r="D24" s="78" t="str">
        <f>IF(別紙様式３!R53="","",別紙様式３!R53)</f>
        <v/>
      </c>
      <c r="E24" s="135" t="str">
        <f>IF(別紙様式３!W53="","",別紙様式３!W53)</f>
        <v/>
      </c>
      <c r="F24" s="78" t="str">
        <f>IF(別紙様式３!X53="","",別紙様式３!X53)</f>
        <v/>
      </c>
      <c r="G24" s="146" t="str">
        <f>IF(別紙様式３!Y53="","",別紙様式３!Y53)</f>
        <v/>
      </c>
      <c r="H24" s="204" t="s">
        <v>8</v>
      </c>
      <c r="I24" s="200">
        <v>6</v>
      </c>
      <c r="J24" s="92" t="s">
        <v>98</v>
      </c>
      <c r="K24" s="208">
        <v>2</v>
      </c>
      <c r="L24" s="199" t="s">
        <v>99</v>
      </c>
      <c r="M24" s="200">
        <v>6</v>
      </c>
      <c r="N24" s="199" t="s">
        <v>98</v>
      </c>
      <c r="O24" s="208">
        <v>5</v>
      </c>
      <c r="P24" s="92" t="s">
        <v>101</v>
      </c>
      <c r="Q24" s="93" t="s">
        <v>102</v>
      </c>
      <c r="R24" s="94">
        <f t="shared" si="1"/>
        <v>4</v>
      </c>
      <c r="S24" s="93" t="s">
        <v>103</v>
      </c>
      <c r="T24" s="213"/>
      <c r="U24" s="214"/>
      <c r="V24" s="80" t="str">
        <f>IFERROR(ROUNDDOWN(ROUND(#REF!*#REF!,0)*#REF!,0)*2,"")</f>
        <v/>
      </c>
    </row>
    <row r="25" spans="1:22" ht="27" customHeight="1" x14ac:dyDescent="0.2">
      <c r="A25" s="81">
        <f t="shared" si="0"/>
        <v>15</v>
      </c>
      <c r="B25" s="78" t="str">
        <f>IF(別紙様式３!C54="","",別紙様式３!C54)</f>
        <v/>
      </c>
      <c r="C25" s="79" t="str">
        <f>IF(別紙様式３!M54="","",別紙様式３!M54)</f>
        <v/>
      </c>
      <c r="D25" s="78" t="str">
        <f>IF(別紙様式３!R54="","",別紙様式３!R54)</f>
        <v/>
      </c>
      <c r="E25" s="135" t="str">
        <f>IF(別紙様式３!W54="","",別紙様式３!W54)</f>
        <v/>
      </c>
      <c r="F25" s="78" t="str">
        <f>IF(別紙様式３!X54="","",別紙様式３!X54)</f>
        <v/>
      </c>
      <c r="G25" s="135" t="str">
        <f>IF(別紙様式３!Y54="","",別紙様式３!Y54)</f>
        <v/>
      </c>
      <c r="H25" s="204" t="s">
        <v>8</v>
      </c>
      <c r="I25" s="200">
        <v>6</v>
      </c>
      <c r="J25" s="92" t="s">
        <v>98</v>
      </c>
      <c r="K25" s="208">
        <v>2</v>
      </c>
      <c r="L25" s="199" t="s">
        <v>99</v>
      </c>
      <c r="M25" s="200">
        <v>6</v>
      </c>
      <c r="N25" s="199" t="s">
        <v>98</v>
      </c>
      <c r="O25" s="208">
        <v>5</v>
      </c>
      <c r="P25" s="92" t="s">
        <v>101</v>
      </c>
      <c r="Q25" s="93" t="s">
        <v>11</v>
      </c>
      <c r="R25" s="94">
        <f t="shared" si="1"/>
        <v>4</v>
      </c>
      <c r="S25" s="93" t="s">
        <v>100</v>
      </c>
      <c r="T25" s="213"/>
      <c r="U25" s="214"/>
      <c r="V25" s="80" t="str">
        <f>IFERROR(ROUNDDOWN(ROUND(#REF!*#REF!,0)*#REF!,0)*2,"")</f>
        <v/>
      </c>
    </row>
    <row r="26" spans="1:22" ht="27" customHeight="1" x14ac:dyDescent="0.2">
      <c r="A26" s="81">
        <f t="shared" si="0"/>
        <v>16</v>
      </c>
      <c r="B26" s="78" t="str">
        <f>IF(別紙様式３!C55="","",別紙様式３!C55)</f>
        <v/>
      </c>
      <c r="C26" s="79" t="str">
        <f>IF(別紙様式３!M55="","",別紙様式３!M55)</f>
        <v/>
      </c>
      <c r="D26" s="78" t="str">
        <f>IF(別紙様式３!R55="","",別紙様式３!R55)</f>
        <v/>
      </c>
      <c r="E26" s="135" t="str">
        <f>IF(別紙様式３!W55="","",別紙様式３!W55)</f>
        <v/>
      </c>
      <c r="F26" s="78" t="str">
        <f>IF(別紙様式３!X55="","",別紙様式３!X55)</f>
        <v/>
      </c>
      <c r="G26" s="146" t="str">
        <f>IF(別紙様式３!Y55="","",別紙様式３!Y55)</f>
        <v/>
      </c>
      <c r="H26" s="204" t="s">
        <v>8</v>
      </c>
      <c r="I26" s="200">
        <v>6</v>
      </c>
      <c r="J26" s="92" t="s">
        <v>98</v>
      </c>
      <c r="K26" s="208">
        <v>2</v>
      </c>
      <c r="L26" s="199" t="s">
        <v>99</v>
      </c>
      <c r="M26" s="200">
        <v>6</v>
      </c>
      <c r="N26" s="199" t="s">
        <v>98</v>
      </c>
      <c r="O26" s="208">
        <v>5</v>
      </c>
      <c r="P26" s="92" t="s">
        <v>101</v>
      </c>
      <c r="Q26" s="93" t="s">
        <v>102</v>
      </c>
      <c r="R26" s="94">
        <f t="shared" si="1"/>
        <v>4</v>
      </c>
      <c r="S26" s="93" t="s">
        <v>103</v>
      </c>
      <c r="T26" s="213"/>
      <c r="U26" s="214"/>
      <c r="V26" s="80" t="str">
        <f>IFERROR(ROUNDDOWN(ROUND(#REF!*#REF!,0)*#REF!,0)*2,"")</f>
        <v/>
      </c>
    </row>
    <row r="27" spans="1:22" ht="27" customHeight="1" x14ac:dyDescent="0.2">
      <c r="A27" s="81">
        <f t="shared" si="0"/>
        <v>17</v>
      </c>
      <c r="B27" s="78" t="str">
        <f>IF(別紙様式３!C56="","",別紙様式３!C56)</f>
        <v/>
      </c>
      <c r="C27" s="79" t="str">
        <f>IF(別紙様式３!M56="","",別紙様式３!M56)</f>
        <v/>
      </c>
      <c r="D27" s="78" t="str">
        <f>IF(別紙様式３!R56="","",別紙様式３!R56)</f>
        <v/>
      </c>
      <c r="E27" s="135" t="str">
        <f>IF(別紙様式３!W56="","",別紙様式３!W56)</f>
        <v/>
      </c>
      <c r="F27" s="78" t="str">
        <f>IF(別紙様式３!X56="","",別紙様式３!X56)</f>
        <v/>
      </c>
      <c r="G27" s="135" t="str">
        <f>IF(別紙様式３!Y56="","",別紙様式３!Y56)</f>
        <v/>
      </c>
      <c r="H27" s="204" t="s">
        <v>8</v>
      </c>
      <c r="I27" s="200">
        <v>6</v>
      </c>
      <c r="J27" s="92" t="s">
        <v>98</v>
      </c>
      <c r="K27" s="208">
        <v>2</v>
      </c>
      <c r="L27" s="199" t="s">
        <v>99</v>
      </c>
      <c r="M27" s="200">
        <v>6</v>
      </c>
      <c r="N27" s="199" t="s">
        <v>98</v>
      </c>
      <c r="O27" s="208">
        <v>5</v>
      </c>
      <c r="P27" s="92" t="s">
        <v>101</v>
      </c>
      <c r="Q27" s="93" t="s">
        <v>11</v>
      </c>
      <c r="R27" s="94">
        <f t="shared" si="1"/>
        <v>4</v>
      </c>
      <c r="S27" s="93" t="s">
        <v>100</v>
      </c>
      <c r="T27" s="213"/>
      <c r="U27" s="214"/>
      <c r="V27" s="80" t="str">
        <f>IFERROR(ROUNDDOWN(ROUND(#REF!*#REF!,0)*#REF!,0)*2,"")</f>
        <v/>
      </c>
    </row>
    <row r="28" spans="1:22" ht="27" customHeight="1" x14ac:dyDescent="0.2">
      <c r="A28" s="81">
        <f t="shared" si="0"/>
        <v>18</v>
      </c>
      <c r="B28" s="78" t="str">
        <f>IF(別紙様式３!C57="","",別紙様式３!C57)</f>
        <v/>
      </c>
      <c r="C28" s="79" t="str">
        <f>IF(別紙様式３!M57="","",別紙様式３!M57)</f>
        <v/>
      </c>
      <c r="D28" s="78" t="str">
        <f>IF(別紙様式３!R57="","",別紙様式３!R57)</f>
        <v/>
      </c>
      <c r="E28" s="135" t="str">
        <f>IF(別紙様式３!W57="","",別紙様式３!W57)</f>
        <v/>
      </c>
      <c r="F28" s="78" t="str">
        <f>IF(別紙様式３!X57="","",別紙様式３!X57)</f>
        <v/>
      </c>
      <c r="G28" s="146" t="str">
        <f>IF(別紙様式３!Y57="","",別紙様式３!Y57)</f>
        <v/>
      </c>
      <c r="H28" s="204" t="s">
        <v>8</v>
      </c>
      <c r="I28" s="200">
        <v>6</v>
      </c>
      <c r="J28" s="92" t="s">
        <v>98</v>
      </c>
      <c r="K28" s="208">
        <v>2</v>
      </c>
      <c r="L28" s="199" t="s">
        <v>99</v>
      </c>
      <c r="M28" s="200">
        <v>6</v>
      </c>
      <c r="N28" s="199" t="s">
        <v>98</v>
      </c>
      <c r="O28" s="208">
        <v>5</v>
      </c>
      <c r="P28" s="92" t="s">
        <v>101</v>
      </c>
      <c r="Q28" s="93" t="s">
        <v>102</v>
      </c>
      <c r="R28" s="94">
        <f t="shared" si="1"/>
        <v>4</v>
      </c>
      <c r="S28" s="93" t="s">
        <v>103</v>
      </c>
      <c r="T28" s="213"/>
      <c r="U28" s="214"/>
      <c r="V28" s="80" t="str">
        <f>IFERROR(ROUNDDOWN(ROUND(#REF!*#REF!,0)*#REF!,0)*2,"")</f>
        <v/>
      </c>
    </row>
    <row r="29" spans="1:22" ht="27" customHeight="1" x14ac:dyDescent="0.2">
      <c r="A29" s="81">
        <f t="shared" si="0"/>
        <v>19</v>
      </c>
      <c r="B29" s="78" t="str">
        <f>IF(別紙様式３!C58="","",別紙様式３!C58)</f>
        <v/>
      </c>
      <c r="C29" s="79" t="str">
        <f>IF(別紙様式３!M58="","",別紙様式３!M58)</f>
        <v/>
      </c>
      <c r="D29" s="78" t="str">
        <f>IF(別紙様式３!R58="","",別紙様式３!R58)</f>
        <v/>
      </c>
      <c r="E29" s="135" t="str">
        <f>IF(別紙様式３!W58="","",別紙様式３!W58)</f>
        <v/>
      </c>
      <c r="F29" s="78" t="str">
        <f>IF(別紙様式３!X58="","",別紙様式３!X58)</f>
        <v/>
      </c>
      <c r="G29" s="135" t="str">
        <f>IF(別紙様式３!Y58="","",別紙様式３!Y58)</f>
        <v/>
      </c>
      <c r="H29" s="204" t="s">
        <v>8</v>
      </c>
      <c r="I29" s="200">
        <v>6</v>
      </c>
      <c r="J29" s="92" t="s">
        <v>98</v>
      </c>
      <c r="K29" s="208">
        <v>2</v>
      </c>
      <c r="L29" s="199" t="s">
        <v>99</v>
      </c>
      <c r="M29" s="200">
        <v>6</v>
      </c>
      <c r="N29" s="199" t="s">
        <v>98</v>
      </c>
      <c r="O29" s="208">
        <v>5</v>
      </c>
      <c r="P29" s="92" t="s">
        <v>101</v>
      </c>
      <c r="Q29" s="93" t="s">
        <v>11</v>
      </c>
      <c r="R29" s="94">
        <f t="shared" si="1"/>
        <v>4</v>
      </c>
      <c r="S29" s="93" t="s">
        <v>100</v>
      </c>
      <c r="T29" s="213"/>
      <c r="U29" s="214"/>
      <c r="V29" s="80" t="str">
        <f>IFERROR(ROUNDDOWN(ROUND(#REF!*#REF!,0)*#REF!,0)*2,"")</f>
        <v/>
      </c>
    </row>
    <row r="30" spans="1:22" ht="27" customHeight="1" x14ac:dyDescent="0.2">
      <c r="A30" s="81">
        <f t="shared" si="0"/>
        <v>20</v>
      </c>
      <c r="B30" s="78" t="str">
        <f>IF(別紙様式３!C59="","",別紙様式３!C59)</f>
        <v/>
      </c>
      <c r="C30" s="79" t="str">
        <f>IF(別紙様式３!M59="","",別紙様式３!M59)</f>
        <v/>
      </c>
      <c r="D30" s="78" t="str">
        <f>IF(別紙様式３!R59="","",別紙様式３!R59)</f>
        <v/>
      </c>
      <c r="E30" s="135" t="str">
        <f>IF(別紙様式３!W59="","",別紙様式３!W59)</f>
        <v/>
      </c>
      <c r="F30" s="78" t="str">
        <f>IF(別紙様式３!X59="","",別紙様式３!X59)</f>
        <v/>
      </c>
      <c r="G30" s="146" t="str">
        <f>IF(別紙様式３!Y59="","",別紙様式３!Y59)</f>
        <v/>
      </c>
      <c r="H30" s="204" t="s">
        <v>8</v>
      </c>
      <c r="I30" s="200">
        <v>6</v>
      </c>
      <c r="J30" s="92" t="s">
        <v>98</v>
      </c>
      <c r="K30" s="208">
        <v>2</v>
      </c>
      <c r="L30" s="199" t="s">
        <v>99</v>
      </c>
      <c r="M30" s="200">
        <v>6</v>
      </c>
      <c r="N30" s="199" t="s">
        <v>98</v>
      </c>
      <c r="O30" s="208">
        <v>5</v>
      </c>
      <c r="P30" s="92" t="s">
        <v>101</v>
      </c>
      <c r="Q30" s="93" t="s">
        <v>102</v>
      </c>
      <c r="R30" s="94">
        <f t="shared" si="1"/>
        <v>4</v>
      </c>
      <c r="S30" s="93" t="s">
        <v>103</v>
      </c>
      <c r="T30" s="213"/>
      <c r="U30" s="214"/>
      <c r="V30" s="80" t="str">
        <f>IFERROR(ROUNDDOWN(ROUND(#REF!*#REF!,0)*#REF!,0)*2,"")</f>
        <v/>
      </c>
    </row>
    <row r="31" spans="1:22" ht="36.75" customHeight="1" x14ac:dyDescent="0.2">
      <c r="A31" s="81">
        <f t="shared" si="0"/>
        <v>21</v>
      </c>
      <c r="B31" s="78" t="str">
        <f>IF(別紙様式３!C60="","",別紙様式３!C60)</f>
        <v/>
      </c>
      <c r="C31" s="79" t="str">
        <f>IF(別紙様式３!M60="","",別紙様式３!M60)</f>
        <v/>
      </c>
      <c r="D31" s="78" t="str">
        <f>IF(別紙様式３!R60="","",別紙様式３!R60)</f>
        <v/>
      </c>
      <c r="E31" s="135" t="str">
        <f>IF(別紙様式３!W60="","",別紙様式３!W60)</f>
        <v/>
      </c>
      <c r="F31" s="78" t="str">
        <f>IF(別紙様式３!X60="","",別紙様式３!X60)</f>
        <v/>
      </c>
      <c r="G31" s="135" t="str">
        <f>IF(別紙様式３!Y60="","",別紙様式３!Y60)</f>
        <v/>
      </c>
      <c r="H31" s="204" t="s">
        <v>8</v>
      </c>
      <c r="I31" s="200">
        <v>6</v>
      </c>
      <c r="J31" s="92" t="s">
        <v>98</v>
      </c>
      <c r="K31" s="208">
        <v>2</v>
      </c>
      <c r="L31" s="199" t="s">
        <v>99</v>
      </c>
      <c r="M31" s="200">
        <v>6</v>
      </c>
      <c r="N31" s="199" t="s">
        <v>98</v>
      </c>
      <c r="O31" s="208">
        <v>5</v>
      </c>
      <c r="P31" s="92" t="s">
        <v>101</v>
      </c>
      <c r="Q31" s="93" t="s">
        <v>11</v>
      </c>
      <c r="R31" s="94">
        <f t="shared" si="1"/>
        <v>4</v>
      </c>
      <c r="S31" s="93" t="s">
        <v>100</v>
      </c>
      <c r="T31" s="213"/>
      <c r="U31" s="214"/>
      <c r="V31" s="80" t="str">
        <f>IFERROR(ROUNDDOWN(ROUND(#REF!*#REF!,0)*#REF!,0)*2,"")</f>
        <v/>
      </c>
    </row>
    <row r="32" spans="1:22" ht="36.75" customHeight="1" x14ac:dyDescent="0.2">
      <c r="A32" s="81">
        <f t="shared" si="0"/>
        <v>22</v>
      </c>
      <c r="B32" s="78" t="str">
        <f>IF(別紙様式３!C61="","",別紙様式３!C61)</f>
        <v/>
      </c>
      <c r="C32" s="79" t="str">
        <f>IF(別紙様式３!M61="","",別紙様式３!M61)</f>
        <v/>
      </c>
      <c r="D32" s="78" t="str">
        <f>IF(別紙様式３!R61="","",別紙様式３!R61)</f>
        <v/>
      </c>
      <c r="E32" s="135" t="str">
        <f>IF(別紙様式３!W61="","",別紙様式３!W61)</f>
        <v/>
      </c>
      <c r="F32" s="78" t="str">
        <f>IF(別紙様式３!X61="","",別紙様式３!X61)</f>
        <v/>
      </c>
      <c r="G32" s="146" t="str">
        <f>IF(別紙様式３!Y61="","",別紙様式３!Y61)</f>
        <v/>
      </c>
      <c r="H32" s="204" t="s">
        <v>8</v>
      </c>
      <c r="I32" s="200">
        <v>6</v>
      </c>
      <c r="J32" s="92" t="s">
        <v>98</v>
      </c>
      <c r="K32" s="208">
        <v>2</v>
      </c>
      <c r="L32" s="199" t="s">
        <v>99</v>
      </c>
      <c r="M32" s="200">
        <v>6</v>
      </c>
      <c r="N32" s="199" t="s">
        <v>98</v>
      </c>
      <c r="O32" s="208">
        <v>5</v>
      </c>
      <c r="P32" s="92" t="s">
        <v>101</v>
      </c>
      <c r="Q32" s="93" t="s">
        <v>102</v>
      </c>
      <c r="R32" s="94">
        <f t="shared" si="1"/>
        <v>4</v>
      </c>
      <c r="S32" s="93" t="s">
        <v>103</v>
      </c>
      <c r="T32" s="213"/>
      <c r="U32" s="214"/>
      <c r="V32" s="80" t="str">
        <f>IFERROR(ROUNDDOWN(ROUND(#REF!*#REF!,0)*#REF!,0)*2,"")</f>
        <v/>
      </c>
    </row>
    <row r="33" spans="1:22" ht="36.75" customHeight="1" x14ac:dyDescent="0.2">
      <c r="A33" s="81">
        <f t="shared" si="0"/>
        <v>23</v>
      </c>
      <c r="B33" s="78" t="str">
        <f>IF(別紙様式３!C62="","",別紙様式３!C62)</f>
        <v/>
      </c>
      <c r="C33" s="79" t="str">
        <f>IF(別紙様式３!M62="","",別紙様式３!M62)</f>
        <v/>
      </c>
      <c r="D33" s="78" t="str">
        <f>IF(別紙様式３!R62="","",別紙様式３!R62)</f>
        <v/>
      </c>
      <c r="E33" s="135" t="str">
        <f>IF(別紙様式３!W62="","",別紙様式３!W62)</f>
        <v/>
      </c>
      <c r="F33" s="78" t="str">
        <f>IF(別紙様式３!X62="","",別紙様式３!X62)</f>
        <v/>
      </c>
      <c r="G33" s="135" t="str">
        <f>IF(別紙様式３!Y62="","",別紙様式３!Y62)</f>
        <v/>
      </c>
      <c r="H33" s="204" t="s">
        <v>8</v>
      </c>
      <c r="I33" s="200">
        <v>6</v>
      </c>
      <c r="J33" s="92" t="s">
        <v>98</v>
      </c>
      <c r="K33" s="208">
        <v>2</v>
      </c>
      <c r="L33" s="199" t="s">
        <v>99</v>
      </c>
      <c r="M33" s="200">
        <v>6</v>
      </c>
      <c r="N33" s="199" t="s">
        <v>98</v>
      </c>
      <c r="O33" s="208">
        <v>5</v>
      </c>
      <c r="P33" s="92" t="s">
        <v>101</v>
      </c>
      <c r="Q33" s="93" t="s">
        <v>11</v>
      </c>
      <c r="R33" s="94">
        <f t="shared" si="1"/>
        <v>4</v>
      </c>
      <c r="S33" s="93" t="s">
        <v>100</v>
      </c>
      <c r="T33" s="213"/>
      <c r="U33" s="214"/>
      <c r="V33" s="80" t="str">
        <f>IFERROR(ROUNDDOWN(ROUND(#REF!*#REF!,0)*#REF!,0)*2,"")</f>
        <v/>
      </c>
    </row>
    <row r="34" spans="1:22" ht="36.75" customHeight="1" x14ac:dyDescent="0.2">
      <c r="A34" s="81">
        <f t="shared" si="0"/>
        <v>24</v>
      </c>
      <c r="B34" s="78" t="str">
        <f>IF(別紙様式３!C63="","",別紙様式３!C63)</f>
        <v/>
      </c>
      <c r="C34" s="79" t="str">
        <f>IF(別紙様式３!M63="","",別紙様式３!M63)</f>
        <v/>
      </c>
      <c r="D34" s="78" t="str">
        <f>IF(別紙様式３!R63="","",別紙様式３!R63)</f>
        <v/>
      </c>
      <c r="E34" s="135" t="str">
        <f>IF(別紙様式３!W63="","",別紙様式３!W63)</f>
        <v/>
      </c>
      <c r="F34" s="78" t="str">
        <f>IF(別紙様式３!X63="","",別紙様式３!X63)</f>
        <v/>
      </c>
      <c r="G34" s="146" t="str">
        <f>IF(別紙様式３!Y63="","",別紙様式３!Y63)</f>
        <v/>
      </c>
      <c r="H34" s="204" t="s">
        <v>8</v>
      </c>
      <c r="I34" s="200">
        <v>6</v>
      </c>
      <c r="J34" s="92" t="s">
        <v>98</v>
      </c>
      <c r="K34" s="208">
        <v>2</v>
      </c>
      <c r="L34" s="199" t="s">
        <v>99</v>
      </c>
      <c r="M34" s="200">
        <v>6</v>
      </c>
      <c r="N34" s="199" t="s">
        <v>98</v>
      </c>
      <c r="O34" s="208">
        <v>5</v>
      </c>
      <c r="P34" s="92" t="s">
        <v>101</v>
      </c>
      <c r="Q34" s="93" t="s">
        <v>102</v>
      </c>
      <c r="R34" s="94">
        <f t="shared" si="1"/>
        <v>4</v>
      </c>
      <c r="S34" s="93" t="s">
        <v>103</v>
      </c>
      <c r="T34" s="213"/>
      <c r="U34" s="214"/>
      <c r="V34" s="80" t="str">
        <f>IFERROR(ROUNDDOWN(ROUND(#REF!*#REF!,0)*#REF!,0)*2,"")</f>
        <v/>
      </c>
    </row>
    <row r="35" spans="1:22" ht="36.75" customHeight="1" x14ac:dyDescent="0.2">
      <c r="A35" s="81">
        <f t="shared" si="0"/>
        <v>25</v>
      </c>
      <c r="B35" s="78" t="str">
        <f>IF(別紙様式３!C64="","",別紙様式３!C64)</f>
        <v/>
      </c>
      <c r="C35" s="79" t="str">
        <f>IF(別紙様式３!M64="","",別紙様式３!M64)</f>
        <v/>
      </c>
      <c r="D35" s="78" t="str">
        <f>IF(別紙様式３!R64="","",別紙様式３!R64)</f>
        <v/>
      </c>
      <c r="E35" s="135" t="str">
        <f>IF(別紙様式３!W64="","",別紙様式３!W64)</f>
        <v/>
      </c>
      <c r="F35" s="78" t="str">
        <f>IF(別紙様式３!X64="","",別紙様式３!X64)</f>
        <v/>
      </c>
      <c r="G35" s="135" t="str">
        <f>IF(別紙様式３!Y64="","",別紙様式３!Y64)</f>
        <v/>
      </c>
      <c r="H35" s="204" t="s">
        <v>8</v>
      </c>
      <c r="I35" s="200">
        <v>6</v>
      </c>
      <c r="J35" s="92" t="s">
        <v>98</v>
      </c>
      <c r="K35" s="208">
        <v>2</v>
      </c>
      <c r="L35" s="199" t="s">
        <v>99</v>
      </c>
      <c r="M35" s="200">
        <v>6</v>
      </c>
      <c r="N35" s="199" t="s">
        <v>98</v>
      </c>
      <c r="O35" s="208">
        <v>5</v>
      </c>
      <c r="P35" s="92" t="s">
        <v>101</v>
      </c>
      <c r="Q35" s="93" t="s">
        <v>11</v>
      </c>
      <c r="R35" s="94">
        <f t="shared" si="1"/>
        <v>4</v>
      </c>
      <c r="S35" s="93" t="s">
        <v>100</v>
      </c>
      <c r="T35" s="213"/>
      <c r="U35" s="214"/>
      <c r="V35" s="80" t="str">
        <f>IFERROR(ROUNDDOWN(ROUND(#REF!*#REF!,0)*#REF!,0)*2,"")</f>
        <v/>
      </c>
    </row>
    <row r="36" spans="1:22" ht="36.75" customHeight="1" x14ac:dyDescent="0.2">
      <c r="A36" s="81">
        <f t="shared" si="0"/>
        <v>26</v>
      </c>
      <c r="B36" s="78" t="str">
        <f>IF(別紙様式３!C65="","",別紙様式３!C65)</f>
        <v/>
      </c>
      <c r="C36" s="79" t="str">
        <f>IF(別紙様式３!M65="","",別紙様式３!M65)</f>
        <v/>
      </c>
      <c r="D36" s="78" t="str">
        <f>IF(別紙様式３!R65="","",別紙様式３!R65)</f>
        <v/>
      </c>
      <c r="E36" s="135" t="str">
        <f>IF(別紙様式３!W65="","",別紙様式３!W65)</f>
        <v/>
      </c>
      <c r="F36" s="78" t="str">
        <f>IF(別紙様式３!X65="","",別紙様式３!X65)</f>
        <v/>
      </c>
      <c r="G36" s="146" t="str">
        <f>IF(別紙様式３!Y65="","",別紙様式３!Y65)</f>
        <v/>
      </c>
      <c r="H36" s="204" t="s">
        <v>8</v>
      </c>
      <c r="I36" s="200">
        <v>6</v>
      </c>
      <c r="J36" s="92" t="s">
        <v>98</v>
      </c>
      <c r="K36" s="208">
        <v>2</v>
      </c>
      <c r="L36" s="199" t="s">
        <v>99</v>
      </c>
      <c r="M36" s="200">
        <v>6</v>
      </c>
      <c r="N36" s="199" t="s">
        <v>98</v>
      </c>
      <c r="O36" s="208">
        <v>5</v>
      </c>
      <c r="P36" s="92" t="s">
        <v>101</v>
      </c>
      <c r="Q36" s="93" t="s">
        <v>102</v>
      </c>
      <c r="R36" s="94">
        <f t="shared" si="1"/>
        <v>4</v>
      </c>
      <c r="S36" s="93" t="s">
        <v>103</v>
      </c>
      <c r="T36" s="213"/>
      <c r="U36" s="214"/>
      <c r="V36" s="80" t="str">
        <f>IFERROR(ROUNDDOWN(ROUND(#REF!*#REF!,0)*#REF!,0)*2,"")</f>
        <v/>
      </c>
    </row>
    <row r="37" spans="1:22" ht="36.75" customHeight="1" x14ac:dyDescent="0.2">
      <c r="A37" s="81">
        <f t="shared" si="0"/>
        <v>27</v>
      </c>
      <c r="B37" s="78" t="str">
        <f>IF(別紙様式３!C66="","",別紙様式３!C66)</f>
        <v/>
      </c>
      <c r="C37" s="79" t="str">
        <f>IF(別紙様式３!M66="","",別紙様式３!M66)</f>
        <v/>
      </c>
      <c r="D37" s="78" t="str">
        <f>IF(別紙様式３!R66="","",別紙様式３!R66)</f>
        <v/>
      </c>
      <c r="E37" s="135" t="str">
        <f>IF(別紙様式３!W66="","",別紙様式３!W66)</f>
        <v/>
      </c>
      <c r="F37" s="78" t="str">
        <f>IF(別紙様式３!X66="","",別紙様式３!X66)</f>
        <v/>
      </c>
      <c r="G37" s="135" t="str">
        <f>IF(別紙様式３!Y66="","",別紙様式３!Y66)</f>
        <v/>
      </c>
      <c r="H37" s="204" t="s">
        <v>8</v>
      </c>
      <c r="I37" s="200">
        <v>6</v>
      </c>
      <c r="J37" s="92" t="s">
        <v>98</v>
      </c>
      <c r="K37" s="208">
        <v>2</v>
      </c>
      <c r="L37" s="199" t="s">
        <v>99</v>
      </c>
      <c r="M37" s="200">
        <v>6</v>
      </c>
      <c r="N37" s="199" t="s">
        <v>98</v>
      </c>
      <c r="O37" s="208">
        <v>5</v>
      </c>
      <c r="P37" s="92" t="s">
        <v>101</v>
      </c>
      <c r="Q37" s="93" t="s">
        <v>11</v>
      </c>
      <c r="R37" s="94">
        <f t="shared" si="1"/>
        <v>4</v>
      </c>
      <c r="S37" s="93" t="s">
        <v>100</v>
      </c>
      <c r="T37" s="213"/>
      <c r="U37" s="214"/>
      <c r="V37" s="80" t="str">
        <f>IFERROR(ROUNDDOWN(ROUND(#REF!*#REF!,0)*#REF!,0)*2,"")</f>
        <v/>
      </c>
    </row>
    <row r="38" spans="1:22" ht="36.75" customHeight="1" x14ac:dyDescent="0.2">
      <c r="A38" s="81">
        <f t="shared" si="0"/>
        <v>28</v>
      </c>
      <c r="B38" s="78" t="str">
        <f>IF(別紙様式３!C67="","",別紙様式３!C67)</f>
        <v/>
      </c>
      <c r="C38" s="79" t="str">
        <f>IF(別紙様式３!M67="","",別紙様式３!M67)</f>
        <v/>
      </c>
      <c r="D38" s="78" t="str">
        <f>IF(別紙様式３!R67="","",別紙様式３!R67)</f>
        <v/>
      </c>
      <c r="E38" s="135" t="str">
        <f>IF(別紙様式３!W67="","",別紙様式３!W67)</f>
        <v/>
      </c>
      <c r="F38" s="78" t="str">
        <f>IF(別紙様式３!X67="","",別紙様式３!X67)</f>
        <v/>
      </c>
      <c r="G38" s="146" t="str">
        <f>IF(別紙様式３!Y67="","",別紙様式３!Y67)</f>
        <v/>
      </c>
      <c r="H38" s="204" t="s">
        <v>8</v>
      </c>
      <c r="I38" s="200">
        <v>6</v>
      </c>
      <c r="J38" s="92" t="s">
        <v>98</v>
      </c>
      <c r="K38" s="208">
        <v>2</v>
      </c>
      <c r="L38" s="199" t="s">
        <v>99</v>
      </c>
      <c r="M38" s="200">
        <v>6</v>
      </c>
      <c r="N38" s="199" t="s">
        <v>98</v>
      </c>
      <c r="O38" s="208">
        <v>5</v>
      </c>
      <c r="P38" s="92" t="s">
        <v>101</v>
      </c>
      <c r="Q38" s="93" t="s">
        <v>102</v>
      </c>
      <c r="R38" s="94">
        <f t="shared" si="1"/>
        <v>4</v>
      </c>
      <c r="S38" s="93" t="s">
        <v>103</v>
      </c>
      <c r="T38" s="213"/>
      <c r="U38" s="214"/>
      <c r="V38" s="80" t="str">
        <f>IFERROR(ROUNDDOWN(ROUND(#REF!*#REF!,0)*#REF!,0)*2,"")</f>
        <v/>
      </c>
    </row>
    <row r="39" spans="1:22" ht="36.75" customHeight="1" x14ac:dyDescent="0.2">
      <c r="A39" s="81">
        <f t="shared" si="0"/>
        <v>29</v>
      </c>
      <c r="B39" s="78" t="str">
        <f>IF(別紙様式３!C68="","",別紙様式３!C68)</f>
        <v/>
      </c>
      <c r="C39" s="79" t="str">
        <f>IF(別紙様式３!M68="","",別紙様式３!M68)</f>
        <v/>
      </c>
      <c r="D39" s="78" t="str">
        <f>IF(別紙様式３!R68="","",別紙様式３!R68)</f>
        <v/>
      </c>
      <c r="E39" s="135" t="str">
        <f>IF(別紙様式３!W68="","",別紙様式３!W68)</f>
        <v/>
      </c>
      <c r="F39" s="78" t="str">
        <f>IF(別紙様式３!X68="","",別紙様式３!X68)</f>
        <v/>
      </c>
      <c r="G39" s="135" t="str">
        <f>IF(別紙様式３!Y68="","",別紙様式３!Y68)</f>
        <v/>
      </c>
      <c r="H39" s="204" t="s">
        <v>8</v>
      </c>
      <c r="I39" s="200">
        <v>6</v>
      </c>
      <c r="J39" s="92" t="s">
        <v>98</v>
      </c>
      <c r="K39" s="208">
        <v>2</v>
      </c>
      <c r="L39" s="199" t="s">
        <v>99</v>
      </c>
      <c r="M39" s="200">
        <v>6</v>
      </c>
      <c r="N39" s="199" t="s">
        <v>98</v>
      </c>
      <c r="O39" s="208">
        <v>5</v>
      </c>
      <c r="P39" s="92" t="s">
        <v>101</v>
      </c>
      <c r="Q39" s="93" t="s">
        <v>11</v>
      </c>
      <c r="R39" s="94">
        <f t="shared" si="1"/>
        <v>4</v>
      </c>
      <c r="S39" s="93" t="s">
        <v>100</v>
      </c>
      <c r="T39" s="213"/>
      <c r="U39" s="214"/>
      <c r="V39" s="80" t="str">
        <f>IFERROR(ROUNDDOWN(ROUND(#REF!*#REF!,0)*#REF!,0)*2,"")</f>
        <v/>
      </c>
    </row>
    <row r="40" spans="1:22" ht="36.75" customHeight="1" x14ac:dyDescent="0.2">
      <c r="A40" s="81">
        <f t="shared" si="0"/>
        <v>30</v>
      </c>
      <c r="B40" s="78" t="str">
        <f>IF(別紙様式３!C69="","",別紙様式３!C69)</f>
        <v/>
      </c>
      <c r="C40" s="79" t="str">
        <f>IF(別紙様式３!M69="","",別紙様式３!M69)</f>
        <v/>
      </c>
      <c r="D40" s="78" t="str">
        <f>IF(別紙様式３!R69="","",別紙様式３!R69)</f>
        <v/>
      </c>
      <c r="E40" s="135" t="str">
        <f>IF(別紙様式３!W69="","",別紙様式３!W69)</f>
        <v/>
      </c>
      <c r="F40" s="78" t="str">
        <f>IF(別紙様式３!X69="","",別紙様式３!X69)</f>
        <v/>
      </c>
      <c r="G40" s="146" t="str">
        <f>IF(別紙様式３!Y69="","",別紙様式３!Y69)</f>
        <v/>
      </c>
      <c r="H40" s="204" t="s">
        <v>8</v>
      </c>
      <c r="I40" s="200">
        <v>6</v>
      </c>
      <c r="J40" s="92" t="s">
        <v>98</v>
      </c>
      <c r="K40" s="208">
        <v>2</v>
      </c>
      <c r="L40" s="199" t="s">
        <v>99</v>
      </c>
      <c r="M40" s="200">
        <v>6</v>
      </c>
      <c r="N40" s="199" t="s">
        <v>98</v>
      </c>
      <c r="O40" s="208">
        <v>5</v>
      </c>
      <c r="P40" s="92" t="s">
        <v>101</v>
      </c>
      <c r="Q40" s="93" t="s">
        <v>102</v>
      </c>
      <c r="R40" s="94">
        <f t="shared" si="1"/>
        <v>4</v>
      </c>
      <c r="S40" s="93" t="s">
        <v>103</v>
      </c>
      <c r="T40" s="213"/>
      <c r="U40" s="214"/>
      <c r="V40" s="80" t="str">
        <f>IFERROR(ROUNDDOWN(ROUND(#REF!*#REF!,0)*#REF!,0)*2,"")</f>
        <v/>
      </c>
    </row>
    <row r="41" spans="1:22" ht="36.75" customHeight="1" x14ac:dyDescent="0.2">
      <c r="A41" s="81">
        <f t="shared" si="0"/>
        <v>31</v>
      </c>
      <c r="B41" s="78" t="str">
        <f>IF(別紙様式３!C70="","",別紙様式３!C70)</f>
        <v/>
      </c>
      <c r="C41" s="79" t="str">
        <f>IF(別紙様式３!M70="","",別紙様式３!M70)</f>
        <v/>
      </c>
      <c r="D41" s="78" t="str">
        <f>IF(別紙様式３!R70="","",別紙様式３!R70)</f>
        <v/>
      </c>
      <c r="E41" s="135" t="str">
        <f>IF(別紙様式３!W70="","",別紙様式３!W70)</f>
        <v/>
      </c>
      <c r="F41" s="78" t="str">
        <f>IF(別紙様式３!X70="","",別紙様式３!X70)</f>
        <v/>
      </c>
      <c r="G41" s="135" t="str">
        <f>IF(別紙様式３!Y70="","",別紙様式３!Y70)</f>
        <v/>
      </c>
      <c r="H41" s="204" t="s">
        <v>8</v>
      </c>
      <c r="I41" s="200">
        <v>6</v>
      </c>
      <c r="J41" s="92" t="s">
        <v>98</v>
      </c>
      <c r="K41" s="208">
        <v>2</v>
      </c>
      <c r="L41" s="199" t="s">
        <v>99</v>
      </c>
      <c r="M41" s="200">
        <v>6</v>
      </c>
      <c r="N41" s="199" t="s">
        <v>98</v>
      </c>
      <c r="O41" s="208">
        <v>5</v>
      </c>
      <c r="P41" s="92" t="s">
        <v>101</v>
      </c>
      <c r="Q41" s="93" t="s">
        <v>11</v>
      </c>
      <c r="R41" s="94">
        <f t="shared" si="1"/>
        <v>4</v>
      </c>
      <c r="S41" s="93" t="s">
        <v>100</v>
      </c>
      <c r="T41" s="213"/>
      <c r="U41" s="214"/>
      <c r="V41" s="80" t="str">
        <f>IFERROR(ROUNDDOWN(ROUND(#REF!*#REF!,0)*#REF!,0)*2,"")</f>
        <v/>
      </c>
    </row>
    <row r="42" spans="1:22" ht="36.75" customHeight="1" x14ac:dyDescent="0.2">
      <c r="A42" s="81">
        <f t="shared" si="0"/>
        <v>32</v>
      </c>
      <c r="B42" s="78" t="str">
        <f>IF(別紙様式３!C71="","",別紙様式３!C71)</f>
        <v/>
      </c>
      <c r="C42" s="79" t="str">
        <f>IF(別紙様式３!M71="","",別紙様式３!M71)</f>
        <v/>
      </c>
      <c r="D42" s="78" t="str">
        <f>IF(別紙様式３!R71="","",別紙様式３!R71)</f>
        <v/>
      </c>
      <c r="E42" s="135" t="str">
        <f>IF(別紙様式３!W71="","",別紙様式３!W71)</f>
        <v/>
      </c>
      <c r="F42" s="78" t="str">
        <f>IF(別紙様式３!X71="","",別紙様式３!X71)</f>
        <v/>
      </c>
      <c r="G42" s="146" t="str">
        <f>IF(別紙様式３!Y71="","",別紙様式３!Y71)</f>
        <v/>
      </c>
      <c r="H42" s="204" t="s">
        <v>8</v>
      </c>
      <c r="I42" s="200">
        <v>6</v>
      </c>
      <c r="J42" s="92" t="s">
        <v>98</v>
      </c>
      <c r="K42" s="208">
        <v>2</v>
      </c>
      <c r="L42" s="199" t="s">
        <v>99</v>
      </c>
      <c r="M42" s="200">
        <v>6</v>
      </c>
      <c r="N42" s="199" t="s">
        <v>98</v>
      </c>
      <c r="O42" s="208">
        <v>5</v>
      </c>
      <c r="P42" s="92" t="s">
        <v>101</v>
      </c>
      <c r="Q42" s="93" t="s">
        <v>102</v>
      </c>
      <c r="R42" s="94">
        <f t="shared" si="1"/>
        <v>4</v>
      </c>
      <c r="S42" s="93" t="s">
        <v>103</v>
      </c>
      <c r="T42" s="213"/>
      <c r="U42" s="214"/>
      <c r="V42" s="80" t="str">
        <f>IFERROR(ROUNDDOWN(ROUND(#REF!*#REF!,0)*#REF!,0)*2,"")</f>
        <v/>
      </c>
    </row>
    <row r="43" spans="1:22" ht="36.75" customHeight="1" x14ac:dyDescent="0.2">
      <c r="A43" s="81">
        <f t="shared" si="0"/>
        <v>33</v>
      </c>
      <c r="B43" s="78" t="str">
        <f>IF(別紙様式３!C72="","",別紙様式３!C72)</f>
        <v/>
      </c>
      <c r="C43" s="79" t="str">
        <f>IF(別紙様式３!M72="","",別紙様式３!M72)</f>
        <v/>
      </c>
      <c r="D43" s="78" t="str">
        <f>IF(別紙様式３!R72="","",別紙様式３!R72)</f>
        <v/>
      </c>
      <c r="E43" s="135" t="str">
        <f>IF(別紙様式３!W72="","",別紙様式３!W72)</f>
        <v/>
      </c>
      <c r="F43" s="78" t="str">
        <f>IF(別紙様式３!X72="","",別紙様式３!X72)</f>
        <v/>
      </c>
      <c r="G43" s="135" t="str">
        <f>IF(別紙様式３!Y72="","",別紙様式３!Y72)</f>
        <v/>
      </c>
      <c r="H43" s="204" t="s">
        <v>8</v>
      </c>
      <c r="I43" s="200">
        <v>6</v>
      </c>
      <c r="J43" s="92" t="s">
        <v>98</v>
      </c>
      <c r="K43" s="208">
        <v>2</v>
      </c>
      <c r="L43" s="199" t="s">
        <v>99</v>
      </c>
      <c r="M43" s="200">
        <v>6</v>
      </c>
      <c r="N43" s="199" t="s">
        <v>98</v>
      </c>
      <c r="O43" s="208">
        <v>5</v>
      </c>
      <c r="P43" s="92" t="s">
        <v>101</v>
      </c>
      <c r="Q43" s="93" t="s">
        <v>11</v>
      </c>
      <c r="R43" s="94">
        <f t="shared" si="1"/>
        <v>4</v>
      </c>
      <c r="S43" s="93" t="s">
        <v>100</v>
      </c>
      <c r="T43" s="213"/>
      <c r="U43" s="214"/>
      <c r="V43" s="80" t="str">
        <f>IFERROR(ROUNDDOWN(ROUND(#REF!*#REF!,0)*#REF!,0)*2,"")</f>
        <v/>
      </c>
    </row>
    <row r="44" spans="1:22" ht="36.75" customHeight="1" x14ac:dyDescent="0.2">
      <c r="A44" s="81">
        <f t="shared" si="0"/>
        <v>34</v>
      </c>
      <c r="B44" s="78" t="str">
        <f>IF(別紙様式３!C73="","",別紙様式３!C73)</f>
        <v/>
      </c>
      <c r="C44" s="79" t="str">
        <f>IF(別紙様式３!M73="","",別紙様式３!M73)</f>
        <v/>
      </c>
      <c r="D44" s="78" t="str">
        <f>IF(別紙様式３!R73="","",別紙様式３!R73)</f>
        <v/>
      </c>
      <c r="E44" s="135" t="str">
        <f>IF(別紙様式３!W73="","",別紙様式３!W73)</f>
        <v/>
      </c>
      <c r="F44" s="78" t="str">
        <f>IF(別紙様式３!X73="","",別紙様式３!X73)</f>
        <v/>
      </c>
      <c r="G44" s="146" t="str">
        <f>IF(別紙様式３!Y73="","",別紙様式３!Y73)</f>
        <v/>
      </c>
      <c r="H44" s="204" t="s">
        <v>8</v>
      </c>
      <c r="I44" s="200">
        <v>6</v>
      </c>
      <c r="J44" s="92" t="s">
        <v>98</v>
      </c>
      <c r="K44" s="208">
        <v>2</v>
      </c>
      <c r="L44" s="199" t="s">
        <v>99</v>
      </c>
      <c r="M44" s="200">
        <v>6</v>
      </c>
      <c r="N44" s="199" t="s">
        <v>98</v>
      </c>
      <c r="O44" s="208">
        <v>5</v>
      </c>
      <c r="P44" s="92" t="s">
        <v>101</v>
      </c>
      <c r="Q44" s="93" t="s">
        <v>102</v>
      </c>
      <c r="R44" s="94">
        <f t="shared" si="1"/>
        <v>4</v>
      </c>
      <c r="S44" s="93" t="s">
        <v>103</v>
      </c>
      <c r="T44" s="213"/>
      <c r="U44" s="214"/>
      <c r="V44" s="80" t="str">
        <f>IFERROR(ROUNDDOWN(ROUND(#REF!*#REF!,0)*#REF!,0)*2,"")</f>
        <v/>
      </c>
    </row>
    <row r="45" spans="1:22" ht="36.75" customHeight="1" x14ac:dyDescent="0.2">
      <c r="A45" s="81">
        <f t="shared" si="0"/>
        <v>35</v>
      </c>
      <c r="B45" s="78" t="str">
        <f>IF(別紙様式３!C74="","",別紙様式３!C74)</f>
        <v/>
      </c>
      <c r="C45" s="79" t="str">
        <f>IF(別紙様式３!M74="","",別紙様式３!M74)</f>
        <v/>
      </c>
      <c r="D45" s="78" t="str">
        <f>IF(別紙様式３!R74="","",別紙様式３!R74)</f>
        <v/>
      </c>
      <c r="E45" s="135" t="str">
        <f>IF(別紙様式３!W74="","",別紙様式３!W74)</f>
        <v/>
      </c>
      <c r="F45" s="78" t="str">
        <f>IF(別紙様式３!X74="","",別紙様式３!X74)</f>
        <v/>
      </c>
      <c r="G45" s="135" t="str">
        <f>IF(別紙様式３!Y74="","",別紙様式３!Y74)</f>
        <v/>
      </c>
      <c r="H45" s="204" t="s">
        <v>8</v>
      </c>
      <c r="I45" s="200">
        <v>6</v>
      </c>
      <c r="J45" s="92" t="s">
        <v>98</v>
      </c>
      <c r="K45" s="208">
        <v>2</v>
      </c>
      <c r="L45" s="199" t="s">
        <v>99</v>
      </c>
      <c r="M45" s="200">
        <v>6</v>
      </c>
      <c r="N45" s="199" t="s">
        <v>98</v>
      </c>
      <c r="O45" s="208">
        <v>5</v>
      </c>
      <c r="P45" s="92" t="s">
        <v>101</v>
      </c>
      <c r="Q45" s="93" t="s">
        <v>11</v>
      </c>
      <c r="R45" s="94">
        <f t="shared" si="1"/>
        <v>4</v>
      </c>
      <c r="S45" s="93" t="s">
        <v>100</v>
      </c>
      <c r="T45" s="213"/>
      <c r="U45" s="214"/>
      <c r="V45" s="80" t="str">
        <f>IFERROR(ROUNDDOWN(ROUND(#REF!*#REF!,0)*#REF!,0)*2,"")</f>
        <v/>
      </c>
    </row>
    <row r="46" spans="1:22" ht="36.75" customHeight="1" x14ac:dyDescent="0.2">
      <c r="A46" s="81">
        <f t="shared" si="0"/>
        <v>36</v>
      </c>
      <c r="B46" s="78" t="str">
        <f>IF(別紙様式３!C75="","",別紙様式３!C75)</f>
        <v/>
      </c>
      <c r="C46" s="79" t="str">
        <f>IF(別紙様式３!M75="","",別紙様式３!M75)</f>
        <v/>
      </c>
      <c r="D46" s="78" t="str">
        <f>IF(別紙様式３!R75="","",別紙様式３!R75)</f>
        <v/>
      </c>
      <c r="E46" s="135" t="str">
        <f>IF(別紙様式３!W75="","",別紙様式３!W75)</f>
        <v/>
      </c>
      <c r="F46" s="78" t="str">
        <f>IF(別紙様式３!X75="","",別紙様式３!X75)</f>
        <v/>
      </c>
      <c r="G46" s="146" t="str">
        <f>IF(別紙様式３!Y75="","",別紙様式３!Y75)</f>
        <v/>
      </c>
      <c r="H46" s="204" t="s">
        <v>8</v>
      </c>
      <c r="I46" s="200">
        <v>6</v>
      </c>
      <c r="J46" s="92" t="s">
        <v>98</v>
      </c>
      <c r="K46" s="208">
        <v>2</v>
      </c>
      <c r="L46" s="199" t="s">
        <v>99</v>
      </c>
      <c r="M46" s="200">
        <v>6</v>
      </c>
      <c r="N46" s="199" t="s">
        <v>98</v>
      </c>
      <c r="O46" s="208">
        <v>5</v>
      </c>
      <c r="P46" s="92" t="s">
        <v>101</v>
      </c>
      <c r="Q46" s="93" t="s">
        <v>102</v>
      </c>
      <c r="R46" s="94">
        <f t="shared" si="1"/>
        <v>4</v>
      </c>
      <c r="S46" s="93" t="s">
        <v>103</v>
      </c>
      <c r="T46" s="213"/>
      <c r="U46" s="214"/>
      <c r="V46" s="80" t="str">
        <f>IFERROR(ROUNDDOWN(ROUND(#REF!*#REF!,0)*#REF!,0)*2,"")</f>
        <v/>
      </c>
    </row>
    <row r="47" spans="1:22" ht="36.75" customHeight="1" x14ac:dyDescent="0.2">
      <c r="A47" s="81">
        <f t="shared" si="0"/>
        <v>37</v>
      </c>
      <c r="B47" s="78" t="str">
        <f>IF(別紙様式３!C76="","",別紙様式３!C76)</f>
        <v/>
      </c>
      <c r="C47" s="79" t="str">
        <f>IF(別紙様式３!M76="","",別紙様式３!M76)</f>
        <v/>
      </c>
      <c r="D47" s="78" t="str">
        <f>IF(別紙様式３!R76="","",別紙様式３!R76)</f>
        <v/>
      </c>
      <c r="E47" s="135" t="str">
        <f>IF(別紙様式３!W76="","",別紙様式３!W76)</f>
        <v/>
      </c>
      <c r="F47" s="78" t="str">
        <f>IF(別紙様式３!X76="","",別紙様式３!X76)</f>
        <v/>
      </c>
      <c r="G47" s="135" t="str">
        <f>IF(別紙様式３!Y76="","",別紙様式３!Y76)</f>
        <v/>
      </c>
      <c r="H47" s="204" t="s">
        <v>8</v>
      </c>
      <c r="I47" s="200">
        <v>6</v>
      </c>
      <c r="J47" s="92" t="s">
        <v>98</v>
      </c>
      <c r="K47" s="208">
        <v>2</v>
      </c>
      <c r="L47" s="199" t="s">
        <v>99</v>
      </c>
      <c r="M47" s="200">
        <v>6</v>
      </c>
      <c r="N47" s="199" t="s">
        <v>98</v>
      </c>
      <c r="O47" s="208">
        <v>5</v>
      </c>
      <c r="P47" s="92" t="s">
        <v>101</v>
      </c>
      <c r="Q47" s="93" t="s">
        <v>11</v>
      </c>
      <c r="R47" s="94">
        <f t="shared" si="1"/>
        <v>4</v>
      </c>
      <c r="S47" s="93" t="s">
        <v>100</v>
      </c>
      <c r="T47" s="213"/>
      <c r="U47" s="214"/>
      <c r="V47" s="80" t="str">
        <f>IFERROR(ROUNDDOWN(ROUND(#REF!*#REF!,0)*#REF!,0)*2,"")</f>
        <v/>
      </c>
    </row>
    <row r="48" spans="1:22" ht="36.75" customHeight="1" x14ac:dyDescent="0.2">
      <c r="A48" s="81">
        <f t="shared" si="0"/>
        <v>38</v>
      </c>
      <c r="B48" s="78" t="str">
        <f>IF(別紙様式３!C77="","",別紙様式３!C77)</f>
        <v/>
      </c>
      <c r="C48" s="79" t="str">
        <f>IF(別紙様式３!M77="","",別紙様式３!M77)</f>
        <v/>
      </c>
      <c r="D48" s="78" t="str">
        <f>IF(別紙様式３!R77="","",別紙様式３!R77)</f>
        <v/>
      </c>
      <c r="E48" s="135" t="str">
        <f>IF(別紙様式３!W77="","",別紙様式３!W77)</f>
        <v/>
      </c>
      <c r="F48" s="78" t="str">
        <f>IF(別紙様式３!X77="","",別紙様式３!X77)</f>
        <v/>
      </c>
      <c r="G48" s="146" t="str">
        <f>IF(別紙様式３!Y77="","",別紙様式３!Y77)</f>
        <v/>
      </c>
      <c r="H48" s="204" t="s">
        <v>8</v>
      </c>
      <c r="I48" s="200">
        <v>6</v>
      </c>
      <c r="J48" s="92" t="s">
        <v>98</v>
      </c>
      <c r="K48" s="208">
        <v>2</v>
      </c>
      <c r="L48" s="199" t="s">
        <v>99</v>
      </c>
      <c r="M48" s="200">
        <v>6</v>
      </c>
      <c r="N48" s="199" t="s">
        <v>98</v>
      </c>
      <c r="O48" s="208">
        <v>5</v>
      </c>
      <c r="P48" s="92" t="s">
        <v>101</v>
      </c>
      <c r="Q48" s="93" t="s">
        <v>102</v>
      </c>
      <c r="R48" s="94">
        <f t="shared" si="1"/>
        <v>4</v>
      </c>
      <c r="S48" s="93" t="s">
        <v>103</v>
      </c>
      <c r="T48" s="213"/>
      <c r="U48" s="214"/>
      <c r="V48" s="80" t="str">
        <f>IFERROR(ROUNDDOWN(ROUND(#REF!*#REF!,0)*#REF!,0)*2,"")</f>
        <v/>
      </c>
    </row>
    <row r="49" spans="1:22" ht="36.75" customHeight="1" x14ac:dyDescent="0.2">
      <c r="A49" s="81">
        <f t="shared" si="0"/>
        <v>39</v>
      </c>
      <c r="B49" s="78" t="str">
        <f>IF(別紙様式３!C78="","",別紙様式３!C78)</f>
        <v/>
      </c>
      <c r="C49" s="79" t="str">
        <f>IF(別紙様式３!M78="","",別紙様式３!M78)</f>
        <v/>
      </c>
      <c r="D49" s="78" t="str">
        <f>IF(別紙様式３!R78="","",別紙様式３!R78)</f>
        <v/>
      </c>
      <c r="E49" s="135" t="str">
        <f>IF(別紙様式３!W78="","",別紙様式３!W78)</f>
        <v/>
      </c>
      <c r="F49" s="78" t="str">
        <f>IF(別紙様式３!X78="","",別紙様式３!X78)</f>
        <v/>
      </c>
      <c r="G49" s="135" t="str">
        <f>IF(別紙様式３!Y78="","",別紙様式３!Y78)</f>
        <v/>
      </c>
      <c r="H49" s="204" t="s">
        <v>8</v>
      </c>
      <c r="I49" s="200">
        <v>6</v>
      </c>
      <c r="J49" s="92" t="s">
        <v>98</v>
      </c>
      <c r="K49" s="208">
        <v>2</v>
      </c>
      <c r="L49" s="199" t="s">
        <v>99</v>
      </c>
      <c r="M49" s="200">
        <v>6</v>
      </c>
      <c r="N49" s="199" t="s">
        <v>98</v>
      </c>
      <c r="O49" s="208">
        <v>5</v>
      </c>
      <c r="P49" s="92" t="s">
        <v>101</v>
      </c>
      <c r="Q49" s="93" t="s">
        <v>11</v>
      </c>
      <c r="R49" s="94">
        <f t="shared" si="1"/>
        <v>4</v>
      </c>
      <c r="S49" s="93" t="s">
        <v>100</v>
      </c>
      <c r="T49" s="213"/>
      <c r="U49" s="214"/>
      <c r="V49" s="80" t="str">
        <f>IFERROR(ROUNDDOWN(ROUND(#REF!*#REF!,0)*#REF!,0)*2,"")</f>
        <v/>
      </c>
    </row>
    <row r="50" spans="1:22" ht="36.75" customHeight="1" x14ac:dyDescent="0.2">
      <c r="A50" s="81">
        <f t="shared" si="0"/>
        <v>40</v>
      </c>
      <c r="B50" s="78" t="str">
        <f>IF(別紙様式３!C79="","",別紙様式３!C79)</f>
        <v/>
      </c>
      <c r="C50" s="79" t="str">
        <f>IF(別紙様式３!M79="","",別紙様式３!M79)</f>
        <v/>
      </c>
      <c r="D50" s="78" t="str">
        <f>IF(別紙様式３!R79="","",別紙様式３!R79)</f>
        <v/>
      </c>
      <c r="E50" s="135" t="str">
        <f>IF(別紙様式３!W79="","",別紙様式３!W79)</f>
        <v/>
      </c>
      <c r="F50" s="78" t="str">
        <f>IF(別紙様式３!X79="","",別紙様式３!X79)</f>
        <v/>
      </c>
      <c r="G50" s="146" t="str">
        <f>IF(別紙様式３!Y79="","",別紙様式３!Y79)</f>
        <v/>
      </c>
      <c r="H50" s="204" t="s">
        <v>8</v>
      </c>
      <c r="I50" s="200">
        <v>6</v>
      </c>
      <c r="J50" s="92" t="s">
        <v>98</v>
      </c>
      <c r="K50" s="208">
        <v>2</v>
      </c>
      <c r="L50" s="199" t="s">
        <v>99</v>
      </c>
      <c r="M50" s="200">
        <v>6</v>
      </c>
      <c r="N50" s="199" t="s">
        <v>98</v>
      </c>
      <c r="O50" s="208">
        <v>5</v>
      </c>
      <c r="P50" s="92" t="s">
        <v>101</v>
      </c>
      <c r="Q50" s="93" t="s">
        <v>102</v>
      </c>
      <c r="R50" s="94">
        <f t="shared" si="1"/>
        <v>4</v>
      </c>
      <c r="S50" s="93" t="s">
        <v>103</v>
      </c>
      <c r="T50" s="213"/>
      <c r="U50" s="214"/>
      <c r="V50" s="80" t="str">
        <f>IFERROR(ROUNDDOWN(ROUND(#REF!*#REF!,0)*#REF!,0)*2,"")</f>
        <v/>
      </c>
    </row>
    <row r="51" spans="1:22" ht="36.75" customHeight="1" x14ac:dyDescent="0.2">
      <c r="A51" s="81">
        <f t="shared" si="0"/>
        <v>41</v>
      </c>
      <c r="B51" s="78" t="str">
        <f>IF(別紙様式３!C80="","",別紙様式３!C80)</f>
        <v/>
      </c>
      <c r="C51" s="79" t="str">
        <f>IF(別紙様式３!M80="","",別紙様式３!M80)</f>
        <v/>
      </c>
      <c r="D51" s="78" t="str">
        <f>IF(別紙様式３!R80="","",別紙様式３!R80)</f>
        <v/>
      </c>
      <c r="E51" s="135" t="str">
        <f>IF(別紙様式３!W80="","",別紙様式３!W80)</f>
        <v/>
      </c>
      <c r="F51" s="78" t="str">
        <f>IF(別紙様式３!X80="","",別紙様式３!X80)</f>
        <v/>
      </c>
      <c r="G51" s="135" t="str">
        <f>IF(別紙様式３!Y80="","",別紙様式３!Y80)</f>
        <v/>
      </c>
      <c r="H51" s="204" t="s">
        <v>8</v>
      </c>
      <c r="I51" s="200">
        <v>6</v>
      </c>
      <c r="J51" s="92" t="s">
        <v>98</v>
      </c>
      <c r="K51" s="208">
        <v>2</v>
      </c>
      <c r="L51" s="199" t="s">
        <v>99</v>
      </c>
      <c r="M51" s="200">
        <v>6</v>
      </c>
      <c r="N51" s="199" t="s">
        <v>98</v>
      </c>
      <c r="O51" s="208">
        <v>5</v>
      </c>
      <c r="P51" s="92" t="s">
        <v>101</v>
      </c>
      <c r="Q51" s="93" t="s">
        <v>11</v>
      </c>
      <c r="R51" s="94">
        <f t="shared" si="1"/>
        <v>4</v>
      </c>
      <c r="S51" s="93" t="s">
        <v>100</v>
      </c>
      <c r="T51" s="213"/>
      <c r="U51" s="214"/>
      <c r="V51" s="80" t="str">
        <f>IFERROR(ROUNDDOWN(ROUND(#REF!*#REF!,0)*#REF!,0)*2,"")</f>
        <v/>
      </c>
    </row>
    <row r="52" spans="1:22" ht="36.75" customHeight="1" x14ac:dyDescent="0.2">
      <c r="A52" s="81">
        <f t="shared" si="0"/>
        <v>42</v>
      </c>
      <c r="B52" s="78" t="str">
        <f>IF(別紙様式３!C81="","",別紙様式３!C81)</f>
        <v/>
      </c>
      <c r="C52" s="79" t="str">
        <f>IF(別紙様式３!M81="","",別紙様式３!M81)</f>
        <v/>
      </c>
      <c r="D52" s="78" t="str">
        <f>IF(別紙様式３!R81="","",別紙様式３!R81)</f>
        <v/>
      </c>
      <c r="E52" s="135" t="str">
        <f>IF(別紙様式３!W81="","",別紙様式３!W81)</f>
        <v/>
      </c>
      <c r="F52" s="78" t="str">
        <f>IF(別紙様式３!X81="","",別紙様式３!X81)</f>
        <v/>
      </c>
      <c r="G52" s="146" t="str">
        <f>IF(別紙様式３!Y81="","",別紙様式３!Y81)</f>
        <v/>
      </c>
      <c r="H52" s="204" t="s">
        <v>8</v>
      </c>
      <c r="I52" s="200">
        <v>6</v>
      </c>
      <c r="J52" s="92" t="s">
        <v>98</v>
      </c>
      <c r="K52" s="208">
        <v>2</v>
      </c>
      <c r="L52" s="199" t="s">
        <v>99</v>
      </c>
      <c r="M52" s="200">
        <v>6</v>
      </c>
      <c r="N52" s="199" t="s">
        <v>98</v>
      </c>
      <c r="O52" s="208">
        <v>5</v>
      </c>
      <c r="P52" s="92" t="s">
        <v>101</v>
      </c>
      <c r="Q52" s="93" t="s">
        <v>102</v>
      </c>
      <c r="R52" s="94">
        <f t="shared" si="1"/>
        <v>4</v>
      </c>
      <c r="S52" s="93" t="s">
        <v>103</v>
      </c>
      <c r="T52" s="213"/>
      <c r="U52" s="214"/>
      <c r="V52" s="80" t="str">
        <f>IFERROR(ROUNDDOWN(ROUND(#REF!*#REF!,0)*#REF!,0)*2,"")</f>
        <v/>
      </c>
    </row>
    <row r="53" spans="1:22" ht="36.75" customHeight="1" x14ac:dyDescent="0.2">
      <c r="A53" s="81">
        <f t="shared" si="0"/>
        <v>43</v>
      </c>
      <c r="B53" s="78" t="str">
        <f>IF(別紙様式３!C82="","",別紙様式３!C82)</f>
        <v/>
      </c>
      <c r="C53" s="79" t="str">
        <f>IF(別紙様式３!M82="","",別紙様式３!M82)</f>
        <v/>
      </c>
      <c r="D53" s="78" t="str">
        <f>IF(別紙様式３!R82="","",別紙様式３!R82)</f>
        <v/>
      </c>
      <c r="E53" s="135" t="str">
        <f>IF(別紙様式３!W82="","",別紙様式３!W82)</f>
        <v/>
      </c>
      <c r="F53" s="78" t="str">
        <f>IF(別紙様式３!X82="","",別紙様式３!X82)</f>
        <v/>
      </c>
      <c r="G53" s="135" t="str">
        <f>IF(別紙様式３!Y82="","",別紙様式３!Y82)</f>
        <v/>
      </c>
      <c r="H53" s="204" t="s">
        <v>8</v>
      </c>
      <c r="I53" s="200">
        <v>6</v>
      </c>
      <c r="J53" s="92" t="s">
        <v>98</v>
      </c>
      <c r="K53" s="208">
        <v>2</v>
      </c>
      <c r="L53" s="199" t="s">
        <v>99</v>
      </c>
      <c r="M53" s="200">
        <v>6</v>
      </c>
      <c r="N53" s="199" t="s">
        <v>98</v>
      </c>
      <c r="O53" s="208">
        <v>5</v>
      </c>
      <c r="P53" s="92" t="s">
        <v>101</v>
      </c>
      <c r="Q53" s="93" t="s">
        <v>11</v>
      </c>
      <c r="R53" s="94">
        <f t="shared" si="1"/>
        <v>4</v>
      </c>
      <c r="S53" s="93" t="s">
        <v>100</v>
      </c>
      <c r="T53" s="213"/>
      <c r="U53" s="214"/>
      <c r="V53" s="80" t="str">
        <f>IFERROR(ROUNDDOWN(ROUND(#REF!*#REF!,0)*#REF!,0)*2,"")</f>
        <v/>
      </c>
    </row>
    <row r="54" spans="1:22" ht="36.75" customHeight="1" x14ac:dyDescent="0.2">
      <c r="A54" s="81">
        <f t="shared" si="0"/>
        <v>44</v>
      </c>
      <c r="B54" s="78" t="str">
        <f>IF(別紙様式３!C83="","",別紙様式３!C83)</f>
        <v/>
      </c>
      <c r="C54" s="79" t="str">
        <f>IF(別紙様式３!M83="","",別紙様式３!M83)</f>
        <v/>
      </c>
      <c r="D54" s="78" t="str">
        <f>IF(別紙様式３!R83="","",別紙様式３!R83)</f>
        <v/>
      </c>
      <c r="E54" s="135" t="str">
        <f>IF(別紙様式３!W83="","",別紙様式３!W83)</f>
        <v/>
      </c>
      <c r="F54" s="78" t="str">
        <f>IF(別紙様式３!X83="","",別紙様式３!X83)</f>
        <v/>
      </c>
      <c r="G54" s="146" t="str">
        <f>IF(別紙様式３!Y83="","",別紙様式３!Y83)</f>
        <v/>
      </c>
      <c r="H54" s="204" t="s">
        <v>8</v>
      </c>
      <c r="I54" s="200">
        <v>6</v>
      </c>
      <c r="J54" s="92" t="s">
        <v>98</v>
      </c>
      <c r="K54" s="208">
        <v>2</v>
      </c>
      <c r="L54" s="199" t="s">
        <v>99</v>
      </c>
      <c r="M54" s="200">
        <v>6</v>
      </c>
      <c r="N54" s="199" t="s">
        <v>98</v>
      </c>
      <c r="O54" s="208">
        <v>5</v>
      </c>
      <c r="P54" s="92" t="s">
        <v>101</v>
      </c>
      <c r="Q54" s="93" t="s">
        <v>102</v>
      </c>
      <c r="R54" s="94">
        <f t="shared" si="1"/>
        <v>4</v>
      </c>
      <c r="S54" s="93" t="s">
        <v>103</v>
      </c>
      <c r="T54" s="213"/>
      <c r="U54" s="214"/>
      <c r="V54" s="80" t="str">
        <f>IFERROR(ROUNDDOWN(ROUND(#REF!*#REF!,0)*#REF!,0)*2,"")</f>
        <v/>
      </c>
    </row>
    <row r="55" spans="1:22" ht="36.75" customHeight="1" x14ac:dyDescent="0.2">
      <c r="A55" s="81">
        <f t="shared" si="0"/>
        <v>45</v>
      </c>
      <c r="B55" s="78" t="str">
        <f>IF(別紙様式３!C84="","",別紙様式３!C84)</f>
        <v/>
      </c>
      <c r="C55" s="79" t="str">
        <f>IF(別紙様式３!M84="","",別紙様式３!M84)</f>
        <v/>
      </c>
      <c r="D55" s="78" t="str">
        <f>IF(別紙様式３!R84="","",別紙様式３!R84)</f>
        <v/>
      </c>
      <c r="E55" s="135" t="str">
        <f>IF(別紙様式３!W84="","",別紙様式３!W84)</f>
        <v/>
      </c>
      <c r="F55" s="78" t="str">
        <f>IF(別紙様式３!X84="","",別紙様式３!X84)</f>
        <v/>
      </c>
      <c r="G55" s="135" t="str">
        <f>IF(別紙様式３!Y84="","",別紙様式３!Y84)</f>
        <v/>
      </c>
      <c r="H55" s="204" t="s">
        <v>8</v>
      </c>
      <c r="I55" s="200">
        <v>6</v>
      </c>
      <c r="J55" s="92" t="s">
        <v>98</v>
      </c>
      <c r="K55" s="208">
        <v>2</v>
      </c>
      <c r="L55" s="199" t="s">
        <v>99</v>
      </c>
      <c r="M55" s="200">
        <v>6</v>
      </c>
      <c r="N55" s="199" t="s">
        <v>98</v>
      </c>
      <c r="O55" s="208">
        <v>5</v>
      </c>
      <c r="P55" s="92" t="s">
        <v>101</v>
      </c>
      <c r="Q55" s="93" t="s">
        <v>11</v>
      </c>
      <c r="R55" s="94">
        <f t="shared" si="1"/>
        <v>4</v>
      </c>
      <c r="S55" s="93" t="s">
        <v>100</v>
      </c>
      <c r="T55" s="213"/>
      <c r="U55" s="214"/>
      <c r="V55" s="80" t="str">
        <f>IFERROR(ROUNDDOWN(ROUND(#REF!*#REF!,0)*#REF!,0)*2,"")</f>
        <v/>
      </c>
    </row>
    <row r="56" spans="1:22" ht="36.75" customHeight="1" x14ac:dyDescent="0.2">
      <c r="A56" s="81">
        <f t="shared" si="0"/>
        <v>46</v>
      </c>
      <c r="B56" s="78" t="str">
        <f>IF(別紙様式３!C85="","",別紙様式３!C85)</f>
        <v/>
      </c>
      <c r="C56" s="79" t="str">
        <f>IF(別紙様式３!M85="","",別紙様式３!M85)</f>
        <v/>
      </c>
      <c r="D56" s="78" t="str">
        <f>IF(別紙様式３!R85="","",別紙様式３!R85)</f>
        <v/>
      </c>
      <c r="E56" s="135" t="str">
        <f>IF(別紙様式３!W85="","",別紙様式３!W85)</f>
        <v/>
      </c>
      <c r="F56" s="78" t="str">
        <f>IF(別紙様式３!X85="","",別紙様式３!X85)</f>
        <v/>
      </c>
      <c r="G56" s="146" t="str">
        <f>IF(別紙様式３!Y85="","",別紙様式３!Y85)</f>
        <v/>
      </c>
      <c r="H56" s="204" t="s">
        <v>8</v>
      </c>
      <c r="I56" s="200">
        <v>6</v>
      </c>
      <c r="J56" s="92" t="s">
        <v>98</v>
      </c>
      <c r="K56" s="208">
        <v>2</v>
      </c>
      <c r="L56" s="199" t="s">
        <v>99</v>
      </c>
      <c r="M56" s="200">
        <v>6</v>
      </c>
      <c r="N56" s="199" t="s">
        <v>98</v>
      </c>
      <c r="O56" s="208">
        <v>5</v>
      </c>
      <c r="P56" s="92" t="s">
        <v>101</v>
      </c>
      <c r="Q56" s="93" t="s">
        <v>102</v>
      </c>
      <c r="R56" s="94">
        <f t="shared" si="1"/>
        <v>4</v>
      </c>
      <c r="S56" s="93" t="s">
        <v>103</v>
      </c>
      <c r="T56" s="213"/>
      <c r="U56" s="214"/>
      <c r="V56" s="80" t="str">
        <f>IFERROR(ROUNDDOWN(ROUND(#REF!*#REF!,0)*#REF!,0)*2,"")</f>
        <v/>
      </c>
    </row>
    <row r="57" spans="1:22" ht="36.75" customHeight="1" x14ac:dyDescent="0.2">
      <c r="A57" s="81">
        <f t="shared" si="0"/>
        <v>47</v>
      </c>
      <c r="B57" s="78" t="str">
        <f>IF(別紙様式３!C86="","",別紙様式３!C86)</f>
        <v/>
      </c>
      <c r="C57" s="79" t="str">
        <f>IF(別紙様式３!M86="","",別紙様式３!M86)</f>
        <v/>
      </c>
      <c r="D57" s="78" t="str">
        <f>IF(別紙様式３!R86="","",別紙様式３!R86)</f>
        <v/>
      </c>
      <c r="E57" s="135" t="str">
        <f>IF(別紙様式３!W86="","",別紙様式３!W86)</f>
        <v/>
      </c>
      <c r="F57" s="78" t="str">
        <f>IF(別紙様式３!X86="","",別紙様式３!X86)</f>
        <v/>
      </c>
      <c r="G57" s="135" t="str">
        <f>IF(別紙様式３!Y86="","",別紙様式３!Y86)</f>
        <v/>
      </c>
      <c r="H57" s="204" t="s">
        <v>8</v>
      </c>
      <c r="I57" s="200">
        <v>6</v>
      </c>
      <c r="J57" s="92" t="s">
        <v>98</v>
      </c>
      <c r="K57" s="208">
        <v>2</v>
      </c>
      <c r="L57" s="199" t="s">
        <v>99</v>
      </c>
      <c r="M57" s="200">
        <v>6</v>
      </c>
      <c r="N57" s="199" t="s">
        <v>98</v>
      </c>
      <c r="O57" s="208">
        <v>5</v>
      </c>
      <c r="P57" s="92" t="s">
        <v>101</v>
      </c>
      <c r="Q57" s="93" t="s">
        <v>11</v>
      </c>
      <c r="R57" s="94">
        <f t="shared" si="1"/>
        <v>4</v>
      </c>
      <c r="S57" s="93" t="s">
        <v>100</v>
      </c>
      <c r="T57" s="213"/>
      <c r="U57" s="214"/>
      <c r="V57" s="80" t="str">
        <f>IFERROR(ROUNDDOWN(ROUND(#REF!*#REF!,0)*#REF!,0)*2,"")</f>
        <v/>
      </c>
    </row>
    <row r="58" spans="1:22" ht="36.75" customHeight="1" x14ac:dyDescent="0.2">
      <c r="A58" s="81">
        <f t="shared" si="0"/>
        <v>48</v>
      </c>
      <c r="B58" s="78" t="str">
        <f>IF(別紙様式３!C87="","",別紙様式３!C87)</f>
        <v/>
      </c>
      <c r="C58" s="79" t="str">
        <f>IF(別紙様式３!M87="","",別紙様式３!M87)</f>
        <v/>
      </c>
      <c r="D58" s="78" t="str">
        <f>IF(別紙様式３!R87="","",別紙様式３!R87)</f>
        <v/>
      </c>
      <c r="E58" s="135" t="str">
        <f>IF(別紙様式３!W87="","",別紙様式３!W87)</f>
        <v/>
      </c>
      <c r="F58" s="78" t="str">
        <f>IF(別紙様式３!X87="","",別紙様式３!X87)</f>
        <v/>
      </c>
      <c r="G58" s="146" t="str">
        <f>IF(別紙様式３!Y87="","",別紙様式３!Y87)</f>
        <v/>
      </c>
      <c r="H58" s="204" t="s">
        <v>8</v>
      </c>
      <c r="I58" s="200">
        <v>6</v>
      </c>
      <c r="J58" s="92" t="s">
        <v>98</v>
      </c>
      <c r="K58" s="208">
        <v>2</v>
      </c>
      <c r="L58" s="199" t="s">
        <v>99</v>
      </c>
      <c r="M58" s="200">
        <v>6</v>
      </c>
      <c r="N58" s="199" t="s">
        <v>98</v>
      </c>
      <c r="O58" s="208">
        <v>5</v>
      </c>
      <c r="P58" s="92" t="s">
        <v>101</v>
      </c>
      <c r="Q58" s="93" t="s">
        <v>102</v>
      </c>
      <c r="R58" s="94">
        <f t="shared" si="1"/>
        <v>4</v>
      </c>
      <c r="S58" s="93" t="s">
        <v>103</v>
      </c>
      <c r="T58" s="213"/>
      <c r="U58" s="214"/>
      <c r="V58" s="80" t="str">
        <f>IFERROR(ROUNDDOWN(ROUND(#REF!*#REF!,0)*#REF!,0)*2,"")</f>
        <v/>
      </c>
    </row>
    <row r="59" spans="1:22" ht="36.75" customHeight="1" x14ac:dyDescent="0.2">
      <c r="A59" s="81">
        <f t="shared" si="0"/>
        <v>49</v>
      </c>
      <c r="B59" s="78" t="str">
        <f>IF(別紙様式３!C88="","",別紙様式３!C88)</f>
        <v/>
      </c>
      <c r="C59" s="79" t="str">
        <f>IF(別紙様式３!M88="","",別紙様式３!M88)</f>
        <v/>
      </c>
      <c r="D59" s="78" t="str">
        <f>IF(別紙様式３!R88="","",別紙様式３!R88)</f>
        <v/>
      </c>
      <c r="E59" s="135" t="str">
        <f>IF(別紙様式３!W88="","",別紙様式３!W88)</f>
        <v/>
      </c>
      <c r="F59" s="78" t="str">
        <f>IF(別紙様式３!X88="","",別紙様式３!X88)</f>
        <v/>
      </c>
      <c r="G59" s="135" t="str">
        <f>IF(別紙様式３!Y88="","",別紙様式３!Y88)</f>
        <v/>
      </c>
      <c r="H59" s="204" t="s">
        <v>8</v>
      </c>
      <c r="I59" s="200">
        <v>6</v>
      </c>
      <c r="J59" s="92" t="s">
        <v>98</v>
      </c>
      <c r="K59" s="208">
        <v>2</v>
      </c>
      <c r="L59" s="199" t="s">
        <v>99</v>
      </c>
      <c r="M59" s="200">
        <v>6</v>
      </c>
      <c r="N59" s="199" t="s">
        <v>98</v>
      </c>
      <c r="O59" s="208">
        <v>5</v>
      </c>
      <c r="P59" s="92" t="s">
        <v>101</v>
      </c>
      <c r="Q59" s="93" t="s">
        <v>11</v>
      </c>
      <c r="R59" s="94">
        <f t="shared" si="1"/>
        <v>4</v>
      </c>
      <c r="S59" s="93" t="s">
        <v>100</v>
      </c>
      <c r="T59" s="213"/>
      <c r="U59" s="214"/>
      <c r="V59" s="80" t="str">
        <f>IFERROR(ROUNDDOWN(ROUND(#REF!*#REF!,0)*#REF!,0)*2,"")</f>
        <v/>
      </c>
    </row>
    <row r="60" spans="1:22" ht="36.75" customHeight="1" x14ac:dyDescent="0.2">
      <c r="A60" s="81">
        <f t="shared" si="0"/>
        <v>50</v>
      </c>
      <c r="B60" s="78" t="str">
        <f>IF(別紙様式３!C89="","",別紙様式３!C89)</f>
        <v/>
      </c>
      <c r="C60" s="79" t="str">
        <f>IF(別紙様式３!M89="","",別紙様式３!M89)</f>
        <v/>
      </c>
      <c r="D60" s="78" t="str">
        <f>IF(別紙様式３!R89="","",別紙様式３!R89)</f>
        <v/>
      </c>
      <c r="E60" s="135" t="str">
        <f>IF(別紙様式３!W89="","",別紙様式３!W89)</f>
        <v/>
      </c>
      <c r="F60" s="78" t="str">
        <f>IF(別紙様式３!X89="","",別紙様式３!X89)</f>
        <v/>
      </c>
      <c r="G60" s="146" t="str">
        <f>IF(別紙様式３!Y89="","",別紙様式３!Y89)</f>
        <v/>
      </c>
      <c r="H60" s="204" t="s">
        <v>8</v>
      </c>
      <c r="I60" s="200">
        <v>6</v>
      </c>
      <c r="J60" s="92" t="s">
        <v>98</v>
      </c>
      <c r="K60" s="208">
        <v>2</v>
      </c>
      <c r="L60" s="199" t="s">
        <v>99</v>
      </c>
      <c r="M60" s="200">
        <v>6</v>
      </c>
      <c r="N60" s="199" t="s">
        <v>98</v>
      </c>
      <c r="O60" s="208">
        <v>5</v>
      </c>
      <c r="P60" s="92" t="s">
        <v>101</v>
      </c>
      <c r="Q60" s="93" t="s">
        <v>102</v>
      </c>
      <c r="R60" s="94">
        <f t="shared" si="1"/>
        <v>4</v>
      </c>
      <c r="S60" s="93" t="s">
        <v>103</v>
      </c>
      <c r="T60" s="213"/>
      <c r="U60" s="214"/>
      <c r="V60" s="80" t="str">
        <f>IFERROR(ROUNDDOWN(ROUND(#REF!*#REF!,0)*#REF!,0)*2,"")</f>
        <v/>
      </c>
    </row>
    <row r="61" spans="1:22" ht="36.75" customHeight="1" x14ac:dyDescent="0.2">
      <c r="A61" s="81">
        <f t="shared" si="0"/>
        <v>51</v>
      </c>
      <c r="B61" s="78" t="str">
        <f>IF(別紙様式３!C90="","",別紙様式３!C90)</f>
        <v/>
      </c>
      <c r="C61" s="79" t="str">
        <f>IF(別紙様式３!M90="","",別紙様式３!M90)</f>
        <v/>
      </c>
      <c r="D61" s="78" t="str">
        <f>IF(別紙様式３!R90="","",別紙様式３!R90)</f>
        <v/>
      </c>
      <c r="E61" s="135" t="str">
        <f>IF(別紙様式３!W90="","",別紙様式３!W90)</f>
        <v/>
      </c>
      <c r="F61" s="78" t="str">
        <f>IF(別紙様式３!X90="","",別紙様式３!X90)</f>
        <v/>
      </c>
      <c r="G61" s="135" t="str">
        <f>IF(別紙様式３!Y90="","",別紙様式３!Y90)</f>
        <v/>
      </c>
      <c r="H61" s="204" t="s">
        <v>8</v>
      </c>
      <c r="I61" s="200">
        <v>6</v>
      </c>
      <c r="J61" s="92" t="s">
        <v>98</v>
      </c>
      <c r="K61" s="208">
        <v>2</v>
      </c>
      <c r="L61" s="199" t="s">
        <v>99</v>
      </c>
      <c r="M61" s="200">
        <v>6</v>
      </c>
      <c r="N61" s="199" t="s">
        <v>98</v>
      </c>
      <c r="O61" s="208">
        <v>5</v>
      </c>
      <c r="P61" s="92" t="s">
        <v>101</v>
      </c>
      <c r="Q61" s="93" t="s">
        <v>11</v>
      </c>
      <c r="R61" s="94">
        <f t="shared" si="1"/>
        <v>4</v>
      </c>
      <c r="S61" s="93" t="s">
        <v>100</v>
      </c>
      <c r="T61" s="213"/>
      <c r="U61" s="214"/>
      <c r="V61" s="80" t="str">
        <f>IFERROR(ROUNDDOWN(ROUND(#REF!*#REF!,0)*#REF!,0)*2,"")</f>
        <v/>
      </c>
    </row>
    <row r="62" spans="1:22" ht="36.75" customHeight="1" x14ac:dyDescent="0.2">
      <c r="A62" s="81">
        <f t="shared" si="0"/>
        <v>52</v>
      </c>
      <c r="B62" s="78" t="str">
        <f>IF(別紙様式３!C91="","",別紙様式３!C91)</f>
        <v/>
      </c>
      <c r="C62" s="79" t="str">
        <f>IF(別紙様式３!M91="","",別紙様式３!M91)</f>
        <v/>
      </c>
      <c r="D62" s="78" t="str">
        <f>IF(別紙様式３!R91="","",別紙様式３!R91)</f>
        <v/>
      </c>
      <c r="E62" s="135" t="str">
        <f>IF(別紙様式３!W91="","",別紙様式３!W91)</f>
        <v/>
      </c>
      <c r="F62" s="78" t="str">
        <f>IF(別紙様式３!X91="","",別紙様式３!X91)</f>
        <v/>
      </c>
      <c r="G62" s="146" t="str">
        <f>IF(別紙様式３!Y91="","",別紙様式３!Y91)</f>
        <v/>
      </c>
      <c r="H62" s="204" t="s">
        <v>8</v>
      </c>
      <c r="I62" s="200">
        <v>6</v>
      </c>
      <c r="J62" s="92" t="s">
        <v>98</v>
      </c>
      <c r="K62" s="208">
        <v>2</v>
      </c>
      <c r="L62" s="199" t="s">
        <v>99</v>
      </c>
      <c r="M62" s="200">
        <v>6</v>
      </c>
      <c r="N62" s="199" t="s">
        <v>98</v>
      </c>
      <c r="O62" s="208">
        <v>5</v>
      </c>
      <c r="P62" s="92" t="s">
        <v>101</v>
      </c>
      <c r="Q62" s="93" t="s">
        <v>102</v>
      </c>
      <c r="R62" s="94">
        <f t="shared" si="1"/>
        <v>4</v>
      </c>
      <c r="S62" s="93" t="s">
        <v>103</v>
      </c>
      <c r="T62" s="213"/>
      <c r="U62" s="214"/>
      <c r="V62" s="80" t="str">
        <f>IFERROR(ROUNDDOWN(ROUND(#REF!*#REF!,0)*#REF!,0)*2,"")</f>
        <v/>
      </c>
    </row>
    <row r="63" spans="1:22" ht="36.75" customHeight="1" x14ac:dyDescent="0.2">
      <c r="A63" s="81">
        <f t="shared" si="0"/>
        <v>53</v>
      </c>
      <c r="B63" s="78" t="str">
        <f>IF(別紙様式３!C92="","",別紙様式３!C92)</f>
        <v/>
      </c>
      <c r="C63" s="79" t="str">
        <f>IF(別紙様式３!M92="","",別紙様式３!M92)</f>
        <v/>
      </c>
      <c r="D63" s="78" t="str">
        <f>IF(別紙様式３!R92="","",別紙様式３!R92)</f>
        <v/>
      </c>
      <c r="E63" s="135" t="str">
        <f>IF(別紙様式３!W92="","",別紙様式３!W92)</f>
        <v/>
      </c>
      <c r="F63" s="78" t="str">
        <f>IF(別紙様式３!X92="","",別紙様式３!X92)</f>
        <v/>
      </c>
      <c r="G63" s="135" t="str">
        <f>IF(別紙様式３!Y92="","",別紙様式３!Y92)</f>
        <v/>
      </c>
      <c r="H63" s="204" t="s">
        <v>8</v>
      </c>
      <c r="I63" s="200">
        <v>6</v>
      </c>
      <c r="J63" s="92" t="s">
        <v>98</v>
      </c>
      <c r="K63" s="208">
        <v>2</v>
      </c>
      <c r="L63" s="199" t="s">
        <v>99</v>
      </c>
      <c r="M63" s="200">
        <v>6</v>
      </c>
      <c r="N63" s="199" t="s">
        <v>98</v>
      </c>
      <c r="O63" s="208">
        <v>5</v>
      </c>
      <c r="P63" s="92" t="s">
        <v>101</v>
      </c>
      <c r="Q63" s="93" t="s">
        <v>11</v>
      </c>
      <c r="R63" s="94">
        <f t="shared" si="1"/>
        <v>4</v>
      </c>
      <c r="S63" s="93" t="s">
        <v>100</v>
      </c>
      <c r="T63" s="213"/>
      <c r="U63" s="214"/>
      <c r="V63" s="80" t="str">
        <f>IFERROR(ROUNDDOWN(ROUND(#REF!*#REF!,0)*#REF!,0)*2,"")</f>
        <v/>
      </c>
    </row>
    <row r="64" spans="1:22" ht="36.75" customHeight="1" x14ac:dyDescent="0.2">
      <c r="A64" s="81">
        <f t="shared" si="0"/>
        <v>54</v>
      </c>
      <c r="B64" s="78" t="str">
        <f>IF(別紙様式３!C93="","",別紙様式３!C93)</f>
        <v/>
      </c>
      <c r="C64" s="79" t="str">
        <f>IF(別紙様式３!M93="","",別紙様式３!M93)</f>
        <v/>
      </c>
      <c r="D64" s="78" t="str">
        <f>IF(別紙様式３!R93="","",別紙様式３!R93)</f>
        <v/>
      </c>
      <c r="E64" s="135" t="str">
        <f>IF(別紙様式３!W93="","",別紙様式３!W93)</f>
        <v/>
      </c>
      <c r="F64" s="78" t="str">
        <f>IF(別紙様式３!X93="","",別紙様式３!X93)</f>
        <v/>
      </c>
      <c r="G64" s="146" t="str">
        <f>IF(別紙様式３!Y93="","",別紙様式３!Y93)</f>
        <v/>
      </c>
      <c r="H64" s="204" t="s">
        <v>8</v>
      </c>
      <c r="I64" s="200">
        <v>6</v>
      </c>
      <c r="J64" s="92" t="s">
        <v>98</v>
      </c>
      <c r="K64" s="208">
        <v>2</v>
      </c>
      <c r="L64" s="199" t="s">
        <v>99</v>
      </c>
      <c r="M64" s="200">
        <v>6</v>
      </c>
      <c r="N64" s="199" t="s">
        <v>98</v>
      </c>
      <c r="O64" s="208">
        <v>5</v>
      </c>
      <c r="P64" s="92" t="s">
        <v>101</v>
      </c>
      <c r="Q64" s="93" t="s">
        <v>102</v>
      </c>
      <c r="R64" s="94">
        <f t="shared" si="1"/>
        <v>4</v>
      </c>
      <c r="S64" s="93" t="s">
        <v>103</v>
      </c>
      <c r="T64" s="213"/>
      <c r="U64" s="214"/>
      <c r="V64" s="80" t="str">
        <f>IFERROR(ROUNDDOWN(ROUND(#REF!*#REF!,0)*#REF!,0)*2,"")</f>
        <v/>
      </c>
    </row>
    <row r="65" spans="1:22" ht="36.75" customHeight="1" x14ac:dyDescent="0.2">
      <c r="A65" s="81">
        <f t="shared" si="0"/>
        <v>55</v>
      </c>
      <c r="B65" s="78" t="str">
        <f>IF(別紙様式３!C94="","",別紙様式３!C94)</f>
        <v/>
      </c>
      <c r="C65" s="79" t="str">
        <f>IF(別紙様式３!M94="","",別紙様式３!M94)</f>
        <v/>
      </c>
      <c r="D65" s="78" t="str">
        <f>IF(別紙様式３!R94="","",別紙様式３!R94)</f>
        <v/>
      </c>
      <c r="E65" s="135" t="str">
        <f>IF(別紙様式３!W94="","",別紙様式３!W94)</f>
        <v/>
      </c>
      <c r="F65" s="78" t="str">
        <f>IF(別紙様式３!X94="","",別紙様式３!X94)</f>
        <v/>
      </c>
      <c r="G65" s="135" t="str">
        <f>IF(別紙様式３!Y94="","",別紙様式３!Y94)</f>
        <v/>
      </c>
      <c r="H65" s="204" t="s">
        <v>8</v>
      </c>
      <c r="I65" s="200">
        <v>6</v>
      </c>
      <c r="J65" s="92" t="s">
        <v>98</v>
      </c>
      <c r="K65" s="208">
        <v>2</v>
      </c>
      <c r="L65" s="199" t="s">
        <v>99</v>
      </c>
      <c r="M65" s="200">
        <v>6</v>
      </c>
      <c r="N65" s="199" t="s">
        <v>98</v>
      </c>
      <c r="O65" s="208">
        <v>5</v>
      </c>
      <c r="P65" s="92" t="s">
        <v>101</v>
      </c>
      <c r="Q65" s="93" t="s">
        <v>11</v>
      </c>
      <c r="R65" s="94">
        <f t="shared" si="1"/>
        <v>4</v>
      </c>
      <c r="S65" s="93" t="s">
        <v>100</v>
      </c>
      <c r="T65" s="213"/>
      <c r="U65" s="214"/>
      <c r="V65" s="80" t="str">
        <f>IFERROR(ROUNDDOWN(ROUND(#REF!*#REF!,0)*#REF!,0)*2,"")</f>
        <v/>
      </c>
    </row>
    <row r="66" spans="1:22" ht="36.75" customHeight="1" x14ac:dyDescent="0.2">
      <c r="A66" s="81">
        <f t="shared" si="0"/>
        <v>56</v>
      </c>
      <c r="B66" s="78" t="str">
        <f>IF(別紙様式３!C95="","",別紙様式３!C95)</f>
        <v/>
      </c>
      <c r="C66" s="79" t="str">
        <f>IF(別紙様式３!M95="","",別紙様式３!M95)</f>
        <v/>
      </c>
      <c r="D66" s="78" t="str">
        <f>IF(別紙様式３!R95="","",別紙様式３!R95)</f>
        <v/>
      </c>
      <c r="E66" s="135" t="str">
        <f>IF(別紙様式３!W95="","",別紙様式３!W95)</f>
        <v/>
      </c>
      <c r="F66" s="78" t="str">
        <f>IF(別紙様式３!X95="","",別紙様式３!X95)</f>
        <v/>
      </c>
      <c r="G66" s="146" t="str">
        <f>IF(別紙様式３!Y95="","",別紙様式３!Y95)</f>
        <v/>
      </c>
      <c r="H66" s="204" t="s">
        <v>8</v>
      </c>
      <c r="I66" s="200">
        <v>6</v>
      </c>
      <c r="J66" s="92" t="s">
        <v>98</v>
      </c>
      <c r="K66" s="208">
        <v>2</v>
      </c>
      <c r="L66" s="199" t="s">
        <v>99</v>
      </c>
      <c r="M66" s="200">
        <v>6</v>
      </c>
      <c r="N66" s="199" t="s">
        <v>98</v>
      </c>
      <c r="O66" s="208">
        <v>5</v>
      </c>
      <c r="P66" s="92" t="s">
        <v>101</v>
      </c>
      <c r="Q66" s="93" t="s">
        <v>102</v>
      </c>
      <c r="R66" s="94">
        <f t="shared" si="1"/>
        <v>4</v>
      </c>
      <c r="S66" s="93" t="s">
        <v>103</v>
      </c>
      <c r="T66" s="213"/>
      <c r="U66" s="214"/>
      <c r="V66" s="80" t="str">
        <f>IFERROR(ROUNDDOWN(ROUND(#REF!*#REF!,0)*#REF!,0)*2,"")</f>
        <v/>
      </c>
    </row>
    <row r="67" spans="1:22" ht="36.75" customHeight="1" x14ac:dyDescent="0.2">
      <c r="A67" s="81">
        <f t="shared" si="0"/>
        <v>57</v>
      </c>
      <c r="B67" s="78" t="str">
        <f>IF(別紙様式３!C96="","",別紙様式３!C96)</f>
        <v/>
      </c>
      <c r="C67" s="79" t="str">
        <f>IF(別紙様式３!M96="","",別紙様式３!M96)</f>
        <v/>
      </c>
      <c r="D67" s="78" t="str">
        <f>IF(別紙様式３!R96="","",別紙様式３!R96)</f>
        <v/>
      </c>
      <c r="E67" s="135" t="str">
        <f>IF(別紙様式３!W96="","",別紙様式３!W96)</f>
        <v/>
      </c>
      <c r="F67" s="78" t="str">
        <f>IF(別紙様式３!X96="","",別紙様式３!X96)</f>
        <v/>
      </c>
      <c r="G67" s="135" t="str">
        <f>IF(別紙様式３!Y96="","",別紙様式３!Y96)</f>
        <v/>
      </c>
      <c r="H67" s="204" t="s">
        <v>8</v>
      </c>
      <c r="I67" s="200">
        <v>6</v>
      </c>
      <c r="J67" s="92" t="s">
        <v>98</v>
      </c>
      <c r="K67" s="208">
        <v>2</v>
      </c>
      <c r="L67" s="199" t="s">
        <v>99</v>
      </c>
      <c r="M67" s="200">
        <v>6</v>
      </c>
      <c r="N67" s="199" t="s">
        <v>98</v>
      </c>
      <c r="O67" s="208">
        <v>5</v>
      </c>
      <c r="P67" s="92" t="s">
        <v>101</v>
      </c>
      <c r="Q67" s="93" t="s">
        <v>11</v>
      </c>
      <c r="R67" s="94">
        <f t="shared" si="1"/>
        <v>4</v>
      </c>
      <c r="S67" s="93" t="s">
        <v>100</v>
      </c>
      <c r="T67" s="213"/>
      <c r="U67" s="214"/>
      <c r="V67" s="80" t="str">
        <f>IFERROR(ROUNDDOWN(ROUND(#REF!*#REF!,0)*#REF!,0)*2,"")</f>
        <v/>
      </c>
    </row>
    <row r="68" spans="1:22" ht="36.75" customHeight="1" x14ac:dyDescent="0.2">
      <c r="A68" s="81">
        <f t="shared" si="0"/>
        <v>58</v>
      </c>
      <c r="B68" s="78" t="str">
        <f>IF(別紙様式３!C97="","",別紙様式３!C97)</f>
        <v/>
      </c>
      <c r="C68" s="79" t="str">
        <f>IF(別紙様式３!M97="","",別紙様式３!M97)</f>
        <v/>
      </c>
      <c r="D68" s="78" t="str">
        <f>IF(別紙様式３!R97="","",別紙様式３!R97)</f>
        <v/>
      </c>
      <c r="E68" s="135" t="str">
        <f>IF(別紙様式３!W97="","",別紙様式３!W97)</f>
        <v/>
      </c>
      <c r="F68" s="78" t="str">
        <f>IF(別紙様式３!X97="","",別紙様式３!X97)</f>
        <v/>
      </c>
      <c r="G68" s="146" t="str">
        <f>IF(別紙様式３!Y97="","",別紙様式３!Y97)</f>
        <v/>
      </c>
      <c r="H68" s="204" t="s">
        <v>8</v>
      </c>
      <c r="I68" s="200">
        <v>6</v>
      </c>
      <c r="J68" s="92" t="s">
        <v>98</v>
      </c>
      <c r="K68" s="208">
        <v>2</v>
      </c>
      <c r="L68" s="199" t="s">
        <v>99</v>
      </c>
      <c r="M68" s="200">
        <v>6</v>
      </c>
      <c r="N68" s="199" t="s">
        <v>98</v>
      </c>
      <c r="O68" s="208">
        <v>5</v>
      </c>
      <c r="P68" s="92" t="s">
        <v>101</v>
      </c>
      <c r="Q68" s="93" t="s">
        <v>102</v>
      </c>
      <c r="R68" s="94">
        <f t="shared" si="1"/>
        <v>4</v>
      </c>
      <c r="S68" s="93" t="s">
        <v>103</v>
      </c>
      <c r="T68" s="213"/>
      <c r="U68" s="214"/>
      <c r="V68" s="80" t="str">
        <f>IFERROR(ROUNDDOWN(ROUND(#REF!*#REF!,0)*#REF!,0)*2,"")</f>
        <v/>
      </c>
    </row>
    <row r="69" spans="1:22" ht="36.75" customHeight="1" x14ac:dyDescent="0.2">
      <c r="A69" s="81">
        <f t="shared" si="0"/>
        <v>59</v>
      </c>
      <c r="B69" s="78" t="str">
        <f>IF(別紙様式３!C98="","",別紙様式３!C98)</f>
        <v/>
      </c>
      <c r="C69" s="79" t="str">
        <f>IF(別紙様式３!M98="","",別紙様式３!M98)</f>
        <v/>
      </c>
      <c r="D69" s="78" t="str">
        <f>IF(別紙様式３!R98="","",別紙様式３!R98)</f>
        <v/>
      </c>
      <c r="E69" s="135" t="str">
        <f>IF(別紙様式３!W98="","",別紙様式３!W98)</f>
        <v/>
      </c>
      <c r="F69" s="78" t="str">
        <f>IF(別紙様式３!X98="","",別紙様式３!X98)</f>
        <v/>
      </c>
      <c r="G69" s="135" t="str">
        <f>IF(別紙様式３!Y98="","",別紙様式３!Y98)</f>
        <v/>
      </c>
      <c r="H69" s="204" t="s">
        <v>8</v>
      </c>
      <c r="I69" s="200">
        <v>6</v>
      </c>
      <c r="J69" s="92" t="s">
        <v>98</v>
      </c>
      <c r="K69" s="208">
        <v>2</v>
      </c>
      <c r="L69" s="199" t="s">
        <v>99</v>
      </c>
      <c r="M69" s="200">
        <v>6</v>
      </c>
      <c r="N69" s="199" t="s">
        <v>98</v>
      </c>
      <c r="O69" s="208">
        <v>5</v>
      </c>
      <c r="P69" s="92" t="s">
        <v>101</v>
      </c>
      <c r="Q69" s="93" t="s">
        <v>11</v>
      </c>
      <c r="R69" s="94">
        <f t="shared" si="1"/>
        <v>4</v>
      </c>
      <c r="S69" s="93" t="s">
        <v>100</v>
      </c>
      <c r="T69" s="213"/>
      <c r="U69" s="214"/>
      <c r="V69" s="80" t="str">
        <f>IFERROR(ROUNDDOWN(ROUND(#REF!*#REF!,0)*#REF!,0)*2,"")</f>
        <v/>
      </c>
    </row>
    <row r="70" spans="1:22" ht="36.75" customHeight="1" x14ac:dyDescent="0.2">
      <c r="A70" s="81">
        <f t="shared" si="0"/>
        <v>60</v>
      </c>
      <c r="B70" s="78" t="str">
        <f>IF(別紙様式３!C99="","",別紙様式３!C99)</f>
        <v/>
      </c>
      <c r="C70" s="79" t="str">
        <f>IF(別紙様式３!M99="","",別紙様式３!M99)</f>
        <v/>
      </c>
      <c r="D70" s="78" t="str">
        <f>IF(別紙様式３!R99="","",別紙様式３!R99)</f>
        <v/>
      </c>
      <c r="E70" s="135" t="str">
        <f>IF(別紙様式３!W99="","",別紙様式３!W99)</f>
        <v/>
      </c>
      <c r="F70" s="78" t="str">
        <f>IF(別紙様式３!X99="","",別紙様式３!X99)</f>
        <v/>
      </c>
      <c r="G70" s="146" t="str">
        <f>IF(別紙様式３!Y99="","",別紙様式３!Y99)</f>
        <v/>
      </c>
      <c r="H70" s="204" t="s">
        <v>8</v>
      </c>
      <c r="I70" s="200">
        <v>6</v>
      </c>
      <c r="J70" s="92" t="s">
        <v>98</v>
      </c>
      <c r="K70" s="208">
        <v>2</v>
      </c>
      <c r="L70" s="199" t="s">
        <v>99</v>
      </c>
      <c r="M70" s="200">
        <v>6</v>
      </c>
      <c r="N70" s="199" t="s">
        <v>98</v>
      </c>
      <c r="O70" s="208">
        <v>5</v>
      </c>
      <c r="P70" s="92" t="s">
        <v>101</v>
      </c>
      <c r="Q70" s="93" t="s">
        <v>102</v>
      </c>
      <c r="R70" s="94">
        <f t="shared" si="1"/>
        <v>4</v>
      </c>
      <c r="S70" s="93" t="s">
        <v>103</v>
      </c>
      <c r="T70" s="213"/>
      <c r="U70" s="214"/>
      <c r="V70" s="80" t="str">
        <f>IFERROR(ROUNDDOWN(ROUND(#REF!*#REF!,0)*#REF!,0)*2,"")</f>
        <v/>
      </c>
    </row>
    <row r="71" spans="1:22" ht="36.75" customHeight="1" x14ac:dyDescent="0.2">
      <c r="A71" s="81">
        <f t="shared" si="0"/>
        <v>61</v>
      </c>
      <c r="B71" s="78" t="str">
        <f>IF(別紙様式３!C100="","",別紙様式３!C100)</f>
        <v/>
      </c>
      <c r="C71" s="79" t="str">
        <f>IF(別紙様式３!M100="","",別紙様式３!M100)</f>
        <v/>
      </c>
      <c r="D71" s="78" t="str">
        <f>IF(別紙様式３!R100="","",別紙様式３!R100)</f>
        <v/>
      </c>
      <c r="E71" s="135" t="str">
        <f>IF(別紙様式３!W100="","",別紙様式３!W100)</f>
        <v/>
      </c>
      <c r="F71" s="78" t="str">
        <f>IF(別紙様式３!X100="","",別紙様式３!X100)</f>
        <v/>
      </c>
      <c r="G71" s="135" t="str">
        <f>IF(別紙様式３!Y100="","",別紙様式３!Y100)</f>
        <v/>
      </c>
      <c r="H71" s="204" t="s">
        <v>8</v>
      </c>
      <c r="I71" s="200">
        <v>6</v>
      </c>
      <c r="J71" s="92" t="s">
        <v>98</v>
      </c>
      <c r="K71" s="208">
        <v>2</v>
      </c>
      <c r="L71" s="199" t="s">
        <v>99</v>
      </c>
      <c r="M71" s="200">
        <v>6</v>
      </c>
      <c r="N71" s="199" t="s">
        <v>98</v>
      </c>
      <c r="O71" s="208">
        <v>5</v>
      </c>
      <c r="P71" s="92" t="s">
        <v>101</v>
      </c>
      <c r="Q71" s="93" t="s">
        <v>11</v>
      </c>
      <c r="R71" s="94">
        <f t="shared" si="1"/>
        <v>4</v>
      </c>
      <c r="S71" s="93" t="s">
        <v>100</v>
      </c>
      <c r="T71" s="213"/>
      <c r="U71" s="214"/>
      <c r="V71" s="80" t="str">
        <f>IFERROR(ROUNDDOWN(ROUND(#REF!*#REF!,0)*#REF!,0)*2,"")</f>
        <v/>
      </c>
    </row>
    <row r="72" spans="1:22" ht="36.75" customHeight="1" x14ac:dyDescent="0.2">
      <c r="A72" s="81">
        <f t="shared" si="0"/>
        <v>62</v>
      </c>
      <c r="B72" s="78" t="str">
        <f>IF(別紙様式３!C101="","",別紙様式３!C101)</f>
        <v/>
      </c>
      <c r="C72" s="79" t="str">
        <f>IF(別紙様式３!M101="","",別紙様式３!M101)</f>
        <v/>
      </c>
      <c r="D72" s="78" t="str">
        <f>IF(別紙様式３!R101="","",別紙様式３!R101)</f>
        <v/>
      </c>
      <c r="E72" s="135" t="str">
        <f>IF(別紙様式３!W101="","",別紙様式３!W101)</f>
        <v/>
      </c>
      <c r="F72" s="78" t="str">
        <f>IF(別紙様式３!X101="","",別紙様式３!X101)</f>
        <v/>
      </c>
      <c r="G72" s="146" t="str">
        <f>IF(別紙様式３!Y101="","",別紙様式３!Y101)</f>
        <v/>
      </c>
      <c r="H72" s="204" t="s">
        <v>8</v>
      </c>
      <c r="I72" s="200">
        <v>6</v>
      </c>
      <c r="J72" s="92" t="s">
        <v>98</v>
      </c>
      <c r="K72" s="208">
        <v>2</v>
      </c>
      <c r="L72" s="199" t="s">
        <v>99</v>
      </c>
      <c r="M72" s="200">
        <v>6</v>
      </c>
      <c r="N72" s="199" t="s">
        <v>98</v>
      </c>
      <c r="O72" s="208">
        <v>5</v>
      </c>
      <c r="P72" s="92" t="s">
        <v>101</v>
      </c>
      <c r="Q72" s="93" t="s">
        <v>102</v>
      </c>
      <c r="R72" s="94">
        <f t="shared" si="1"/>
        <v>4</v>
      </c>
      <c r="S72" s="93" t="s">
        <v>103</v>
      </c>
      <c r="T72" s="213"/>
      <c r="U72" s="214"/>
      <c r="V72" s="80" t="str">
        <f>IFERROR(ROUNDDOWN(ROUND(#REF!*#REF!,0)*#REF!,0)*2,"")</f>
        <v/>
      </c>
    </row>
    <row r="73" spans="1:22" ht="36.75" customHeight="1" x14ac:dyDescent="0.2">
      <c r="A73" s="81">
        <f t="shared" si="0"/>
        <v>63</v>
      </c>
      <c r="B73" s="78" t="str">
        <f>IF(別紙様式３!C102="","",別紙様式３!C102)</f>
        <v/>
      </c>
      <c r="C73" s="79" t="str">
        <f>IF(別紙様式３!M102="","",別紙様式３!M102)</f>
        <v/>
      </c>
      <c r="D73" s="78" t="str">
        <f>IF(別紙様式３!R102="","",別紙様式３!R102)</f>
        <v/>
      </c>
      <c r="E73" s="135" t="str">
        <f>IF(別紙様式３!W102="","",別紙様式３!W102)</f>
        <v/>
      </c>
      <c r="F73" s="78" t="str">
        <f>IF(別紙様式３!X102="","",別紙様式３!X102)</f>
        <v/>
      </c>
      <c r="G73" s="135" t="str">
        <f>IF(別紙様式３!Y102="","",別紙様式３!Y102)</f>
        <v/>
      </c>
      <c r="H73" s="204" t="s">
        <v>8</v>
      </c>
      <c r="I73" s="200">
        <v>6</v>
      </c>
      <c r="J73" s="92" t="s">
        <v>98</v>
      </c>
      <c r="K73" s="208">
        <v>2</v>
      </c>
      <c r="L73" s="199" t="s">
        <v>99</v>
      </c>
      <c r="M73" s="200">
        <v>6</v>
      </c>
      <c r="N73" s="199" t="s">
        <v>98</v>
      </c>
      <c r="O73" s="208">
        <v>5</v>
      </c>
      <c r="P73" s="92" t="s">
        <v>101</v>
      </c>
      <c r="Q73" s="93" t="s">
        <v>11</v>
      </c>
      <c r="R73" s="94">
        <f t="shared" si="1"/>
        <v>4</v>
      </c>
      <c r="S73" s="93" t="s">
        <v>100</v>
      </c>
      <c r="T73" s="213"/>
      <c r="U73" s="214"/>
      <c r="V73" s="80" t="str">
        <f>IFERROR(ROUNDDOWN(ROUND(#REF!*#REF!,0)*#REF!,0)*2,"")</f>
        <v/>
      </c>
    </row>
    <row r="74" spans="1:22" ht="36.75" customHeight="1" x14ac:dyDescent="0.2">
      <c r="A74" s="81">
        <f t="shared" si="0"/>
        <v>64</v>
      </c>
      <c r="B74" s="78" t="str">
        <f>IF(別紙様式３!C103="","",別紙様式３!C103)</f>
        <v/>
      </c>
      <c r="C74" s="79" t="str">
        <f>IF(別紙様式３!M103="","",別紙様式３!M103)</f>
        <v/>
      </c>
      <c r="D74" s="78" t="str">
        <f>IF(別紙様式３!R103="","",別紙様式３!R103)</f>
        <v/>
      </c>
      <c r="E74" s="135" t="str">
        <f>IF(別紙様式３!W103="","",別紙様式３!W103)</f>
        <v/>
      </c>
      <c r="F74" s="78" t="str">
        <f>IF(別紙様式３!X103="","",別紙様式３!X103)</f>
        <v/>
      </c>
      <c r="G74" s="146" t="str">
        <f>IF(別紙様式３!Y103="","",別紙様式３!Y103)</f>
        <v/>
      </c>
      <c r="H74" s="204" t="s">
        <v>8</v>
      </c>
      <c r="I74" s="200">
        <v>6</v>
      </c>
      <c r="J74" s="92" t="s">
        <v>98</v>
      </c>
      <c r="K74" s="208">
        <v>2</v>
      </c>
      <c r="L74" s="199" t="s">
        <v>99</v>
      </c>
      <c r="M74" s="200">
        <v>6</v>
      </c>
      <c r="N74" s="199" t="s">
        <v>98</v>
      </c>
      <c r="O74" s="208">
        <v>5</v>
      </c>
      <c r="P74" s="92" t="s">
        <v>101</v>
      </c>
      <c r="Q74" s="93" t="s">
        <v>102</v>
      </c>
      <c r="R74" s="94">
        <f t="shared" si="1"/>
        <v>4</v>
      </c>
      <c r="S74" s="93" t="s">
        <v>103</v>
      </c>
      <c r="T74" s="213"/>
      <c r="U74" s="214"/>
      <c r="V74" s="80" t="str">
        <f>IFERROR(ROUNDDOWN(ROUND(#REF!*#REF!,0)*#REF!,0)*2,"")</f>
        <v/>
      </c>
    </row>
    <row r="75" spans="1:22" ht="36.75" customHeight="1" x14ac:dyDescent="0.2">
      <c r="A75" s="81">
        <f t="shared" si="0"/>
        <v>65</v>
      </c>
      <c r="B75" s="78" t="str">
        <f>IF(別紙様式３!C104="","",別紙様式３!C104)</f>
        <v/>
      </c>
      <c r="C75" s="79" t="str">
        <f>IF(別紙様式３!M104="","",別紙様式３!M104)</f>
        <v/>
      </c>
      <c r="D75" s="78" t="str">
        <f>IF(別紙様式３!R104="","",別紙様式３!R104)</f>
        <v/>
      </c>
      <c r="E75" s="135" t="str">
        <f>IF(別紙様式３!W104="","",別紙様式３!W104)</f>
        <v/>
      </c>
      <c r="F75" s="78" t="str">
        <f>IF(別紙様式３!X104="","",別紙様式３!X104)</f>
        <v/>
      </c>
      <c r="G75" s="135" t="str">
        <f>IF(別紙様式３!Y104="","",別紙様式３!Y104)</f>
        <v/>
      </c>
      <c r="H75" s="204" t="s">
        <v>8</v>
      </c>
      <c r="I75" s="200">
        <v>6</v>
      </c>
      <c r="J75" s="92" t="s">
        <v>98</v>
      </c>
      <c r="K75" s="208">
        <v>2</v>
      </c>
      <c r="L75" s="199" t="s">
        <v>99</v>
      </c>
      <c r="M75" s="200">
        <v>6</v>
      </c>
      <c r="N75" s="199" t="s">
        <v>98</v>
      </c>
      <c r="O75" s="208">
        <v>5</v>
      </c>
      <c r="P75" s="92" t="s">
        <v>101</v>
      </c>
      <c r="Q75" s="93" t="s">
        <v>11</v>
      </c>
      <c r="R75" s="94">
        <f t="shared" si="1"/>
        <v>4</v>
      </c>
      <c r="S75" s="93" t="s">
        <v>100</v>
      </c>
      <c r="T75" s="213"/>
      <c r="U75" s="214"/>
      <c r="V75" s="80" t="str">
        <f>IFERROR(ROUNDDOWN(ROUND(#REF!*#REF!,0)*#REF!,0)*2,"")</f>
        <v/>
      </c>
    </row>
    <row r="76" spans="1:22" ht="36.75" customHeight="1" x14ac:dyDescent="0.2">
      <c r="A76" s="81">
        <f t="shared" si="0"/>
        <v>66</v>
      </c>
      <c r="B76" s="78" t="str">
        <f>IF(別紙様式３!C105="","",別紙様式３!C105)</f>
        <v/>
      </c>
      <c r="C76" s="79" t="str">
        <f>IF(別紙様式３!M105="","",別紙様式３!M105)</f>
        <v/>
      </c>
      <c r="D76" s="78" t="str">
        <f>IF(別紙様式３!R105="","",別紙様式３!R105)</f>
        <v/>
      </c>
      <c r="E76" s="135" t="str">
        <f>IF(別紙様式３!W105="","",別紙様式３!W105)</f>
        <v/>
      </c>
      <c r="F76" s="78" t="str">
        <f>IF(別紙様式３!X105="","",別紙様式３!X105)</f>
        <v/>
      </c>
      <c r="G76" s="146" t="str">
        <f>IF(別紙様式３!Y105="","",別紙様式３!Y105)</f>
        <v/>
      </c>
      <c r="H76" s="204" t="s">
        <v>8</v>
      </c>
      <c r="I76" s="200">
        <v>6</v>
      </c>
      <c r="J76" s="92" t="s">
        <v>98</v>
      </c>
      <c r="K76" s="208">
        <v>2</v>
      </c>
      <c r="L76" s="199" t="s">
        <v>99</v>
      </c>
      <c r="M76" s="200">
        <v>6</v>
      </c>
      <c r="N76" s="199" t="s">
        <v>98</v>
      </c>
      <c r="O76" s="208">
        <v>5</v>
      </c>
      <c r="P76" s="92" t="s">
        <v>101</v>
      </c>
      <c r="Q76" s="93" t="s">
        <v>102</v>
      </c>
      <c r="R76" s="94">
        <f t="shared" si="1"/>
        <v>4</v>
      </c>
      <c r="S76" s="93" t="s">
        <v>103</v>
      </c>
      <c r="T76" s="213"/>
      <c r="U76" s="214"/>
      <c r="V76" s="80" t="str">
        <f>IFERROR(ROUNDDOWN(ROUND(#REF!*#REF!,0)*#REF!,0)*2,"")</f>
        <v/>
      </c>
    </row>
    <row r="77" spans="1:22" ht="36.75" customHeight="1" x14ac:dyDescent="0.2">
      <c r="A77" s="81">
        <f t="shared" ref="A77:A110" si="2">A76+1</f>
        <v>67</v>
      </c>
      <c r="B77" s="78" t="str">
        <f>IF(別紙様式３!C106="","",別紙様式３!C106)</f>
        <v/>
      </c>
      <c r="C77" s="79" t="str">
        <f>IF(別紙様式３!M106="","",別紙様式３!M106)</f>
        <v/>
      </c>
      <c r="D77" s="78" t="str">
        <f>IF(別紙様式３!R106="","",別紙様式３!R106)</f>
        <v/>
      </c>
      <c r="E77" s="135" t="str">
        <f>IF(別紙様式３!W106="","",別紙様式３!W106)</f>
        <v/>
      </c>
      <c r="F77" s="78" t="str">
        <f>IF(別紙様式３!X106="","",別紙様式３!X106)</f>
        <v/>
      </c>
      <c r="G77" s="135" t="str">
        <f>IF(別紙様式３!Y106="","",別紙様式３!Y106)</f>
        <v/>
      </c>
      <c r="H77" s="204" t="s">
        <v>8</v>
      </c>
      <c r="I77" s="200">
        <v>6</v>
      </c>
      <c r="J77" s="92" t="s">
        <v>98</v>
      </c>
      <c r="K77" s="208">
        <v>2</v>
      </c>
      <c r="L77" s="199" t="s">
        <v>99</v>
      </c>
      <c r="M77" s="200">
        <v>6</v>
      </c>
      <c r="N77" s="199" t="s">
        <v>98</v>
      </c>
      <c r="O77" s="208">
        <v>5</v>
      </c>
      <c r="P77" s="92" t="s">
        <v>101</v>
      </c>
      <c r="Q77" s="93" t="s">
        <v>11</v>
      </c>
      <c r="R77" s="94">
        <f t="shared" ref="R77:R110" si="3">IF(O77="","",O77-K77+1)</f>
        <v>4</v>
      </c>
      <c r="S77" s="93" t="s">
        <v>100</v>
      </c>
      <c r="T77" s="213"/>
      <c r="U77" s="214"/>
      <c r="V77" s="80" t="str">
        <f>IFERROR(ROUNDDOWN(ROUND(#REF!*#REF!,0)*#REF!,0)*2,"")</f>
        <v/>
      </c>
    </row>
    <row r="78" spans="1:22" ht="36.75" customHeight="1" x14ac:dyDescent="0.2">
      <c r="A78" s="81">
        <f t="shared" si="2"/>
        <v>68</v>
      </c>
      <c r="B78" s="78" t="str">
        <f>IF(別紙様式３!C107="","",別紙様式３!C107)</f>
        <v/>
      </c>
      <c r="C78" s="79" t="str">
        <f>IF(別紙様式３!M107="","",別紙様式３!M107)</f>
        <v/>
      </c>
      <c r="D78" s="78" t="str">
        <f>IF(別紙様式３!R107="","",別紙様式３!R107)</f>
        <v/>
      </c>
      <c r="E78" s="135" t="str">
        <f>IF(別紙様式３!W107="","",別紙様式３!W107)</f>
        <v/>
      </c>
      <c r="F78" s="78" t="str">
        <f>IF(別紙様式３!X107="","",別紙様式３!X107)</f>
        <v/>
      </c>
      <c r="G78" s="146" t="str">
        <f>IF(別紙様式３!Y107="","",別紙様式３!Y107)</f>
        <v/>
      </c>
      <c r="H78" s="204" t="s">
        <v>8</v>
      </c>
      <c r="I78" s="200">
        <v>6</v>
      </c>
      <c r="J78" s="92" t="s">
        <v>98</v>
      </c>
      <c r="K78" s="208">
        <v>2</v>
      </c>
      <c r="L78" s="199" t="s">
        <v>99</v>
      </c>
      <c r="M78" s="200">
        <v>6</v>
      </c>
      <c r="N78" s="199" t="s">
        <v>98</v>
      </c>
      <c r="O78" s="208">
        <v>5</v>
      </c>
      <c r="P78" s="92" t="s">
        <v>101</v>
      </c>
      <c r="Q78" s="93" t="s">
        <v>102</v>
      </c>
      <c r="R78" s="94">
        <f t="shared" si="3"/>
        <v>4</v>
      </c>
      <c r="S78" s="93" t="s">
        <v>103</v>
      </c>
      <c r="T78" s="213"/>
      <c r="U78" s="214"/>
      <c r="V78" s="80" t="str">
        <f>IFERROR(ROUNDDOWN(ROUND(#REF!*#REF!,0)*#REF!,0)*2,"")</f>
        <v/>
      </c>
    </row>
    <row r="79" spans="1:22" ht="36.75" customHeight="1" x14ac:dyDescent="0.2">
      <c r="A79" s="81">
        <f t="shared" si="2"/>
        <v>69</v>
      </c>
      <c r="B79" s="78" t="str">
        <f>IF(別紙様式３!C108="","",別紙様式３!C108)</f>
        <v/>
      </c>
      <c r="C79" s="79" t="str">
        <f>IF(別紙様式３!M108="","",別紙様式３!M108)</f>
        <v/>
      </c>
      <c r="D79" s="78" t="str">
        <f>IF(別紙様式３!R108="","",別紙様式３!R108)</f>
        <v/>
      </c>
      <c r="E79" s="135" t="str">
        <f>IF(別紙様式３!W108="","",別紙様式３!W108)</f>
        <v/>
      </c>
      <c r="F79" s="78" t="str">
        <f>IF(別紙様式３!X108="","",別紙様式３!X108)</f>
        <v/>
      </c>
      <c r="G79" s="135" t="str">
        <f>IF(別紙様式３!Y108="","",別紙様式３!Y108)</f>
        <v/>
      </c>
      <c r="H79" s="204" t="s">
        <v>8</v>
      </c>
      <c r="I79" s="200">
        <v>6</v>
      </c>
      <c r="J79" s="92" t="s">
        <v>98</v>
      </c>
      <c r="K79" s="208">
        <v>2</v>
      </c>
      <c r="L79" s="199" t="s">
        <v>99</v>
      </c>
      <c r="M79" s="200">
        <v>6</v>
      </c>
      <c r="N79" s="199" t="s">
        <v>98</v>
      </c>
      <c r="O79" s="208">
        <v>5</v>
      </c>
      <c r="P79" s="92" t="s">
        <v>101</v>
      </c>
      <c r="Q79" s="93" t="s">
        <v>11</v>
      </c>
      <c r="R79" s="94">
        <f t="shared" si="3"/>
        <v>4</v>
      </c>
      <c r="S79" s="93" t="s">
        <v>100</v>
      </c>
      <c r="T79" s="213"/>
      <c r="U79" s="214"/>
      <c r="V79" s="80" t="str">
        <f>IFERROR(ROUNDDOWN(ROUND(#REF!*#REF!,0)*#REF!,0)*2,"")</f>
        <v/>
      </c>
    </row>
    <row r="80" spans="1:22" ht="36.75" customHeight="1" x14ac:dyDescent="0.2">
      <c r="A80" s="81">
        <f t="shared" si="2"/>
        <v>70</v>
      </c>
      <c r="B80" s="78" t="str">
        <f>IF(別紙様式３!C109="","",別紙様式３!C109)</f>
        <v/>
      </c>
      <c r="C80" s="79" t="str">
        <f>IF(別紙様式３!M109="","",別紙様式３!M109)</f>
        <v/>
      </c>
      <c r="D80" s="78" t="str">
        <f>IF(別紙様式３!R109="","",別紙様式３!R109)</f>
        <v/>
      </c>
      <c r="E80" s="135" t="str">
        <f>IF(別紙様式３!W109="","",別紙様式３!W109)</f>
        <v/>
      </c>
      <c r="F80" s="78" t="str">
        <f>IF(別紙様式３!X109="","",別紙様式３!X109)</f>
        <v/>
      </c>
      <c r="G80" s="146" t="str">
        <f>IF(別紙様式３!Y109="","",別紙様式３!Y109)</f>
        <v/>
      </c>
      <c r="H80" s="204" t="s">
        <v>8</v>
      </c>
      <c r="I80" s="200">
        <v>6</v>
      </c>
      <c r="J80" s="92" t="s">
        <v>98</v>
      </c>
      <c r="K80" s="208">
        <v>2</v>
      </c>
      <c r="L80" s="199" t="s">
        <v>99</v>
      </c>
      <c r="M80" s="200">
        <v>6</v>
      </c>
      <c r="N80" s="199" t="s">
        <v>98</v>
      </c>
      <c r="O80" s="208">
        <v>5</v>
      </c>
      <c r="P80" s="92" t="s">
        <v>101</v>
      </c>
      <c r="Q80" s="93" t="s">
        <v>102</v>
      </c>
      <c r="R80" s="94">
        <f t="shared" si="3"/>
        <v>4</v>
      </c>
      <c r="S80" s="93" t="s">
        <v>103</v>
      </c>
      <c r="T80" s="213"/>
      <c r="U80" s="214"/>
      <c r="V80" s="80" t="str">
        <f>IFERROR(ROUNDDOWN(ROUND(#REF!*#REF!,0)*#REF!,0)*2,"")</f>
        <v/>
      </c>
    </row>
    <row r="81" spans="1:22" ht="36.75" customHeight="1" x14ac:dyDescent="0.2">
      <c r="A81" s="81">
        <f t="shared" si="2"/>
        <v>71</v>
      </c>
      <c r="B81" s="78" t="str">
        <f>IF(別紙様式３!C110="","",別紙様式３!C110)</f>
        <v/>
      </c>
      <c r="C81" s="79" t="str">
        <f>IF(別紙様式３!M110="","",別紙様式３!M110)</f>
        <v/>
      </c>
      <c r="D81" s="78" t="str">
        <f>IF(別紙様式３!R110="","",別紙様式３!R110)</f>
        <v/>
      </c>
      <c r="E81" s="135" t="str">
        <f>IF(別紙様式３!W110="","",別紙様式３!W110)</f>
        <v/>
      </c>
      <c r="F81" s="78" t="str">
        <f>IF(別紙様式３!X110="","",別紙様式３!X110)</f>
        <v/>
      </c>
      <c r="G81" s="135" t="str">
        <f>IF(別紙様式３!Y110="","",別紙様式３!Y110)</f>
        <v/>
      </c>
      <c r="H81" s="204" t="s">
        <v>8</v>
      </c>
      <c r="I81" s="200">
        <v>6</v>
      </c>
      <c r="J81" s="92" t="s">
        <v>98</v>
      </c>
      <c r="K81" s="208">
        <v>2</v>
      </c>
      <c r="L81" s="199" t="s">
        <v>99</v>
      </c>
      <c r="M81" s="200">
        <v>6</v>
      </c>
      <c r="N81" s="199" t="s">
        <v>98</v>
      </c>
      <c r="O81" s="208">
        <v>5</v>
      </c>
      <c r="P81" s="92" t="s">
        <v>101</v>
      </c>
      <c r="Q81" s="93" t="s">
        <v>11</v>
      </c>
      <c r="R81" s="94">
        <f t="shared" si="3"/>
        <v>4</v>
      </c>
      <c r="S81" s="93" t="s">
        <v>100</v>
      </c>
      <c r="T81" s="213"/>
      <c r="U81" s="214"/>
      <c r="V81" s="80" t="str">
        <f>IFERROR(ROUNDDOWN(ROUND(#REF!*#REF!,0)*#REF!,0)*2,"")</f>
        <v/>
      </c>
    </row>
    <row r="82" spans="1:22" ht="36.75" customHeight="1" x14ac:dyDescent="0.2">
      <c r="A82" s="81">
        <f t="shared" si="2"/>
        <v>72</v>
      </c>
      <c r="B82" s="78" t="str">
        <f>IF(別紙様式３!C111="","",別紙様式３!C111)</f>
        <v/>
      </c>
      <c r="C82" s="79" t="str">
        <f>IF(別紙様式３!M111="","",別紙様式３!M111)</f>
        <v/>
      </c>
      <c r="D82" s="78" t="str">
        <f>IF(別紙様式３!R111="","",別紙様式３!R111)</f>
        <v/>
      </c>
      <c r="E82" s="135" t="str">
        <f>IF(別紙様式３!W111="","",別紙様式３!W111)</f>
        <v/>
      </c>
      <c r="F82" s="78" t="str">
        <f>IF(別紙様式３!X111="","",別紙様式３!X111)</f>
        <v/>
      </c>
      <c r="G82" s="146" t="str">
        <f>IF(別紙様式３!Y111="","",別紙様式３!Y111)</f>
        <v/>
      </c>
      <c r="H82" s="204" t="s">
        <v>8</v>
      </c>
      <c r="I82" s="200">
        <v>6</v>
      </c>
      <c r="J82" s="92" t="s">
        <v>98</v>
      </c>
      <c r="K82" s="208">
        <v>2</v>
      </c>
      <c r="L82" s="199" t="s">
        <v>99</v>
      </c>
      <c r="M82" s="200">
        <v>6</v>
      </c>
      <c r="N82" s="199" t="s">
        <v>98</v>
      </c>
      <c r="O82" s="208">
        <v>5</v>
      </c>
      <c r="P82" s="92" t="s">
        <v>101</v>
      </c>
      <c r="Q82" s="93" t="s">
        <v>102</v>
      </c>
      <c r="R82" s="94">
        <f t="shared" si="3"/>
        <v>4</v>
      </c>
      <c r="S82" s="93" t="s">
        <v>103</v>
      </c>
      <c r="T82" s="213"/>
      <c r="U82" s="214"/>
      <c r="V82" s="80" t="str">
        <f>IFERROR(ROUNDDOWN(ROUND(#REF!*#REF!,0)*#REF!,0)*2,"")</f>
        <v/>
      </c>
    </row>
    <row r="83" spans="1:22" ht="36.75" customHeight="1" x14ac:dyDescent="0.2">
      <c r="A83" s="81">
        <f t="shared" si="2"/>
        <v>73</v>
      </c>
      <c r="B83" s="78" t="str">
        <f>IF(別紙様式３!C112="","",別紙様式３!C112)</f>
        <v/>
      </c>
      <c r="C83" s="79" t="str">
        <f>IF(別紙様式３!M112="","",別紙様式３!M112)</f>
        <v/>
      </c>
      <c r="D83" s="78" t="str">
        <f>IF(別紙様式３!R112="","",別紙様式３!R112)</f>
        <v/>
      </c>
      <c r="E83" s="135" t="str">
        <f>IF(別紙様式３!W112="","",別紙様式３!W112)</f>
        <v/>
      </c>
      <c r="F83" s="78" t="str">
        <f>IF(別紙様式３!X112="","",別紙様式３!X112)</f>
        <v/>
      </c>
      <c r="G83" s="135" t="str">
        <f>IF(別紙様式３!Y112="","",別紙様式３!Y112)</f>
        <v/>
      </c>
      <c r="H83" s="204" t="s">
        <v>8</v>
      </c>
      <c r="I83" s="200">
        <v>6</v>
      </c>
      <c r="J83" s="92" t="s">
        <v>98</v>
      </c>
      <c r="K83" s="208">
        <v>2</v>
      </c>
      <c r="L83" s="199" t="s">
        <v>99</v>
      </c>
      <c r="M83" s="200">
        <v>6</v>
      </c>
      <c r="N83" s="199" t="s">
        <v>98</v>
      </c>
      <c r="O83" s="208">
        <v>5</v>
      </c>
      <c r="P83" s="92" t="s">
        <v>101</v>
      </c>
      <c r="Q83" s="93" t="s">
        <v>11</v>
      </c>
      <c r="R83" s="94">
        <f t="shared" si="3"/>
        <v>4</v>
      </c>
      <c r="S83" s="93" t="s">
        <v>100</v>
      </c>
      <c r="T83" s="213"/>
      <c r="U83" s="214"/>
      <c r="V83" s="80" t="str">
        <f>IFERROR(ROUNDDOWN(ROUND(#REF!*#REF!,0)*#REF!,0)*2,"")</f>
        <v/>
      </c>
    </row>
    <row r="84" spans="1:22" ht="36.75" customHeight="1" x14ac:dyDescent="0.2">
      <c r="A84" s="81">
        <f t="shared" si="2"/>
        <v>74</v>
      </c>
      <c r="B84" s="78" t="str">
        <f>IF(別紙様式３!C113="","",別紙様式３!C113)</f>
        <v/>
      </c>
      <c r="C84" s="79" t="str">
        <f>IF(別紙様式３!M113="","",別紙様式３!M113)</f>
        <v/>
      </c>
      <c r="D84" s="78" t="str">
        <f>IF(別紙様式３!R113="","",別紙様式３!R113)</f>
        <v/>
      </c>
      <c r="E84" s="135" t="str">
        <f>IF(別紙様式３!W113="","",別紙様式３!W113)</f>
        <v/>
      </c>
      <c r="F84" s="78" t="str">
        <f>IF(別紙様式３!X113="","",別紙様式３!X113)</f>
        <v/>
      </c>
      <c r="G84" s="146" t="str">
        <f>IF(別紙様式３!Y113="","",別紙様式３!Y113)</f>
        <v/>
      </c>
      <c r="H84" s="204" t="s">
        <v>8</v>
      </c>
      <c r="I84" s="200">
        <v>6</v>
      </c>
      <c r="J84" s="92" t="s">
        <v>98</v>
      </c>
      <c r="K84" s="208">
        <v>2</v>
      </c>
      <c r="L84" s="199" t="s">
        <v>99</v>
      </c>
      <c r="M84" s="200">
        <v>6</v>
      </c>
      <c r="N84" s="199" t="s">
        <v>98</v>
      </c>
      <c r="O84" s="208">
        <v>5</v>
      </c>
      <c r="P84" s="92" t="s">
        <v>101</v>
      </c>
      <c r="Q84" s="93" t="s">
        <v>102</v>
      </c>
      <c r="R84" s="94">
        <f t="shared" si="3"/>
        <v>4</v>
      </c>
      <c r="S84" s="93" t="s">
        <v>103</v>
      </c>
      <c r="T84" s="213"/>
      <c r="U84" s="214"/>
      <c r="V84" s="80" t="str">
        <f>IFERROR(ROUNDDOWN(ROUND(#REF!*#REF!,0)*#REF!,0)*2,"")</f>
        <v/>
      </c>
    </row>
    <row r="85" spans="1:22" ht="36.75" customHeight="1" x14ac:dyDescent="0.2">
      <c r="A85" s="81">
        <f t="shared" si="2"/>
        <v>75</v>
      </c>
      <c r="B85" s="78" t="str">
        <f>IF(別紙様式３!C114="","",別紙様式３!C114)</f>
        <v/>
      </c>
      <c r="C85" s="79" t="str">
        <f>IF(別紙様式３!M114="","",別紙様式３!M114)</f>
        <v/>
      </c>
      <c r="D85" s="78" t="str">
        <f>IF(別紙様式３!R114="","",別紙様式３!R114)</f>
        <v/>
      </c>
      <c r="E85" s="135" t="str">
        <f>IF(別紙様式３!W114="","",別紙様式３!W114)</f>
        <v/>
      </c>
      <c r="F85" s="78" t="str">
        <f>IF(別紙様式３!X114="","",別紙様式３!X114)</f>
        <v/>
      </c>
      <c r="G85" s="135" t="str">
        <f>IF(別紙様式３!Y114="","",別紙様式３!Y114)</f>
        <v/>
      </c>
      <c r="H85" s="204" t="s">
        <v>8</v>
      </c>
      <c r="I85" s="200">
        <v>6</v>
      </c>
      <c r="J85" s="92" t="s">
        <v>98</v>
      </c>
      <c r="K85" s="208">
        <v>2</v>
      </c>
      <c r="L85" s="199" t="s">
        <v>99</v>
      </c>
      <c r="M85" s="200">
        <v>6</v>
      </c>
      <c r="N85" s="199" t="s">
        <v>98</v>
      </c>
      <c r="O85" s="208">
        <v>5</v>
      </c>
      <c r="P85" s="92" t="s">
        <v>101</v>
      </c>
      <c r="Q85" s="93" t="s">
        <v>11</v>
      </c>
      <c r="R85" s="94">
        <f t="shared" si="3"/>
        <v>4</v>
      </c>
      <c r="S85" s="93" t="s">
        <v>100</v>
      </c>
      <c r="T85" s="213"/>
      <c r="U85" s="214"/>
      <c r="V85" s="80" t="str">
        <f>IFERROR(ROUNDDOWN(ROUND(#REF!*#REF!,0)*#REF!,0)*2,"")</f>
        <v/>
      </c>
    </row>
    <row r="86" spans="1:22" ht="36.75" customHeight="1" x14ac:dyDescent="0.2">
      <c r="A86" s="81">
        <f t="shared" si="2"/>
        <v>76</v>
      </c>
      <c r="B86" s="78" t="str">
        <f>IF(別紙様式３!C115="","",別紙様式３!C115)</f>
        <v/>
      </c>
      <c r="C86" s="79" t="str">
        <f>IF(別紙様式３!M115="","",別紙様式３!M115)</f>
        <v/>
      </c>
      <c r="D86" s="78" t="str">
        <f>IF(別紙様式３!R115="","",別紙様式３!R115)</f>
        <v/>
      </c>
      <c r="E86" s="135" t="str">
        <f>IF(別紙様式３!W115="","",別紙様式３!W115)</f>
        <v/>
      </c>
      <c r="F86" s="78" t="str">
        <f>IF(別紙様式３!X115="","",別紙様式３!X115)</f>
        <v/>
      </c>
      <c r="G86" s="146" t="str">
        <f>IF(別紙様式３!Y115="","",別紙様式３!Y115)</f>
        <v/>
      </c>
      <c r="H86" s="204" t="s">
        <v>8</v>
      </c>
      <c r="I86" s="200">
        <v>6</v>
      </c>
      <c r="J86" s="92" t="s">
        <v>98</v>
      </c>
      <c r="K86" s="208">
        <v>2</v>
      </c>
      <c r="L86" s="199" t="s">
        <v>99</v>
      </c>
      <c r="M86" s="200">
        <v>6</v>
      </c>
      <c r="N86" s="199" t="s">
        <v>98</v>
      </c>
      <c r="O86" s="208">
        <v>5</v>
      </c>
      <c r="P86" s="92" t="s">
        <v>101</v>
      </c>
      <c r="Q86" s="93" t="s">
        <v>102</v>
      </c>
      <c r="R86" s="94">
        <f t="shared" si="3"/>
        <v>4</v>
      </c>
      <c r="S86" s="93" t="s">
        <v>103</v>
      </c>
      <c r="T86" s="213"/>
      <c r="U86" s="214"/>
      <c r="V86" s="80" t="str">
        <f>IFERROR(ROUNDDOWN(ROUND(#REF!*#REF!,0)*#REF!,0)*2,"")</f>
        <v/>
      </c>
    </row>
    <row r="87" spans="1:22" ht="36.75" customHeight="1" x14ac:dyDescent="0.2">
      <c r="A87" s="81">
        <f t="shared" si="2"/>
        <v>77</v>
      </c>
      <c r="B87" s="78" t="str">
        <f>IF(別紙様式３!C116="","",別紙様式３!C116)</f>
        <v/>
      </c>
      <c r="C87" s="79" t="str">
        <f>IF(別紙様式３!M116="","",別紙様式３!M116)</f>
        <v/>
      </c>
      <c r="D87" s="78" t="str">
        <f>IF(別紙様式３!R116="","",別紙様式３!R116)</f>
        <v/>
      </c>
      <c r="E87" s="135" t="str">
        <f>IF(別紙様式３!W116="","",別紙様式３!W116)</f>
        <v/>
      </c>
      <c r="F87" s="78" t="str">
        <f>IF(別紙様式３!X116="","",別紙様式３!X116)</f>
        <v/>
      </c>
      <c r="G87" s="135" t="str">
        <f>IF(別紙様式３!Y116="","",別紙様式３!Y116)</f>
        <v/>
      </c>
      <c r="H87" s="204" t="s">
        <v>8</v>
      </c>
      <c r="I87" s="200">
        <v>6</v>
      </c>
      <c r="J87" s="92" t="s">
        <v>98</v>
      </c>
      <c r="K87" s="208">
        <v>2</v>
      </c>
      <c r="L87" s="199" t="s">
        <v>99</v>
      </c>
      <c r="M87" s="200">
        <v>6</v>
      </c>
      <c r="N87" s="199" t="s">
        <v>98</v>
      </c>
      <c r="O87" s="208">
        <v>5</v>
      </c>
      <c r="P87" s="92" t="s">
        <v>101</v>
      </c>
      <c r="Q87" s="93" t="s">
        <v>11</v>
      </c>
      <c r="R87" s="94">
        <f t="shared" si="3"/>
        <v>4</v>
      </c>
      <c r="S87" s="93" t="s">
        <v>100</v>
      </c>
      <c r="T87" s="213"/>
      <c r="U87" s="214"/>
      <c r="V87" s="80" t="str">
        <f>IFERROR(ROUNDDOWN(ROUND(#REF!*#REF!,0)*#REF!,0)*2,"")</f>
        <v/>
      </c>
    </row>
    <row r="88" spans="1:22" ht="36.75" customHeight="1" x14ac:dyDescent="0.2">
      <c r="A88" s="81">
        <f t="shared" si="2"/>
        <v>78</v>
      </c>
      <c r="B88" s="78" t="str">
        <f>IF(別紙様式３!C117="","",別紙様式３!C117)</f>
        <v/>
      </c>
      <c r="C88" s="79" t="str">
        <f>IF(別紙様式３!M117="","",別紙様式３!M117)</f>
        <v/>
      </c>
      <c r="D88" s="78" t="str">
        <f>IF(別紙様式３!R117="","",別紙様式３!R117)</f>
        <v/>
      </c>
      <c r="E88" s="135" t="str">
        <f>IF(別紙様式３!W117="","",別紙様式３!W117)</f>
        <v/>
      </c>
      <c r="F88" s="78" t="str">
        <f>IF(別紙様式３!X117="","",別紙様式３!X117)</f>
        <v/>
      </c>
      <c r="G88" s="146" t="str">
        <f>IF(別紙様式３!Y117="","",別紙様式３!Y117)</f>
        <v/>
      </c>
      <c r="H88" s="204" t="s">
        <v>8</v>
      </c>
      <c r="I88" s="200">
        <v>6</v>
      </c>
      <c r="J88" s="92" t="s">
        <v>98</v>
      </c>
      <c r="K88" s="208">
        <v>2</v>
      </c>
      <c r="L88" s="199" t="s">
        <v>99</v>
      </c>
      <c r="M88" s="200">
        <v>6</v>
      </c>
      <c r="N88" s="199" t="s">
        <v>98</v>
      </c>
      <c r="O88" s="208">
        <v>5</v>
      </c>
      <c r="P88" s="92" t="s">
        <v>101</v>
      </c>
      <c r="Q88" s="93" t="s">
        <v>102</v>
      </c>
      <c r="R88" s="94">
        <f t="shared" si="3"/>
        <v>4</v>
      </c>
      <c r="S88" s="93" t="s">
        <v>103</v>
      </c>
      <c r="T88" s="213"/>
      <c r="U88" s="214"/>
      <c r="V88" s="80" t="str">
        <f>IFERROR(ROUNDDOWN(ROUND(#REF!*#REF!,0)*#REF!,0)*2,"")</f>
        <v/>
      </c>
    </row>
    <row r="89" spans="1:22" ht="36.75" customHeight="1" x14ac:dyDescent="0.2">
      <c r="A89" s="81">
        <f t="shared" si="2"/>
        <v>79</v>
      </c>
      <c r="B89" s="78" t="str">
        <f>IF(別紙様式３!C118="","",別紙様式３!C118)</f>
        <v/>
      </c>
      <c r="C89" s="79" t="str">
        <f>IF(別紙様式３!M118="","",別紙様式３!M118)</f>
        <v/>
      </c>
      <c r="D89" s="78" t="str">
        <f>IF(別紙様式３!R118="","",別紙様式３!R118)</f>
        <v/>
      </c>
      <c r="E89" s="135" t="str">
        <f>IF(別紙様式３!W118="","",別紙様式３!W118)</f>
        <v/>
      </c>
      <c r="F89" s="78" t="str">
        <f>IF(別紙様式３!X118="","",別紙様式３!X118)</f>
        <v/>
      </c>
      <c r="G89" s="135" t="str">
        <f>IF(別紙様式３!Y118="","",別紙様式３!Y118)</f>
        <v/>
      </c>
      <c r="H89" s="204" t="s">
        <v>8</v>
      </c>
      <c r="I89" s="200">
        <v>6</v>
      </c>
      <c r="J89" s="92" t="s">
        <v>98</v>
      </c>
      <c r="K89" s="208">
        <v>2</v>
      </c>
      <c r="L89" s="199" t="s">
        <v>99</v>
      </c>
      <c r="M89" s="200">
        <v>6</v>
      </c>
      <c r="N89" s="199" t="s">
        <v>98</v>
      </c>
      <c r="O89" s="208">
        <v>5</v>
      </c>
      <c r="P89" s="92" t="s">
        <v>101</v>
      </c>
      <c r="Q89" s="93" t="s">
        <v>11</v>
      </c>
      <c r="R89" s="94">
        <f t="shared" si="3"/>
        <v>4</v>
      </c>
      <c r="S89" s="93" t="s">
        <v>100</v>
      </c>
      <c r="T89" s="213"/>
      <c r="U89" s="214"/>
      <c r="V89" s="80" t="str">
        <f>IFERROR(ROUNDDOWN(ROUND(#REF!*#REF!,0)*#REF!,0)*2,"")</f>
        <v/>
      </c>
    </row>
    <row r="90" spans="1:22" ht="36.75" customHeight="1" x14ac:dyDescent="0.2">
      <c r="A90" s="81">
        <f t="shared" si="2"/>
        <v>80</v>
      </c>
      <c r="B90" s="78" t="str">
        <f>IF(別紙様式３!C119="","",別紙様式３!C119)</f>
        <v/>
      </c>
      <c r="C90" s="79" t="str">
        <f>IF(別紙様式３!M119="","",別紙様式３!M119)</f>
        <v/>
      </c>
      <c r="D90" s="78" t="str">
        <f>IF(別紙様式３!R119="","",別紙様式３!R119)</f>
        <v/>
      </c>
      <c r="E90" s="135" t="str">
        <f>IF(別紙様式３!W119="","",別紙様式３!W119)</f>
        <v/>
      </c>
      <c r="F90" s="78" t="str">
        <f>IF(別紙様式３!X119="","",別紙様式３!X119)</f>
        <v/>
      </c>
      <c r="G90" s="146" t="str">
        <f>IF(別紙様式３!Y119="","",別紙様式３!Y119)</f>
        <v/>
      </c>
      <c r="H90" s="204" t="s">
        <v>8</v>
      </c>
      <c r="I90" s="200">
        <v>6</v>
      </c>
      <c r="J90" s="92" t="s">
        <v>98</v>
      </c>
      <c r="K90" s="208">
        <v>2</v>
      </c>
      <c r="L90" s="199" t="s">
        <v>99</v>
      </c>
      <c r="M90" s="200">
        <v>6</v>
      </c>
      <c r="N90" s="199" t="s">
        <v>98</v>
      </c>
      <c r="O90" s="208">
        <v>5</v>
      </c>
      <c r="P90" s="92" t="s">
        <v>101</v>
      </c>
      <c r="Q90" s="93" t="s">
        <v>102</v>
      </c>
      <c r="R90" s="94">
        <f t="shared" si="3"/>
        <v>4</v>
      </c>
      <c r="S90" s="93" t="s">
        <v>103</v>
      </c>
      <c r="T90" s="213"/>
      <c r="U90" s="214"/>
      <c r="V90" s="80" t="str">
        <f>IFERROR(ROUNDDOWN(ROUND(#REF!*#REF!,0)*#REF!,0)*2,"")</f>
        <v/>
      </c>
    </row>
    <row r="91" spans="1:22" ht="36.75" customHeight="1" x14ac:dyDescent="0.2">
      <c r="A91" s="81">
        <f t="shared" si="2"/>
        <v>81</v>
      </c>
      <c r="B91" s="78" t="str">
        <f>IF(別紙様式３!C120="","",別紙様式３!C120)</f>
        <v/>
      </c>
      <c r="C91" s="79" t="str">
        <f>IF(別紙様式３!M120="","",別紙様式３!M120)</f>
        <v/>
      </c>
      <c r="D91" s="78" t="str">
        <f>IF(別紙様式３!R120="","",別紙様式３!R120)</f>
        <v/>
      </c>
      <c r="E91" s="135" t="str">
        <f>IF(別紙様式３!W120="","",別紙様式３!W120)</f>
        <v/>
      </c>
      <c r="F91" s="78" t="str">
        <f>IF(別紙様式３!X120="","",別紙様式３!X120)</f>
        <v/>
      </c>
      <c r="G91" s="135" t="str">
        <f>IF(別紙様式３!Y120="","",別紙様式３!Y120)</f>
        <v/>
      </c>
      <c r="H91" s="204" t="s">
        <v>8</v>
      </c>
      <c r="I91" s="200">
        <v>6</v>
      </c>
      <c r="J91" s="92" t="s">
        <v>98</v>
      </c>
      <c r="K91" s="208">
        <v>2</v>
      </c>
      <c r="L91" s="199" t="s">
        <v>99</v>
      </c>
      <c r="M91" s="200">
        <v>6</v>
      </c>
      <c r="N91" s="199" t="s">
        <v>98</v>
      </c>
      <c r="O91" s="208">
        <v>5</v>
      </c>
      <c r="P91" s="92" t="s">
        <v>101</v>
      </c>
      <c r="Q91" s="93" t="s">
        <v>11</v>
      </c>
      <c r="R91" s="94">
        <f t="shared" si="3"/>
        <v>4</v>
      </c>
      <c r="S91" s="93" t="s">
        <v>100</v>
      </c>
      <c r="T91" s="213"/>
      <c r="U91" s="214"/>
      <c r="V91" s="80" t="str">
        <f>IFERROR(ROUNDDOWN(ROUND(#REF!*#REF!,0)*#REF!,0)*2,"")</f>
        <v/>
      </c>
    </row>
    <row r="92" spans="1:22" ht="36.75" customHeight="1" x14ac:dyDescent="0.2">
      <c r="A92" s="81">
        <f t="shared" si="2"/>
        <v>82</v>
      </c>
      <c r="B92" s="78" t="str">
        <f>IF(別紙様式３!C121="","",別紙様式３!C121)</f>
        <v/>
      </c>
      <c r="C92" s="79" t="str">
        <f>IF(別紙様式３!M121="","",別紙様式３!M121)</f>
        <v/>
      </c>
      <c r="D92" s="78" t="str">
        <f>IF(別紙様式３!R121="","",別紙様式３!R121)</f>
        <v/>
      </c>
      <c r="E92" s="135" t="str">
        <f>IF(別紙様式３!W121="","",別紙様式３!W121)</f>
        <v/>
      </c>
      <c r="F92" s="78" t="str">
        <f>IF(別紙様式３!X121="","",別紙様式３!X121)</f>
        <v/>
      </c>
      <c r="G92" s="146" t="str">
        <f>IF(別紙様式３!Y121="","",別紙様式３!Y121)</f>
        <v/>
      </c>
      <c r="H92" s="204" t="s">
        <v>8</v>
      </c>
      <c r="I92" s="200">
        <v>6</v>
      </c>
      <c r="J92" s="92" t="s">
        <v>98</v>
      </c>
      <c r="K92" s="208">
        <v>2</v>
      </c>
      <c r="L92" s="199" t="s">
        <v>99</v>
      </c>
      <c r="M92" s="200">
        <v>6</v>
      </c>
      <c r="N92" s="199" t="s">
        <v>98</v>
      </c>
      <c r="O92" s="208">
        <v>5</v>
      </c>
      <c r="P92" s="92" t="s">
        <v>101</v>
      </c>
      <c r="Q92" s="93" t="s">
        <v>102</v>
      </c>
      <c r="R92" s="94">
        <f t="shared" si="3"/>
        <v>4</v>
      </c>
      <c r="S92" s="93" t="s">
        <v>103</v>
      </c>
      <c r="T92" s="213"/>
      <c r="U92" s="214"/>
      <c r="V92" s="80" t="str">
        <f>IFERROR(ROUNDDOWN(ROUND(#REF!*#REF!,0)*#REF!,0)*2,"")</f>
        <v/>
      </c>
    </row>
    <row r="93" spans="1:22" ht="36.75" customHeight="1" x14ac:dyDescent="0.2">
      <c r="A93" s="81">
        <f t="shared" si="2"/>
        <v>83</v>
      </c>
      <c r="B93" s="78" t="str">
        <f>IF(別紙様式３!C122="","",別紙様式３!C122)</f>
        <v/>
      </c>
      <c r="C93" s="79" t="str">
        <f>IF(別紙様式３!M122="","",別紙様式３!M122)</f>
        <v/>
      </c>
      <c r="D93" s="78" t="str">
        <f>IF(別紙様式３!R122="","",別紙様式３!R122)</f>
        <v/>
      </c>
      <c r="E93" s="135" t="str">
        <f>IF(別紙様式３!W122="","",別紙様式３!W122)</f>
        <v/>
      </c>
      <c r="F93" s="78" t="str">
        <f>IF(別紙様式３!X122="","",別紙様式３!X122)</f>
        <v/>
      </c>
      <c r="G93" s="135" t="str">
        <f>IF(別紙様式３!Y122="","",別紙様式３!Y122)</f>
        <v/>
      </c>
      <c r="H93" s="204" t="s">
        <v>8</v>
      </c>
      <c r="I93" s="200">
        <v>6</v>
      </c>
      <c r="J93" s="92" t="s">
        <v>98</v>
      </c>
      <c r="K93" s="208">
        <v>2</v>
      </c>
      <c r="L93" s="199" t="s">
        <v>99</v>
      </c>
      <c r="M93" s="200">
        <v>6</v>
      </c>
      <c r="N93" s="199" t="s">
        <v>98</v>
      </c>
      <c r="O93" s="208">
        <v>5</v>
      </c>
      <c r="P93" s="92" t="s">
        <v>101</v>
      </c>
      <c r="Q93" s="93" t="s">
        <v>11</v>
      </c>
      <c r="R93" s="94">
        <f t="shared" si="3"/>
        <v>4</v>
      </c>
      <c r="S93" s="93" t="s">
        <v>100</v>
      </c>
      <c r="T93" s="213"/>
      <c r="U93" s="214"/>
      <c r="V93" s="80" t="str">
        <f>IFERROR(ROUNDDOWN(ROUND(#REF!*#REF!,0)*#REF!,0)*2,"")</f>
        <v/>
      </c>
    </row>
    <row r="94" spans="1:22" ht="36.75" customHeight="1" x14ac:dyDescent="0.2">
      <c r="A94" s="81">
        <f t="shared" si="2"/>
        <v>84</v>
      </c>
      <c r="B94" s="78" t="str">
        <f>IF(別紙様式３!C123="","",別紙様式３!C123)</f>
        <v/>
      </c>
      <c r="C94" s="79" t="str">
        <f>IF(別紙様式３!M123="","",別紙様式３!M123)</f>
        <v/>
      </c>
      <c r="D94" s="78" t="str">
        <f>IF(別紙様式３!R123="","",別紙様式３!R123)</f>
        <v/>
      </c>
      <c r="E94" s="135" t="str">
        <f>IF(別紙様式３!W123="","",別紙様式３!W123)</f>
        <v/>
      </c>
      <c r="F94" s="78" t="str">
        <f>IF(別紙様式３!X123="","",別紙様式３!X123)</f>
        <v/>
      </c>
      <c r="G94" s="146" t="str">
        <f>IF(別紙様式３!Y123="","",別紙様式３!Y123)</f>
        <v/>
      </c>
      <c r="H94" s="204" t="s">
        <v>8</v>
      </c>
      <c r="I94" s="200">
        <v>6</v>
      </c>
      <c r="J94" s="92" t="s">
        <v>98</v>
      </c>
      <c r="K94" s="208">
        <v>2</v>
      </c>
      <c r="L94" s="199" t="s">
        <v>99</v>
      </c>
      <c r="M94" s="200">
        <v>6</v>
      </c>
      <c r="N94" s="199" t="s">
        <v>98</v>
      </c>
      <c r="O94" s="208">
        <v>5</v>
      </c>
      <c r="P94" s="92" t="s">
        <v>101</v>
      </c>
      <c r="Q94" s="93" t="s">
        <v>102</v>
      </c>
      <c r="R94" s="94">
        <f t="shared" si="3"/>
        <v>4</v>
      </c>
      <c r="S94" s="93" t="s">
        <v>103</v>
      </c>
      <c r="T94" s="213"/>
      <c r="U94" s="214"/>
      <c r="V94" s="80" t="str">
        <f>IFERROR(ROUNDDOWN(ROUND(#REF!*#REF!,0)*#REF!,0)*2,"")</f>
        <v/>
      </c>
    </row>
    <row r="95" spans="1:22" ht="36.75" customHeight="1" x14ac:dyDescent="0.2">
      <c r="A95" s="81">
        <f t="shared" si="2"/>
        <v>85</v>
      </c>
      <c r="B95" s="78" t="str">
        <f>IF(別紙様式３!C124="","",別紙様式３!C124)</f>
        <v/>
      </c>
      <c r="C95" s="79" t="str">
        <f>IF(別紙様式３!M124="","",別紙様式３!M124)</f>
        <v/>
      </c>
      <c r="D95" s="78" t="str">
        <f>IF(別紙様式３!R124="","",別紙様式３!R124)</f>
        <v/>
      </c>
      <c r="E95" s="135" t="str">
        <f>IF(別紙様式３!W124="","",別紙様式３!W124)</f>
        <v/>
      </c>
      <c r="F95" s="78" t="str">
        <f>IF(別紙様式３!X124="","",別紙様式３!X124)</f>
        <v/>
      </c>
      <c r="G95" s="135" t="str">
        <f>IF(別紙様式３!Y124="","",別紙様式３!Y124)</f>
        <v/>
      </c>
      <c r="H95" s="204" t="s">
        <v>8</v>
      </c>
      <c r="I95" s="200">
        <v>6</v>
      </c>
      <c r="J95" s="92" t="s">
        <v>98</v>
      </c>
      <c r="K95" s="208">
        <v>2</v>
      </c>
      <c r="L95" s="199" t="s">
        <v>99</v>
      </c>
      <c r="M95" s="200">
        <v>6</v>
      </c>
      <c r="N95" s="199" t="s">
        <v>98</v>
      </c>
      <c r="O95" s="208">
        <v>5</v>
      </c>
      <c r="P95" s="92" t="s">
        <v>101</v>
      </c>
      <c r="Q95" s="93" t="s">
        <v>11</v>
      </c>
      <c r="R95" s="94">
        <f t="shared" si="3"/>
        <v>4</v>
      </c>
      <c r="S95" s="93" t="s">
        <v>100</v>
      </c>
      <c r="T95" s="213"/>
      <c r="U95" s="214"/>
      <c r="V95" s="80" t="str">
        <f>IFERROR(ROUNDDOWN(ROUND(#REF!*#REF!,0)*#REF!,0)*2,"")</f>
        <v/>
      </c>
    </row>
    <row r="96" spans="1:22" ht="36.75" customHeight="1" x14ac:dyDescent="0.2">
      <c r="A96" s="81">
        <f t="shared" si="2"/>
        <v>86</v>
      </c>
      <c r="B96" s="78" t="str">
        <f>IF(別紙様式３!C125="","",別紙様式３!C125)</f>
        <v/>
      </c>
      <c r="C96" s="79" t="str">
        <f>IF(別紙様式３!M125="","",別紙様式３!M125)</f>
        <v/>
      </c>
      <c r="D96" s="78"/>
      <c r="E96" s="135" t="str">
        <f>IF(別紙様式３!W125="","",別紙様式３!W125)</f>
        <v/>
      </c>
      <c r="F96" s="78" t="str">
        <f>IF(別紙様式３!X125="","",別紙様式３!X125)</f>
        <v/>
      </c>
      <c r="G96" s="146" t="str">
        <f>IF(別紙様式３!Y125="","",別紙様式３!Y125)</f>
        <v/>
      </c>
      <c r="H96" s="204" t="s">
        <v>8</v>
      </c>
      <c r="I96" s="200">
        <v>6</v>
      </c>
      <c r="J96" s="92" t="s">
        <v>98</v>
      </c>
      <c r="K96" s="208">
        <v>2</v>
      </c>
      <c r="L96" s="199" t="s">
        <v>99</v>
      </c>
      <c r="M96" s="200">
        <v>6</v>
      </c>
      <c r="N96" s="199" t="s">
        <v>98</v>
      </c>
      <c r="O96" s="208">
        <v>5</v>
      </c>
      <c r="P96" s="92" t="s">
        <v>101</v>
      </c>
      <c r="Q96" s="93" t="s">
        <v>102</v>
      </c>
      <c r="R96" s="94">
        <f t="shared" si="3"/>
        <v>4</v>
      </c>
      <c r="S96" s="93" t="s">
        <v>103</v>
      </c>
      <c r="T96" s="213"/>
      <c r="U96" s="214"/>
      <c r="V96" s="80" t="str">
        <f>IFERROR(ROUNDDOWN(ROUND(#REF!*#REF!,0)*#REF!,0)*2,"")</f>
        <v/>
      </c>
    </row>
    <row r="97" spans="1:22" ht="36.75" customHeight="1" x14ac:dyDescent="0.2">
      <c r="A97" s="81">
        <f t="shared" si="2"/>
        <v>87</v>
      </c>
      <c r="B97" s="78" t="str">
        <f>IF(別紙様式３!C126="","",別紙様式３!C126)</f>
        <v/>
      </c>
      <c r="C97" s="79" t="str">
        <f>IF(別紙様式３!M126="","",別紙様式３!M126)</f>
        <v/>
      </c>
      <c r="D97" s="78" t="str">
        <f>IF(別紙様式３!R126="","",別紙様式３!R126)</f>
        <v/>
      </c>
      <c r="E97" s="135" t="str">
        <f>IF(別紙様式３!W126="","",別紙様式３!W126)</f>
        <v/>
      </c>
      <c r="F97" s="78" t="str">
        <f>IF(別紙様式３!X126="","",別紙様式３!X126)</f>
        <v/>
      </c>
      <c r="G97" s="135" t="str">
        <f>IF(別紙様式３!Y126="","",別紙様式３!Y126)</f>
        <v/>
      </c>
      <c r="H97" s="204" t="s">
        <v>8</v>
      </c>
      <c r="I97" s="200">
        <v>6</v>
      </c>
      <c r="J97" s="92" t="s">
        <v>98</v>
      </c>
      <c r="K97" s="208">
        <v>2</v>
      </c>
      <c r="L97" s="199" t="s">
        <v>99</v>
      </c>
      <c r="M97" s="200">
        <v>6</v>
      </c>
      <c r="N97" s="199" t="s">
        <v>98</v>
      </c>
      <c r="O97" s="208">
        <v>5</v>
      </c>
      <c r="P97" s="92" t="s">
        <v>101</v>
      </c>
      <c r="Q97" s="93" t="s">
        <v>11</v>
      </c>
      <c r="R97" s="94">
        <f t="shared" si="3"/>
        <v>4</v>
      </c>
      <c r="S97" s="93" t="s">
        <v>100</v>
      </c>
      <c r="T97" s="213"/>
      <c r="U97" s="214"/>
      <c r="V97" s="80" t="str">
        <f>IFERROR(ROUNDDOWN(ROUND(#REF!*#REF!,0)*#REF!,0)*2,"")</f>
        <v/>
      </c>
    </row>
    <row r="98" spans="1:22" ht="36.75" customHeight="1" x14ac:dyDescent="0.2">
      <c r="A98" s="81">
        <f t="shared" si="2"/>
        <v>88</v>
      </c>
      <c r="B98" s="78" t="str">
        <f>IF(別紙様式３!C127="","",別紙様式３!C127)</f>
        <v/>
      </c>
      <c r="C98" s="79" t="str">
        <f>IF(別紙様式３!M127="","",別紙様式３!M127)</f>
        <v/>
      </c>
      <c r="D98" s="78" t="str">
        <f>IF(別紙様式３!R127="","",別紙様式３!R127)</f>
        <v/>
      </c>
      <c r="E98" s="135" t="str">
        <f>IF(別紙様式３!W127="","",別紙様式３!W127)</f>
        <v/>
      </c>
      <c r="F98" s="78" t="str">
        <f>IF(別紙様式３!X127="","",別紙様式３!X127)</f>
        <v/>
      </c>
      <c r="G98" s="146" t="str">
        <f>IF(別紙様式３!Y127="","",別紙様式３!Y127)</f>
        <v/>
      </c>
      <c r="H98" s="204" t="s">
        <v>8</v>
      </c>
      <c r="I98" s="200">
        <v>6</v>
      </c>
      <c r="J98" s="92" t="s">
        <v>98</v>
      </c>
      <c r="K98" s="208">
        <v>2</v>
      </c>
      <c r="L98" s="199" t="s">
        <v>99</v>
      </c>
      <c r="M98" s="200">
        <v>6</v>
      </c>
      <c r="N98" s="199" t="s">
        <v>98</v>
      </c>
      <c r="O98" s="208">
        <v>5</v>
      </c>
      <c r="P98" s="92" t="s">
        <v>101</v>
      </c>
      <c r="Q98" s="93" t="s">
        <v>102</v>
      </c>
      <c r="R98" s="94">
        <f t="shared" si="3"/>
        <v>4</v>
      </c>
      <c r="S98" s="93" t="s">
        <v>103</v>
      </c>
      <c r="T98" s="213"/>
      <c r="U98" s="214"/>
      <c r="V98" s="80" t="str">
        <f>IFERROR(ROUNDDOWN(ROUND(#REF!*#REF!,0)*#REF!,0)*2,"")</f>
        <v/>
      </c>
    </row>
    <row r="99" spans="1:22" ht="36.75" customHeight="1" x14ac:dyDescent="0.2">
      <c r="A99" s="81">
        <f t="shared" si="2"/>
        <v>89</v>
      </c>
      <c r="B99" s="78" t="str">
        <f>IF(別紙様式３!C128="","",別紙様式３!C128)</f>
        <v/>
      </c>
      <c r="C99" s="79" t="str">
        <f>IF(別紙様式３!M128="","",別紙様式３!M128)</f>
        <v/>
      </c>
      <c r="D99" s="78" t="str">
        <f>IF(別紙様式３!R128="","",別紙様式３!R128)</f>
        <v/>
      </c>
      <c r="E99" s="135" t="str">
        <f>IF(別紙様式３!W128="","",別紙様式３!W128)</f>
        <v/>
      </c>
      <c r="F99" s="78" t="str">
        <f>IF(別紙様式３!X128="","",別紙様式３!X128)</f>
        <v/>
      </c>
      <c r="G99" s="135" t="str">
        <f>IF(別紙様式３!Y128="","",別紙様式３!Y128)</f>
        <v/>
      </c>
      <c r="H99" s="204" t="s">
        <v>8</v>
      </c>
      <c r="I99" s="200">
        <v>6</v>
      </c>
      <c r="J99" s="92" t="s">
        <v>98</v>
      </c>
      <c r="K99" s="208">
        <v>2</v>
      </c>
      <c r="L99" s="199" t="s">
        <v>99</v>
      </c>
      <c r="M99" s="200">
        <v>6</v>
      </c>
      <c r="N99" s="199" t="s">
        <v>98</v>
      </c>
      <c r="O99" s="208">
        <v>5</v>
      </c>
      <c r="P99" s="92" t="s">
        <v>101</v>
      </c>
      <c r="Q99" s="93" t="s">
        <v>11</v>
      </c>
      <c r="R99" s="94">
        <f t="shared" si="3"/>
        <v>4</v>
      </c>
      <c r="S99" s="93" t="s">
        <v>100</v>
      </c>
      <c r="T99" s="213"/>
      <c r="U99" s="214"/>
      <c r="V99" s="80" t="str">
        <f>IFERROR(ROUNDDOWN(ROUND(#REF!*#REF!,0)*#REF!,0)*2,"")</f>
        <v/>
      </c>
    </row>
    <row r="100" spans="1:22" ht="36.75" customHeight="1" x14ac:dyDescent="0.2">
      <c r="A100" s="81">
        <f t="shared" si="2"/>
        <v>90</v>
      </c>
      <c r="B100" s="78" t="str">
        <f>IF(別紙様式３!C129="","",別紙様式３!C129)</f>
        <v/>
      </c>
      <c r="C100" s="79" t="str">
        <f>IF(別紙様式３!M129="","",別紙様式３!M129)</f>
        <v/>
      </c>
      <c r="D100" s="78" t="str">
        <f>IF(別紙様式３!R129="","",別紙様式３!R129)</f>
        <v/>
      </c>
      <c r="E100" s="135" t="str">
        <f>IF(別紙様式３!W129="","",別紙様式３!W129)</f>
        <v/>
      </c>
      <c r="F100" s="78" t="str">
        <f>IF(別紙様式３!X129="","",別紙様式３!X129)</f>
        <v/>
      </c>
      <c r="G100" s="146" t="str">
        <f>IF(別紙様式３!Y129="","",別紙様式３!Y129)</f>
        <v/>
      </c>
      <c r="H100" s="204" t="s">
        <v>8</v>
      </c>
      <c r="I100" s="200">
        <v>6</v>
      </c>
      <c r="J100" s="92" t="s">
        <v>98</v>
      </c>
      <c r="K100" s="208">
        <v>2</v>
      </c>
      <c r="L100" s="199" t="s">
        <v>99</v>
      </c>
      <c r="M100" s="200">
        <v>6</v>
      </c>
      <c r="N100" s="199" t="s">
        <v>98</v>
      </c>
      <c r="O100" s="208">
        <v>5</v>
      </c>
      <c r="P100" s="92" t="s">
        <v>101</v>
      </c>
      <c r="Q100" s="93" t="s">
        <v>102</v>
      </c>
      <c r="R100" s="94">
        <f t="shared" si="3"/>
        <v>4</v>
      </c>
      <c r="S100" s="93" t="s">
        <v>103</v>
      </c>
      <c r="T100" s="213"/>
      <c r="U100" s="214"/>
      <c r="V100" s="80" t="str">
        <f>IFERROR(ROUNDDOWN(ROUND(#REF!*#REF!,0)*#REF!,0)*2,"")</f>
        <v/>
      </c>
    </row>
    <row r="101" spans="1:22" ht="36.75" customHeight="1" x14ac:dyDescent="0.2">
      <c r="A101" s="81">
        <f t="shared" si="2"/>
        <v>91</v>
      </c>
      <c r="B101" s="78" t="str">
        <f>IF(別紙様式３!C130="","",別紙様式３!C130)</f>
        <v/>
      </c>
      <c r="C101" s="79" t="str">
        <f>IF(別紙様式３!M130="","",別紙様式３!M130)</f>
        <v/>
      </c>
      <c r="D101" s="78" t="str">
        <f>IF(別紙様式３!R130="","",別紙様式３!R130)</f>
        <v/>
      </c>
      <c r="E101" s="135" t="str">
        <f>IF(別紙様式３!W130="","",別紙様式３!W130)</f>
        <v/>
      </c>
      <c r="F101" s="78" t="str">
        <f>IF(別紙様式３!X130="","",別紙様式３!X130)</f>
        <v/>
      </c>
      <c r="G101" s="135" t="str">
        <f>IF(別紙様式３!Y130="","",別紙様式３!Y130)</f>
        <v/>
      </c>
      <c r="H101" s="204" t="s">
        <v>8</v>
      </c>
      <c r="I101" s="200">
        <v>6</v>
      </c>
      <c r="J101" s="92" t="s">
        <v>98</v>
      </c>
      <c r="K101" s="208">
        <v>2</v>
      </c>
      <c r="L101" s="199" t="s">
        <v>99</v>
      </c>
      <c r="M101" s="200">
        <v>6</v>
      </c>
      <c r="N101" s="199" t="s">
        <v>98</v>
      </c>
      <c r="O101" s="208">
        <v>5</v>
      </c>
      <c r="P101" s="92" t="s">
        <v>101</v>
      </c>
      <c r="Q101" s="93" t="s">
        <v>11</v>
      </c>
      <c r="R101" s="94">
        <f t="shared" si="3"/>
        <v>4</v>
      </c>
      <c r="S101" s="93" t="s">
        <v>100</v>
      </c>
      <c r="T101" s="213"/>
      <c r="U101" s="214"/>
      <c r="V101" s="80" t="str">
        <f>IFERROR(ROUNDDOWN(ROUND(#REF!*#REF!,0)*#REF!,0)*2,"")</f>
        <v/>
      </c>
    </row>
    <row r="102" spans="1:22" ht="36.75" customHeight="1" x14ac:dyDescent="0.2">
      <c r="A102" s="81">
        <f t="shared" si="2"/>
        <v>92</v>
      </c>
      <c r="B102" s="78" t="str">
        <f>IF(別紙様式３!C131="","",別紙様式３!C131)</f>
        <v/>
      </c>
      <c r="C102" s="79" t="str">
        <f>IF(別紙様式３!M131="","",別紙様式３!M131)</f>
        <v/>
      </c>
      <c r="D102" s="78" t="str">
        <f>IF(別紙様式３!R131="","",別紙様式３!R131)</f>
        <v/>
      </c>
      <c r="E102" s="135" t="str">
        <f>IF(別紙様式３!W131="","",別紙様式３!W131)</f>
        <v/>
      </c>
      <c r="F102" s="78" t="str">
        <f>IF(別紙様式３!X131="","",別紙様式３!X131)</f>
        <v/>
      </c>
      <c r="G102" s="146" t="str">
        <f>IF(別紙様式３!Y131="","",別紙様式３!Y131)</f>
        <v/>
      </c>
      <c r="H102" s="204" t="s">
        <v>8</v>
      </c>
      <c r="I102" s="200">
        <v>6</v>
      </c>
      <c r="J102" s="92" t="s">
        <v>98</v>
      </c>
      <c r="K102" s="208">
        <v>2</v>
      </c>
      <c r="L102" s="199" t="s">
        <v>99</v>
      </c>
      <c r="M102" s="200">
        <v>6</v>
      </c>
      <c r="N102" s="199" t="s">
        <v>98</v>
      </c>
      <c r="O102" s="208">
        <v>5</v>
      </c>
      <c r="P102" s="92" t="s">
        <v>101</v>
      </c>
      <c r="Q102" s="93" t="s">
        <v>102</v>
      </c>
      <c r="R102" s="94">
        <f t="shared" si="3"/>
        <v>4</v>
      </c>
      <c r="S102" s="93" t="s">
        <v>103</v>
      </c>
      <c r="T102" s="213"/>
      <c r="U102" s="214"/>
      <c r="V102" s="80" t="str">
        <f>IFERROR(ROUNDDOWN(ROUND(#REF!*#REF!,0)*#REF!,0)*2,"")</f>
        <v/>
      </c>
    </row>
    <row r="103" spans="1:22" ht="36.75" customHeight="1" x14ac:dyDescent="0.2">
      <c r="A103" s="81">
        <f t="shared" si="2"/>
        <v>93</v>
      </c>
      <c r="B103" s="78" t="str">
        <f>IF(別紙様式３!C132="","",別紙様式３!C132)</f>
        <v/>
      </c>
      <c r="C103" s="79" t="str">
        <f>IF(別紙様式３!M132="","",別紙様式３!M132)</f>
        <v/>
      </c>
      <c r="D103" s="78" t="str">
        <f>IF(別紙様式３!R132="","",別紙様式３!R132)</f>
        <v/>
      </c>
      <c r="E103" s="135" t="str">
        <f>IF(別紙様式３!W132="","",別紙様式３!W132)</f>
        <v/>
      </c>
      <c r="F103" s="78" t="str">
        <f>IF(別紙様式３!X132="","",別紙様式３!X132)</f>
        <v/>
      </c>
      <c r="G103" s="135" t="str">
        <f>IF(別紙様式３!Y132="","",別紙様式３!Y132)</f>
        <v/>
      </c>
      <c r="H103" s="204" t="s">
        <v>8</v>
      </c>
      <c r="I103" s="200">
        <v>6</v>
      </c>
      <c r="J103" s="92" t="s">
        <v>98</v>
      </c>
      <c r="K103" s="208">
        <v>2</v>
      </c>
      <c r="L103" s="199" t="s">
        <v>99</v>
      </c>
      <c r="M103" s="200">
        <v>6</v>
      </c>
      <c r="N103" s="199" t="s">
        <v>98</v>
      </c>
      <c r="O103" s="208">
        <v>5</v>
      </c>
      <c r="P103" s="92" t="s">
        <v>101</v>
      </c>
      <c r="Q103" s="93" t="s">
        <v>11</v>
      </c>
      <c r="R103" s="94">
        <f t="shared" si="3"/>
        <v>4</v>
      </c>
      <c r="S103" s="93" t="s">
        <v>100</v>
      </c>
      <c r="T103" s="213"/>
      <c r="U103" s="214"/>
      <c r="V103" s="80" t="str">
        <f>IFERROR(ROUNDDOWN(ROUND(#REF!*#REF!,0)*#REF!,0)*2,"")</f>
        <v/>
      </c>
    </row>
    <row r="104" spans="1:22" ht="36.75" customHeight="1" x14ac:dyDescent="0.2">
      <c r="A104" s="81">
        <f t="shared" si="2"/>
        <v>94</v>
      </c>
      <c r="B104" s="78" t="str">
        <f>IF(別紙様式３!C133="","",別紙様式３!C133)</f>
        <v/>
      </c>
      <c r="C104" s="79" t="str">
        <f>IF(別紙様式３!M133="","",別紙様式３!M133)</f>
        <v/>
      </c>
      <c r="D104" s="78" t="str">
        <f>IF(別紙様式３!R133="","",別紙様式３!R133)</f>
        <v/>
      </c>
      <c r="E104" s="135" t="str">
        <f>IF(別紙様式３!W133="","",別紙様式３!W133)</f>
        <v/>
      </c>
      <c r="F104" s="78" t="str">
        <f>IF(別紙様式３!X133="","",別紙様式３!X133)</f>
        <v/>
      </c>
      <c r="G104" s="146" t="str">
        <f>IF(別紙様式３!Y133="","",別紙様式３!Y133)</f>
        <v/>
      </c>
      <c r="H104" s="204" t="s">
        <v>8</v>
      </c>
      <c r="I104" s="200">
        <v>6</v>
      </c>
      <c r="J104" s="92" t="s">
        <v>98</v>
      </c>
      <c r="K104" s="208">
        <v>2</v>
      </c>
      <c r="L104" s="199" t="s">
        <v>99</v>
      </c>
      <c r="M104" s="200">
        <v>6</v>
      </c>
      <c r="N104" s="199" t="s">
        <v>98</v>
      </c>
      <c r="O104" s="208">
        <v>5</v>
      </c>
      <c r="P104" s="92" t="s">
        <v>101</v>
      </c>
      <c r="Q104" s="93" t="s">
        <v>102</v>
      </c>
      <c r="R104" s="94">
        <f t="shared" si="3"/>
        <v>4</v>
      </c>
      <c r="S104" s="93" t="s">
        <v>103</v>
      </c>
      <c r="T104" s="213"/>
      <c r="U104" s="214"/>
      <c r="V104" s="80" t="str">
        <f>IFERROR(ROUNDDOWN(ROUND(#REF!*#REF!,0)*#REF!,0)*2,"")</f>
        <v/>
      </c>
    </row>
    <row r="105" spans="1:22" ht="36.75" customHeight="1" x14ac:dyDescent="0.2">
      <c r="A105" s="81">
        <f t="shared" si="2"/>
        <v>95</v>
      </c>
      <c r="B105" s="78" t="str">
        <f>IF(別紙様式３!C134="","",別紙様式３!C134)</f>
        <v/>
      </c>
      <c r="C105" s="79" t="str">
        <f>IF(別紙様式３!M134="","",別紙様式３!M134)</f>
        <v/>
      </c>
      <c r="D105" s="78" t="str">
        <f>IF(別紙様式３!R134="","",別紙様式３!R134)</f>
        <v/>
      </c>
      <c r="E105" s="135" t="str">
        <f>IF(別紙様式３!W134="","",別紙様式３!W134)</f>
        <v/>
      </c>
      <c r="F105" s="78" t="str">
        <f>IF(別紙様式３!X134="","",別紙様式３!X134)</f>
        <v/>
      </c>
      <c r="G105" s="135" t="str">
        <f>IF(別紙様式３!Y134="","",別紙様式３!Y134)</f>
        <v/>
      </c>
      <c r="H105" s="204" t="s">
        <v>8</v>
      </c>
      <c r="I105" s="200">
        <v>6</v>
      </c>
      <c r="J105" s="92" t="s">
        <v>98</v>
      </c>
      <c r="K105" s="208">
        <v>2</v>
      </c>
      <c r="L105" s="199" t="s">
        <v>99</v>
      </c>
      <c r="M105" s="200">
        <v>6</v>
      </c>
      <c r="N105" s="199" t="s">
        <v>98</v>
      </c>
      <c r="O105" s="208">
        <v>5</v>
      </c>
      <c r="P105" s="92" t="s">
        <v>101</v>
      </c>
      <c r="Q105" s="93" t="s">
        <v>11</v>
      </c>
      <c r="R105" s="94">
        <f t="shared" si="3"/>
        <v>4</v>
      </c>
      <c r="S105" s="93" t="s">
        <v>100</v>
      </c>
      <c r="T105" s="213"/>
      <c r="U105" s="214"/>
      <c r="V105" s="80" t="str">
        <f>IFERROR(ROUNDDOWN(ROUND(#REF!*#REF!,0)*#REF!,0)*2,"")</f>
        <v/>
      </c>
    </row>
    <row r="106" spans="1:22" ht="36.75" customHeight="1" x14ac:dyDescent="0.2">
      <c r="A106" s="81">
        <f t="shared" si="2"/>
        <v>96</v>
      </c>
      <c r="B106" s="78" t="str">
        <f>IF(別紙様式３!C135="","",別紙様式３!C135)</f>
        <v/>
      </c>
      <c r="C106" s="79" t="str">
        <f>IF(別紙様式３!M135="","",別紙様式３!M135)</f>
        <v/>
      </c>
      <c r="D106" s="78" t="str">
        <f>IF(別紙様式３!R135="","",別紙様式３!R135)</f>
        <v/>
      </c>
      <c r="E106" s="135" t="str">
        <f>IF(別紙様式３!W135="","",別紙様式３!W135)</f>
        <v/>
      </c>
      <c r="F106" s="78" t="str">
        <f>IF(別紙様式３!X135="","",別紙様式３!X135)</f>
        <v/>
      </c>
      <c r="G106" s="146" t="str">
        <f>IF(別紙様式３!Y135="","",別紙様式３!Y135)</f>
        <v/>
      </c>
      <c r="H106" s="204" t="s">
        <v>8</v>
      </c>
      <c r="I106" s="200">
        <v>6</v>
      </c>
      <c r="J106" s="92" t="s">
        <v>98</v>
      </c>
      <c r="K106" s="208">
        <v>2</v>
      </c>
      <c r="L106" s="199" t="s">
        <v>99</v>
      </c>
      <c r="M106" s="200">
        <v>6</v>
      </c>
      <c r="N106" s="199" t="s">
        <v>98</v>
      </c>
      <c r="O106" s="208">
        <v>5</v>
      </c>
      <c r="P106" s="92" t="s">
        <v>101</v>
      </c>
      <c r="Q106" s="93" t="s">
        <v>102</v>
      </c>
      <c r="R106" s="94">
        <f t="shared" si="3"/>
        <v>4</v>
      </c>
      <c r="S106" s="93" t="s">
        <v>103</v>
      </c>
      <c r="T106" s="213"/>
      <c r="U106" s="214"/>
      <c r="V106" s="80" t="str">
        <f>IFERROR(ROUNDDOWN(ROUND(#REF!*#REF!,0)*#REF!,0)*2,"")</f>
        <v/>
      </c>
    </row>
    <row r="107" spans="1:22" ht="36.75" customHeight="1" x14ac:dyDescent="0.2">
      <c r="A107" s="81">
        <f t="shared" si="2"/>
        <v>97</v>
      </c>
      <c r="B107" s="78" t="str">
        <f>IF(別紙様式３!C136="","",別紙様式３!C136)</f>
        <v/>
      </c>
      <c r="C107" s="79" t="str">
        <f>IF(別紙様式３!M136="","",別紙様式３!M136)</f>
        <v/>
      </c>
      <c r="D107" s="78" t="str">
        <f>IF(別紙様式３!R136="","",別紙様式３!R136)</f>
        <v/>
      </c>
      <c r="E107" s="135" t="str">
        <f>IF(別紙様式３!W136="","",別紙様式３!W136)</f>
        <v/>
      </c>
      <c r="F107" s="78" t="str">
        <f>IF(別紙様式３!X136="","",別紙様式３!X136)</f>
        <v/>
      </c>
      <c r="G107" s="135" t="str">
        <f>IF(別紙様式３!Y136="","",別紙様式３!Y136)</f>
        <v/>
      </c>
      <c r="H107" s="204" t="s">
        <v>8</v>
      </c>
      <c r="I107" s="200">
        <v>6</v>
      </c>
      <c r="J107" s="92" t="s">
        <v>98</v>
      </c>
      <c r="K107" s="208">
        <v>2</v>
      </c>
      <c r="L107" s="199" t="s">
        <v>99</v>
      </c>
      <c r="M107" s="200">
        <v>6</v>
      </c>
      <c r="N107" s="199" t="s">
        <v>98</v>
      </c>
      <c r="O107" s="208">
        <v>5</v>
      </c>
      <c r="P107" s="92" t="s">
        <v>101</v>
      </c>
      <c r="Q107" s="93" t="s">
        <v>11</v>
      </c>
      <c r="R107" s="94">
        <f t="shared" si="3"/>
        <v>4</v>
      </c>
      <c r="S107" s="93" t="s">
        <v>100</v>
      </c>
      <c r="T107" s="213"/>
      <c r="U107" s="214"/>
      <c r="V107" s="80" t="str">
        <f>IFERROR(ROUNDDOWN(ROUND(#REF!*#REF!,0)*#REF!,0)*2,"")</f>
        <v/>
      </c>
    </row>
    <row r="108" spans="1:22" ht="36.75" customHeight="1" x14ac:dyDescent="0.2">
      <c r="A108" s="81">
        <f t="shared" si="2"/>
        <v>98</v>
      </c>
      <c r="B108" s="78" t="str">
        <f>IF(別紙様式３!C137="","",別紙様式３!C137)</f>
        <v/>
      </c>
      <c r="C108" s="79" t="str">
        <f>IF(別紙様式３!M137="","",別紙様式３!M137)</f>
        <v/>
      </c>
      <c r="D108" s="78" t="str">
        <f>IF(別紙様式３!R137="","",別紙様式３!R137)</f>
        <v/>
      </c>
      <c r="E108" s="135" t="str">
        <f>IF(別紙様式３!W137="","",別紙様式３!W137)</f>
        <v/>
      </c>
      <c r="F108" s="78" t="str">
        <f>IF(別紙様式３!X137="","",別紙様式３!X137)</f>
        <v/>
      </c>
      <c r="G108" s="146" t="str">
        <f>IF(別紙様式３!Y137="","",別紙様式３!Y137)</f>
        <v/>
      </c>
      <c r="H108" s="204" t="s">
        <v>8</v>
      </c>
      <c r="I108" s="200">
        <v>6</v>
      </c>
      <c r="J108" s="92" t="s">
        <v>98</v>
      </c>
      <c r="K108" s="208">
        <v>2</v>
      </c>
      <c r="L108" s="199" t="s">
        <v>99</v>
      </c>
      <c r="M108" s="200">
        <v>6</v>
      </c>
      <c r="N108" s="199" t="s">
        <v>98</v>
      </c>
      <c r="O108" s="208">
        <v>5</v>
      </c>
      <c r="P108" s="92" t="s">
        <v>101</v>
      </c>
      <c r="Q108" s="93" t="s">
        <v>102</v>
      </c>
      <c r="R108" s="94">
        <f t="shared" si="3"/>
        <v>4</v>
      </c>
      <c r="S108" s="93" t="s">
        <v>103</v>
      </c>
      <c r="T108" s="213"/>
      <c r="U108" s="214"/>
      <c r="V108" s="80" t="str">
        <f>IFERROR(ROUNDDOWN(ROUND(#REF!*#REF!,0)*#REF!,0)*2,"")</f>
        <v/>
      </c>
    </row>
    <row r="109" spans="1:22" ht="36.75" customHeight="1" x14ac:dyDescent="0.2">
      <c r="A109" s="81">
        <f t="shared" si="2"/>
        <v>99</v>
      </c>
      <c r="B109" s="78" t="str">
        <f>IF(別紙様式３!C138="","",別紙様式３!C138)</f>
        <v/>
      </c>
      <c r="C109" s="79" t="str">
        <f>IF(別紙様式３!M138="","",別紙様式３!M138)</f>
        <v/>
      </c>
      <c r="D109" s="78" t="str">
        <f>IF(別紙様式３!R138="","",別紙様式３!R138)</f>
        <v/>
      </c>
      <c r="E109" s="135" t="str">
        <f>IF(別紙様式３!W138="","",別紙様式３!W138)</f>
        <v/>
      </c>
      <c r="F109" s="78" t="str">
        <f>IF(別紙様式３!X138="","",別紙様式３!X138)</f>
        <v/>
      </c>
      <c r="G109" s="135" t="str">
        <f>IF(別紙様式３!Y138="","",別紙様式３!Y138)</f>
        <v/>
      </c>
      <c r="H109" s="204" t="s">
        <v>8</v>
      </c>
      <c r="I109" s="200">
        <v>6</v>
      </c>
      <c r="J109" s="92" t="s">
        <v>98</v>
      </c>
      <c r="K109" s="208">
        <v>2</v>
      </c>
      <c r="L109" s="199" t="s">
        <v>99</v>
      </c>
      <c r="M109" s="200">
        <v>6</v>
      </c>
      <c r="N109" s="199" t="s">
        <v>98</v>
      </c>
      <c r="O109" s="208">
        <v>5</v>
      </c>
      <c r="P109" s="92" t="s">
        <v>101</v>
      </c>
      <c r="Q109" s="93" t="s">
        <v>11</v>
      </c>
      <c r="R109" s="94">
        <f t="shared" si="3"/>
        <v>4</v>
      </c>
      <c r="S109" s="93" t="s">
        <v>100</v>
      </c>
      <c r="T109" s="213"/>
      <c r="U109" s="214"/>
      <c r="V109" s="80" t="str">
        <f>IFERROR(ROUNDDOWN(ROUND(#REF!*#REF!,0)*#REF!,0)*2,"")</f>
        <v/>
      </c>
    </row>
    <row r="110" spans="1:22" ht="36.75" customHeight="1" thickBot="1" x14ac:dyDescent="0.25">
      <c r="A110" s="82">
        <f t="shared" si="2"/>
        <v>100</v>
      </c>
      <c r="B110" s="89" t="str">
        <f>IF(別紙様式３!C139="","",別紙様式３!C139)</f>
        <v/>
      </c>
      <c r="C110" s="90" t="str">
        <f>IF(別紙様式３!M139="","",別紙様式３!M139)</f>
        <v/>
      </c>
      <c r="D110" s="89" t="str">
        <f>IF(別紙様式３!R139="","",別紙様式３!R139)</f>
        <v/>
      </c>
      <c r="E110" s="144" t="str">
        <f>IF(別紙様式３!W139="","",別紙様式３!W139)</f>
        <v/>
      </c>
      <c r="F110" s="89" t="str">
        <f>IF(別紙様式３!X139="","",別紙様式３!X139)</f>
        <v/>
      </c>
      <c r="G110" s="144" t="str">
        <f>IF(別紙様式３!Y139="","",別紙様式３!Y139)</f>
        <v/>
      </c>
      <c r="H110" s="205" t="s">
        <v>8</v>
      </c>
      <c r="I110" s="202">
        <v>6</v>
      </c>
      <c r="J110" s="129" t="s">
        <v>98</v>
      </c>
      <c r="K110" s="209">
        <v>2</v>
      </c>
      <c r="L110" s="201" t="s">
        <v>99</v>
      </c>
      <c r="M110" s="202">
        <v>6</v>
      </c>
      <c r="N110" s="201" t="s">
        <v>98</v>
      </c>
      <c r="O110" s="210">
        <v>5</v>
      </c>
      <c r="P110" s="129" t="s">
        <v>101</v>
      </c>
      <c r="Q110" s="130" t="s">
        <v>102</v>
      </c>
      <c r="R110" s="131">
        <f t="shared" si="3"/>
        <v>4</v>
      </c>
      <c r="S110" s="130" t="s">
        <v>103</v>
      </c>
      <c r="T110" s="215"/>
      <c r="U110" s="216"/>
      <c r="V110" s="80" t="str">
        <f>IFERROR(ROUNDDOWN(ROUND(#REF!*#REF!,0)*#REF!,0)*2,"")</f>
        <v/>
      </c>
    </row>
    <row r="111" spans="1:22" x14ac:dyDescent="0.2">
      <c r="K111" s="206"/>
    </row>
  </sheetData>
  <sheetProtection algorithmName="SHA-512" hashValue="NyKDPwyLyoeMx5Kjsr9k8IHDs5QcYKd17S2x7GaORMP6lRYJLbh8Zq0Fh2U1aN8qohyyufiPWn46K6hleQkcoQ==" saltValue="TK7clkb1+j12N3lyjkcSuA=="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6"/>
  <dataValidations count="1">
    <dataValidation imeMode="halfAlpha" allowBlank="1" showInputMessage="1" showErrorMessage="1" sqref="K11:K110 I11:I110 M11:M110 F11:F110 B11:C110 O11:O110" xr:uid="{00000000-0002-0000-0300-000000000000}"/>
  </dataValidations>
  <pageMargins left="0.39370078740157483" right="0" top="0.6692913385826772" bottom="0.62992125984251968" header="0.31496062992125984" footer="0.3543307086614173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C597-9020-439E-A9B4-33E8B1554799}">
  <sheetPr>
    <tabColor theme="0" tint="-0.14999847407452621"/>
  </sheetPr>
  <dimension ref="A1:QF53"/>
  <sheetViews>
    <sheetView workbookViewId="0">
      <selection activeCell="K17" sqref="K17"/>
    </sheetView>
  </sheetViews>
  <sheetFormatPr defaultRowHeight="13" x14ac:dyDescent="0.2"/>
  <cols>
    <col min="1" max="1" width="16.6328125" customWidth="1"/>
    <col min="2" max="2" width="17.7265625" customWidth="1"/>
    <col min="6" max="6" width="16.26953125" customWidth="1"/>
    <col min="49" max="448" width="13.36328125" customWidth="1"/>
  </cols>
  <sheetData>
    <row r="1" spans="1:448" ht="13" customHeight="1" x14ac:dyDescent="0.2">
      <c r="A1" s="641" t="s">
        <v>1966</v>
      </c>
      <c r="B1" s="642"/>
      <c r="C1" s="642"/>
      <c r="D1" s="642"/>
      <c r="E1" s="643"/>
      <c r="F1" s="641" t="s">
        <v>1967</v>
      </c>
      <c r="G1" s="644"/>
      <c r="H1" s="645"/>
      <c r="I1" s="650" t="s">
        <v>1968</v>
      </c>
      <c r="J1" s="651"/>
      <c r="K1" s="651"/>
      <c r="L1" s="651"/>
      <c r="M1" s="651"/>
      <c r="N1" s="651"/>
      <c r="O1" s="651"/>
      <c r="P1" s="651"/>
      <c r="Q1" s="651"/>
      <c r="R1" s="651"/>
      <c r="S1" s="651"/>
      <c r="T1" s="651"/>
      <c r="U1" s="652"/>
      <c r="V1" s="641" t="s">
        <v>1969</v>
      </c>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3"/>
      <c r="AW1" s="641" t="s">
        <v>1970</v>
      </c>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642"/>
      <c r="DK1" s="642"/>
      <c r="DL1" s="642"/>
      <c r="DM1" s="642"/>
      <c r="DN1" s="642"/>
      <c r="DO1" s="642"/>
      <c r="DP1" s="642"/>
      <c r="DQ1" s="642"/>
      <c r="DR1" s="642"/>
      <c r="DS1" s="642"/>
      <c r="DT1" s="642"/>
      <c r="DU1" s="642"/>
      <c r="DV1" s="642"/>
      <c r="DW1" s="642"/>
      <c r="DX1" s="642"/>
      <c r="DY1" s="642"/>
      <c r="DZ1" s="642"/>
      <c r="EA1" s="642"/>
      <c r="EB1" s="642"/>
      <c r="EC1" s="642"/>
      <c r="ED1" s="642"/>
      <c r="EE1" s="642"/>
      <c r="EF1" s="642"/>
      <c r="EG1" s="642"/>
      <c r="EH1" s="642"/>
      <c r="EI1" s="642"/>
      <c r="EJ1" s="642"/>
      <c r="EK1" s="642"/>
      <c r="EL1" s="642"/>
      <c r="EM1" s="642"/>
      <c r="EN1" s="642"/>
      <c r="EO1" s="642"/>
      <c r="EP1" s="642"/>
      <c r="EQ1" s="642"/>
      <c r="ER1" s="642"/>
      <c r="ES1" s="642"/>
      <c r="ET1" s="642"/>
      <c r="EU1" s="642"/>
      <c r="EV1" s="642"/>
      <c r="EW1" s="642"/>
      <c r="EX1" s="642"/>
      <c r="EY1" s="642"/>
      <c r="EZ1" s="642"/>
      <c r="FA1" s="642"/>
      <c r="FB1" s="642"/>
      <c r="FC1" s="642"/>
      <c r="FD1" s="642"/>
      <c r="FE1" s="642"/>
      <c r="FF1" s="642"/>
      <c r="FG1" s="642"/>
      <c r="FH1" s="642"/>
      <c r="FI1" s="642"/>
      <c r="FJ1" s="642"/>
      <c r="FK1" s="642"/>
      <c r="FL1" s="642"/>
      <c r="FM1" s="642"/>
      <c r="FN1" s="642"/>
      <c r="FO1" s="642"/>
      <c r="FP1" s="642"/>
      <c r="FQ1" s="642"/>
      <c r="FR1" s="642"/>
      <c r="FS1" s="642"/>
      <c r="FT1" s="642"/>
      <c r="FU1" s="642"/>
      <c r="FV1" s="642"/>
      <c r="FW1" s="642"/>
      <c r="FX1" s="642"/>
      <c r="FY1" s="642"/>
      <c r="FZ1" s="642"/>
      <c r="GA1" s="642"/>
      <c r="GB1" s="642"/>
      <c r="GC1" s="642"/>
      <c r="GD1" s="642"/>
      <c r="GE1" s="642"/>
      <c r="GF1" s="642"/>
      <c r="GG1" s="642"/>
      <c r="GH1" s="642"/>
      <c r="GI1" s="642"/>
      <c r="GJ1" s="642"/>
      <c r="GK1" s="642"/>
      <c r="GL1" s="642"/>
      <c r="GM1" s="642"/>
      <c r="GN1" s="642"/>
      <c r="GO1" s="642"/>
      <c r="GP1" s="642"/>
      <c r="GQ1" s="642"/>
      <c r="GR1" s="642"/>
      <c r="GS1" s="642"/>
      <c r="GT1" s="642"/>
      <c r="GU1" s="642"/>
      <c r="GV1" s="642"/>
      <c r="GW1" s="642"/>
      <c r="GX1" s="642"/>
      <c r="GY1" s="642"/>
      <c r="GZ1" s="642"/>
      <c r="HA1" s="642"/>
      <c r="HB1" s="642"/>
      <c r="HC1" s="642"/>
      <c r="HD1" s="642"/>
      <c r="HE1" s="642"/>
      <c r="HF1" s="642"/>
      <c r="HG1" s="642"/>
      <c r="HH1" s="642"/>
      <c r="HI1" s="642"/>
      <c r="HJ1" s="642"/>
      <c r="HK1" s="642"/>
      <c r="HL1" s="642"/>
      <c r="HM1" s="642"/>
      <c r="HN1" s="642"/>
      <c r="HO1" s="642"/>
      <c r="HP1" s="642"/>
      <c r="HQ1" s="642"/>
      <c r="HR1" s="642"/>
      <c r="HS1" s="642"/>
      <c r="HT1" s="642"/>
      <c r="HU1" s="642"/>
      <c r="HV1" s="642"/>
      <c r="HW1" s="642"/>
      <c r="HX1" s="642"/>
      <c r="HY1" s="642"/>
      <c r="HZ1" s="642"/>
      <c r="IA1" s="642"/>
      <c r="IB1" s="642"/>
      <c r="IC1" s="642"/>
      <c r="ID1" s="642"/>
      <c r="IE1" s="642"/>
      <c r="IF1" s="642"/>
      <c r="IG1" s="642"/>
      <c r="IH1" s="642"/>
      <c r="II1" s="642"/>
      <c r="IJ1" s="642"/>
      <c r="IK1" s="642"/>
      <c r="IL1" s="642"/>
      <c r="IM1" s="642"/>
      <c r="IN1" s="642"/>
      <c r="IO1" s="642"/>
      <c r="IP1" s="642"/>
      <c r="IQ1" s="642"/>
      <c r="IR1" s="642"/>
      <c r="IS1" s="642"/>
      <c r="IT1" s="642"/>
      <c r="IU1" s="642"/>
      <c r="IV1" s="642"/>
      <c r="IW1" s="642"/>
      <c r="IX1" s="642"/>
      <c r="IY1" s="642"/>
      <c r="IZ1" s="642"/>
      <c r="JA1" s="642"/>
      <c r="JB1" s="642"/>
      <c r="JC1" s="642"/>
      <c r="JD1" s="642"/>
      <c r="JE1" s="642"/>
      <c r="JF1" s="642"/>
      <c r="JG1" s="642"/>
      <c r="JH1" s="642"/>
      <c r="JI1" s="642"/>
      <c r="JJ1" s="642"/>
      <c r="JK1" s="642"/>
      <c r="JL1" s="642"/>
      <c r="JM1" s="642"/>
      <c r="JN1" s="642"/>
      <c r="JO1" s="642"/>
      <c r="JP1" s="642"/>
      <c r="JQ1" s="642"/>
      <c r="JR1" s="642"/>
      <c r="JS1" s="642"/>
      <c r="JT1" s="642"/>
      <c r="JU1" s="642"/>
      <c r="JV1" s="642"/>
      <c r="JW1" s="642"/>
      <c r="JX1" s="642"/>
      <c r="JY1" s="642"/>
      <c r="JZ1" s="642"/>
      <c r="KA1" s="642"/>
      <c r="KB1" s="642"/>
      <c r="KC1" s="642"/>
      <c r="KD1" s="642"/>
      <c r="KE1" s="642"/>
      <c r="KF1" s="642"/>
      <c r="KG1" s="642"/>
      <c r="KH1" s="642"/>
      <c r="KI1" s="642"/>
      <c r="KJ1" s="642"/>
      <c r="KK1" s="642"/>
      <c r="KL1" s="642"/>
      <c r="KM1" s="642"/>
      <c r="KN1" s="642"/>
      <c r="KO1" s="642"/>
      <c r="KP1" s="642"/>
      <c r="KQ1" s="642"/>
      <c r="KR1" s="642"/>
      <c r="KS1" s="642"/>
      <c r="KT1" s="642"/>
      <c r="KU1" s="642"/>
      <c r="KV1" s="642"/>
      <c r="KW1" s="642"/>
      <c r="KX1" s="642"/>
      <c r="KY1" s="642"/>
      <c r="KZ1" s="642"/>
      <c r="LA1" s="642"/>
      <c r="LB1" s="642"/>
      <c r="LC1" s="642"/>
      <c r="LD1" s="642"/>
      <c r="LE1" s="642"/>
      <c r="LF1" s="642"/>
      <c r="LG1" s="642"/>
      <c r="LH1" s="642"/>
      <c r="LI1" s="642"/>
      <c r="LJ1" s="642"/>
      <c r="LK1" s="642"/>
      <c r="LL1" s="642"/>
      <c r="LM1" s="642"/>
      <c r="LN1" s="642"/>
      <c r="LO1" s="642"/>
      <c r="LP1" s="642"/>
      <c r="LQ1" s="642"/>
      <c r="LR1" s="642"/>
      <c r="LS1" s="642"/>
      <c r="LT1" s="642"/>
      <c r="LU1" s="642"/>
      <c r="LV1" s="642"/>
      <c r="LW1" s="642"/>
      <c r="LX1" s="642"/>
      <c r="LY1" s="642"/>
      <c r="LZ1" s="642"/>
      <c r="MA1" s="642"/>
      <c r="MB1" s="642"/>
      <c r="MC1" s="642"/>
      <c r="MD1" s="642"/>
      <c r="ME1" s="642"/>
      <c r="MF1" s="642"/>
      <c r="MG1" s="642"/>
      <c r="MH1" s="642"/>
      <c r="MI1" s="642"/>
      <c r="MJ1" s="642"/>
      <c r="MK1" s="642"/>
      <c r="ML1" s="642"/>
      <c r="MM1" s="642"/>
      <c r="MN1" s="642"/>
      <c r="MO1" s="642"/>
      <c r="MP1" s="642"/>
      <c r="MQ1" s="642"/>
      <c r="MR1" s="642"/>
      <c r="MS1" s="642"/>
      <c r="MT1" s="642"/>
      <c r="MU1" s="642"/>
      <c r="MV1" s="642"/>
      <c r="MW1" s="642"/>
      <c r="MX1" s="642"/>
      <c r="MY1" s="642"/>
      <c r="MZ1" s="642"/>
      <c r="NA1" s="642"/>
      <c r="NB1" s="642"/>
      <c r="NC1" s="642"/>
      <c r="ND1" s="642"/>
      <c r="NE1" s="642"/>
      <c r="NF1" s="642"/>
      <c r="NG1" s="642"/>
      <c r="NH1" s="642"/>
      <c r="NI1" s="642"/>
      <c r="NJ1" s="642"/>
      <c r="NK1" s="642"/>
      <c r="NL1" s="642"/>
      <c r="NM1" s="642"/>
      <c r="NN1" s="642"/>
      <c r="NO1" s="642"/>
      <c r="NP1" s="642"/>
      <c r="NQ1" s="642"/>
      <c r="NR1" s="642"/>
      <c r="NS1" s="642"/>
      <c r="NT1" s="642"/>
      <c r="NU1" s="642"/>
      <c r="NV1" s="642"/>
      <c r="NW1" s="642"/>
      <c r="NX1" s="642"/>
      <c r="NY1" s="642"/>
      <c r="NZ1" s="642"/>
      <c r="OA1" s="642"/>
      <c r="OB1" s="642"/>
      <c r="OC1" s="642"/>
      <c r="OD1" s="642"/>
      <c r="OE1" s="642"/>
      <c r="OF1" s="642"/>
      <c r="OG1" s="642"/>
      <c r="OH1" s="642"/>
      <c r="OI1" s="642"/>
      <c r="OJ1" s="642"/>
      <c r="OK1" s="642"/>
      <c r="OL1" s="642"/>
      <c r="OM1" s="642"/>
      <c r="ON1" s="642"/>
      <c r="OO1" s="642"/>
      <c r="OP1" s="642"/>
      <c r="OQ1" s="642"/>
      <c r="OR1" s="642"/>
      <c r="OS1" s="642"/>
      <c r="OT1" s="642"/>
      <c r="OU1" s="642"/>
      <c r="OV1" s="642"/>
      <c r="OW1" s="642"/>
      <c r="OX1" s="642"/>
      <c r="OY1" s="642"/>
      <c r="OZ1" s="642"/>
      <c r="PA1" s="642"/>
      <c r="PB1" s="642"/>
      <c r="PC1" s="642"/>
      <c r="PD1" s="642"/>
      <c r="PE1" s="642"/>
      <c r="PF1" s="642"/>
      <c r="PG1" s="642"/>
      <c r="PH1" s="642"/>
      <c r="PI1" s="642"/>
      <c r="PJ1" s="642"/>
      <c r="PK1" s="642"/>
      <c r="PL1" s="642"/>
      <c r="PM1" s="642"/>
      <c r="PN1" s="642"/>
      <c r="PO1" s="642"/>
      <c r="PP1" s="642"/>
      <c r="PQ1" s="642"/>
      <c r="PR1" s="642"/>
      <c r="PS1" s="642"/>
      <c r="PT1" s="642"/>
      <c r="PU1" s="642"/>
      <c r="PV1" s="642"/>
      <c r="PW1" s="642"/>
      <c r="PX1" s="642"/>
      <c r="PY1" s="642"/>
      <c r="PZ1" s="642"/>
      <c r="QA1" s="642"/>
      <c r="QB1" s="642"/>
      <c r="QC1" s="642"/>
      <c r="QD1" s="642"/>
      <c r="QE1" s="642"/>
      <c r="QF1" s="642"/>
    </row>
    <row r="2" spans="1:448" ht="13" customHeight="1" x14ac:dyDescent="0.2">
      <c r="A2" s="646"/>
      <c r="B2" s="648"/>
      <c r="C2" s="647"/>
      <c r="D2" s="94"/>
      <c r="E2" s="273"/>
      <c r="F2" s="272" t="s">
        <v>1971</v>
      </c>
      <c r="G2" s="646">
        <v>1</v>
      </c>
      <c r="H2" s="647"/>
      <c r="I2" s="653">
        <v>2</v>
      </c>
      <c r="J2" s="654"/>
      <c r="K2" s="654"/>
      <c r="L2" s="654"/>
      <c r="M2" s="654"/>
      <c r="N2" s="654"/>
      <c r="O2" s="654"/>
      <c r="P2" s="654"/>
      <c r="Q2" s="654"/>
      <c r="R2" s="654"/>
      <c r="S2" s="654"/>
      <c r="T2" s="655"/>
      <c r="U2" s="258">
        <v>3</v>
      </c>
      <c r="V2" s="257" t="s">
        <v>1972</v>
      </c>
      <c r="W2" s="649" t="s">
        <v>1973</v>
      </c>
      <c r="X2" s="649"/>
      <c r="Y2" s="257" t="s">
        <v>1974</v>
      </c>
      <c r="Z2" s="257" t="s">
        <v>1975</v>
      </c>
      <c r="AA2" s="649" t="s">
        <v>1974</v>
      </c>
      <c r="AB2" s="649"/>
      <c r="AC2" s="649" t="s">
        <v>1975</v>
      </c>
      <c r="AD2" s="649"/>
      <c r="AE2" s="649"/>
      <c r="AF2" s="649"/>
      <c r="AG2" s="649"/>
      <c r="AH2" s="649"/>
      <c r="AI2" s="649" t="s">
        <v>1976</v>
      </c>
      <c r="AJ2" s="649"/>
      <c r="AK2" s="649"/>
      <c r="AL2" s="649"/>
      <c r="AM2" s="259" t="s">
        <v>1977</v>
      </c>
      <c r="AN2" s="259" t="s">
        <v>1978</v>
      </c>
      <c r="AO2" s="259" t="s">
        <v>1979</v>
      </c>
      <c r="AP2" s="259" t="s">
        <v>1980</v>
      </c>
      <c r="AQ2" s="260">
        <v>3</v>
      </c>
      <c r="AR2" s="646" t="s">
        <v>1981</v>
      </c>
      <c r="AS2" s="648"/>
      <c r="AT2" s="648"/>
      <c r="AU2" s="648"/>
      <c r="AV2" s="647"/>
      <c r="AW2" s="649" t="s">
        <v>1971</v>
      </c>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t="s">
        <v>1971</v>
      </c>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t="s">
        <v>1971</v>
      </c>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c r="GL2" s="649"/>
      <c r="GM2" s="649"/>
      <c r="GN2" s="649"/>
      <c r="GO2" s="649"/>
      <c r="GP2" s="649"/>
      <c r="GQ2" s="649" t="s">
        <v>1971</v>
      </c>
      <c r="GR2" s="649"/>
      <c r="GS2" s="649"/>
      <c r="GT2" s="649"/>
      <c r="GU2" s="649"/>
      <c r="GV2" s="649"/>
      <c r="GW2" s="649"/>
      <c r="GX2" s="649"/>
      <c r="GY2" s="649"/>
      <c r="GZ2" s="649"/>
      <c r="HA2" s="649"/>
      <c r="HB2" s="649"/>
      <c r="HC2" s="649"/>
      <c r="HD2" s="649"/>
      <c r="HE2" s="649"/>
      <c r="HF2" s="649"/>
      <c r="HG2" s="649"/>
      <c r="HH2" s="649"/>
      <c r="HI2" s="649"/>
      <c r="HJ2" s="649"/>
      <c r="HK2" s="649"/>
      <c r="HL2" s="649"/>
      <c r="HM2" s="649"/>
      <c r="HN2" s="649"/>
      <c r="HO2" s="649"/>
      <c r="HP2" s="649"/>
      <c r="HQ2" s="649"/>
      <c r="HR2" s="649"/>
      <c r="HS2" s="649"/>
      <c r="HT2" s="649"/>
      <c r="HU2" s="649"/>
      <c r="HV2" s="649"/>
      <c r="HW2" s="649"/>
      <c r="HX2" s="649"/>
      <c r="HY2" s="649"/>
      <c r="HZ2" s="649"/>
      <c r="IA2" s="649"/>
      <c r="IB2" s="649"/>
      <c r="IC2" s="649"/>
      <c r="ID2" s="649"/>
      <c r="IE2" s="649"/>
      <c r="IF2" s="649"/>
      <c r="IG2" s="649"/>
      <c r="IH2" s="649"/>
      <c r="II2" s="649"/>
      <c r="IJ2" s="649"/>
      <c r="IK2" s="649"/>
      <c r="IL2" s="649"/>
      <c r="IM2" s="649"/>
      <c r="IN2" s="649"/>
      <c r="IO2" s="649" t="s">
        <v>1971</v>
      </c>
      <c r="IP2" s="649"/>
      <c r="IQ2" s="649"/>
      <c r="IR2" s="649"/>
      <c r="IS2" s="649"/>
      <c r="IT2" s="649"/>
      <c r="IU2" s="649"/>
      <c r="IV2" s="649"/>
      <c r="IW2" s="649"/>
      <c r="IX2" s="649"/>
      <c r="IY2" s="649"/>
      <c r="IZ2" s="649"/>
      <c r="JA2" s="649"/>
      <c r="JB2" s="649"/>
      <c r="JC2" s="649"/>
      <c r="JD2" s="649"/>
      <c r="JE2" s="649"/>
      <c r="JF2" s="649"/>
      <c r="JG2" s="649"/>
      <c r="JH2" s="649"/>
      <c r="JI2" s="649"/>
      <c r="JJ2" s="649"/>
      <c r="JK2" s="649"/>
      <c r="JL2" s="649"/>
      <c r="JM2" s="649"/>
      <c r="JN2" s="649"/>
      <c r="JO2" s="649"/>
      <c r="JP2" s="649"/>
      <c r="JQ2" s="649"/>
      <c r="JR2" s="649"/>
      <c r="JS2" s="649"/>
      <c r="JT2" s="649"/>
      <c r="JU2" s="649"/>
      <c r="JV2" s="649"/>
      <c r="JW2" s="649"/>
      <c r="JX2" s="649"/>
      <c r="JY2" s="649"/>
      <c r="JZ2" s="649"/>
      <c r="KA2" s="649"/>
      <c r="KB2" s="649"/>
      <c r="KC2" s="649"/>
      <c r="KD2" s="649"/>
      <c r="KE2" s="649"/>
      <c r="KF2" s="649"/>
      <c r="KG2" s="649"/>
      <c r="KH2" s="649"/>
      <c r="KI2" s="649"/>
      <c r="KJ2" s="649"/>
      <c r="KK2" s="649"/>
      <c r="KL2" s="649"/>
      <c r="KM2" s="649" t="s">
        <v>1971</v>
      </c>
      <c r="KN2" s="649"/>
      <c r="KO2" s="649"/>
      <c r="KP2" s="649"/>
      <c r="KQ2" s="649"/>
      <c r="KR2" s="649"/>
      <c r="KS2" s="649"/>
      <c r="KT2" s="649"/>
      <c r="KU2" s="649"/>
      <c r="KV2" s="649"/>
      <c r="KW2" s="649"/>
      <c r="KX2" s="649"/>
      <c r="KY2" s="649"/>
      <c r="KZ2" s="649"/>
      <c r="LA2" s="649"/>
      <c r="LB2" s="649"/>
      <c r="LC2" s="649"/>
      <c r="LD2" s="649"/>
      <c r="LE2" s="649"/>
      <c r="LF2" s="649"/>
      <c r="LG2" s="649"/>
      <c r="LH2" s="649"/>
      <c r="LI2" s="649"/>
      <c r="LJ2" s="649"/>
      <c r="LK2" s="649"/>
      <c r="LL2" s="649"/>
      <c r="LM2" s="649"/>
      <c r="LN2" s="649"/>
      <c r="LO2" s="649"/>
      <c r="LP2" s="649"/>
      <c r="LQ2" s="649"/>
      <c r="LR2" s="649"/>
      <c r="LS2" s="649"/>
      <c r="LT2" s="649"/>
      <c r="LU2" s="649"/>
      <c r="LV2" s="649"/>
      <c r="LW2" s="649"/>
      <c r="LX2" s="649"/>
      <c r="LY2" s="649"/>
      <c r="LZ2" s="649"/>
      <c r="MA2" s="649"/>
      <c r="MB2" s="649"/>
      <c r="MC2" s="649"/>
      <c r="MD2" s="649"/>
      <c r="ME2" s="649"/>
      <c r="MF2" s="649"/>
      <c r="MG2" s="649"/>
      <c r="MH2" s="649"/>
      <c r="MI2" s="649"/>
      <c r="MJ2" s="649"/>
      <c r="MK2" s="649" t="s">
        <v>1971</v>
      </c>
      <c r="ML2" s="649"/>
      <c r="MM2" s="649"/>
      <c r="MN2" s="649"/>
      <c r="MO2" s="649"/>
      <c r="MP2" s="649"/>
      <c r="MQ2" s="649"/>
      <c r="MR2" s="649"/>
      <c r="MS2" s="649"/>
      <c r="MT2" s="649"/>
      <c r="MU2" s="649"/>
      <c r="MV2" s="649"/>
      <c r="MW2" s="649"/>
      <c r="MX2" s="649"/>
      <c r="MY2" s="649"/>
      <c r="MZ2" s="649"/>
      <c r="NA2" s="649"/>
      <c r="NB2" s="649"/>
      <c r="NC2" s="649"/>
      <c r="ND2" s="649"/>
      <c r="NE2" s="649"/>
      <c r="NF2" s="649"/>
      <c r="NG2" s="649"/>
      <c r="NH2" s="649"/>
      <c r="NI2" s="649"/>
      <c r="NJ2" s="649"/>
      <c r="NK2" s="649"/>
      <c r="NL2" s="649"/>
      <c r="NM2" s="649"/>
      <c r="NN2" s="649"/>
      <c r="NO2" s="649"/>
      <c r="NP2" s="649"/>
      <c r="NQ2" s="649"/>
      <c r="NR2" s="649"/>
      <c r="NS2" s="649"/>
      <c r="NT2" s="649"/>
      <c r="NU2" s="649"/>
      <c r="NV2" s="649"/>
      <c r="NW2" s="649"/>
      <c r="NX2" s="649"/>
      <c r="NY2" s="649"/>
      <c r="NZ2" s="649"/>
      <c r="OA2" s="649"/>
      <c r="OB2" s="649"/>
      <c r="OC2" s="649"/>
      <c r="OD2" s="649"/>
      <c r="OE2" s="649"/>
      <c r="OF2" s="649"/>
      <c r="OG2" s="649"/>
      <c r="OH2" s="649"/>
      <c r="OI2" s="649" t="s">
        <v>1971</v>
      </c>
      <c r="OJ2" s="649"/>
      <c r="OK2" s="649"/>
      <c r="OL2" s="649"/>
      <c r="OM2" s="649"/>
      <c r="ON2" s="649"/>
      <c r="OO2" s="649"/>
      <c r="OP2" s="649"/>
      <c r="OQ2" s="649"/>
      <c r="OR2" s="649"/>
      <c r="OS2" s="649"/>
      <c r="OT2" s="649"/>
      <c r="OU2" s="649"/>
      <c r="OV2" s="649"/>
      <c r="OW2" s="649"/>
      <c r="OX2" s="649"/>
      <c r="OY2" s="649"/>
      <c r="OZ2" s="649"/>
      <c r="PA2" s="649"/>
      <c r="PB2" s="649"/>
      <c r="PC2" s="649"/>
      <c r="PD2" s="649"/>
      <c r="PE2" s="649"/>
      <c r="PF2" s="649"/>
      <c r="PG2" s="649"/>
      <c r="PH2" s="649"/>
      <c r="PI2" s="649"/>
      <c r="PJ2" s="649"/>
      <c r="PK2" s="649"/>
      <c r="PL2" s="649"/>
      <c r="PM2" s="649"/>
      <c r="PN2" s="649"/>
      <c r="PO2" s="649"/>
      <c r="PP2" s="649"/>
      <c r="PQ2" s="649"/>
      <c r="PR2" s="649"/>
      <c r="PS2" s="649"/>
      <c r="PT2" s="649"/>
      <c r="PU2" s="649"/>
      <c r="PV2" s="649"/>
      <c r="PW2" s="649"/>
      <c r="PX2" s="649"/>
      <c r="PY2" s="649"/>
      <c r="PZ2" s="649"/>
      <c r="QA2" s="649"/>
      <c r="QB2" s="649"/>
      <c r="QC2" s="649"/>
      <c r="QD2" s="649"/>
      <c r="QE2" s="649"/>
      <c r="QF2" s="649"/>
    </row>
    <row r="3" spans="1:448" ht="52" x14ac:dyDescent="0.2">
      <c r="A3" s="261" t="s">
        <v>1982</v>
      </c>
      <c r="B3" s="262" t="s">
        <v>2465</v>
      </c>
      <c r="C3" s="262" t="s">
        <v>2466</v>
      </c>
      <c r="D3" s="262" t="s">
        <v>2467</v>
      </c>
      <c r="E3" s="262" t="s">
        <v>2468</v>
      </c>
      <c r="F3" s="261" t="s">
        <v>2469</v>
      </c>
      <c r="G3" s="263" t="s">
        <v>1983</v>
      </c>
      <c r="H3" s="262" t="s">
        <v>1984</v>
      </c>
      <c r="I3" s="262" t="s">
        <v>1985</v>
      </c>
      <c r="J3" s="262" t="s">
        <v>1986</v>
      </c>
      <c r="K3" s="262" t="s">
        <v>1987</v>
      </c>
      <c r="L3" s="262" t="s">
        <v>1988</v>
      </c>
      <c r="M3" s="262" t="s">
        <v>1989</v>
      </c>
      <c r="N3" s="262" t="s">
        <v>1990</v>
      </c>
      <c r="O3" s="262" t="s">
        <v>1991</v>
      </c>
      <c r="P3" s="264" t="s">
        <v>1992</v>
      </c>
      <c r="Q3" s="262" t="s">
        <v>1993</v>
      </c>
      <c r="R3" s="264" t="s">
        <v>1994</v>
      </c>
      <c r="S3" s="262" t="s">
        <v>7</v>
      </c>
      <c r="T3" s="262" t="s">
        <v>17</v>
      </c>
      <c r="U3" s="262" t="s">
        <v>1995</v>
      </c>
      <c r="V3" s="262" t="s">
        <v>1996</v>
      </c>
      <c r="W3" s="262" t="s">
        <v>1997</v>
      </c>
      <c r="X3" s="262" t="s">
        <v>1995</v>
      </c>
      <c r="Y3" s="262" t="s">
        <v>1998</v>
      </c>
      <c r="Z3" s="263" t="s">
        <v>1999</v>
      </c>
      <c r="AA3" s="262" t="s">
        <v>2000</v>
      </c>
      <c r="AB3" s="262" t="s">
        <v>1995</v>
      </c>
      <c r="AC3" s="263" t="s">
        <v>2001</v>
      </c>
      <c r="AD3" s="262" t="s">
        <v>2002</v>
      </c>
      <c r="AE3" s="262" t="s">
        <v>2000</v>
      </c>
      <c r="AF3" s="262" t="s">
        <v>2003</v>
      </c>
      <c r="AG3" s="262" t="s">
        <v>2002</v>
      </c>
      <c r="AH3" s="262" t="s">
        <v>2000</v>
      </c>
      <c r="AI3" s="262" t="s">
        <v>2004</v>
      </c>
      <c r="AJ3" s="262" t="s">
        <v>2005</v>
      </c>
      <c r="AK3" s="262" t="s">
        <v>2006</v>
      </c>
      <c r="AL3" s="262" t="s">
        <v>2007</v>
      </c>
      <c r="AM3" s="262" t="s">
        <v>2008</v>
      </c>
      <c r="AN3" s="262" t="s">
        <v>2009</v>
      </c>
      <c r="AO3" s="262" t="s">
        <v>2010</v>
      </c>
      <c r="AP3" s="262" t="s">
        <v>2011</v>
      </c>
      <c r="AQ3" s="262" t="s">
        <v>2012</v>
      </c>
      <c r="AR3" s="262" t="s">
        <v>2013</v>
      </c>
      <c r="AS3" s="262" t="s">
        <v>2014</v>
      </c>
      <c r="AT3" s="262" t="s">
        <v>1976</v>
      </c>
      <c r="AU3" s="262">
        <v>3</v>
      </c>
      <c r="AV3" s="262">
        <v>4</v>
      </c>
      <c r="AW3" s="262" t="s">
        <v>2015</v>
      </c>
      <c r="AX3" s="262" t="s">
        <v>2016</v>
      </c>
      <c r="AY3" s="262" t="s">
        <v>2017</v>
      </c>
      <c r="AZ3" s="262" t="s">
        <v>2018</v>
      </c>
      <c r="BA3" s="262" t="s">
        <v>2019</v>
      </c>
      <c r="BB3" s="262" t="s">
        <v>2020</v>
      </c>
      <c r="BC3" s="262" t="s">
        <v>2021</v>
      </c>
      <c r="BD3" s="262" t="s">
        <v>2022</v>
      </c>
      <c r="BE3" s="262" t="s">
        <v>2023</v>
      </c>
      <c r="BF3" s="262" t="s">
        <v>2024</v>
      </c>
      <c r="BG3" s="262" t="s">
        <v>2025</v>
      </c>
      <c r="BH3" s="262" t="s">
        <v>2026</v>
      </c>
      <c r="BI3" s="262" t="s">
        <v>2027</v>
      </c>
      <c r="BJ3" s="262" t="s">
        <v>2028</v>
      </c>
      <c r="BK3" s="262" t="s">
        <v>2029</v>
      </c>
      <c r="BL3" s="262" t="s">
        <v>2030</v>
      </c>
      <c r="BM3" s="262" t="s">
        <v>2031</v>
      </c>
      <c r="BN3" s="262" t="s">
        <v>2032</v>
      </c>
      <c r="BO3" s="262" t="s">
        <v>2033</v>
      </c>
      <c r="BP3" s="262" t="s">
        <v>2034</v>
      </c>
      <c r="BQ3" s="262" t="s">
        <v>2035</v>
      </c>
      <c r="BR3" s="262" t="s">
        <v>2036</v>
      </c>
      <c r="BS3" s="262" t="s">
        <v>2037</v>
      </c>
      <c r="BT3" s="262" t="s">
        <v>2038</v>
      </c>
      <c r="BU3" s="262" t="s">
        <v>2039</v>
      </c>
      <c r="BV3" s="262" t="s">
        <v>2040</v>
      </c>
      <c r="BW3" s="262" t="s">
        <v>2041</v>
      </c>
      <c r="BX3" s="262" t="s">
        <v>2042</v>
      </c>
      <c r="BY3" s="262" t="s">
        <v>2043</v>
      </c>
      <c r="BZ3" s="262" t="s">
        <v>2044</v>
      </c>
      <c r="CA3" s="262" t="s">
        <v>2045</v>
      </c>
      <c r="CB3" s="262" t="s">
        <v>2046</v>
      </c>
      <c r="CC3" s="262" t="s">
        <v>2047</v>
      </c>
      <c r="CD3" s="262" t="s">
        <v>2048</v>
      </c>
      <c r="CE3" s="262" t="s">
        <v>2049</v>
      </c>
      <c r="CF3" s="262" t="s">
        <v>2050</v>
      </c>
      <c r="CG3" s="262" t="s">
        <v>2051</v>
      </c>
      <c r="CH3" s="262" t="s">
        <v>2052</v>
      </c>
      <c r="CI3" s="262" t="s">
        <v>2053</v>
      </c>
      <c r="CJ3" s="262" t="s">
        <v>2054</v>
      </c>
      <c r="CK3" s="262" t="s">
        <v>2055</v>
      </c>
      <c r="CL3" s="262" t="s">
        <v>2056</v>
      </c>
      <c r="CM3" s="262" t="s">
        <v>2057</v>
      </c>
      <c r="CN3" s="262" t="s">
        <v>2058</v>
      </c>
      <c r="CO3" s="262" t="s">
        <v>2059</v>
      </c>
      <c r="CP3" s="262" t="s">
        <v>2060</v>
      </c>
      <c r="CQ3" s="262" t="s">
        <v>2061</v>
      </c>
      <c r="CR3" s="262" t="s">
        <v>2062</v>
      </c>
      <c r="CS3" s="262" t="s">
        <v>2063</v>
      </c>
      <c r="CT3" s="262" t="s">
        <v>2064</v>
      </c>
      <c r="CU3" s="262" t="s">
        <v>2065</v>
      </c>
      <c r="CV3" s="262" t="s">
        <v>2066</v>
      </c>
      <c r="CW3" s="262" t="s">
        <v>2067</v>
      </c>
      <c r="CX3" s="262" t="s">
        <v>2068</v>
      </c>
      <c r="CY3" s="262" t="s">
        <v>2069</v>
      </c>
      <c r="CZ3" s="262" t="s">
        <v>2070</v>
      </c>
      <c r="DA3" s="262" t="s">
        <v>2071</v>
      </c>
      <c r="DB3" s="262" t="s">
        <v>2072</v>
      </c>
      <c r="DC3" s="262" t="s">
        <v>2073</v>
      </c>
      <c r="DD3" s="262" t="s">
        <v>2074</v>
      </c>
      <c r="DE3" s="262" t="s">
        <v>2075</v>
      </c>
      <c r="DF3" s="262" t="s">
        <v>2076</v>
      </c>
      <c r="DG3" s="262" t="s">
        <v>2077</v>
      </c>
      <c r="DH3" s="262" t="s">
        <v>2078</v>
      </c>
      <c r="DI3" s="262" t="s">
        <v>2079</v>
      </c>
      <c r="DJ3" s="262" t="s">
        <v>2080</v>
      </c>
      <c r="DK3" s="262" t="s">
        <v>2081</v>
      </c>
      <c r="DL3" s="262" t="s">
        <v>2082</v>
      </c>
      <c r="DM3" s="262" t="s">
        <v>2083</v>
      </c>
      <c r="DN3" s="262" t="s">
        <v>2084</v>
      </c>
      <c r="DO3" s="262" t="s">
        <v>2085</v>
      </c>
      <c r="DP3" s="262" t="s">
        <v>2086</v>
      </c>
      <c r="DQ3" s="262" t="s">
        <v>2087</v>
      </c>
      <c r="DR3" s="262" t="s">
        <v>2088</v>
      </c>
      <c r="DS3" s="262" t="s">
        <v>2089</v>
      </c>
      <c r="DT3" s="262" t="s">
        <v>2090</v>
      </c>
      <c r="DU3" s="262" t="s">
        <v>2091</v>
      </c>
      <c r="DV3" s="262" t="s">
        <v>2092</v>
      </c>
      <c r="DW3" s="262" t="s">
        <v>2093</v>
      </c>
      <c r="DX3" s="262" t="s">
        <v>2094</v>
      </c>
      <c r="DY3" s="262" t="s">
        <v>2095</v>
      </c>
      <c r="DZ3" s="262" t="s">
        <v>2096</v>
      </c>
      <c r="EA3" s="262" t="s">
        <v>2097</v>
      </c>
      <c r="EB3" s="262" t="s">
        <v>2098</v>
      </c>
      <c r="EC3" s="262" t="s">
        <v>2099</v>
      </c>
      <c r="ED3" s="262" t="s">
        <v>2100</v>
      </c>
      <c r="EE3" s="262" t="s">
        <v>2101</v>
      </c>
      <c r="EF3" s="262" t="s">
        <v>2102</v>
      </c>
      <c r="EG3" s="262" t="s">
        <v>2103</v>
      </c>
      <c r="EH3" s="262" t="s">
        <v>2104</v>
      </c>
      <c r="EI3" s="262" t="s">
        <v>2105</v>
      </c>
      <c r="EJ3" s="262" t="s">
        <v>2106</v>
      </c>
      <c r="EK3" s="262" t="s">
        <v>2107</v>
      </c>
      <c r="EL3" s="262" t="s">
        <v>2108</v>
      </c>
      <c r="EM3" s="262" t="s">
        <v>2109</v>
      </c>
      <c r="EN3" s="262" t="s">
        <v>2110</v>
      </c>
      <c r="EO3" s="262" t="s">
        <v>2111</v>
      </c>
      <c r="EP3" s="262" t="s">
        <v>2112</v>
      </c>
      <c r="EQ3" s="262" t="s">
        <v>2113</v>
      </c>
      <c r="ER3" s="262" t="s">
        <v>2114</v>
      </c>
      <c r="ES3" s="262" t="s">
        <v>2115</v>
      </c>
      <c r="ET3" s="262" t="s">
        <v>2116</v>
      </c>
      <c r="EU3" s="262" t="s">
        <v>2117</v>
      </c>
      <c r="EV3" s="262" t="s">
        <v>2118</v>
      </c>
      <c r="EW3" s="262" t="s">
        <v>2119</v>
      </c>
      <c r="EX3" s="262" t="s">
        <v>2120</v>
      </c>
      <c r="EY3" s="262" t="s">
        <v>2121</v>
      </c>
      <c r="EZ3" s="262" t="s">
        <v>2122</v>
      </c>
      <c r="FA3" s="262" t="s">
        <v>2123</v>
      </c>
      <c r="FB3" s="262" t="s">
        <v>2124</v>
      </c>
      <c r="FC3" s="262" t="s">
        <v>2125</v>
      </c>
      <c r="FD3" s="262" t="s">
        <v>2126</v>
      </c>
      <c r="FE3" s="262" t="s">
        <v>2127</v>
      </c>
      <c r="FF3" s="262" t="s">
        <v>2128</v>
      </c>
      <c r="FG3" s="262" t="s">
        <v>2129</v>
      </c>
      <c r="FH3" s="262" t="s">
        <v>2130</v>
      </c>
      <c r="FI3" s="262" t="s">
        <v>2131</v>
      </c>
      <c r="FJ3" s="262" t="s">
        <v>2132</v>
      </c>
      <c r="FK3" s="262" t="s">
        <v>2133</v>
      </c>
      <c r="FL3" s="262" t="s">
        <v>2134</v>
      </c>
      <c r="FM3" s="262" t="s">
        <v>2135</v>
      </c>
      <c r="FN3" s="262" t="s">
        <v>2136</v>
      </c>
      <c r="FO3" s="262" t="s">
        <v>2137</v>
      </c>
      <c r="FP3" s="262" t="s">
        <v>2138</v>
      </c>
      <c r="FQ3" s="262" t="s">
        <v>2139</v>
      </c>
      <c r="FR3" s="262" t="s">
        <v>2140</v>
      </c>
      <c r="FS3" s="262" t="s">
        <v>2141</v>
      </c>
      <c r="FT3" s="262" t="s">
        <v>2142</v>
      </c>
      <c r="FU3" s="262" t="s">
        <v>2143</v>
      </c>
      <c r="FV3" s="262" t="s">
        <v>2144</v>
      </c>
      <c r="FW3" s="262" t="s">
        <v>2145</v>
      </c>
      <c r="FX3" s="262" t="s">
        <v>2146</v>
      </c>
      <c r="FY3" s="262" t="s">
        <v>2147</v>
      </c>
      <c r="FZ3" s="262" t="s">
        <v>2148</v>
      </c>
      <c r="GA3" s="262" t="s">
        <v>2149</v>
      </c>
      <c r="GB3" s="262" t="s">
        <v>2150</v>
      </c>
      <c r="GC3" s="262" t="s">
        <v>2151</v>
      </c>
      <c r="GD3" s="262" t="s">
        <v>2152</v>
      </c>
      <c r="GE3" s="262" t="s">
        <v>2153</v>
      </c>
      <c r="GF3" s="262" t="s">
        <v>2154</v>
      </c>
      <c r="GG3" s="262" t="s">
        <v>2155</v>
      </c>
      <c r="GH3" s="262" t="s">
        <v>2156</v>
      </c>
      <c r="GI3" s="262" t="s">
        <v>2157</v>
      </c>
      <c r="GJ3" s="262" t="s">
        <v>2158</v>
      </c>
      <c r="GK3" s="262" t="s">
        <v>2159</v>
      </c>
      <c r="GL3" s="262" t="s">
        <v>2160</v>
      </c>
      <c r="GM3" s="262" t="s">
        <v>2161</v>
      </c>
      <c r="GN3" s="262" t="s">
        <v>2162</v>
      </c>
      <c r="GO3" s="262" t="s">
        <v>2163</v>
      </c>
      <c r="GP3" s="262" t="s">
        <v>2164</v>
      </c>
      <c r="GQ3" s="262" t="s">
        <v>2165</v>
      </c>
      <c r="GR3" s="262" t="s">
        <v>2166</v>
      </c>
      <c r="GS3" s="262" t="s">
        <v>2167</v>
      </c>
      <c r="GT3" s="262" t="s">
        <v>2168</v>
      </c>
      <c r="GU3" s="262" t="s">
        <v>2169</v>
      </c>
      <c r="GV3" s="262" t="s">
        <v>2170</v>
      </c>
      <c r="GW3" s="262" t="s">
        <v>2171</v>
      </c>
      <c r="GX3" s="262" t="s">
        <v>2172</v>
      </c>
      <c r="GY3" s="262" t="s">
        <v>2173</v>
      </c>
      <c r="GZ3" s="262" t="s">
        <v>2174</v>
      </c>
      <c r="HA3" s="262" t="s">
        <v>2175</v>
      </c>
      <c r="HB3" s="262" t="s">
        <v>2176</v>
      </c>
      <c r="HC3" s="262" t="s">
        <v>2177</v>
      </c>
      <c r="HD3" s="262" t="s">
        <v>2178</v>
      </c>
      <c r="HE3" s="262" t="s">
        <v>2179</v>
      </c>
      <c r="HF3" s="262" t="s">
        <v>2180</v>
      </c>
      <c r="HG3" s="262" t="s">
        <v>2181</v>
      </c>
      <c r="HH3" s="262" t="s">
        <v>2182</v>
      </c>
      <c r="HI3" s="262" t="s">
        <v>2183</v>
      </c>
      <c r="HJ3" s="262" t="s">
        <v>2184</v>
      </c>
      <c r="HK3" s="262" t="s">
        <v>2185</v>
      </c>
      <c r="HL3" s="262" t="s">
        <v>2186</v>
      </c>
      <c r="HM3" s="262" t="s">
        <v>2187</v>
      </c>
      <c r="HN3" s="262" t="s">
        <v>2188</v>
      </c>
      <c r="HO3" s="262" t="s">
        <v>2189</v>
      </c>
      <c r="HP3" s="262" t="s">
        <v>2190</v>
      </c>
      <c r="HQ3" s="262" t="s">
        <v>2191</v>
      </c>
      <c r="HR3" s="262" t="s">
        <v>2192</v>
      </c>
      <c r="HS3" s="262" t="s">
        <v>2193</v>
      </c>
      <c r="HT3" s="262" t="s">
        <v>2194</v>
      </c>
      <c r="HU3" s="262" t="s">
        <v>2195</v>
      </c>
      <c r="HV3" s="262" t="s">
        <v>2196</v>
      </c>
      <c r="HW3" s="262" t="s">
        <v>2197</v>
      </c>
      <c r="HX3" s="262" t="s">
        <v>2198</v>
      </c>
      <c r="HY3" s="262" t="s">
        <v>2199</v>
      </c>
      <c r="HZ3" s="262" t="s">
        <v>2200</v>
      </c>
      <c r="IA3" s="262" t="s">
        <v>2201</v>
      </c>
      <c r="IB3" s="262" t="s">
        <v>2202</v>
      </c>
      <c r="IC3" s="262" t="s">
        <v>2203</v>
      </c>
      <c r="ID3" s="262" t="s">
        <v>2204</v>
      </c>
      <c r="IE3" s="262" t="s">
        <v>2205</v>
      </c>
      <c r="IF3" s="262" t="s">
        <v>2206</v>
      </c>
      <c r="IG3" s="262" t="s">
        <v>2207</v>
      </c>
      <c r="IH3" s="262" t="s">
        <v>2208</v>
      </c>
      <c r="II3" s="262" t="s">
        <v>2209</v>
      </c>
      <c r="IJ3" s="262" t="s">
        <v>2210</v>
      </c>
      <c r="IK3" s="262" t="s">
        <v>2211</v>
      </c>
      <c r="IL3" s="262" t="s">
        <v>2212</v>
      </c>
      <c r="IM3" s="262" t="s">
        <v>2213</v>
      </c>
      <c r="IN3" s="262" t="s">
        <v>2214</v>
      </c>
      <c r="IO3" s="262" t="s">
        <v>2215</v>
      </c>
      <c r="IP3" s="262" t="s">
        <v>2216</v>
      </c>
      <c r="IQ3" s="262" t="s">
        <v>2217</v>
      </c>
      <c r="IR3" s="262" t="s">
        <v>2218</v>
      </c>
      <c r="IS3" s="262" t="s">
        <v>2219</v>
      </c>
      <c r="IT3" s="262" t="s">
        <v>2220</v>
      </c>
      <c r="IU3" s="262" t="s">
        <v>2221</v>
      </c>
      <c r="IV3" s="262" t="s">
        <v>2222</v>
      </c>
      <c r="IW3" s="262" t="s">
        <v>2223</v>
      </c>
      <c r="IX3" s="262" t="s">
        <v>2224</v>
      </c>
      <c r="IY3" s="262" t="s">
        <v>2225</v>
      </c>
      <c r="IZ3" s="262" t="s">
        <v>2226</v>
      </c>
      <c r="JA3" s="262" t="s">
        <v>2227</v>
      </c>
      <c r="JB3" s="262" t="s">
        <v>2228</v>
      </c>
      <c r="JC3" s="262" t="s">
        <v>2229</v>
      </c>
      <c r="JD3" s="262" t="s">
        <v>2230</v>
      </c>
      <c r="JE3" s="262" t="s">
        <v>2231</v>
      </c>
      <c r="JF3" s="262" t="s">
        <v>2232</v>
      </c>
      <c r="JG3" s="262" t="s">
        <v>2233</v>
      </c>
      <c r="JH3" s="262" t="s">
        <v>2234</v>
      </c>
      <c r="JI3" s="262" t="s">
        <v>2235</v>
      </c>
      <c r="JJ3" s="262" t="s">
        <v>2236</v>
      </c>
      <c r="JK3" s="262" t="s">
        <v>2237</v>
      </c>
      <c r="JL3" s="262" t="s">
        <v>2238</v>
      </c>
      <c r="JM3" s="262" t="s">
        <v>2239</v>
      </c>
      <c r="JN3" s="262" t="s">
        <v>2240</v>
      </c>
      <c r="JO3" s="262" t="s">
        <v>2241</v>
      </c>
      <c r="JP3" s="262" t="s">
        <v>2242</v>
      </c>
      <c r="JQ3" s="262" t="s">
        <v>2243</v>
      </c>
      <c r="JR3" s="262" t="s">
        <v>2244</v>
      </c>
      <c r="JS3" s="262" t="s">
        <v>2245</v>
      </c>
      <c r="JT3" s="262" t="s">
        <v>2246</v>
      </c>
      <c r="JU3" s="262" t="s">
        <v>2247</v>
      </c>
      <c r="JV3" s="262" t="s">
        <v>2248</v>
      </c>
      <c r="JW3" s="262" t="s">
        <v>2249</v>
      </c>
      <c r="JX3" s="262" t="s">
        <v>2250</v>
      </c>
      <c r="JY3" s="262" t="s">
        <v>2251</v>
      </c>
      <c r="JZ3" s="262" t="s">
        <v>2252</v>
      </c>
      <c r="KA3" s="262" t="s">
        <v>2253</v>
      </c>
      <c r="KB3" s="262" t="s">
        <v>2254</v>
      </c>
      <c r="KC3" s="262" t="s">
        <v>2255</v>
      </c>
      <c r="KD3" s="262" t="s">
        <v>2256</v>
      </c>
      <c r="KE3" s="262" t="s">
        <v>2257</v>
      </c>
      <c r="KF3" s="262" t="s">
        <v>2258</v>
      </c>
      <c r="KG3" s="262" t="s">
        <v>2259</v>
      </c>
      <c r="KH3" s="262" t="s">
        <v>2260</v>
      </c>
      <c r="KI3" s="262" t="s">
        <v>2261</v>
      </c>
      <c r="KJ3" s="262" t="s">
        <v>2262</v>
      </c>
      <c r="KK3" s="262" t="s">
        <v>2263</v>
      </c>
      <c r="KL3" s="262" t="s">
        <v>2264</v>
      </c>
      <c r="KM3" s="262" t="s">
        <v>2265</v>
      </c>
      <c r="KN3" s="262" t="s">
        <v>2266</v>
      </c>
      <c r="KO3" s="262" t="s">
        <v>2267</v>
      </c>
      <c r="KP3" s="262" t="s">
        <v>2268</v>
      </c>
      <c r="KQ3" s="262" t="s">
        <v>2269</v>
      </c>
      <c r="KR3" s="262" t="s">
        <v>2270</v>
      </c>
      <c r="KS3" s="262" t="s">
        <v>2271</v>
      </c>
      <c r="KT3" s="262" t="s">
        <v>2272</v>
      </c>
      <c r="KU3" s="262" t="s">
        <v>2273</v>
      </c>
      <c r="KV3" s="262" t="s">
        <v>2274</v>
      </c>
      <c r="KW3" s="262" t="s">
        <v>2275</v>
      </c>
      <c r="KX3" s="262" t="s">
        <v>2276</v>
      </c>
      <c r="KY3" s="262" t="s">
        <v>2277</v>
      </c>
      <c r="KZ3" s="262" t="s">
        <v>2278</v>
      </c>
      <c r="LA3" s="262" t="s">
        <v>2279</v>
      </c>
      <c r="LB3" s="262" t="s">
        <v>2280</v>
      </c>
      <c r="LC3" s="262" t="s">
        <v>2281</v>
      </c>
      <c r="LD3" s="262" t="s">
        <v>2282</v>
      </c>
      <c r="LE3" s="262" t="s">
        <v>2283</v>
      </c>
      <c r="LF3" s="262" t="s">
        <v>2284</v>
      </c>
      <c r="LG3" s="262" t="s">
        <v>2285</v>
      </c>
      <c r="LH3" s="262" t="s">
        <v>2286</v>
      </c>
      <c r="LI3" s="262" t="s">
        <v>2287</v>
      </c>
      <c r="LJ3" s="262" t="s">
        <v>2288</v>
      </c>
      <c r="LK3" s="262" t="s">
        <v>2289</v>
      </c>
      <c r="LL3" s="262" t="s">
        <v>2290</v>
      </c>
      <c r="LM3" s="262" t="s">
        <v>2291</v>
      </c>
      <c r="LN3" s="262" t="s">
        <v>2292</v>
      </c>
      <c r="LO3" s="262" t="s">
        <v>2293</v>
      </c>
      <c r="LP3" s="262" t="s">
        <v>2294</v>
      </c>
      <c r="LQ3" s="262" t="s">
        <v>2295</v>
      </c>
      <c r="LR3" s="262" t="s">
        <v>2296</v>
      </c>
      <c r="LS3" s="262" t="s">
        <v>2297</v>
      </c>
      <c r="LT3" s="262" t="s">
        <v>2298</v>
      </c>
      <c r="LU3" s="262" t="s">
        <v>2299</v>
      </c>
      <c r="LV3" s="262" t="s">
        <v>2300</v>
      </c>
      <c r="LW3" s="262" t="s">
        <v>2301</v>
      </c>
      <c r="LX3" s="262" t="s">
        <v>2302</v>
      </c>
      <c r="LY3" s="262" t="s">
        <v>2303</v>
      </c>
      <c r="LZ3" s="262" t="s">
        <v>2304</v>
      </c>
      <c r="MA3" s="262" t="s">
        <v>2305</v>
      </c>
      <c r="MB3" s="262" t="s">
        <v>2306</v>
      </c>
      <c r="MC3" s="262" t="s">
        <v>2307</v>
      </c>
      <c r="MD3" s="262" t="s">
        <v>2308</v>
      </c>
      <c r="ME3" s="262" t="s">
        <v>2309</v>
      </c>
      <c r="MF3" s="262" t="s">
        <v>2310</v>
      </c>
      <c r="MG3" s="262" t="s">
        <v>2311</v>
      </c>
      <c r="MH3" s="262" t="s">
        <v>2312</v>
      </c>
      <c r="MI3" s="262" t="s">
        <v>2313</v>
      </c>
      <c r="MJ3" s="262" t="s">
        <v>2314</v>
      </c>
      <c r="MK3" s="262" t="s">
        <v>2315</v>
      </c>
      <c r="ML3" s="262" t="s">
        <v>2316</v>
      </c>
      <c r="MM3" s="262" t="s">
        <v>2317</v>
      </c>
      <c r="MN3" s="262" t="s">
        <v>2318</v>
      </c>
      <c r="MO3" s="262" t="s">
        <v>2319</v>
      </c>
      <c r="MP3" s="262" t="s">
        <v>2320</v>
      </c>
      <c r="MQ3" s="262" t="s">
        <v>2321</v>
      </c>
      <c r="MR3" s="262" t="s">
        <v>2322</v>
      </c>
      <c r="MS3" s="262" t="s">
        <v>2323</v>
      </c>
      <c r="MT3" s="262" t="s">
        <v>2324</v>
      </c>
      <c r="MU3" s="262" t="s">
        <v>2325</v>
      </c>
      <c r="MV3" s="262" t="s">
        <v>2326</v>
      </c>
      <c r="MW3" s="262" t="s">
        <v>2327</v>
      </c>
      <c r="MX3" s="262" t="s">
        <v>2328</v>
      </c>
      <c r="MY3" s="262" t="s">
        <v>2329</v>
      </c>
      <c r="MZ3" s="262" t="s">
        <v>2330</v>
      </c>
      <c r="NA3" s="262" t="s">
        <v>2331</v>
      </c>
      <c r="NB3" s="262" t="s">
        <v>2332</v>
      </c>
      <c r="NC3" s="262" t="s">
        <v>2333</v>
      </c>
      <c r="ND3" s="262" t="s">
        <v>2334</v>
      </c>
      <c r="NE3" s="262" t="s">
        <v>2335</v>
      </c>
      <c r="NF3" s="262" t="s">
        <v>2336</v>
      </c>
      <c r="NG3" s="262" t="s">
        <v>2337</v>
      </c>
      <c r="NH3" s="262" t="s">
        <v>2338</v>
      </c>
      <c r="NI3" s="262" t="s">
        <v>2339</v>
      </c>
      <c r="NJ3" s="262" t="s">
        <v>2340</v>
      </c>
      <c r="NK3" s="262" t="s">
        <v>2341</v>
      </c>
      <c r="NL3" s="262" t="s">
        <v>2342</v>
      </c>
      <c r="NM3" s="262" t="s">
        <v>2343</v>
      </c>
      <c r="NN3" s="262" t="s">
        <v>2344</v>
      </c>
      <c r="NO3" s="262" t="s">
        <v>2345</v>
      </c>
      <c r="NP3" s="262" t="s">
        <v>2346</v>
      </c>
      <c r="NQ3" s="262" t="s">
        <v>2347</v>
      </c>
      <c r="NR3" s="262" t="s">
        <v>2348</v>
      </c>
      <c r="NS3" s="262" t="s">
        <v>2349</v>
      </c>
      <c r="NT3" s="262" t="s">
        <v>2350</v>
      </c>
      <c r="NU3" s="262" t="s">
        <v>2351</v>
      </c>
      <c r="NV3" s="262" t="s">
        <v>2352</v>
      </c>
      <c r="NW3" s="262" t="s">
        <v>2353</v>
      </c>
      <c r="NX3" s="262" t="s">
        <v>2354</v>
      </c>
      <c r="NY3" s="262" t="s">
        <v>2355</v>
      </c>
      <c r="NZ3" s="262" t="s">
        <v>2356</v>
      </c>
      <c r="OA3" s="262" t="s">
        <v>2357</v>
      </c>
      <c r="OB3" s="262" t="s">
        <v>2358</v>
      </c>
      <c r="OC3" s="262" t="s">
        <v>2359</v>
      </c>
      <c r="OD3" s="262" t="s">
        <v>2360</v>
      </c>
      <c r="OE3" s="262" t="s">
        <v>2361</v>
      </c>
      <c r="OF3" s="262" t="s">
        <v>2362</v>
      </c>
      <c r="OG3" s="262" t="s">
        <v>2363</v>
      </c>
      <c r="OH3" s="262" t="s">
        <v>2364</v>
      </c>
      <c r="OI3" s="263" t="s">
        <v>2365</v>
      </c>
      <c r="OJ3" s="263" t="s">
        <v>2366</v>
      </c>
      <c r="OK3" s="263" t="s">
        <v>2367</v>
      </c>
      <c r="OL3" s="263" t="s">
        <v>2368</v>
      </c>
      <c r="OM3" s="263" t="s">
        <v>2369</v>
      </c>
      <c r="ON3" s="263" t="s">
        <v>2370</v>
      </c>
      <c r="OO3" s="263" t="s">
        <v>2371</v>
      </c>
      <c r="OP3" s="263" t="s">
        <v>2372</v>
      </c>
      <c r="OQ3" s="263" t="s">
        <v>2373</v>
      </c>
      <c r="OR3" s="263" t="s">
        <v>2374</v>
      </c>
      <c r="OS3" s="263" t="s">
        <v>2375</v>
      </c>
      <c r="OT3" s="263" t="s">
        <v>2376</v>
      </c>
      <c r="OU3" s="263" t="s">
        <v>2377</v>
      </c>
      <c r="OV3" s="263" t="s">
        <v>2378</v>
      </c>
      <c r="OW3" s="263" t="s">
        <v>2379</v>
      </c>
      <c r="OX3" s="263" t="s">
        <v>2380</v>
      </c>
      <c r="OY3" s="263" t="s">
        <v>2381</v>
      </c>
      <c r="OZ3" s="263" t="s">
        <v>2382</v>
      </c>
      <c r="PA3" s="263" t="s">
        <v>2383</v>
      </c>
      <c r="PB3" s="263" t="s">
        <v>2384</v>
      </c>
      <c r="PC3" s="263" t="s">
        <v>2385</v>
      </c>
      <c r="PD3" s="263" t="s">
        <v>2386</v>
      </c>
      <c r="PE3" s="263" t="s">
        <v>2387</v>
      </c>
      <c r="PF3" s="263" t="s">
        <v>2388</v>
      </c>
      <c r="PG3" s="263" t="s">
        <v>2389</v>
      </c>
      <c r="PH3" s="263" t="s">
        <v>2390</v>
      </c>
      <c r="PI3" s="263" t="s">
        <v>2391</v>
      </c>
      <c r="PJ3" s="263" t="s">
        <v>2392</v>
      </c>
      <c r="PK3" s="263" t="s">
        <v>2393</v>
      </c>
      <c r="PL3" s="263" t="s">
        <v>2394</v>
      </c>
      <c r="PM3" s="263" t="s">
        <v>2395</v>
      </c>
      <c r="PN3" s="263" t="s">
        <v>2396</v>
      </c>
      <c r="PO3" s="263" t="s">
        <v>2397</v>
      </c>
      <c r="PP3" s="263" t="s">
        <v>2398</v>
      </c>
      <c r="PQ3" s="263" t="s">
        <v>2399</v>
      </c>
      <c r="PR3" s="263" t="s">
        <v>2400</v>
      </c>
      <c r="PS3" s="263" t="s">
        <v>2401</v>
      </c>
      <c r="PT3" s="263" t="s">
        <v>2402</v>
      </c>
      <c r="PU3" s="263" t="s">
        <v>2403</v>
      </c>
      <c r="PV3" s="263" t="s">
        <v>2404</v>
      </c>
      <c r="PW3" s="263" t="s">
        <v>2405</v>
      </c>
      <c r="PX3" s="263" t="s">
        <v>2406</v>
      </c>
      <c r="PY3" s="263" t="s">
        <v>2407</v>
      </c>
      <c r="PZ3" s="263" t="s">
        <v>2408</v>
      </c>
      <c r="QA3" s="263" t="s">
        <v>2409</v>
      </c>
      <c r="QB3" s="263" t="s">
        <v>2410</v>
      </c>
      <c r="QC3" s="263" t="s">
        <v>2411</v>
      </c>
      <c r="QD3" s="263" t="s">
        <v>2412</v>
      </c>
      <c r="QE3" s="263" t="s">
        <v>2413</v>
      </c>
      <c r="QF3" s="263" t="s">
        <v>2414</v>
      </c>
    </row>
    <row r="4" spans="1:448" x14ac:dyDescent="0.2">
      <c r="A4" t="str">
        <f>様式第5号_実績報告書!Z4&amp;様式第5号_実績報告書!AB4&amp;様式第5号_実績報告書!AD4&amp;様式第5号_実績報告書!AE4&amp;様式第5号_実績報告書!AG4&amp;様式第5号_実績報告書!AH4&amp;様式第5号_実績報告書!AJ4</f>
        <v>令和年月日</v>
      </c>
      <c r="B4" t="str">
        <f>"令和"&amp;様式第5号_実績報告書!E19&amp;"年"&amp;様式第5号_実績報告書!G19&amp;"月"&amp;様式第5号_実績報告書!J19&amp;"日"</f>
        <v>令和年月日</v>
      </c>
      <c r="C4">
        <f>様式第5号_実績報告書!S19</f>
        <v>0</v>
      </c>
      <c r="D4">
        <f>様式第5号_実績報告書!K25</f>
        <v>0</v>
      </c>
      <c r="E4">
        <f>様式第３号_変更承認申請書!K29</f>
        <v>0</v>
      </c>
      <c r="F4" t="str">
        <f>様式第３号_変更承認申請書!Z4&amp;様式第３号_変更承認申請書!AB4&amp;様式第３号_変更承認申請書!AD4&amp;様式第３号_変更承認申請書!AE4&amp;様式第３号_変更承認申請書!AG4&amp;様式第３号_変更承認申請書!AH4&amp;様式第３号_変更承認申請書!AJ4</f>
        <v>令和6年月日</v>
      </c>
      <c r="G4">
        <f>様式第３号_変更承認申請書!K25</f>
        <v>0</v>
      </c>
      <c r="H4">
        <f>様式第３号_変更承認申請書!K29</f>
        <v>0</v>
      </c>
      <c r="I4">
        <f>別紙様式３!M22</f>
        <v>0</v>
      </c>
      <c r="J4">
        <f>別紙様式３!M23</f>
        <v>0</v>
      </c>
      <c r="K4" t="str">
        <f>別紙様式３!M24&amp;別紙様式３!N24&amp;別紙様式３!O24&amp;別紙様式３!P24&amp;別紙様式３!Q24&amp;別紙様式３!R24&amp;別紙様式３!S24&amp;別紙様式３!T24</f>
        <v>-</v>
      </c>
      <c r="L4">
        <f>別紙様式３!M25</f>
        <v>0</v>
      </c>
      <c r="M4">
        <f>別紙様式３!M26</f>
        <v>0</v>
      </c>
      <c r="N4">
        <f>別紙様式３!M27</f>
        <v>0</v>
      </c>
      <c r="O4">
        <f>別紙様式３!M28</f>
        <v>0</v>
      </c>
      <c r="P4" s="265">
        <f>別紙様式３!M29</f>
        <v>0</v>
      </c>
      <c r="Q4">
        <f>別紙様式３!M30</f>
        <v>0</v>
      </c>
      <c r="R4">
        <f>別紙様式３!M31</f>
        <v>0</v>
      </c>
      <c r="S4">
        <f>別紙様式３!M32</f>
        <v>0</v>
      </c>
      <c r="T4">
        <f>別紙様式３!M33</f>
        <v>0</v>
      </c>
      <c r="U4" t="str">
        <f>別紙様式３!Z40</f>
        <v>○</v>
      </c>
      <c r="V4">
        <f>'別紙様式3-1'!Z16</f>
        <v>0</v>
      </c>
      <c r="W4">
        <f>'別紙様式3-1'!Z17</f>
        <v>0</v>
      </c>
      <c r="X4" t="str">
        <f>'別紙様式3-1'!AJ17</f>
        <v/>
      </c>
      <c r="Y4" s="266">
        <f>'別紙様式3-1'!U19</f>
        <v>0</v>
      </c>
      <c r="Z4" s="266">
        <f>'別紙様式3-1'!U21</f>
        <v>0</v>
      </c>
      <c r="AA4" s="267">
        <f>'別紙様式3-1'!AC19</f>
        <v>0</v>
      </c>
      <c r="AB4" t="str">
        <f>'別紙様式3-1'!AH19</f>
        <v>×</v>
      </c>
      <c r="AC4" s="266">
        <f>'別紙様式3-1'!N22</f>
        <v>0</v>
      </c>
      <c r="AD4" s="266">
        <f>'別紙様式3-1'!N23</f>
        <v>0</v>
      </c>
      <c r="AE4" s="268">
        <f>'別紙様式3-1'!V23</f>
        <v>0</v>
      </c>
      <c r="AF4" s="266">
        <f>'別紙様式3-1'!N25</f>
        <v>0</v>
      </c>
      <c r="AG4" s="266">
        <f>'別紙様式3-1'!N26</f>
        <v>0</v>
      </c>
      <c r="AH4" s="268">
        <f>'別紙様式3-1'!V26</f>
        <v>0</v>
      </c>
      <c r="AI4">
        <f>'別紙様式3-1'!D28</f>
        <v>0</v>
      </c>
      <c r="AJ4">
        <f>'別紙様式3-1'!D29</f>
        <v>0</v>
      </c>
      <c r="AK4" s="269">
        <f>'別紙様式3-1'!L28</f>
        <v>0</v>
      </c>
      <c r="AL4">
        <f>'別紙様式3-1'!R28</f>
        <v>0</v>
      </c>
      <c r="AM4" t="e">
        <f>'別紙様式3-1'!P33</f>
        <v>#VALUE!</v>
      </c>
      <c r="AN4">
        <f>'別紙様式3-1'!P34</f>
        <v>0</v>
      </c>
      <c r="AO4" t="str">
        <f>'別紙様式3-1'!P35</f>
        <v/>
      </c>
      <c r="AP4">
        <f>'別紙様式3-1'!P36</f>
        <v>0</v>
      </c>
      <c r="AQ4">
        <f>'別紙様式3-1'!A39</f>
        <v>0</v>
      </c>
      <c r="AR4" s="118" t="str">
        <f>'別紙様式3-1'!AJ54</f>
        <v>○</v>
      </c>
      <c r="AS4" s="118" t="str">
        <f>'別紙様式3-1'!AJ57</f>
        <v/>
      </c>
      <c r="AT4" s="118" t="str">
        <f>'別紙様式3-1'!AJ58</f>
        <v>×</v>
      </c>
      <c r="AU4" s="118" t="e">
        <f>'別紙様式3-1'!AJ61</f>
        <v>#VALUE!</v>
      </c>
      <c r="AV4" s="118" t="str">
        <f>'別紙様式3-1'!AJ64</f>
        <v>×</v>
      </c>
      <c r="AW4" t="str">
        <f>'別紙様式3-2'!B11</f>
        <v/>
      </c>
      <c r="AX4" t="str">
        <f>'別紙様式3-2'!B12</f>
        <v/>
      </c>
      <c r="AY4" t="str">
        <f>'別紙様式3-2'!B13</f>
        <v/>
      </c>
      <c r="AZ4" t="str">
        <f>'別紙様式3-2'!B14</f>
        <v/>
      </c>
      <c r="BA4" t="str">
        <f>'別紙様式3-2'!B15</f>
        <v/>
      </c>
      <c r="BB4" t="str">
        <f>'別紙様式3-2'!B16</f>
        <v/>
      </c>
      <c r="BC4" t="str">
        <f>'別紙様式3-2'!B17</f>
        <v/>
      </c>
      <c r="BD4" t="str">
        <f>'別紙様式3-2'!B18</f>
        <v/>
      </c>
      <c r="BE4" t="str">
        <f>'別紙様式3-2'!B19</f>
        <v/>
      </c>
      <c r="BF4" t="str">
        <f>'別紙様式3-2'!B20</f>
        <v/>
      </c>
      <c r="BG4" t="str">
        <f>'別紙様式3-2'!B21</f>
        <v/>
      </c>
      <c r="BH4" t="str">
        <f>'別紙様式3-2'!B22</f>
        <v/>
      </c>
      <c r="BI4" t="str">
        <f>'別紙様式3-2'!B23</f>
        <v/>
      </c>
      <c r="BJ4" t="str">
        <f>'別紙様式3-2'!B24</f>
        <v/>
      </c>
      <c r="BK4" t="str">
        <f>'別紙様式3-2'!B25</f>
        <v/>
      </c>
      <c r="BL4" t="str">
        <f>'別紙様式3-2'!B26</f>
        <v/>
      </c>
      <c r="BM4" t="str">
        <f>'別紙様式3-2'!B27</f>
        <v/>
      </c>
      <c r="BN4" t="str">
        <f>'別紙様式3-2'!B28</f>
        <v/>
      </c>
      <c r="BO4" t="str">
        <f>'別紙様式3-2'!B29</f>
        <v/>
      </c>
      <c r="BP4" t="str">
        <f>'別紙様式3-2'!B30</f>
        <v/>
      </c>
      <c r="BQ4" t="str">
        <f>'別紙様式3-2'!B31</f>
        <v/>
      </c>
      <c r="BR4" t="str">
        <f>'別紙様式3-2'!B32</f>
        <v/>
      </c>
      <c r="BS4" t="str">
        <f>'別紙様式3-2'!B33</f>
        <v/>
      </c>
      <c r="BT4" t="str">
        <f>'別紙様式3-2'!B34</f>
        <v/>
      </c>
      <c r="BU4" t="str">
        <f>'別紙様式3-2'!B35</f>
        <v/>
      </c>
      <c r="BV4" t="str">
        <f>'別紙様式3-2'!B36</f>
        <v/>
      </c>
      <c r="BW4" t="str">
        <f>'別紙様式3-2'!B37</f>
        <v/>
      </c>
      <c r="BX4" t="str">
        <f>'別紙様式3-2'!B38</f>
        <v/>
      </c>
      <c r="BY4" t="str">
        <f>'別紙様式3-2'!B39</f>
        <v/>
      </c>
      <c r="BZ4" t="str">
        <f>'別紙様式3-2'!B40</f>
        <v/>
      </c>
      <c r="CA4" t="str">
        <f>'別紙様式3-2'!B41</f>
        <v/>
      </c>
      <c r="CB4" t="str">
        <f>'別紙様式3-2'!B42</f>
        <v/>
      </c>
      <c r="CC4" t="str">
        <f>'別紙様式3-2'!B43</f>
        <v/>
      </c>
      <c r="CD4" t="str">
        <f>'別紙様式3-2'!B44</f>
        <v/>
      </c>
      <c r="CE4" t="str">
        <f>'別紙様式3-2'!B45</f>
        <v/>
      </c>
      <c r="CF4" t="str">
        <f>'別紙様式3-2'!B46</f>
        <v/>
      </c>
      <c r="CG4" t="str">
        <f>'別紙様式3-2'!B47</f>
        <v/>
      </c>
      <c r="CH4" t="str">
        <f>'別紙様式3-2'!B48</f>
        <v/>
      </c>
      <c r="CI4" t="str">
        <f>'別紙様式3-2'!B49</f>
        <v/>
      </c>
      <c r="CJ4" t="str">
        <f>'別紙様式3-2'!B50</f>
        <v/>
      </c>
      <c r="CK4" t="str">
        <f>'別紙様式3-2'!B51</f>
        <v/>
      </c>
      <c r="CL4" t="str">
        <f>'別紙様式3-2'!B52</f>
        <v/>
      </c>
      <c r="CM4" t="str">
        <f>'別紙様式3-2'!B53</f>
        <v/>
      </c>
      <c r="CN4" t="str">
        <f>'別紙様式3-2'!B54</f>
        <v/>
      </c>
      <c r="CO4" t="str">
        <f>'別紙様式3-2'!B55</f>
        <v/>
      </c>
      <c r="CP4" t="str">
        <f>'別紙様式3-2'!B56</f>
        <v/>
      </c>
      <c r="CQ4" t="str">
        <f>'別紙様式3-2'!B57</f>
        <v/>
      </c>
      <c r="CR4" t="str">
        <f>'別紙様式3-2'!B58</f>
        <v/>
      </c>
      <c r="CS4" t="str">
        <f>'別紙様式3-2'!B59</f>
        <v/>
      </c>
      <c r="CT4" t="str">
        <f>'別紙様式3-2'!B60</f>
        <v/>
      </c>
      <c r="CU4" t="str">
        <f>'別紙様式3-2'!C11</f>
        <v/>
      </c>
      <c r="CV4" t="str">
        <f>'別紙様式3-2'!C12</f>
        <v/>
      </c>
      <c r="CW4" t="str">
        <f>'別紙様式3-2'!C13</f>
        <v/>
      </c>
      <c r="CX4" t="str">
        <f>'別紙様式3-2'!C14</f>
        <v/>
      </c>
      <c r="CY4" t="str">
        <f>'別紙様式3-2'!C15</f>
        <v/>
      </c>
      <c r="CZ4" t="str">
        <f>'別紙様式3-2'!C16</f>
        <v/>
      </c>
      <c r="DA4" t="str">
        <f>'別紙様式3-2'!C17</f>
        <v/>
      </c>
      <c r="DB4" t="str">
        <f>'別紙様式3-2'!C18</f>
        <v/>
      </c>
      <c r="DC4" t="str">
        <f>'別紙様式3-2'!C19</f>
        <v/>
      </c>
      <c r="DD4" t="str">
        <f>'別紙様式3-2'!C20</f>
        <v/>
      </c>
      <c r="DE4" t="str">
        <f>'別紙様式3-2'!C21</f>
        <v/>
      </c>
      <c r="DF4" t="str">
        <f>'別紙様式3-2'!C22</f>
        <v/>
      </c>
      <c r="DG4" t="str">
        <f>'別紙様式3-2'!C23</f>
        <v/>
      </c>
      <c r="DH4" t="str">
        <f>'別紙様式3-2'!C24</f>
        <v/>
      </c>
      <c r="DI4" t="str">
        <f>'別紙様式3-2'!C25</f>
        <v/>
      </c>
      <c r="DJ4" t="str">
        <f>'別紙様式3-2'!C26</f>
        <v/>
      </c>
      <c r="DK4" t="str">
        <f>'別紙様式3-2'!C27</f>
        <v/>
      </c>
      <c r="DL4" t="str">
        <f>'別紙様式3-2'!C28</f>
        <v/>
      </c>
      <c r="DM4" t="str">
        <f>'別紙様式3-2'!C29</f>
        <v/>
      </c>
      <c r="DN4" t="str">
        <f>'別紙様式3-2'!C30</f>
        <v/>
      </c>
      <c r="DO4" t="str">
        <f>'別紙様式3-2'!C31</f>
        <v/>
      </c>
      <c r="DP4" t="str">
        <f>'別紙様式3-2'!C32</f>
        <v/>
      </c>
      <c r="DQ4" t="str">
        <f>'別紙様式3-2'!C33</f>
        <v/>
      </c>
      <c r="DR4" t="str">
        <f>'別紙様式3-2'!C34</f>
        <v/>
      </c>
      <c r="DS4" t="str">
        <f>'別紙様式3-2'!C35</f>
        <v/>
      </c>
      <c r="DT4" t="str">
        <f>'別紙様式3-2'!C36</f>
        <v/>
      </c>
      <c r="DU4" t="str">
        <f>'別紙様式3-2'!C37</f>
        <v/>
      </c>
      <c r="DV4" t="str">
        <f>'別紙様式3-2'!C38</f>
        <v/>
      </c>
      <c r="DW4" t="str">
        <f>'別紙様式3-2'!C39</f>
        <v/>
      </c>
      <c r="DX4" t="str">
        <f>'別紙様式3-2'!C40</f>
        <v/>
      </c>
      <c r="DY4" t="str">
        <f>'別紙様式3-2'!C41</f>
        <v/>
      </c>
      <c r="DZ4" t="str">
        <f>'別紙様式3-2'!C42</f>
        <v/>
      </c>
      <c r="EA4" t="str">
        <f>'別紙様式3-2'!C43</f>
        <v/>
      </c>
      <c r="EB4" t="str">
        <f>'別紙様式3-2'!C44</f>
        <v/>
      </c>
      <c r="EC4" t="str">
        <f>'別紙様式3-2'!C45</f>
        <v/>
      </c>
      <c r="ED4" t="str">
        <f>'別紙様式3-2'!C46</f>
        <v/>
      </c>
      <c r="EE4" t="str">
        <f>'別紙様式3-2'!C47</f>
        <v/>
      </c>
      <c r="EF4" t="str">
        <f>'別紙様式3-2'!C48</f>
        <v/>
      </c>
      <c r="EG4" t="str">
        <f>'別紙様式3-2'!C49</f>
        <v/>
      </c>
      <c r="EH4" t="str">
        <f>'別紙様式3-2'!C50</f>
        <v/>
      </c>
      <c r="EI4" t="str">
        <f>'別紙様式3-2'!C51</f>
        <v/>
      </c>
      <c r="EJ4" t="str">
        <f>'別紙様式3-2'!C52</f>
        <v/>
      </c>
      <c r="EK4" t="str">
        <f>'別紙様式3-2'!C53</f>
        <v/>
      </c>
      <c r="EL4" t="str">
        <f>'別紙様式3-2'!C54</f>
        <v/>
      </c>
      <c r="EM4" t="str">
        <f>'別紙様式3-2'!C55</f>
        <v/>
      </c>
      <c r="EN4" t="str">
        <f>'別紙様式3-2'!C56</f>
        <v/>
      </c>
      <c r="EO4" t="str">
        <f>'別紙様式3-2'!C57</f>
        <v/>
      </c>
      <c r="EP4" t="str">
        <f>'別紙様式3-2'!C58</f>
        <v/>
      </c>
      <c r="EQ4" t="str">
        <f>'別紙様式3-2'!C59</f>
        <v/>
      </c>
      <c r="ER4" t="str">
        <f>'別紙様式3-2'!C60</f>
        <v/>
      </c>
      <c r="ES4" t="str">
        <f>'別紙様式3-2'!F11</f>
        <v/>
      </c>
      <c r="ET4" t="str">
        <f>'別紙様式3-2'!F12</f>
        <v/>
      </c>
      <c r="EU4" t="str">
        <f>'別紙様式3-2'!F13</f>
        <v/>
      </c>
      <c r="EV4" t="str">
        <f>'別紙様式3-2'!F14</f>
        <v/>
      </c>
      <c r="EW4" t="str">
        <f>'別紙様式3-2'!F15</f>
        <v/>
      </c>
      <c r="EX4" t="str">
        <f>'別紙様式3-2'!F16</f>
        <v/>
      </c>
      <c r="EY4" t="str">
        <f>'別紙様式3-2'!F17</f>
        <v/>
      </c>
      <c r="EZ4" t="str">
        <f>'別紙様式3-2'!F18</f>
        <v/>
      </c>
      <c r="FA4" t="str">
        <f>'別紙様式3-2'!F19</f>
        <v/>
      </c>
      <c r="FB4" t="str">
        <f>'別紙様式3-2'!F20</f>
        <v/>
      </c>
      <c r="FC4" t="str">
        <f>'別紙様式3-2'!F21</f>
        <v/>
      </c>
      <c r="FD4" t="str">
        <f>'別紙様式3-2'!F22</f>
        <v/>
      </c>
      <c r="FE4" t="str">
        <f>'別紙様式3-2'!F23</f>
        <v/>
      </c>
      <c r="FF4" t="str">
        <f>'別紙様式3-2'!F24</f>
        <v/>
      </c>
      <c r="FG4" t="str">
        <f>'別紙様式3-2'!F25</f>
        <v/>
      </c>
      <c r="FH4" t="str">
        <f>'別紙様式3-2'!F26</f>
        <v/>
      </c>
      <c r="FI4" t="str">
        <f>'別紙様式3-2'!F27</f>
        <v/>
      </c>
      <c r="FJ4" t="str">
        <f>'別紙様式3-2'!F28</f>
        <v/>
      </c>
      <c r="FK4" t="str">
        <f>'別紙様式3-2'!F29</f>
        <v/>
      </c>
      <c r="FL4" t="str">
        <f>'別紙様式3-2'!F30</f>
        <v/>
      </c>
      <c r="FM4" t="str">
        <f>'別紙様式3-2'!F31</f>
        <v/>
      </c>
      <c r="FN4" t="str">
        <f>'別紙様式3-2'!F32</f>
        <v/>
      </c>
      <c r="FO4" t="str">
        <f>'別紙様式3-2'!F33</f>
        <v/>
      </c>
      <c r="FP4" t="str">
        <f>'別紙様式3-2'!F34</f>
        <v/>
      </c>
      <c r="FQ4" t="str">
        <f>'別紙様式3-2'!F35</f>
        <v/>
      </c>
      <c r="FR4" t="str">
        <f>'別紙様式3-2'!F36</f>
        <v/>
      </c>
      <c r="FS4" t="str">
        <f>'別紙様式3-2'!F37</f>
        <v/>
      </c>
      <c r="FT4" t="str">
        <f>'別紙様式3-2'!F38</f>
        <v/>
      </c>
      <c r="FU4" t="str">
        <f>'別紙様式3-2'!F39</f>
        <v/>
      </c>
      <c r="FV4" t="str">
        <f>'別紙様式3-2'!F40</f>
        <v/>
      </c>
      <c r="FW4" t="str">
        <f>'別紙様式3-2'!F41</f>
        <v/>
      </c>
      <c r="FX4" t="str">
        <f>'別紙様式3-2'!F42</f>
        <v/>
      </c>
      <c r="FY4" t="str">
        <f>'別紙様式3-2'!F43</f>
        <v/>
      </c>
      <c r="FZ4" t="str">
        <f>'別紙様式3-2'!F44</f>
        <v/>
      </c>
      <c r="GA4" t="str">
        <f>'別紙様式3-2'!F45</f>
        <v/>
      </c>
      <c r="GB4" t="str">
        <f>'別紙様式3-2'!F46</f>
        <v/>
      </c>
      <c r="GC4" t="str">
        <f>'別紙様式3-2'!F47</f>
        <v/>
      </c>
      <c r="GD4" t="str">
        <f>'別紙様式3-2'!F48</f>
        <v/>
      </c>
      <c r="GE4" t="str">
        <f>'別紙様式3-2'!F49</f>
        <v/>
      </c>
      <c r="GF4" t="str">
        <f>'別紙様式3-2'!F50</f>
        <v/>
      </c>
      <c r="GG4" t="str">
        <f>'別紙様式3-2'!F51</f>
        <v/>
      </c>
      <c r="GH4" t="str">
        <f>'別紙様式3-2'!F52</f>
        <v/>
      </c>
      <c r="GI4" t="str">
        <f>'別紙様式3-2'!F53</f>
        <v/>
      </c>
      <c r="GJ4" t="str">
        <f>'別紙様式3-2'!F54</f>
        <v/>
      </c>
      <c r="GK4" t="str">
        <f>'別紙様式3-2'!F55</f>
        <v/>
      </c>
      <c r="GL4" t="str">
        <f>'別紙様式3-2'!F56</f>
        <v/>
      </c>
      <c r="GM4" t="str">
        <f>'別紙様式3-2'!F57</f>
        <v/>
      </c>
      <c r="GN4" t="str">
        <f>'別紙様式3-2'!F58</f>
        <v/>
      </c>
      <c r="GO4" t="str">
        <f>'別紙様式3-2'!F59</f>
        <v/>
      </c>
      <c r="GP4" t="str">
        <f>'別紙様式3-2'!F60</f>
        <v/>
      </c>
      <c r="GQ4" t="str">
        <f>'別紙様式3-2'!G11</f>
        <v/>
      </c>
      <c r="GR4" t="str">
        <f>'別紙様式3-2'!G12</f>
        <v/>
      </c>
      <c r="GS4" t="str">
        <f>'別紙様式3-2'!G13</f>
        <v/>
      </c>
      <c r="GT4" t="str">
        <f>'別紙様式3-2'!G14</f>
        <v/>
      </c>
      <c r="GU4" t="str">
        <f>'別紙様式3-2'!G15</f>
        <v/>
      </c>
      <c r="GV4" t="str">
        <f>'別紙様式3-2'!G16</f>
        <v/>
      </c>
      <c r="GW4" t="str">
        <f>'別紙様式3-2'!G17</f>
        <v/>
      </c>
      <c r="GX4" t="str">
        <f>'別紙様式3-2'!G18</f>
        <v/>
      </c>
      <c r="GY4" t="str">
        <f>'別紙様式3-2'!G19</f>
        <v/>
      </c>
      <c r="GZ4" t="str">
        <f>'別紙様式3-2'!G20</f>
        <v/>
      </c>
      <c r="HA4" t="str">
        <f>'別紙様式3-2'!G21</f>
        <v/>
      </c>
      <c r="HB4" t="str">
        <f>'別紙様式3-2'!G22</f>
        <v/>
      </c>
      <c r="HC4" t="str">
        <f>'別紙様式3-2'!G23</f>
        <v/>
      </c>
      <c r="HD4" t="str">
        <f>'別紙様式3-2'!G24</f>
        <v/>
      </c>
      <c r="HE4" t="str">
        <f>'別紙様式3-2'!G25</f>
        <v/>
      </c>
      <c r="HF4" t="str">
        <f>'別紙様式3-2'!G26</f>
        <v/>
      </c>
      <c r="HG4" t="str">
        <f>'別紙様式3-2'!G27</f>
        <v/>
      </c>
      <c r="HH4" t="str">
        <f>'別紙様式3-2'!G28</f>
        <v/>
      </c>
      <c r="HI4" t="str">
        <f>'別紙様式3-2'!G29</f>
        <v/>
      </c>
      <c r="HJ4" t="str">
        <f>'別紙様式3-2'!G30</f>
        <v/>
      </c>
      <c r="HK4" t="str">
        <f>'別紙様式3-2'!G31</f>
        <v/>
      </c>
      <c r="HL4" t="str">
        <f>'別紙様式3-2'!G32</f>
        <v/>
      </c>
      <c r="HM4" t="str">
        <f>'別紙様式3-2'!G33</f>
        <v/>
      </c>
      <c r="HN4" t="str">
        <f>'別紙様式3-2'!G34</f>
        <v/>
      </c>
      <c r="HO4" t="str">
        <f>'別紙様式3-2'!G35</f>
        <v/>
      </c>
      <c r="HP4" t="str">
        <f>'別紙様式3-2'!G36</f>
        <v/>
      </c>
      <c r="HQ4" t="str">
        <f>'別紙様式3-2'!G37</f>
        <v/>
      </c>
      <c r="HR4" t="str">
        <f>'別紙様式3-2'!G38</f>
        <v/>
      </c>
      <c r="HS4" t="str">
        <f>'別紙様式3-2'!G39</f>
        <v/>
      </c>
      <c r="HT4" t="str">
        <f>'別紙様式3-2'!G40</f>
        <v/>
      </c>
      <c r="HU4" t="str">
        <f>'別紙様式3-2'!G41</f>
        <v/>
      </c>
      <c r="HV4" t="str">
        <f>'別紙様式3-2'!G42</f>
        <v/>
      </c>
      <c r="HW4" t="str">
        <f>'別紙様式3-2'!G43</f>
        <v/>
      </c>
      <c r="HX4" t="str">
        <f>'別紙様式3-2'!G44</f>
        <v/>
      </c>
      <c r="HY4" t="str">
        <f>'別紙様式3-2'!G45</f>
        <v/>
      </c>
      <c r="HZ4" t="str">
        <f>'別紙様式3-2'!G46</f>
        <v/>
      </c>
      <c r="IA4" t="str">
        <f>'別紙様式3-2'!G47</f>
        <v/>
      </c>
      <c r="IB4" t="str">
        <f>'別紙様式3-2'!G48</f>
        <v/>
      </c>
      <c r="IC4" t="str">
        <f>'別紙様式3-2'!G49</f>
        <v/>
      </c>
      <c r="ID4" t="str">
        <f>'別紙様式3-2'!G50</f>
        <v/>
      </c>
      <c r="IE4" t="str">
        <f>'別紙様式3-2'!G51</f>
        <v/>
      </c>
      <c r="IF4" t="str">
        <f>'別紙様式3-2'!G52</f>
        <v/>
      </c>
      <c r="IG4" t="str">
        <f>'別紙様式3-2'!G53</f>
        <v/>
      </c>
      <c r="IH4" t="str">
        <f>'別紙様式3-2'!G54</f>
        <v/>
      </c>
      <c r="II4" t="str">
        <f>'別紙様式3-2'!G55</f>
        <v/>
      </c>
      <c r="IJ4" t="str">
        <f>'別紙様式3-2'!G56</f>
        <v/>
      </c>
      <c r="IK4" t="str">
        <f>'別紙様式3-2'!G57</f>
        <v/>
      </c>
      <c r="IL4" t="str">
        <f>'別紙様式3-2'!G58</f>
        <v/>
      </c>
      <c r="IM4" t="str">
        <f>'別紙様式3-2'!G59</f>
        <v/>
      </c>
      <c r="IN4" t="str">
        <f>'別紙様式3-2'!G60</f>
        <v/>
      </c>
      <c r="IO4">
        <f>'別紙様式3-2'!K11</f>
        <v>2</v>
      </c>
      <c r="IP4">
        <f>'別紙様式3-2'!K12</f>
        <v>2</v>
      </c>
      <c r="IQ4">
        <f>'別紙様式3-2'!K13</f>
        <v>2</v>
      </c>
      <c r="IR4">
        <f>'別紙様式3-2'!K14</f>
        <v>2</v>
      </c>
      <c r="IS4">
        <f>'別紙様式3-2'!K15</f>
        <v>2</v>
      </c>
      <c r="IT4">
        <f>'別紙様式3-2'!K16</f>
        <v>2</v>
      </c>
      <c r="IU4">
        <f>'別紙様式3-2'!K17</f>
        <v>2</v>
      </c>
      <c r="IV4">
        <f>'別紙様式3-2'!K18</f>
        <v>2</v>
      </c>
      <c r="IW4">
        <f>'別紙様式3-2'!K19</f>
        <v>2</v>
      </c>
      <c r="IX4">
        <f>'別紙様式3-2'!K20</f>
        <v>2</v>
      </c>
      <c r="IY4">
        <f>'別紙様式3-2'!K21</f>
        <v>2</v>
      </c>
      <c r="IZ4">
        <f>'別紙様式3-2'!K22</f>
        <v>2</v>
      </c>
      <c r="JA4">
        <v>23</v>
      </c>
      <c r="JB4">
        <f>'別紙様式3-2'!K24</f>
        <v>2</v>
      </c>
      <c r="JC4">
        <f>'別紙様式3-2'!K25</f>
        <v>2</v>
      </c>
      <c r="JD4">
        <f>'別紙様式3-2'!K26</f>
        <v>2</v>
      </c>
      <c r="JE4">
        <f>'別紙様式3-2'!K27</f>
        <v>2</v>
      </c>
      <c r="JF4">
        <f>'別紙様式3-2'!K28</f>
        <v>2</v>
      </c>
      <c r="JG4">
        <f>'別紙様式3-2'!K29</f>
        <v>2</v>
      </c>
      <c r="JH4">
        <f>'別紙様式3-2'!K30</f>
        <v>2</v>
      </c>
      <c r="JI4">
        <f>'別紙様式3-2'!K31</f>
        <v>2</v>
      </c>
      <c r="JJ4">
        <f>'別紙様式3-2'!K32</f>
        <v>2</v>
      </c>
      <c r="JK4">
        <f>'別紙様式3-2'!K33</f>
        <v>2</v>
      </c>
      <c r="JL4">
        <f>'別紙様式3-2'!K34</f>
        <v>2</v>
      </c>
      <c r="JM4">
        <f>'別紙様式3-2'!K35</f>
        <v>2</v>
      </c>
      <c r="JN4">
        <f>'別紙様式3-2'!K36</f>
        <v>2</v>
      </c>
      <c r="JO4">
        <f>'別紙様式3-2'!K37</f>
        <v>2</v>
      </c>
      <c r="JP4">
        <f>'別紙様式3-2'!K38</f>
        <v>2</v>
      </c>
      <c r="JQ4">
        <f>'別紙様式3-2'!K39</f>
        <v>2</v>
      </c>
      <c r="JR4">
        <f>'別紙様式3-2'!K40</f>
        <v>2</v>
      </c>
      <c r="JS4">
        <f>'別紙様式3-2'!K41</f>
        <v>2</v>
      </c>
      <c r="JT4">
        <f>'別紙様式3-2'!K42</f>
        <v>2</v>
      </c>
      <c r="JU4">
        <f>'別紙様式3-2'!K43</f>
        <v>2</v>
      </c>
      <c r="JV4">
        <f>'別紙様式3-2'!K44</f>
        <v>2</v>
      </c>
      <c r="JW4">
        <f>'別紙様式3-2'!K45</f>
        <v>2</v>
      </c>
      <c r="JX4">
        <f>'別紙様式3-2'!K46</f>
        <v>2</v>
      </c>
      <c r="JY4">
        <f>'別紙様式3-2'!K47</f>
        <v>2</v>
      </c>
      <c r="JZ4">
        <f>'別紙様式3-2'!K48</f>
        <v>2</v>
      </c>
      <c r="KA4">
        <f>'別紙様式3-2'!K49</f>
        <v>2</v>
      </c>
      <c r="KB4">
        <f>'別紙様式3-2'!K50</f>
        <v>2</v>
      </c>
      <c r="KC4">
        <f>'別紙様式3-2'!K51</f>
        <v>2</v>
      </c>
      <c r="KD4">
        <f>'別紙様式3-2'!K52</f>
        <v>2</v>
      </c>
      <c r="KE4">
        <f>'別紙様式3-2'!K53</f>
        <v>2</v>
      </c>
      <c r="KF4">
        <f>'別紙様式3-2'!K54</f>
        <v>2</v>
      </c>
      <c r="KG4">
        <f>'別紙様式3-2'!K55</f>
        <v>2</v>
      </c>
      <c r="KH4">
        <f>'別紙様式3-2'!K56</f>
        <v>2</v>
      </c>
      <c r="KI4">
        <f>'別紙様式3-2'!K57</f>
        <v>2</v>
      </c>
      <c r="KJ4">
        <f>'別紙様式3-2'!K58</f>
        <v>2</v>
      </c>
      <c r="KK4">
        <f>'別紙様式3-2'!K59</f>
        <v>2</v>
      </c>
      <c r="KL4">
        <f>'別紙様式3-2'!K60</f>
        <v>2</v>
      </c>
      <c r="KM4">
        <f>'別紙様式3-2'!O11</f>
        <v>5</v>
      </c>
      <c r="KN4">
        <f>'別紙様式3-2'!O12</f>
        <v>5</v>
      </c>
      <c r="KO4">
        <f>'別紙様式3-2'!O13</f>
        <v>5</v>
      </c>
      <c r="KP4">
        <f>'別紙様式3-2'!O14</f>
        <v>5</v>
      </c>
      <c r="KQ4">
        <f>'別紙様式3-2'!O15</f>
        <v>5</v>
      </c>
      <c r="KR4">
        <f>'別紙様式3-2'!O16</f>
        <v>5</v>
      </c>
      <c r="KS4">
        <f>'別紙様式3-2'!O17</f>
        <v>5</v>
      </c>
      <c r="KT4">
        <f>'別紙様式3-2'!O18</f>
        <v>5</v>
      </c>
      <c r="KU4">
        <f>'別紙様式3-2'!O19</f>
        <v>5</v>
      </c>
      <c r="KV4">
        <f>'別紙様式3-2'!O20</f>
        <v>5</v>
      </c>
      <c r="KW4">
        <f>'別紙様式3-2'!O21</f>
        <v>5</v>
      </c>
      <c r="KX4">
        <f>'別紙様式3-2'!O22</f>
        <v>5</v>
      </c>
      <c r="KY4">
        <f>'別紙様式3-2'!O23</f>
        <v>5</v>
      </c>
      <c r="KZ4">
        <f>'別紙様式3-2'!O24</f>
        <v>5</v>
      </c>
      <c r="LA4">
        <f>'別紙様式3-2'!O25</f>
        <v>5</v>
      </c>
      <c r="LB4">
        <f>'別紙様式3-2'!O26</f>
        <v>5</v>
      </c>
      <c r="LC4">
        <f>'別紙様式3-2'!O27</f>
        <v>5</v>
      </c>
      <c r="LD4">
        <f>'別紙様式3-2'!O28</f>
        <v>5</v>
      </c>
      <c r="LE4">
        <f>'別紙様式3-2'!O29</f>
        <v>5</v>
      </c>
      <c r="LF4">
        <f>'別紙様式3-2'!O30</f>
        <v>5</v>
      </c>
      <c r="LG4">
        <f>'別紙様式3-2'!O31</f>
        <v>5</v>
      </c>
      <c r="LH4">
        <f>'別紙様式3-2'!O32</f>
        <v>5</v>
      </c>
      <c r="LI4">
        <f>'別紙様式3-2'!O33</f>
        <v>5</v>
      </c>
      <c r="LJ4">
        <f>'別紙様式3-2'!O34</f>
        <v>5</v>
      </c>
      <c r="LK4">
        <f>'別紙様式3-2'!O35</f>
        <v>5</v>
      </c>
      <c r="LL4">
        <f>'別紙様式3-2'!O36</f>
        <v>5</v>
      </c>
      <c r="LM4">
        <f>'別紙様式3-2'!O37</f>
        <v>5</v>
      </c>
      <c r="LN4">
        <f>'別紙様式3-2'!O38</f>
        <v>5</v>
      </c>
      <c r="LO4">
        <f>'別紙様式3-2'!O39</f>
        <v>5</v>
      </c>
      <c r="LP4">
        <f>'別紙様式3-2'!O40</f>
        <v>5</v>
      </c>
      <c r="LQ4">
        <f>'別紙様式3-2'!O41</f>
        <v>5</v>
      </c>
      <c r="LR4">
        <f>'別紙様式3-2'!O42</f>
        <v>5</v>
      </c>
      <c r="LS4">
        <f>'別紙様式3-2'!O43</f>
        <v>5</v>
      </c>
      <c r="LT4">
        <f>'別紙様式3-2'!O44</f>
        <v>5</v>
      </c>
      <c r="LU4">
        <f>'別紙様式3-2'!O45</f>
        <v>5</v>
      </c>
      <c r="LV4">
        <f>'別紙様式3-2'!O46</f>
        <v>5</v>
      </c>
      <c r="LW4">
        <f>'別紙様式3-2'!O47</f>
        <v>5</v>
      </c>
      <c r="LX4">
        <f>'別紙様式3-2'!O48</f>
        <v>5</v>
      </c>
      <c r="LY4">
        <f>'別紙様式3-2'!O49</f>
        <v>5</v>
      </c>
      <c r="LZ4">
        <f>'別紙様式3-2'!O50</f>
        <v>5</v>
      </c>
      <c r="MA4">
        <f>'別紙様式3-2'!O51</f>
        <v>5</v>
      </c>
      <c r="MB4">
        <f>'別紙様式3-2'!O52</f>
        <v>5</v>
      </c>
      <c r="MC4">
        <f>'別紙様式3-2'!O53</f>
        <v>5</v>
      </c>
      <c r="MD4">
        <f>'別紙様式3-2'!O54</f>
        <v>5</v>
      </c>
      <c r="ME4">
        <f>'別紙様式3-2'!O55</f>
        <v>5</v>
      </c>
      <c r="MF4">
        <f>'別紙様式3-2'!O56</f>
        <v>5</v>
      </c>
      <c r="MG4">
        <f>'別紙様式3-2'!O57</f>
        <v>5</v>
      </c>
      <c r="MH4">
        <f>'別紙様式3-2'!O58</f>
        <v>5</v>
      </c>
      <c r="MI4">
        <f>'別紙様式3-2'!O59</f>
        <v>5</v>
      </c>
      <c r="MJ4">
        <f>'別紙様式3-2'!O60</f>
        <v>5</v>
      </c>
      <c r="MK4">
        <f>'別紙様式3-2'!T11</f>
        <v>0</v>
      </c>
      <c r="ML4">
        <f>'別紙様式3-2'!T12</f>
        <v>0</v>
      </c>
      <c r="MM4">
        <f>'別紙様式3-2'!T13</f>
        <v>0</v>
      </c>
      <c r="MN4">
        <f>'別紙様式3-2'!T14</f>
        <v>0</v>
      </c>
      <c r="MO4">
        <f>'別紙様式3-2'!T15</f>
        <v>0</v>
      </c>
      <c r="MP4">
        <f>'別紙様式3-2'!T16</f>
        <v>0</v>
      </c>
      <c r="MQ4">
        <f>'別紙様式3-2'!T17</f>
        <v>0</v>
      </c>
      <c r="MR4">
        <f>'別紙様式3-2'!T18</f>
        <v>0</v>
      </c>
      <c r="MS4">
        <f>'別紙様式3-2'!T19</f>
        <v>0</v>
      </c>
      <c r="MT4">
        <f>'別紙様式3-2'!T20</f>
        <v>0</v>
      </c>
      <c r="MU4">
        <f>'別紙様式3-2'!T21</f>
        <v>0</v>
      </c>
      <c r="MV4">
        <f>'別紙様式3-2'!T22</f>
        <v>0</v>
      </c>
      <c r="MW4">
        <f>'別紙様式3-2'!T23</f>
        <v>0</v>
      </c>
      <c r="MX4">
        <f>'別紙様式3-2'!T24</f>
        <v>0</v>
      </c>
      <c r="MY4">
        <f>'別紙様式3-2'!T25</f>
        <v>0</v>
      </c>
      <c r="MZ4">
        <f>'別紙様式3-2'!T26</f>
        <v>0</v>
      </c>
      <c r="NA4">
        <f>'別紙様式3-2'!T27</f>
        <v>0</v>
      </c>
      <c r="NB4">
        <f>'別紙様式3-2'!T28</f>
        <v>0</v>
      </c>
      <c r="NC4">
        <f>'別紙様式3-2'!T29</f>
        <v>0</v>
      </c>
      <c r="ND4">
        <f>'別紙様式3-2'!T30</f>
        <v>0</v>
      </c>
      <c r="NE4">
        <f>'別紙様式3-2'!T31</f>
        <v>0</v>
      </c>
      <c r="NF4">
        <f>'別紙様式3-2'!T32</f>
        <v>0</v>
      </c>
      <c r="NG4">
        <f>'別紙様式3-2'!T33</f>
        <v>0</v>
      </c>
      <c r="NH4">
        <f>'別紙様式3-2'!T34</f>
        <v>0</v>
      </c>
      <c r="NI4">
        <f>'別紙様式3-2'!T35</f>
        <v>0</v>
      </c>
      <c r="NJ4">
        <f>'別紙様式3-2'!T36</f>
        <v>0</v>
      </c>
      <c r="NK4">
        <f>'別紙様式3-2'!T37</f>
        <v>0</v>
      </c>
      <c r="NL4">
        <f>'別紙様式3-2'!T38</f>
        <v>0</v>
      </c>
      <c r="NM4">
        <f>'別紙様式3-2'!T39</f>
        <v>0</v>
      </c>
      <c r="NN4">
        <f>'別紙様式3-2'!T40</f>
        <v>0</v>
      </c>
      <c r="NO4">
        <f>'別紙様式3-2'!T41</f>
        <v>0</v>
      </c>
      <c r="NP4">
        <f>'別紙様式3-2'!T42</f>
        <v>0</v>
      </c>
      <c r="NQ4">
        <f>'別紙様式3-2'!T43</f>
        <v>0</v>
      </c>
      <c r="NR4">
        <f>'別紙様式3-2'!T44</f>
        <v>0</v>
      </c>
      <c r="NS4">
        <f>'別紙様式3-2'!T45</f>
        <v>0</v>
      </c>
      <c r="NT4">
        <f>'別紙様式3-2'!T46</f>
        <v>0</v>
      </c>
      <c r="NU4">
        <f>'別紙様式3-2'!T47</f>
        <v>0</v>
      </c>
      <c r="NV4">
        <f>'別紙様式3-2'!T48</f>
        <v>0</v>
      </c>
      <c r="NW4">
        <f>'別紙様式3-2'!T49</f>
        <v>0</v>
      </c>
      <c r="NX4">
        <f>'別紙様式3-2'!T50</f>
        <v>0</v>
      </c>
      <c r="NY4">
        <f>'別紙様式3-2'!T51</f>
        <v>0</v>
      </c>
      <c r="NZ4">
        <f>'別紙様式3-2'!T52</f>
        <v>0</v>
      </c>
      <c r="OA4">
        <f>'別紙様式3-2'!T53</f>
        <v>0</v>
      </c>
      <c r="OB4">
        <f>'別紙様式3-2'!T54</f>
        <v>0</v>
      </c>
      <c r="OC4">
        <f>'別紙様式3-2'!T55</f>
        <v>0</v>
      </c>
      <c r="OD4">
        <f>'別紙様式3-2'!T56</f>
        <v>0</v>
      </c>
      <c r="OE4">
        <f>'別紙様式3-2'!T57</f>
        <v>0</v>
      </c>
      <c r="OF4">
        <f>'別紙様式3-2'!T58</f>
        <v>0</v>
      </c>
      <c r="OG4">
        <f>'別紙様式3-2'!T59</f>
        <v>0</v>
      </c>
      <c r="OH4">
        <f>'別紙様式3-2'!T60</f>
        <v>0</v>
      </c>
      <c r="OI4">
        <f>'別紙様式3-2'!U11</f>
        <v>0</v>
      </c>
      <c r="OJ4">
        <f>'別紙様式3-2'!U12</f>
        <v>0</v>
      </c>
      <c r="OK4">
        <f>'別紙様式3-2'!U13</f>
        <v>0</v>
      </c>
      <c r="OL4">
        <f>'別紙様式3-2'!U14</f>
        <v>0</v>
      </c>
      <c r="OM4">
        <f>'別紙様式3-2'!U15</f>
        <v>0</v>
      </c>
      <c r="ON4">
        <f>'別紙様式3-2'!U16</f>
        <v>0</v>
      </c>
      <c r="OO4">
        <f>'別紙様式3-2'!U17</f>
        <v>0</v>
      </c>
      <c r="OP4">
        <f>'別紙様式3-2'!U18</f>
        <v>0</v>
      </c>
      <c r="OQ4">
        <f>'別紙様式3-2'!U19</f>
        <v>0</v>
      </c>
      <c r="OR4">
        <f>'別紙様式3-2'!U20</f>
        <v>0</v>
      </c>
      <c r="OS4">
        <f>'別紙様式3-2'!U21</f>
        <v>0</v>
      </c>
      <c r="OT4">
        <f>'別紙様式3-2'!U22</f>
        <v>0</v>
      </c>
      <c r="OU4">
        <f>'別紙様式3-2'!U23</f>
        <v>0</v>
      </c>
      <c r="OV4">
        <f>'別紙様式3-2'!U24</f>
        <v>0</v>
      </c>
      <c r="OW4">
        <f>'別紙様式3-2'!U25</f>
        <v>0</v>
      </c>
      <c r="OX4">
        <f>'別紙様式3-2'!U26</f>
        <v>0</v>
      </c>
      <c r="OY4">
        <f>'別紙様式3-2'!U27</f>
        <v>0</v>
      </c>
      <c r="OZ4">
        <f>'別紙様式3-2'!U28</f>
        <v>0</v>
      </c>
      <c r="PA4">
        <f>'別紙様式3-2'!U29</f>
        <v>0</v>
      </c>
      <c r="PB4">
        <f>'別紙様式3-2'!U30</f>
        <v>0</v>
      </c>
      <c r="PC4">
        <f>'別紙様式3-2'!U31</f>
        <v>0</v>
      </c>
      <c r="PD4">
        <f>'別紙様式3-2'!U32</f>
        <v>0</v>
      </c>
      <c r="PE4">
        <f>'別紙様式3-2'!U33</f>
        <v>0</v>
      </c>
      <c r="PF4">
        <f>'別紙様式3-2'!U34</f>
        <v>0</v>
      </c>
      <c r="PG4">
        <f>'別紙様式3-2'!U35</f>
        <v>0</v>
      </c>
      <c r="PH4">
        <f>'別紙様式3-2'!U36</f>
        <v>0</v>
      </c>
      <c r="PI4">
        <f>'別紙様式3-2'!U37</f>
        <v>0</v>
      </c>
      <c r="PJ4">
        <f>'別紙様式3-2'!U38</f>
        <v>0</v>
      </c>
      <c r="PK4">
        <f>'別紙様式3-2'!U39</f>
        <v>0</v>
      </c>
      <c r="PL4">
        <f>'別紙様式3-2'!U40</f>
        <v>0</v>
      </c>
      <c r="PM4">
        <f>'別紙様式3-2'!U41</f>
        <v>0</v>
      </c>
      <c r="PN4">
        <f>'別紙様式3-2'!U42</f>
        <v>0</v>
      </c>
      <c r="PO4">
        <f>'別紙様式3-2'!U43</f>
        <v>0</v>
      </c>
      <c r="PP4">
        <f>'別紙様式3-2'!U44</f>
        <v>0</v>
      </c>
      <c r="PQ4">
        <f>'別紙様式3-2'!U45</f>
        <v>0</v>
      </c>
      <c r="PR4">
        <f>'別紙様式3-2'!U46</f>
        <v>0</v>
      </c>
      <c r="PS4">
        <f>'別紙様式3-2'!U47</f>
        <v>0</v>
      </c>
      <c r="PT4">
        <f>'別紙様式3-2'!U48</f>
        <v>0</v>
      </c>
      <c r="PU4">
        <f>'別紙様式3-2'!U49</f>
        <v>0</v>
      </c>
      <c r="PV4">
        <f>'別紙様式3-2'!U50</f>
        <v>0</v>
      </c>
      <c r="PW4">
        <f>'別紙様式3-2'!U51</f>
        <v>0</v>
      </c>
      <c r="PX4">
        <f>'別紙様式3-2'!U52</f>
        <v>0</v>
      </c>
      <c r="PY4">
        <f>'別紙様式3-2'!U53</f>
        <v>0</v>
      </c>
      <c r="PZ4">
        <f>'別紙様式3-2'!U54</f>
        <v>0</v>
      </c>
      <c r="QA4">
        <f>'別紙様式3-2'!U55</f>
        <v>0</v>
      </c>
      <c r="QB4">
        <f>'別紙様式3-2'!U56</f>
        <v>0</v>
      </c>
      <c r="QC4">
        <f>'別紙様式3-2'!U57</f>
        <v>0</v>
      </c>
      <c r="QD4">
        <f>'別紙様式3-2'!U58</f>
        <v>0</v>
      </c>
      <c r="QE4">
        <f>'別紙様式3-2'!U59</f>
        <v>0</v>
      </c>
      <c r="QF4">
        <f>'別紙様式3-2'!U60</f>
        <v>0</v>
      </c>
    </row>
    <row r="5" spans="1:448" x14ac:dyDescent="0.2">
      <c r="KM5" s="265"/>
      <c r="MK5" s="265"/>
      <c r="OI5" s="265"/>
    </row>
    <row r="6" spans="1:448" x14ac:dyDescent="0.2">
      <c r="KM6" s="265"/>
      <c r="MK6" s="265"/>
      <c r="OI6" s="265"/>
    </row>
    <row r="7" spans="1:448" x14ac:dyDescent="0.2">
      <c r="AW7" s="270" t="s">
        <v>1970</v>
      </c>
      <c r="AX7" s="271"/>
      <c r="AY7" s="271"/>
      <c r="AZ7" s="271"/>
      <c r="BA7" s="271"/>
      <c r="BB7" s="271"/>
      <c r="BC7" s="271"/>
      <c r="BD7" s="271"/>
      <c r="KM7" s="265"/>
      <c r="MK7" s="265"/>
      <c r="OI7" s="265"/>
    </row>
    <row r="8" spans="1:448" x14ac:dyDescent="0.2">
      <c r="AW8" s="646" t="s">
        <v>2415</v>
      </c>
      <c r="AX8" s="648"/>
      <c r="AY8" s="648"/>
      <c r="AZ8" s="648"/>
      <c r="BA8" s="648"/>
      <c r="BB8" s="648"/>
      <c r="BC8" s="648"/>
      <c r="BD8" s="647"/>
      <c r="BE8" s="646" t="s">
        <v>2416</v>
      </c>
      <c r="BF8" s="648"/>
      <c r="BG8" s="648"/>
      <c r="BH8" s="648"/>
      <c r="BI8" s="648"/>
      <c r="BJ8" s="648"/>
      <c r="BK8" s="648"/>
      <c r="BL8" s="647"/>
      <c r="BM8" s="646" t="s">
        <v>2417</v>
      </c>
      <c r="BN8" s="648"/>
      <c r="BO8" s="648"/>
      <c r="BP8" s="648"/>
      <c r="BQ8" s="648"/>
      <c r="BR8" s="648"/>
      <c r="BS8" s="648"/>
      <c r="BT8" s="647"/>
      <c r="BU8" s="646" t="s">
        <v>2418</v>
      </c>
      <c r="BV8" s="648"/>
      <c r="BW8" s="648"/>
      <c r="BX8" s="648"/>
      <c r="BY8" s="648"/>
      <c r="BZ8" s="648"/>
      <c r="CA8" s="648"/>
      <c r="CB8" s="647"/>
      <c r="CC8" s="646" t="s">
        <v>2419</v>
      </c>
      <c r="CD8" s="648"/>
      <c r="CE8" s="648"/>
      <c r="CF8" s="648"/>
      <c r="CG8" s="648"/>
      <c r="CH8" s="648"/>
      <c r="CI8" s="648"/>
      <c r="CJ8" s="647"/>
      <c r="CK8" s="646" t="s">
        <v>2420</v>
      </c>
      <c r="CL8" s="648"/>
      <c r="CM8" s="648"/>
      <c r="CN8" s="648"/>
      <c r="CO8" s="648"/>
      <c r="CP8" s="648"/>
      <c r="CQ8" s="648"/>
      <c r="CR8" s="647"/>
      <c r="CS8" s="646" t="s">
        <v>2421</v>
      </c>
      <c r="CT8" s="648"/>
      <c r="CU8" s="648"/>
      <c r="CV8" s="648"/>
      <c r="CW8" s="648"/>
      <c r="CX8" s="648"/>
      <c r="CY8" s="648"/>
      <c r="CZ8" s="647"/>
      <c r="DA8" s="646" t="s">
        <v>2422</v>
      </c>
      <c r="DB8" s="648"/>
      <c r="DC8" s="648"/>
      <c r="DD8" s="648"/>
      <c r="DE8" s="648"/>
      <c r="DF8" s="648"/>
      <c r="DG8" s="648"/>
      <c r="DH8" s="647"/>
      <c r="DI8" s="646" t="s">
        <v>2423</v>
      </c>
      <c r="DJ8" s="648"/>
      <c r="DK8" s="648"/>
      <c r="DL8" s="648"/>
      <c r="DM8" s="648"/>
      <c r="DN8" s="648"/>
      <c r="DO8" s="648"/>
      <c r="DP8" s="647"/>
      <c r="DQ8" s="646" t="s">
        <v>2424</v>
      </c>
      <c r="DR8" s="648"/>
      <c r="DS8" s="648"/>
      <c r="DT8" s="648"/>
      <c r="DU8" s="648"/>
      <c r="DV8" s="648"/>
      <c r="DW8" s="648"/>
      <c r="DX8" s="647"/>
      <c r="DY8" s="646" t="s">
        <v>2425</v>
      </c>
      <c r="DZ8" s="648"/>
      <c r="EA8" s="648"/>
      <c r="EB8" s="648"/>
      <c r="EC8" s="648"/>
      <c r="ED8" s="648"/>
      <c r="EE8" s="648"/>
      <c r="EF8" s="647"/>
      <c r="EG8" s="646" t="s">
        <v>2426</v>
      </c>
      <c r="EH8" s="648"/>
      <c r="EI8" s="648"/>
      <c r="EJ8" s="648"/>
      <c r="EK8" s="648"/>
      <c r="EL8" s="648"/>
      <c r="EM8" s="648"/>
      <c r="EN8" s="647"/>
      <c r="EO8" s="646" t="s">
        <v>2427</v>
      </c>
      <c r="EP8" s="648"/>
      <c r="EQ8" s="648"/>
      <c r="ER8" s="648"/>
      <c r="ES8" s="648"/>
      <c r="ET8" s="648"/>
      <c r="EU8" s="648"/>
      <c r="EV8" s="647"/>
      <c r="EW8" s="646" t="s">
        <v>2428</v>
      </c>
      <c r="EX8" s="648"/>
      <c r="EY8" s="648"/>
      <c r="EZ8" s="648"/>
      <c r="FA8" s="648"/>
      <c r="FB8" s="648"/>
      <c r="FC8" s="648"/>
      <c r="FD8" s="647"/>
      <c r="FE8" s="646" t="s">
        <v>2429</v>
      </c>
      <c r="FF8" s="648"/>
      <c r="FG8" s="648"/>
      <c r="FH8" s="648"/>
      <c r="FI8" s="648"/>
      <c r="FJ8" s="648"/>
      <c r="FK8" s="648"/>
      <c r="FL8" s="647"/>
      <c r="FM8" s="646" t="s">
        <v>2430</v>
      </c>
      <c r="FN8" s="648"/>
      <c r="FO8" s="648"/>
      <c r="FP8" s="648"/>
      <c r="FQ8" s="648"/>
      <c r="FR8" s="648"/>
      <c r="FS8" s="648"/>
      <c r="FT8" s="647"/>
      <c r="FU8" s="646" t="s">
        <v>2431</v>
      </c>
      <c r="FV8" s="648"/>
      <c r="FW8" s="648"/>
      <c r="FX8" s="648"/>
      <c r="FY8" s="648"/>
      <c r="FZ8" s="648"/>
      <c r="GA8" s="648"/>
      <c r="GB8" s="647"/>
      <c r="GC8" s="646" t="s">
        <v>2432</v>
      </c>
      <c r="GD8" s="648"/>
      <c r="GE8" s="648"/>
      <c r="GF8" s="648"/>
      <c r="GG8" s="648"/>
      <c r="GH8" s="648"/>
      <c r="GI8" s="648"/>
      <c r="GJ8" s="647"/>
      <c r="GK8" s="646" t="s">
        <v>2433</v>
      </c>
      <c r="GL8" s="648"/>
      <c r="GM8" s="648"/>
      <c r="GN8" s="648"/>
      <c r="GO8" s="648"/>
      <c r="GP8" s="648"/>
      <c r="GQ8" s="648"/>
      <c r="GR8" s="647"/>
      <c r="GS8" s="646" t="s">
        <v>2434</v>
      </c>
      <c r="GT8" s="648"/>
      <c r="GU8" s="648"/>
      <c r="GV8" s="648"/>
      <c r="GW8" s="648"/>
      <c r="GX8" s="648"/>
      <c r="GY8" s="648"/>
      <c r="GZ8" s="647"/>
      <c r="HA8" s="646" t="s">
        <v>2435</v>
      </c>
      <c r="HB8" s="648"/>
      <c r="HC8" s="648"/>
      <c r="HD8" s="648"/>
      <c r="HE8" s="648"/>
      <c r="HF8" s="648"/>
      <c r="HG8" s="648"/>
      <c r="HH8" s="647"/>
      <c r="HI8" s="646" t="s">
        <v>2436</v>
      </c>
      <c r="HJ8" s="648"/>
      <c r="HK8" s="648"/>
      <c r="HL8" s="648"/>
      <c r="HM8" s="648"/>
      <c r="HN8" s="648"/>
      <c r="HO8" s="648"/>
      <c r="HP8" s="647"/>
      <c r="HQ8" s="646" t="s">
        <v>2437</v>
      </c>
      <c r="HR8" s="648"/>
      <c r="HS8" s="648"/>
      <c r="HT8" s="648"/>
      <c r="HU8" s="648"/>
      <c r="HV8" s="648"/>
      <c r="HW8" s="648"/>
      <c r="HX8" s="647"/>
      <c r="HY8" s="646" t="s">
        <v>2438</v>
      </c>
      <c r="HZ8" s="648"/>
      <c r="IA8" s="648"/>
      <c r="IB8" s="648"/>
      <c r="IC8" s="648"/>
      <c r="ID8" s="648"/>
      <c r="IE8" s="648"/>
      <c r="IF8" s="647"/>
      <c r="IG8" s="646" t="s">
        <v>2439</v>
      </c>
      <c r="IH8" s="648"/>
      <c r="II8" s="648"/>
      <c r="IJ8" s="648"/>
      <c r="IK8" s="648"/>
      <c r="IL8" s="648"/>
      <c r="IM8" s="648"/>
      <c r="IN8" s="647"/>
      <c r="IO8" s="646" t="s">
        <v>2440</v>
      </c>
      <c r="IP8" s="648"/>
      <c r="IQ8" s="648"/>
      <c r="IR8" s="648"/>
      <c r="IS8" s="648"/>
      <c r="IT8" s="648"/>
      <c r="IU8" s="648"/>
      <c r="IV8" s="647"/>
      <c r="IW8" s="646" t="s">
        <v>2441</v>
      </c>
      <c r="IX8" s="648"/>
      <c r="IY8" s="648"/>
      <c r="IZ8" s="648"/>
      <c r="JA8" s="648"/>
      <c r="JB8" s="648"/>
      <c r="JC8" s="648"/>
      <c r="JD8" s="647"/>
      <c r="JE8" s="646" t="s">
        <v>2442</v>
      </c>
      <c r="JF8" s="648"/>
      <c r="JG8" s="648"/>
      <c r="JH8" s="648"/>
      <c r="JI8" s="648"/>
      <c r="JJ8" s="648"/>
      <c r="JK8" s="648"/>
      <c r="JL8" s="647"/>
      <c r="JM8" s="646" t="s">
        <v>2443</v>
      </c>
      <c r="JN8" s="648"/>
      <c r="JO8" s="648"/>
      <c r="JP8" s="648"/>
      <c r="JQ8" s="648"/>
      <c r="JR8" s="648"/>
      <c r="JS8" s="648"/>
      <c r="JT8" s="647"/>
      <c r="JU8" s="646" t="s">
        <v>2444</v>
      </c>
      <c r="JV8" s="648"/>
      <c r="JW8" s="648"/>
      <c r="JX8" s="648"/>
      <c r="JY8" s="648"/>
      <c r="JZ8" s="648"/>
      <c r="KA8" s="648"/>
      <c r="KB8" s="647"/>
      <c r="KC8" s="646" t="s">
        <v>2445</v>
      </c>
      <c r="KD8" s="648"/>
      <c r="KE8" s="648"/>
      <c r="KF8" s="648"/>
      <c r="KG8" s="648"/>
      <c r="KH8" s="648"/>
      <c r="KI8" s="648"/>
      <c r="KJ8" s="647"/>
      <c r="KK8" s="646" t="s">
        <v>2446</v>
      </c>
      <c r="KL8" s="648"/>
      <c r="KM8" s="648"/>
      <c r="KN8" s="648"/>
      <c r="KO8" s="648"/>
      <c r="KP8" s="648"/>
      <c r="KQ8" s="648"/>
      <c r="KR8" s="647"/>
      <c r="KS8" s="646" t="s">
        <v>2447</v>
      </c>
      <c r="KT8" s="648"/>
      <c r="KU8" s="648"/>
      <c r="KV8" s="648"/>
      <c r="KW8" s="648"/>
      <c r="KX8" s="648"/>
      <c r="KY8" s="648"/>
      <c r="KZ8" s="647"/>
      <c r="LA8" s="646" t="s">
        <v>2448</v>
      </c>
      <c r="LB8" s="648"/>
      <c r="LC8" s="648"/>
      <c r="LD8" s="648"/>
      <c r="LE8" s="648"/>
      <c r="LF8" s="648"/>
      <c r="LG8" s="648"/>
      <c r="LH8" s="647"/>
      <c r="LI8" s="646" t="s">
        <v>2449</v>
      </c>
      <c r="LJ8" s="648"/>
      <c r="LK8" s="648"/>
      <c r="LL8" s="648"/>
      <c r="LM8" s="648"/>
      <c r="LN8" s="648"/>
      <c r="LO8" s="648"/>
      <c r="LP8" s="647"/>
      <c r="LQ8" s="646" t="s">
        <v>2450</v>
      </c>
      <c r="LR8" s="648"/>
      <c r="LS8" s="648"/>
      <c r="LT8" s="648"/>
      <c r="LU8" s="648"/>
      <c r="LV8" s="648"/>
      <c r="LW8" s="648"/>
      <c r="LX8" s="647"/>
      <c r="LY8" s="646" t="s">
        <v>2451</v>
      </c>
      <c r="LZ8" s="648"/>
      <c r="MA8" s="648"/>
      <c r="MB8" s="648"/>
      <c r="MC8" s="648"/>
      <c r="MD8" s="648"/>
      <c r="ME8" s="648"/>
      <c r="MF8" s="647"/>
      <c r="MG8" s="646" t="s">
        <v>2452</v>
      </c>
      <c r="MH8" s="648"/>
      <c r="MI8" s="648"/>
      <c r="MJ8" s="648"/>
      <c r="MK8" s="648"/>
      <c r="ML8" s="648"/>
      <c r="MM8" s="648"/>
      <c r="MN8" s="647"/>
      <c r="MO8" s="646" t="s">
        <v>2453</v>
      </c>
      <c r="MP8" s="648"/>
      <c r="MQ8" s="648"/>
      <c r="MR8" s="648"/>
      <c r="MS8" s="648"/>
      <c r="MT8" s="648"/>
      <c r="MU8" s="648"/>
      <c r="MV8" s="647"/>
      <c r="MW8" s="646" t="s">
        <v>2454</v>
      </c>
      <c r="MX8" s="648"/>
      <c r="MY8" s="648"/>
      <c r="MZ8" s="648"/>
      <c r="NA8" s="648"/>
      <c r="NB8" s="648"/>
      <c r="NC8" s="648"/>
      <c r="ND8" s="647"/>
      <c r="NE8" s="646" t="s">
        <v>2455</v>
      </c>
      <c r="NF8" s="648"/>
      <c r="NG8" s="648"/>
      <c r="NH8" s="648"/>
      <c r="NI8" s="648"/>
      <c r="NJ8" s="648"/>
      <c r="NK8" s="648"/>
      <c r="NL8" s="647"/>
      <c r="NM8" s="646" t="s">
        <v>2456</v>
      </c>
      <c r="NN8" s="648"/>
      <c r="NO8" s="648"/>
      <c r="NP8" s="648"/>
      <c r="NQ8" s="648"/>
      <c r="NR8" s="648"/>
      <c r="NS8" s="648"/>
      <c r="NT8" s="647"/>
      <c r="NU8" s="646" t="s">
        <v>2457</v>
      </c>
      <c r="NV8" s="648"/>
      <c r="NW8" s="648"/>
      <c r="NX8" s="648"/>
      <c r="NY8" s="648"/>
      <c r="NZ8" s="648"/>
      <c r="OA8" s="648"/>
      <c r="OB8" s="647"/>
      <c r="OC8" s="646" t="s">
        <v>2458</v>
      </c>
      <c r="OD8" s="648"/>
      <c r="OE8" s="648"/>
      <c r="OF8" s="648"/>
      <c r="OG8" s="648"/>
      <c r="OH8" s="648"/>
      <c r="OI8" s="648"/>
      <c r="OJ8" s="647"/>
      <c r="OK8" s="646" t="s">
        <v>2459</v>
      </c>
      <c r="OL8" s="648"/>
      <c r="OM8" s="648"/>
      <c r="ON8" s="648"/>
      <c r="OO8" s="648"/>
      <c r="OP8" s="648"/>
      <c r="OQ8" s="648"/>
      <c r="OR8" s="647"/>
      <c r="OS8" s="646" t="s">
        <v>2460</v>
      </c>
      <c r="OT8" s="648"/>
      <c r="OU8" s="648"/>
      <c r="OV8" s="648"/>
      <c r="OW8" s="648"/>
      <c r="OX8" s="648"/>
      <c r="OY8" s="648"/>
      <c r="OZ8" s="647"/>
      <c r="PA8" s="646" t="s">
        <v>2461</v>
      </c>
      <c r="PB8" s="648"/>
      <c r="PC8" s="648"/>
      <c r="PD8" s="648"/>
      <c r="PE8" s="648"/>
      <c r="PF8" s="648"/>
      <c r="PG8" s="648"/>
      <c r="PH8" s="647"/>
      <c r="PI8" s="646" t="s">
        <v>2462</v>
      </c>
      <c r="PJ8" s="648"/>
      <c r="PK8" s="648"/>
      <c r="PL8" s="648"/>
      <c r="PM8" s="648"/>
      <c r="PN8" s="648"/>
      <c r="PO8" s="648"/>
      <c r="PP8" s="647"/>
      <c r="PQ8" s="646" t="s">
        <v>2463</v>
      </c>
      <c r="PR8" s="648"/>
      <c r="PS8" s="648"/>
      <c r="PT8" s="648"/>
      <c r="PU8" s="648"/>
      <c r="PV8" s="648"/>
      <c r="PW8" s="648"/>
      <c r="PX8" s="647"/>
      <c r="PY8" s="646" t="s">
        <v>2464</v>
      </c>
      <c r="PZ8" s="648"/>
      <c r="QA8" s="648"/>
      <c r="QB8" s="648"/>
      <c r="QC8" s="648"/>
      <c r="QD8" s="648"/>
      <c r="QE8" s="648"/>
      <c r="QF8" s="647"/>
    </row>
    <row r="9" spans="1:448" ht="39" x14ac:dyDescent="0.2">
      <c r="AW9" s="262" t="s">
        <v>2015</v>
      </c>
      <c r="AX9" s="262" t="s">
        <v>2065</v>
      </c>
      <c r="AY9" s="262" t="s">
        <v>2115</v>
      </c>
      <c r="AZ9" s="262" t="s">
        <v>2165</v>
      </c>
      <c r="BA9" s="262" t="s">
        <v>2215</v>
      </c>
      <c r="BB9" s="262" t="s">
        <v>2265</v>
      </c>
      <c r="BC9" s="262" t="s">
        <v>2315</v>
      </c>
      <c r="BD9" s="263" t="s">
        <v>2365</v>
      </c>
      <c r="BE9" s="262" t="s">
        <v>2016</v>
      </c>
      <c r="BF9" s="262" t="s">
        <v>2066</v>
      </c>
      <c r="BG9" s="262" t="s">
        <v>2116</v>
      </c>
      <c r="BH9" s="262" t="s">
        <v>2166</v>
      </c>
      <c r="BI9" s="262" t="s">
        <v>2216</v>
      </c>
      <c r="BJ9" s="262" t="s">
        <v>2266</v>
      </c>
      <c r="BK9" s="262" t="s">
        <v>2316</v>
      </c>
      <c r="BL9" s="263" t="s">
        <v>2366</v>
      </c>
      <c r="BM9" s="262" t="s">
        <v>2017</v>
      </c>
      <c r="BN9" s="262" t="s">
        <v>2067</v>
      </c>
      <c r="BO9" s="262" t="s">
        <v>2117</v>
      </c>
      <c r="BP9" s="262" t="s">
        <v>2167</v>
      </c>
      <c r="BQ9" s="262" t="s">
        <v>2217</v>
      </c>
      <c r="BR9" s="262" t="s">
        <v>2267</v>
      </c>
      <c r="BS9" s="262" t="s">
        <v>2317</v>
      </c>
      <c r="BT9" s="263" t="s">
        <v>2367</v>
      </c>
      <c r="BU9" s="262" t="s">
        <v>2018</v>
      </c>
      <c r="BV9" s="262" t="s">
        <v>2068</v>
      </c>
      <c r="BW9" s="262" t="s">
        <v>2118</v>
      </c>
      <c r="BX9" s="262" t="s">
        <v>2168</v>
      </c>
      <c r="BY9" s="262" t="s">
        <v>2218</v>
      </c>
      <c r="BZ9" s="262" t="s">
        <v>2268</v>
      </c>
      <c r="CA9" s="262" t="s">
        <v>2318</v>
      </c>
      <c r="CB9" s="263" t="s">
        <v>2368</v>
      </c>
      <c r="CC9" s="262" t="s">
        <v>2019</v>
      </c>
      <c r="CD9" s="262" t="s">
        <v>2069</v>
      </c>
      <c r="CE9" s="262" t="s">
        <v>2119</v>
      </c>
      <c r="CF9" s="262" t="s">
        <v>2169</v>
      </c>
      <c r="CG9" s="262" t="s">
        <v>2219</v>
      </c>
      <c r="CH9" s="262" t="s">
        <v>2269</v>
      </c>
      <c r="CI9" s="262" t="s">
        <v>2319</v>
      </c>
      <c r="CJ9" s="263" t="s">
        <v>2369</v>
      </c>
      <c r="CK9" s="262" t="s">
        <v>2020</v>
      </c>
      <c r="CL9" s="262" t="s">
        <v>2070</v>
      </c>
      <c r="CM9" s="262" t="s">
        <v>2120</v>
      </c>
      <c r="CN9" s="262" t="s">
        <v>2170</v>
      </c>
      <c r="CO9" s="262" t="s">
        <v>2220</v>
      </c>
      <c r="CP9" s="262" t="s">
        <v>2270</v>
      </c>
      <c r="CQ9" s="262" t="s">
        <v>2320</v>
      </c>
      <c r="CR9" s="263" t="s">
        <v>2370</v>
      </c>
      <c r="CS9" s="262" t="s">
        <v>2021</v>
      </c>
      <c r="CT9" s="262" t="s">
        <v>2071</v>
      </c>
      <c r="CU9" s="262" t="s">
        <v>2121</v>
      </c>
      <c r="CV9" s="262" t="s">
        <v>2171</v>
      </c>
      <c r="CW9" s="262" t="s">
        <v>2221</v>
      </c>
      <c r="CX9" s="262" t="s">
        <v>2271</v>
      </c>
      <c r="CY9" s="262" t="s">
        <v>2321</v>
      </c>
      <c r="CZ9" s="263" t="s">
        <v>2371</v>
      </c>
      <c r="DA9" s="262" t="s">
        <v>2022</v>
      </c>
      <c r="DB9" s="262" t="s">
        <v>2072</v>
      </c>
      <c r="DC9" s="262" t="s">
        <v>2122</v>
      </c>
      <c r="DD9" s="262" t="s">
        <v>2172</v>
      </c>
      <c r="DE9" s="262" t="s">
        <v>2222</v>
      </c>
      <c r="DF9" s="262" t="s">
        <v>2272</v>
      </c>
      <c r="DG9" s="262" t="s">
        <v>2322</v>
      </c>
      <c r="DH9" s="263" t="s">
        <v>2372</v>
      </c>
      <c r="DI9" s="262" t="s">
        <v>2023</v>
      </c>
      <c r="DJ9" s="262" t="s">
        <v>2073</v>
      </c>
      <c r="DK9" s="262" t="s">
        <v>2123</v>
      </c>
      <c r="DL9" s="262" t="s">
        <v>2173</v>
      </c>
      <c r="DM9" s="262" t="s">
        <v>2223</v>
      </c>
      <c r="DN9" s="262" t="s">
        <v>2273</v>
      </c>
      <c r="DO9" s="262" t="s">
        <v>2323</v>
      </c>
      <c r="DP9" s="263" t="s">
        <v>2373</v>
      </c>
      <c r="DQ9" s="262" t="s">
        <v>2024</v>
      </c>
      <c r="DR9" s="262" t="s">
        <v>2074</v>
      </c>
      <c r="DS9" s="262" t="s">
        <v>2124</v>
      </c>
      <c r="DT9" s="262" t="s">
        <v>2174</v>
      </c>
      <c r="DU9" s="262" t="s">
        <v>2224</v>
      </c>
      <c r="DV9" s="262" t="s">
        <v>2274</v>
      </c>
      <c r="DW9" s="262" t="s">
        <v>2324</v>
      </c>
      <c r="DX9" s="263" t="s">
        <v>2374</v>
      </c>
      <c r="DY9" s="262" t="s">
        <v>2025</v>
      </c>
      <c r="DZ9" s="262" t="s">
        <v>2075</v>
      </c>
      <c r="EA9" s="262" t="s">
        <v>2125</v>
      </c>
      <c r="EB9" s="262" t="s">
        <v>2175</v>
      </c>
      <c r="EC9" s="262" t="s">
        <v>2225</v>
      </c>
      <c r="ED9" s="262" t="s">
        <v>2275</v>
      </c>
      <c r="EE9" s="262" t="s">
        <v>2325</v>
      </c>
      <c r="EF9" s="263" t="s">
        <v>2375</v>
      </c>
      <c r="EG9" s="262" t="s">
        <v>2026</v>
      </c>
      <c r="EH9" s="262" t="s">
        <v>2076</v>
      </c>
      <c r="EI9" s="262" t="s">
        <v>2126</v>
      </c>
      <c r="EJ9" s="262" t="s">
        <v>2176</v>
      </c>
      <c r="EK9" s="262" t="s">
        <v>2226</v>
      </c>
      <c r="EL9" s="262" t="s">
        <v>2276</v>
      </c>
      <c r="EM9" s="262" t="s">
        <v>2326</v>
      </c>
      <c r="EN9" s="263" t="s">
        <v>2376</v>
      </c>
      <c r="EO9" s="262" t="s">
        <v>2027</v>
      </c>
      <c r="EP9" s="262" t="s">
        <v>2077</v>
      </c>
      <c r="EQ9" s="262" t="s">
        <v>2127</v>
      </c>
      <c r="ER9" s="262" t="s">
        <v>2177</v>
      </c>
      <c r="ES9" s="262" t="s">
        <v>2227</v>
      </c>
      <c r="ET9" s="262" t="s">
        <v>2277</v>
      </c>
      <c r="EU9" s="262" t="s">
        <v>2327</v>
      </c>
      <c r="EV9" s="263" t="s">
        <v>2377</v>
      </c>
      <c r="EW9" s="262" t="s">
        <v>2028</v>
      </c>
      <c r="EX9" s="262" t="s">
        <v>2078</v>
      </c>
      <c r="EY9" s="262" t="s">
        <v>2128</v>
      </c>
      <c r="EZ9" s="262" t="s">
        <v>2178</v>
      </c>
      <c r="FA9" s="262" t="s">
        <v>2228</v>
      </c>
      <c r="FB9" s="262" t="s">
        <v>2278</v>
      </c>
      <c r="FC9" s="262" t="s">
        <v>2328</v>
      </c>
      <c r="FD9" s="263" t="s">
        <v>2378</v>
      </c>
      <c r="FE9" s="262" t="s">
        <v>2029</v>
      </c>
      <c r="FF9" s="262" t="s">
        <v>2079</v>
      </c>
      <c r="FG9" s="262" t="s">
        <v>2129</v>
      </c>
      <c r="FH9" s="262" t="s">
        <v>2179</v>
      </c>
      <c r="FI9" s="262" t="s">
        <v>2229</v>
      </c>
      <c r="FJ9" s="262" t="s">
        <v>2279</v>
      </c>
      <c r="FK9" s="262" t="s">
        <v>2329</v>
      </c>
      <c r="FL9" s="263" t="s">
        <v>2379</v>
      </c>
      <c r="FM9" s="262" t="s">
        <v>2030</v>
      </c>
      <c r="FN9" s="262" t="s">
        <v>2080</v>
      </c>
      <c r="FO9" s="262" t="s">
        <v>2130</v>
      </c>
      <c r="FP9" s="262" t="s">
        <v>2180</v>
      </c>
      <c r="FQ9" s="262" t="s">
        <v>2230</v>
      </c>
      <c r="FR9" s="262" t="s">
        <v>2280</v>
      </c>
      <c r="FS9" s="262" t="s">
        <v>2330</v>
      </c>
      <c r="FT9" s="263" t="s">
        <v>2380</v>
      </c>
      <c r="FU9" s="262" t="s">
        <v>2031</v>
      </c>
      <c r="FV9" s="262" t="s">
        <v>2081</v>
      </c>
      <c r="FW9" s="262" t="s">
        <v>2131</v>
      </c>
      <c r="FX9" s="262" t="s">
        <v>2181</v>
      </c>
      <c r="FY9" s="262" t="s">
        <v>2231</v>
      </c>
      <c r="FZ9" s="262" t="s">
        <v>2281</v>
      </c>
      <c r="GA9" s="262" t="s">
        <v>2331</v>
      </c>
      <c r="GB9" s="263" t="s">
        <v>2381</v>
      </c>
      <c r="GC9" s="262" t="s">
        <v>2032</v>
      </c>
      <c r="GD9" s="262" t="s">
        <v>2082</v>
      </c>
      <c r="GE9" s="262" t="s">
        <v>2132</v>
      </c>
      <c r="GF9" s="262" t="s">
        <v>2182</v>
      </c>
      <c r="GG9" s="262" t="s">
        <v>2232</v>
      </c>
      <c r="GH9" s="262" t="s">
        <v>2282</v>
      </c>
      <c r="GI9" s="262" t="s">
        <v>2332</v>
      </c>
      <c r="GJ9" s="263" t="s">
        <v>2382</v>
      </c>
      <c r="GK9" s="262" t="s">
        <v>2033</v>
      </c>
      <c r="GL9" s="262" t="s">
        <v>2083</v>
      </c>
      <c r="GM9" s="262" t="s">
        <v>2133</v>
      </c>
      <c r="GN9" s="262" t="s">
        <v>2183</v>
      </c>
      <c r="GO9" s="262" t="s">
        <v>2233</v>
      </c>
      <c r="GP9" s="262" t="s">
        <v>2283</v>
      </c>
      <c r="GQ9" s="262" t="s">
        <v>2333</v>
      </c>
      <c r="GR9" s="263" t="s">
        <v>2383</v>
      </c>
      <c r="GS9" s="262" t="s">
        <v>2034</v>
      </c>
      <c r="GT9" s="262" t="s">
        <v>2084</v>
      </c>
      <c r="GU9" s="262" t="s">
        <v>2134</v>
      </c>
      <c r="GV9" s="262" t="s">
        <v>2184</v>
      </c>
      <c r="GW9" s="262" t="s">
        <v>2234</v>
      </c>
      <c r="GX9" s="262" t="s">
        <v>2284</v>
      </c>
      <c r="GY9" s="262" t="s">
        <v>2334</v>
      </c>
      <c r="GZ9" s="263" t="s">
        <v>2384</v>
      </c>
      <c r="HA9" s="262" t="s">
        <v>2035</v>
      </c>
      <c r="HB9" s="262" t="s">
        <v>2085</v>
      </c>
      <c r="HC9" s="262" t="s">
        <v>2135</v>
      </c>
      <c r="HD9" s="262" t="s">
        <v>2185</v>
      </c>
      <c r="HE9" s="262" t="s">
        <v>2235</v>
      </c>
      <c r="HF9" s="262" t="s">
        <v>2285</v>
      </c>
      <c r="HG9" s="262" t="s">
        <v>2335</v>
      </c>
      <c r="HH9" s="263" t="s">
        <v>2385</v>
      </c>
      <c r="HI9" s="262" t="s">
        <v>2036</v>
      </c>
      <c r="HJ9" s="262" t="s">
        <v>2086</v>
      </c>
      <c r="HK9" s="262" t="s">
        <v>2136</v>
      </c>
      <c r="HL9" s="262" t="s">
        <v>2186</v>
      </c>
      <c r="HM9" s="262" t="s">
        <v>2236</v>
      </c>
      <c r="HN9" s="262" t="s">
        <v>2286</v>
      </c>
      <c r="HO9" s="262" t="s">
        <v>2336</v>
      </c>
      <c r="HP9" s="263" t="s">
        <v>2386</v>
      </c>
      <c r="HQ9" s="262" t="s">
        <v>2037</v>
      </c>
      <c r="HR9" s="262" t="s">
        <v>2087</v>
      </c>
      <c r="HS9" s="262" t="s">
        <v>2137</v>
      </c>
      <c r="HT9" s="262" t="s">
        <v>2187</v>
      </c>
      <c r="HU9" s="262" t="s">
        <v>2237</v>
      </c>
      <c r="HV9" s="262" t="s">
        <v>2287</v>
      </c>
      <c r="HW9" s="262" t="s">
        <v>2337</v>
      </c>
      <c r="HX9" s="263" t="s">
        <v>2387</v>
      </c>
      <c r="HY9" s="262" t="s">
        <v>2038</v>
      </c>
      <c r="HZ9" s="262" t="s">
        <v>2088</v>
      </c>
      <c r="IA9" s="262" t="s">
        <v>2138</v>
      </c>
      <c r="IB9" s="262" t="s">
        <v>2188</v>
      </c>
      <c r="IC9" s="262" t="s">
        <v>2238</v>
      </c>
      <c r="ID9" s="262" t="s">
        <v>2288</v>
      </c>
      <c r="IE9" s="262" t="s">
        <v>2338</v>
      </c>
      <c r="IF9" s="263" t="s">
        <v>2388</v>
      </c>
      <c r="IG9" s="262" t="s">
        <v>2039</v>
      </c>
      <c r="IH9" s="262" t="s">
        <v>2089</v>
      </c>
      <c r="II9" s="262" t="s">
        <v>2139</v>
      </c>
      <c r="IJ9" s="262" t="s">
        <v>2189</v>
      </c>
      <c r="IK9" s="262" t="s">
        <v>2239</v>
      </c>
      <c r="IL9" s="262" t="s">
        <v>2289</v>
      </c>
      <c r="IM9" s="262" t="s">
        <v>2339</v>
      </c>
      <c r="IN9" s="263" t="s">
        <v>2389</v>
      </c>
      <c r="IO9" s="262" t="s">
        <v>2040</v>
      </c>
      <c r="IP9" s="262" t="s">
        <v>2090</v>
      </c>
      <c r="IQ9" s="262" t="s">
        <v>2140</v>
      </c>
      <c r="IR9" s="262" t="s">
        <v>2190</v>
      </c>
      <c r="IS9" s="262" t="s">
        <v>2240</v>
      </c>
      <c r="IT9" s="262" t="s">
        <v>2290</v>
      </c>
      <c r="IU9" s="262" t="s">
        <v>2340</v>
      </c>
      <c r="IV9" s="263" t="s">
        <v>2390</v>
      </c>
      <c r="IW9" s="262" t="s">
        <v>2041</v>
      </c>
      <c r="IX9" s="262" t="s">
        <v>2091</v>
      </c>
      <c r="IY9" s="262" t="s">
        <v>2141</v>
      </c>
      <c r="IZ9" s="262" t="s">
        <v>2191</v>
      </c>
      <c r="JA9" s="262" t="s">
        <v>2241</v>
      </c>
      <c r="JB9" s="262" t="s">
        <v>2291</v>
      </c>
      <c r="JC9" s="262" t="s">
        <v>2341</v>
      </c>
      <c r="JD9" s="263" t="s">
        <v>2391</v>
      </c>
      <c r="JE9" s="262" t="s">
        <v>2042</v>
      </c>
      <c r="JF9" s="262" t="s">
        <v>2092</v>
      </c>
      <c r="JG9" s="262" t="s">
        <v>2142</v>
      </c>
      <c r="JH9" s="262" t="s">
        <v>2192</v>
      </c>
      <c r="JI9" s="262" t="s">
        <v>2242</v>
      </c>
      <c r="JJ9" s="262" t="s">
        <v>2292</v>
      </c>
      <c r="JK9" s="262" t="s">
        <v>2342</v>
      </c>
      <c r="JL9" s="263" t="s">
        <v>2392</v>
      </c>
      <c r="JM9" s="262" t="s">
        <v>2043</v>
      </c>
      <c r="JN9" s="262" t="s">
        <v>2093</v>
      </c>
      <c r="JO9" s="262" t="s">
        <v>2143</v>
      </c>
      <c r="JP9" s="262" t="s">
        <v>2193</v>
      </c>
      <c r="JQ9" s="262" t="s">
        <v>2243</v>
      </c>
      <c r="JR9" s="262" t="s">
        <v>2293</v>
      </c>
      <c r="JS9" s="262" t="s">
        <v>2343</v>
      </c>
      <c r="JT9" s="263" t="s">
        <v>2393</v>
      </c>
      <c r="JU9" s="262" t="s">
        <v>2044</v>
      </c>
      <c r="JV9" s="262" t="s">
        <v>2094</v>
      </c>
      <c r="JW9" s="262" t="s">
        <v>2144</v>
      </c>
      <c r="JX9" s="262" t="s">
        <v>2194</v>
      </c>
      <c r="JY9" s="262" t="s">
        <v>2244</v>
      </c>
      <c r="JZ9" s="262" t="s">
        <v>2294</v>
      </c>
      <c r="KA9" s="262" t="s">
        <v>2344</v>
      </c>
      <c r="KB9" s="263" t="s">
        <v>2394</v>
      </c>
      <c r="KC9" s="262" t="s">
        <v>2045</v>
      </c>
      <c r="KD9" s="262" t="s">
        <v>2095</v>
      </c>
      <c r="KE9" s="262" t="s">
        <v>2145</v>
      </c>
      <c r="KF9" s="262" t="s">
        <v>2195</v>
      </c>
      <c r="KG9" s="262" t="s">
        <v>2245</v>
      </c>
      <c r="KH9" s="262" t="s">
        <v>2295</v>
      </c>
      <c r="KI9" s="262" t="s">
        <v>2345</v>
      </c>
      <c r="KJ9" s="263" t="s">
        <v>2395</v>
      </c>
      <c r="KK9" s="262" t="s">
        <v>2046</v>
      </c>
      <c r="KL9" s="262" t="s">
        <v>2096</v>
      </c>
      <c r="KM9" s="262" t="s">
        <v>2146</v>
      </c>
      <c r="KN9" s="262" t="s">
        <v>2196</v>
      </c>
      <c r="KO9" s="262" t="s">
        <v>2246</v>
      </c>
      <c r="KP9" s="262" t="s">
        <v>2296</v>
      </c>
      <c r="KQ9" s="262" t="s">
        <v>2346</v>
      </c>
      <c r="KR9" s="263" t="s">
        <v>2396</v>
      </c>
      <c r="KS9" s="262" t="s">
        <v>2047</v>
      </c>
      <c r="KT9" s="262" t="s">
        <v>2097</v>
      </c>
      <c r="KU9" s="262" t="s">
        <v>2147</v>
      </c>
      <c r="KV9" s="262" t="s">
        <v>2197</v>
      </c>
      <c r="KW9" s="262" t="s">
        <v>2247</v>
      </c>
      <c r="KX9" s="262" t="s">
        <v>2297</v>
      </c>
      <c r="KY9" s="262" t="s">
        <v>2347</v>
      </c>
      <c r="KZ9" s="263" t="s">
        <v>2397</v>
      </c>
      <c r="LA9" s="262" t="s">
        <v>2048</v>
      </c>
      <c r="LB9" s="262" t="s">
        <v>2098</v>
      </c>
      <c r="LC9" s="262" t="s">
        <v>2148</v>
      </c>
      <c r="LD9" s="262" t="s">
        <v>2198</v>
      </c>
      <c r="LE9" s="262" t="s">
        <v>2248</v>
      </c>
      <c r="LF9" s="262" t="s">
        <v>2298</v>
      </c>
      <c r="LG9" s="262" t="s">
        <v>2348</v>
      </c>
      <c r="LH9" s="263" t="s">
        <v>2398</v>
      </c>
      <c r="LI9" s="262" t="s">
        <v>2049</v>
      </c>
      <c r="LJ9" s="262" t="s">
        <v>2099</v>
      </c>
      <c r="LK9" s="262" t="s">
        <v>2149</v>
      </c>
      <c r="LL9" s="262" t="s">
        <v>2199</v>
      </c>
      <c r="LM9" s="262" t="s">
        <v>2249</v>
      </c>
      <c r="LN9" s="262" t="s">
        <v>2299</v>
      </c>
      <c r="LO9" s="262" t="s">
        <v>2349</v>
      </c>
      <c r="LP9" s="263" t="s">
        <v>2399</v>
      </c>
      <c r="LQ9" s="262" t="s">
        <v>2050</v>
      </c>
      <c r="LR9" s="262" t="s">
        <v>2100</v>
      </c>
      <c r="LS9" s="262" t="s">
        <v>2150</v>
      </c>
      <c r="LT9" s="262" t="s">
        <v>2200</v>
      </c>
      <c r="LU9" s="262" t="s">
        <v>2250</v>
      </c>
      <c r="LV9" s="262" t="s">
        <v>2300</v>
      </c>
      <c r="LW9" s="262" t="s">
        <v>2350</v>
      </c>
      <c r="LX9" s="263" t="s">
        <v>2400</v>
      </c>
      <c r="LY9" s="262" t="s">
        <v>2051</v>
      </c>
      <c r="LZ9" s="262" t="s">
        <v>2101</v>
      </c>
      <c r="MA9" s="262" t="s">
        <v>2151</v>
      </c>
      <c r="MB9" s="262" t="s">
        <v>2201</v>
      </c>
      <c r="MC9" s="262" t="s">
        <v>2251</v>
      </c>
      <c r="MD9" s="262" t="s">
        <v>2301</v>
      </c>
      <c r="ME9" s="262" t="s">
        <v>2351</v>
      </c>
      <c r="MF9" s="263" t="s">
        <v>2401</v>
      </c>
      <c r="MG9" s="262" t="s">
        <v>2052</v>
      </c>
      <c r="MH9" s="262" t="s">
        <v>2102</v>
      </c>
      <c r="MI9" s="262" t="s">
        <v>2152</v>
      </c>
      <c r="MJ9" s="262" t="s">
        <v>2202</v>
      </c>
      <c r="MK9" s="262" t="s">
        <v>2252</v>
      </c>
      <c r="ML9" s="262" t="s">
        <v>2302</v>
      </c>
      <c r="MM9" s="262" t="s">
        <v>2352</v>
      </c>
      <c r="MN9" s="263" t="s">
        <v>2402</v>
      </c>
      <c r="MO9" s="262" t="s">
        <v>2053</v>
      </c>
      <c r="MP9" s="262" t="s">
        <v>2103</v>
      </c>
      <c r="MQ9" s="262" t="s">
        <v>2153</v>
      </c>
      <c r="MR9" s="262" t="s">
        <v>2203</v>
      </c>
      <c r="MS9" s="262" t="s">
        <v>2253</v>
      </c>
      <c r="MT9" s="262" t="s">
        <v>2303</v>
      </c>
      <c r="MU9" s="262" t="s">
        <v>2353</v>
      </c>
      <c r="MV9" s="263" t="s">
        <v>2403</v>
      </c>
      <c r="MW9" s="262" t="s">
        <v>2054</v>
      </c>
      <c r="MX9" s="262" t="s">
        <v>2104</v>
      </c>
      <c r="MY9" s="262" t="s">
        <v>2154</v>
      </c>
      <c r="MZ9" s="262" t="s">
        <v>2204</v>
      </c>
      <c r="NA9" s="262" t="s">
        <v>2254</v>
      </c>
      <c r="NB9" s="262" t="s">
        <v>2304</v>
      </c>
      <c r="NC9" s="262" t="s">
        <v>2354</v>
      </c>
      <c r="ND9" s="263" t="s">
        <v>2404</v>
      </c>
      <c r="NE9" s="262" t="s">
        <v>2055</v>
      </c>
      <c r="NF9" s="262" t="s">
        <v>2105</v>
      </c>
      <c r="NG9" s="262" t="s">
        <v>2155</v>
      </c>
      <c r="NH9" s="262" t="s">
        <v>2205</v>
      </c>
      <c r="NI9" s="262" t="s">
        <v>2255</v>
      </c>
      <c r="NJ9" s="262" t="s">
        <v>2305</v>
      </c>
      <c r="NK9" s="262" t="s">
        <v>2355</v>
      </c>
      <c r="NL9" s="263" t="s">
        <v>2405</v>
      </c>
      <c r="NM9" s="262" t="s">
        <v>2056</v>
      </c>
      <c r="NN9" s="262" t="s">
        <v>2106</v>
      </c>
      <c r="NO9" s="262" t="s">
        <v>2156</v>
      </c>
      <c r="NP9" s="262" t="s">
        <v>2206</v>
      </c>
      <c r="NQ9" s="262" t="s">
        <v>2256</v>
      </c>
      <c r="NR9" s="262" t="s">
        <v>2306</v>
      </c>
      <c r="NS9" s="262" t="s">
        <v>2356</v>
      </c>
      <c r="NT9" s="263" t="s">
        <v>2406</v>
      </c>
      <c r="NU9" s="262" t="s">
        <v>2057</v>
      </c>
      <c r="NV9" s="262" t="s">
        <v>2107</v>
      </c>
      <c r="NW9" s="262" t="s">
        <v>2157</v>
      </c>
      <c r="NX9" s="262" t="s">
        <v>2207</v>
      </c>
      <c r="NY9" s="262" t="s">
        <v>2257</v>
      </c>
      <c r="NZ9" s="262" t="s">
        <v>2307</v>
      </c>
      <c r="OA9" s="262" t="s">
        <v>2357</v>
      </c>
      <c r="OB9" s="263" t="s">
        <v>2407</v>
      </c>
      <c r="OC9" s="262" t="s">
        <v>2058</v>
      </c>
      <c r="OD9" s="262" t="s">
        <v>2108</v>
      </c>
      <c r="OE9" s="262" t="s">
        <v>2158</v>
      </c>
      <c r="OF9" s="262" t="s">
        <v>2208</v>
      </c>
      <c r="OG9" s="262" t="s">
        <v>2258</v>
      </c>
      <c r="OH9" s="262" t="s">
        <v>2308</v>
      </c>
      <c r="OI9" s="262" t="s">
        <v>2358</v>
      </c>
      <c r="OJ9" s="263" t="s">
        <v>2408</v>
      </c>
      <c r="OK9" s="262" t="s">
        <v>2059</v>
      </c>
      <c r="OL9" s="262" t="s">
        <v>2109</v>
      </c>
      <c r="OM9" s="262" t="s">
        <v>2159</v>
      </c>
      <c r="ON9" s="262" t="s">
        <v>2209</v>
      </c>
      <c r="OO9" s="262" t="s">
        <v>2259</v>
      </c>
      <c r="OP9" s="262" t="s">
        <v>2309</v>
      </c>
      <c r="OQ9" s="262" t="s">
        <v>2359</v>
      </c>
      <c r="OR9" s="263" t="s">
        <v>2409</v>
      </c>
      <c r="OS9" s="262" t="s">
        <v>2060</v>
      </c>
      <c r="OT9" s="262" t="s">
        <v>2110</v>
      </c>
      <c r="OU9" s="262" t="s">
        <v>2160</v>
      </c>
      <c r="OV9" s="262" t="s">
        <v>2210</v>
      </c>
      <c r="OW9" s="262" t="s">
        <v>2260</v>
      </c>
      <c r="OX9" s="262" t="s">
        <v>2310</v>
      </c>
      <c r="OY9" s="262" t="s">
        <v>2360</v>
      </c>
      <c r="OZ9" s="263" t="s">
        <v>2410</v>
      </c>
      <c r="PA9" s="262" t="s">
        <v>2061</v>
      </c>
      <c r="PB9" s="262" t="s">
        <v>2111</v>
      </c>
      <c r="PC9" s="262" t="s">
        <v>2161</v>
      </c>
      <c r="PD9" s="262" t="s">
        <v>2211</v>
      </c>
      <c r="PE9" s="262" t="s">
        <v>2261</v>
      </c>
      <c r="PF9" s="262" t="s">
        <v>2311</v>
      </c>
      <c r="PG9" s="262" t="s">
        <v>2361</v>
      </c>
      <c r="PH9" s="263" t="s">
        <v>2411</v>
      </c>
      <c r="PI9" s="262" t="s">
        <v>2062</v>
      </c>
      <c r="PJ9" s="262" t="s">
        <v>2112</v>
      </c>
      <c r="PK9" s="262" t="s">
        <v>2162</v>
      </c>
      <c r="PL9" s="262" t="s">
        <v>2212</v>
      </c>
      <c r="PM9" s="262" t="s">
        <v>2262</v>
      </c>
      <c r="PN9" s="262" t="s">
        <v>2312</v>
      </c>
      <c r="PO9" s="262" t="s">
        <v>2362</v>
      </c>
      <c r="PP9" s="263" t="s">
        <v>2412</v>
      </c>
      <c r="PQ9" s="262" t="s">
        <v>2063</v>
      </c>
      <c r="PR9" s="262" t="s">
        <v>2113</v>
      </c>
      <c r="PS9" s="262" t="s">
        <v>2163</v>
      </c>
      <c r="PT9" s="262" t="s">
        <v>2213</v>
      </c>
      <c r="PU9" s="262" t="s">
        <v>2263</v>
      </c>
      <c r="PV9" s="262" t="s">
        <v>2313</v>
      </c>
      <c r="PW9" s="262" t="s">
        <v>2363</v>
      </c>
      <c r="PX9" s="263" t="s">
        <v>2413</v>
      </c>
      <c r="PY9" s="262" t="s">
        <v>2064</v>
      </c>
      <c r="PZ9" s="262" t="s">
        <v>2114</v>
      </c>
      <c r="QA9" s="262" t="s">
        <v>2164</v>
      </c>
      <c r="QB9" s="262" t="s">
        <v>2214</v>
      </c>
      <c r="QC9" s="262" t="s">
        <v>2264</v>
      </c>
      <c r="QD9" s="262" t="s">
        <v>2314</v>
      </c>
      <c r="QE9" s="262" t="s">
        <v>2364</v>
      </c>
      <c r="QF9" s="263" t="s">
        <v>2414</v>
      </c>
    </row>
    <row r="10" spans="1:448" x14ac:dyDescent="0.2">
      <c r="AW10" t="str">
        <f>'別紙様式3-2'!B11</f>
        <v/>
      </c>
      <c r="AX10" t="str">
        <f>'別紙様式3-2'!C11</f>
        <v/>
      </c>
      <c r="AY10" t="str">
        <f>'別紙様式3-2'!F11</f>
        <v/>
      </c>
      <c r="AZ10" t="str">
        <f>'別紙様式3-2'!G11</f>
        <v/>
      </c>
      <c r="BA10">
        <f>'別紙様式3-2'!K11</f>
        <v>2</v>
      </c>
      <c r="BB10">
        <f>'別紙様式3-2'!O11</f>
        <v>5</v>
      </c>
      <c r="BC10">
        <f>'別紙様式3-2'!T11</f>
        <v>0</v>
      </c>
      <c r="BD10">
        <f>'別紙様式3-2'!U11</f>
        <v>0</v>
      </c>
      <c r="BE10" t="str">
        <f>'別紙様式3-2'!B12</f>
        <v/>
      </c>
      <c r="BF10" t="str">
        <f>'別紙様式3-2'!C12</f>
        <v/>
      </c>
      <c r="BG10" t="str">
        <f>'別紙様式3-2'!F12</f>
        <v/>
      </c>
      <c r="BH10" t="str">
        <f>'別紙様式3-2'!G12</f>
        <v/>
      </c>
      <c r="BI10">
        <f>'別紙様式3-2'!K12</f>
        <v>2</v>
      </c>
      <c r="BJ10">
        <f>'別紙様式3-2'!O12</f>
        <v>5</v>
      </c>
      <c r="BK10">
        <f>'別紙様式3-2'!T12</f>
        <v>0</v>
      </c>
      <c r="BL10">
        <f>'別紙様式3-2'!U12</f>
        <v>0</v>
      </c>
      <c r="BM10" t="str">
        <f>'別紙様式3-2'!B13</f>
        <v/>
      </c>
      <c r="BN10" t="str">
        <f>'別紙様式3-2'!C13</f>
        <v/>
      </c>
      <c r="BO10" t="str">
        <f>'別紙様式3-2'!F13</f>
        <v/>
      </c>
      <c r="BP10" t="str">
        <f>'別紙様式3-2'!G13</f>
        <v/>
      </c>
      <c r="BQ10">
        <f>'別紙様式3-2'!K13</f>
        <v>2</v>
      </c>
      <c r="BR10">
        <f>'別紙様式3-2'!O13</f>
        <v>5</v>
      </c>
      <c r="BS10">
        <f>'別紙様式3-2'!T13</f>
        <v>0</v>
      </c>
      <c r="BT10">
        <f>'別紙様式3-2'!U13</f>
        <v>0</v>
      </c>
      <c r="BU10" t="str">
        <f>'別紙様式3-2'!B14</f>
        <v/>
      </c>
      <c r="BV10" t="str">
        <f>'別紙様式3-2'!C14</f>
        <v/>
      </c>
      <c r="BW10" t="str">
        <f>'別紙様式3-2'!F14</f>
        <v/>
      </c>
      <c r="BX10" t="str">
        <f>'別紙様式3-2'!G14</f>
        <v/>
      </c>
      <c r="BY10">
        <f>'別紙様式3-2'!K14</f>
        <v>2</v>
      </c>
      <c r="BZ10">
        <f>'別紙様式3-2'!O14</f>
        <v>5</v>
      </c>
      <c r="CA10">
        <f>'別紙様式3-2'!T14</f>
        <v>0</v>
      </c>
      <c r="CB10">
        <f>'別紙様式3-2'!U14</f>
        <v>0</v>
      </c>
      <c r="CC10" t="str">
        <f>'別紙様式3-2'!B15</f>
        <v/>
      </c>
      <c r="CD10" t="str">
        <f>'別紙様式3-2'!C15</f>
        <v/>
      </c>
      <c r="CE10" t="str">
        <f>'別紙様式3-2'!F15</f>
        <v/>
      </c>
      <c r="CF10" t="str">
        <f>'別紙様式3-2'!G15</f>
        <v/>
      </c>
      <c r="CG10">
        <f>'別紙様式3-2'!K15</f>
        <v>2</v>
      </c>
      <c r="CH10">
        <f>'別紙様式3-2'!O15</f>
        <v>5</v>
      </c>
      <c r="CI10">
        <f>'別紙様式3-2'!T15</f>
        <v>0</v>
      </c>
      <c r="CJ10">
        <f>'別紙様式3-2'!U15</f>
        <v>0</v>
      </c>
      <c r="CK10" t="str">
        <f>'別紙様式3-2'!B16</f>
        <v/>
      </c>
      <c r="CL10" t="str">
        <f>'別紙様式3-2'!C16</f>
        <v/>
      </c>
      <c r="CM10" t="str">
        <f>'別紙様式3-2'!F16</f>
        <v/>
      </c>
      <c r="CN10" t="str">
        <f>'別紙様式3-2'!G16</f>
        <v/>
      </c>
      <c r="CO10">
        <f>'別紙様式3-2'!K16</f>
        <v>2</v>
      </c>
      <c r="CP10">
        <f>'別紙様式3-2'!O16</f>
        <v>5</v>
      </c>
      <c r="CQ10">
        <f>'別紙様式3-2'!T16</f>
        <v>0</v>
      </c>
      <c r="CR10">
        <f>'別紙様式3-2'!U16</f>
        <v>0</v>
      </c>
      <c r="CS10" t="str">
        <f>'別紙様式3-2'!B17</f>
        <v/>
      </c>
      <c r="CT10" t="str">
        <f>'別紙様式3-2'!C17</f>
        <v/>
      </c>
      <c r="CU10" t="str">
        <f>'別紙様式3-2'!F17</f>
        <v/>
      </c>
      <c r="CV10" t="str">
        <f>'別紙様式3-2'!G17</f>
        <v/>
      </c>
      <c r="CW10">
        <f>'別紙様式3-2'!K17</f>
        <v>2</v>
      </c>
      <c r="CX10">
        <f>'別紙様式3-2'!O17</f>
        <v>5</v>
      </c>
      <c r="CY10">
        <f>'別紙様式3-2'!T17</f>
        <v>0</v>
      </c>
      <c r="CZ10">
        <f>'別紙様式3-2'!U17</f>
        <v>0</v>
      </c>
      <c r="DA10" t="str">
        <f>'別紙様式3-2'!B18</f>
        <v/>
      </c>
      <c r="DB10" t="str">
        <f>'別紙様式3-2'!C18</f>
        <v/>
      </c>
      <c r="DC10" t="str">
        <f>'別紙様式3-2'!F18</f>
        <v/>
      </c>
      <c r="DD10" t="str">
        <f>'別紙様式3-2'!G18</f>
        <v/>
      </c>
      <c r="DE10">
        <f>'別紙様式3-2'!K18</f>
        <v>2</v>
      </c>
      <c r="DF10">
        <f>'別紙様式3-2'!O18</f>
        <v>5</v>
      </c>
      <c r="DG10">
        <f>'別紙様式3-2'!T18</f>
        <v>0</v>
      </c>
      <c r="DH10">
        <f>'別紙様式3-2'!U18</f>
        <v>0</v>
      </c>
      <c r="DI10" t="str">
        <f>'別紙様式3-2'!B19</f>
        <v/>
      </c>
      <c r="DJ10" t="str">
        <f>'別紙様式3-2'!C19</f>
        <v/>
      </c>
      <c r="DK10" t="str">
        <f>'別紙様式3-2'!F19</f>
        <v/>
      </c>
      <c r="DL10" t="str">
        <f>'別紙様式3-2'!G19</f>
        <v/>
      </c>
      <c r="DM10">
        <f>'別紙様式3-2'!K19</f>
        <v>2</v>
      </c>
      <c r="DN10">
        <f>'別紙様式3-2'!O19</f>
        <v>5</v>
      </c>
      <c r="DO10">
        <f>'別紙様式3-2'!T19</f>
        <v>0</v>
      </c>
      <c r="DP10">
        <f>'別紙様式3-2'!U19</f>
        <v>0</v>
      </c>
      <c r="DQ10" t="str">
        <f>'別紙様式3-2'!B20</f>
        <v/>
      </c>
      <c r="DR10" t="str">
        <f>'別紙様式3-2'!C20</f>
        <v/>
      </c>
      <c r="DS10" t="str">
        <f>'別紙様式3-2'!F20</f>
        <v/>
      </c>
      <c r="DT10" t="str">
        <f>'別紙様式3-2'!G20</f>
        <v/>
      </c>
      <c r="DU10">
        <f>'別紙様式3-2'!K20</f>
        <v>2</v>
      </c>
      <c r="DV10">
        <f>'別紙様式3-2'!O20</f>
        <v>5</v>
      </c>
      <c r="DW10">
        <f>'別紙様式3-2'!T20</f>
        <v>0</v>
      </c>
      <c r="DX10">
        <f>'別紙様式3-2'!U20</f>
        <v>0</v>
      </c>
      <c r="DY10" t="str">
        <f>'別紙様式3-2'!B21</f>
        <v/>
      </c>
      <c r="DZ10" t="str">
        <f>'別紙様式3-2'!C21</f>
        <v/>
      </c>
      <c r="EA10" t="str">
        <f>'別紙様式3-2'!F21</f>
        <v/>
      </c>
      <c r="EB10" t="str">
        <f>'別紙様式3-2'!G21</f>
        <v/>
      </c>
      <c r="EC10">
        <f>'別紙様式3-2'!K21</f>
        <v>2</v>
      </c>
      <c r="ED10">
        <f>'別紙様式3-2'!O21</f>
        <v>5</v>
      </c>
      <c r="EE10">
        <f>'別紙様式3-2'!T21</f>
        <v>0</v>
      </c>
      <c r="EF10">
        <f>'別紙様式3-2'!U21</f>
        <v>0</v>
      </c>
      <c r="EG10" t="str">
        <f>'別紙様式3-2'!B22</f>
        <v/>
      </c>
      <c r="EH10" t="str">
        <f>'別紙様式3-2'!C22</f>
        <v/>
      </c>
      <c r="EI10" t="str">
        <f>'別紙様式3-2'!F22</f>
        <v/>
      </c>
      <c r="EJ10" t="str">
        <f>'別紙様式3-2'!G22</f>
        <v/>
      </c>
      <c r="EK10">
        <f>'別紙様式3-2'!K22</f>
        <v>2</v>
      </c>
      <c r="EL10">
        <f>'別紙様式3-2'!O22</f>
        <v>5</v>
      </c>
      <c r="EM10">
        <f>'別紙様式3-2'!T22</f>
        <v>0</v>
      </c>
      <c r="EN10">
        <f>'別紙様式3-2'!U22</f>
        <v>0</v>
      </c>
      <c r="EO10" t="str">
        <f>'別紙様式3-2'!B23</f>
        <v/>
      </c>
      <c r="EP10" t="str">
        <f>'別紙様式3-2'!C23</f>
        <v/>
      </c>
      <c r="EQ10" t="str">
        <f>'別紙様式3-2'!F23</f>
        <v/>
      </c>
      <c r="ER10" t="str">
        <f>'別紙様式3-2'!G23</f>
        <v/>
      </c>
      <c r="ES10">
        <f>'別紙様式3-2'!K23</f>
        <v>2</v>
      </c>
      <c r="ET10">
        <f>'別紙様式3-2'!O23</f>
        <v>5</v>
      </c>
      <c r="EU10">
        <f>'別紙様式3-2'!T23</f>
        <v>0</v>
      </c>
      <c r="EV10">
        <f>'別紙様式3-2'!U23</f>
        <v>0</v>
      </c>
      <c r="EW10" t="str">
        <f>'別紙様式3-2'!B24</f>
        <v/>
      </c>
      <c r="EX10" t="str">
        <f>'別紙様式3-2'!C24</f>
        <v/>
      </c>
      <c r="EY10" t="str">
        <f>'別紙様式3-2'!F24</f>
        <v/>
      </c>
      <c r="EZ10" t="str">
        <f>'別紙様式3-2'!G24</f>
        <v/>
      </c>
      <c r="FA10">
        <f>'別紙様式3-2'!K24</f>
        <v>2</v>
      </c>
      <c r="FB10">
        <f>'別紙様式3-2'!O24</f>
        <v>5</v>
      </c>
      <c r="FC10">
        <f>'別紙様式3-2'!T24</f>
        <v>0</v>
      </c>
      <c r="FD10">
        <f>'別紙様式3-2'!U24</f>
        <v>0</v>
      </c>
      <c r="FE10" t="str">
        <f>'別紙様式3-2'!B25</f>
        <v/>
      </c>
      <c r="FF10" t="str">
        <f>'別紙様式3-2'!C25</f>
        <v/>
      </c>
      <c r="FG10" t="str">
        <f>'別紙様式3-2'!F25</f>
        <v/>
      </c>
      <c r="FH10" t="str">
        <f>'別紙様式3-2'!G25</f>
        <v/>
      </c>
      <c r="FI10">
        <f>'別紙様式3-2'!K25</f>
        <v>2</v>
      </c>
      <c r="FJ10">
        <f>'別紙様式3-2'!O25</f>
        <v>5</v>
      </c>
      <c r="FK10">
        <f>'別紙様式3-2'!T25</f>
        <v>0</v>
      </c>
      <c r="FL10">
        <f>'別紙様式3-2'!U25</f>
        <v>0</v>
      </c>
      <c r="FM10" t="str">
        <f>'別紙様式3-2'!B26</f>
        <v/>
      </c>
      <c r="FN10" t="str">
        <f>'別紙様式3-2'!C26</f>
        <v/>
      </c>
      <c r="FO10" t="str">
        <f>'別紙様式3-2'!F26</f>
        <v/>
      </c>
      <c r="FP10" t="str">
        <f>'別紙様式3-2'!G26</f>
        <v/>
      </c>
      <c r="FQ10">
        <f>'別紙様式3-2'!K26</f>
        <v>2</v>
      </c>
      <c r="FR10">
        <f>'別紙様式3-2'!O26</f>
        <v>5</v>
      </c>
      <c r="FS10">
        <f>'別紙様式3-2'!T26</f>
        <v>0</v>
      </c>
      <c r="FT10">
        <f>'別紙様式3-2'!U26</f>
        <v>0</v>
      </c>
      <c r="FU10" t="str">
        <f>'別紙様式3-2'!B27</f>
        <v/>
      </c>
      <c r="FV10" t="str">
        <f>'別紙様式3-2'!C27</f>
        <v/>
      </c>
      <c r="FW10" t="str">
        <f>'別紙様式3-2'!F27</f>
        <v/>
      </c>
      <c r="FX10" t="str">
        <f>'別紙様式3-2'!G27</f>
        <v/>
      </c>
      <c r="FY10">
        <f>'別紙様式3-2'!K27</f>
        <v>2</v>
      </c>
      <c r="FZ10">
        <f>'別紙様式3-2'!O27</f>
        <v>5</v>
      </c>
      <c r="GA10">
        <f>'別紙様式3-2'!T27</f>
        <v>0</v>
      </c>
      <c r="GB10">
        <f>'別紙様式3-2'!U27</f>
        <v>0</v>
      </c>
      <c r="GC10" t="str">
        <f>'別紙様式3-2'!B28</f>
        <v/>
      </c>
      <c r="GD10" t="str">
        <f>'別紙様式3-2'!C28</f>
        <v/>
      </c>
      <c r="GE10" t="str">
        <f>'別紙様式3-2'!F28</f>
        <v/>
      </c>
      <c r="GF10" t="str">
        <f>'別紙様式3-2'!G28</f>
        <v/>
      </c>
      <c r="GG10">
        <f>'別紙様式3-2'!K28</f>
        <v>2</v>
      </c>
      <c r="GH10">
        <f>'別紙様式3-2'!O28</f>
        <v>5</v>
      </c>
      <c r="GI10">
        <f>'別紙様式3-2'!T28</f>
        <v>0</v>
      </c>
      <c r="GJ10">
        <f>'別紙様式3-2'!U28</f>
        <v>0</v>
      </c>
      <c r="GK10" t="str">
        <f>'別紙様式3-2'!B29</f>
        <v/>
      </c>
      <c r="GL10" t="str">
        <f>'別紙様式3-2'!C29</f>
        <v/>
      </c>
      <c r="GM10" t="str">
        <f>'別紙様式3-2'!F29</f>
        <v/>
      </c>
      <c r="GN10" t="str">
        <f>'別紙様式3-2'!G29</f>
        <v/>
      </c>
      <c r="GO10">
        <f>'別紙様式3-2'!K29</f>
        <v>2</v>
      </c>
      <c r="GP10">
        <f>'別紙様式3-2'!O29</f>
        <v>5</v>
      </c>
      <c r="GQ10">
        <f>'別紙様式3-2'!T29</f>
        <v>0</v>
      </c>
      <c r="GR10">
        <f>'別紙様式3-2'!U29</f>
        <v>0</v>
      </c>
      <c r="GS10" t="str">
        <f>'別紙様式3-2'!B30</f>
        <v/>
      </c>
      <c r="GT10" t="str">
        <f>'別紙様式3-2'!C30</f>
        <v/>
      </c>
      <c r="GU10" t="str">
        <f>'別紙様式3-2'!F30</f>
        <v/>
      </c>
      <c r="GV10" t="str">
        <f>'別紙様式3-2'!G30</f>
        <v/>
      </c>
      <c r="GW10">
        <f>'別紙様式3-2'!K30</f>
        <v>2</v>
      </c>
      <c r="GX10">
        <f>'別紙様式3-2'!O30</f>
        <v>5</v>
      </c>
      <c r="GY10">
        <f>'別紙様式3-2'!T30</f>
        <v>0</v>
      </c>
      <c r="GZ10">
        <f>'別紙様式3-2'!U30</f>
        <v>0</v>
      </c>
      <c r="HA10" t="str">
        <f>'別紙様式3-2'!B31</f>
        <v/>
      </c>
      <c r="HB10" t="str">
        <f>'別紙様式3-2'!C31</f>
        <v/>
      </c>
      <c r="HC10" t="str">
        <f>'別紙様式3-2'!F31</f>
        <v/>
      </c>
      <c r="HD10" t="str">
        <f>'別紙様式3-2'!G31</f>
        <v/>
      </c>
      <c r="HE10">
        <f>'別紙様式3-2'!K31</f>
        <v>2</v>
      </c>
      <c r="HF10">
        <f>'別紙様式3-2'!O31</f>
        <v>5</v>
      </c>
      <c r="HG10">
        <f>'別紙様式3-2'!T31</f>
        <v>0</v>
      </c>
      <c r="HH10">
        <f>'別紙様式3-2'!U31</f>
        <v>0</v>
      </c>
      <c r="HI10" t="str">
        <f>'別紙様式3-2'!B32</f>
        <v/>
      </c>
      <c r="HJ10" t="str">
        <f>'別紙様式3-2'!C32</f>
        <v/>
      </c>
      <c r="HK10" t="str">
        <f>'別紙様式3-2'!F32</f>
        <v/>
      </c>
      <c r="HL10" t="str">
        <f>'別紙様式3-2'!G32</f>
        <v/>
      </c>
      <c r="HM10">
        <f>'別紙様式3-2'!K32</f>
        <v>2</v>
      </c>
      <c r="HN10">
        <f>'別紙様式3-2'!O32</f>
        <v>5</v>
      </c>
      <c r="HO10">
        <f>'別紙様式3-2'!T32</f>
        <v>0</v>
      </c>
      <c r="HP10">
        <f>'別紙様式3-2'!U32</f>
        <v>0</v>
      </c>
      <c r="HQ10" t="str">
        <f>'別紙様式3-2'!B33</f>
        <v/>
      </c>
      <c r="HR10" t="str">
        <f>'別紙様式3-2'!C33</f>
        <v/>
      </c>
      <c r="HS10" t="str">
        <f>'別紙様式3-2'!F33</f>
        <v/>
      </c>
      <c r="HT10" t="str">
        <f>'別紙様式3-2'!G33</f>
        <v/>
      </c>
      <c r="HU10">
        <f>'別紙様式3-2'!K33</f>
        <v>2</v>
      </c>
      <c r="HV10">
        <f>'別紙様式3-2'!O33</f>
        <v>5</v>
      </c>
      <c r="HW10">
        <f>'別紙様式3-2'!T33</f>
        <v>0</v>
      </c>
      <c r="HX10">
        <f>'別紙様式3-2'!U33</f>
        <v>0</v>
      </c>
      <c r="HY10" t="str">
        <f>'別紙様式3-2'!B34</f>
        <v/>
      </c>
      <c r="HZ10" t="str">
        <f>'別紙様式3-2'!C34</f>
        <v/>
      </c>
      <c r="IA10" t="str">
        <f>'別紙様式3-2'!F34</f>
        <v/>
      </c>
      <c r="IB10" t="str">
        <f>'別紙様式3-2'!G34</f>
        <v/>
      </c>
      <c r="IC10">
        <f>'別紙様式3-2'!K34</f>
        <v>2</v>
      </c>
      <c r="ID10">
        <f>'別紙様式3-2'!O34</f>
        <v>5</v>
      </c>
      <c r="IE10">
        <f>'別紙様式3-2'!T34</f>
        <v>0</v>
      </c>
      <c r="IF10">
        <f>'別紙様式3-2'!U34</f>
        <v>0</v>
      </c>
      <c r="IG10" t="str">
        <f>'別紙様式3-2'!B35</f>
        <v/>
      </c>
      <c r="IH10" t="str">
        <f>'別紙様式3-2'!C35</f>
        <v/>
      </c>
      <c r="II10" t="str">
        <f>'別紙様式3-2'!F35</f>
        <v/>
      </c>
      <c r="IJ10" t="str">
        <f>'別紙様式3-2'!G35</f>
        <v/>
      </c>
      <c r="IK10">
        <f>'別紙様式3-2'!K35</f>
        <v>2</v>
      </c>
      <c r="IL10">
        <f>'別紙様式3-2'!O35</f>
        <v>5</v>
      </c>
      <c r="IM10">
        <f>'別紙様式3-2'!T35</f>
        <v>0</v>
      </c>
      <c r="IN10">
        <f>'別紙様式3-2'!U35</f>
        <v>0</v>
      </c>
      <c r="IO10" t="str">
        <f>'別紙様式3-2'!B36</f>
        <v/>
      </c>
      <c r="IP10" t="str">
        <f>'別紙様式3-2'!C36</f>
        <v/>
      </c>
      <c r="IQ10" t="str">
        <f>'別紙様式3-2'!F36</f>
        <v/>
      </c>
      <c r="IR10" t="str">
        <f>'別紙様式3-2'!G36</f>
        <v/>
      </c>
      <c r="IS10">
        <f>'別紙様式3-2'!K36</f>
        <v>2</v>
      </c>
      <c r="IT10">
        <f>'別紙様式3-2'!O36</f>
        <v>5</v>
      </c>
      <c r="IU10">
        <f>'別紙様式3-2'!T36</f>
        <v>0</v>
      </c>
      <c r="IV10">
        <f>'別紙様式3-2'!U36</f>
        <v>0</v>
      </c>
      <c r="IW10" t="str">
        <f>'別紙様式3-2'!B37</f>
        <v/>
      </c>
      <c r="IX10" t="str">
        <f>'別紙様式3-2'!C37</f>
        <v/>
      </c>
      <c r="IY10" t="str">
        <f>'別紙様式3-2'!F37</f>
        <v/>
      </c>
      <c r="IZ10" t="str">
        <f>'別紙様式3-2'!G37</f>
        <v/>
      </c>
      <c r="JA10">
        <f>'別紙様式3-2'!K37</f>
        <v>2</v>
      </c>
      <c r="JB10">
        <f>'別紙様式3-2'!O37</f>
        <v>5</v>
      </c>
      <c r="JC10">
        <f>'別紙様式3-2'!T37</f>
        <v>0</v>
      </c>
      <c r="JD10">
        <f>'別紙様式3-2'!U37</f>
        <v>0</v>
      </c>
      <c r="JE10" t="str">
        <f>'別紙様式3-2'!B38</f>
        <v/>
      </c>
      <c r="JF10" t="str">
        <f>'別紙様式3-2'!C38</f>
        <v/>
      </c>
      <c r="JG10" t="str">
        <f>'別紙様式3-2'!F38</f>
        <v/>
      </c>
      <c r="JH10" t="str">
        <f>'別紙様式3-2'!G38</f>
        <v/>
      </c>
      <c r="JI10">
        <f>'別紙様式3-2'!K38</f>
        <v>2</v>
      </c>
      <c r="JJ10">
        <f>'別紙様式3-2'!O38</f>
        <v>5</v>
      </c>
      <c r="JK10">
        <f>'別紙様式3-2'!T38</f>
        <v>0</v>
      </c>
      <c r="JL10">
        <f>'別紙様式3-2'!U38</f>
        <v>0</v>
      </c>
      <c r="JM10" t="str">
        <f>'別紙様式3-2'!B39</f>
        <v/>
      </c>
      <c r="JN10" t="str">
        <f>'別紙様式3-2'!C39</f>
        <v/>
      </c>
      <c r="JO10" t="str">
        <f>'別紙様式3-2'!F39</f>
        <v/>
      </c>
      <c r="JP10" t="str">
        <f>'別紙様式3-2'!G39</f>
        <v/>
      </c>
      <c r="JQ10">
        <f>'別紙様式3-2'!K39</f>
        <v>2</v>
      </c>
      <c r="JR10">
        <f>'別紙様式3-2'!O39</f>
        <v>5</v>
      </c>
      <c r="JS10">
        <f>'別紙様式3-2'!T39</f>
        <v>0</v>
      </c>
      <c r="JT10">
        <f>'別紙様式3-2'!U39</f>
        <v>0</v>
      </c>
      <c r="JU10" t="str">
        <f>'別紙様式3-2'!B40</f>
        <v/>
      </c>
      <c r="JV10" t="str">
        <f>'別紙様式3-2'!C40</f>
        <v/>
      </c>
      <c r="JW10" t="str">
        <f>'別紙様式3-2'!F40</f>
        <v/>
      </c>
      <c r="JX10" t="str">
        <f>'別紙様式3-2'!G40</f>
        <v/>
      </c>
      <c r="JY10">
        <f>'別紙様式3-2'!K40</f>
        <v>2</v>
      </c>
      <c r="JZ10">
        <f>'別紙様式3-2'!O40</f>
        <v>5</v>
      </c>
      <c r="KA10">
        <f>'別紙様式3-2'!T40</f>
        <v>0</v>
      </c>
      <c r="KB10">
        <f>'別紙様式3-2'!U40</f>
        <v>0</v>
      </c>
      <c r="KC10" t="str">
        <f>'別紙様式3-2'!B41</f>
        <v/>
      </c>
      <c r="KD10" t="str">
        <f>'別紙様式3-2'!C41</f>
        <v/>
      </c>
      <c r="KE10" t="str">
        <f>'別紙様式3-2'!F41</f>
        <v/>
      </c>
      <c r="KF10" t="str">
        <f>'別紙様式3-2'!G41</f>
        <v/>
      </c>
      <c r="KG10">
        <f>'別紙様式3-2'!K41</f>
        <v>2</v>
      </c>
      <c r="KH10">
        <f>'別紙様式3-2'!O41</f>
        <v>5</v>
      </c>
      <c r="KI10">
        <f>'別紙様式3-2'!T41</f>
        <v>0</v>
      </c>
      <c r="KJ10">
        <f>'別紙様式3-2'!U41</f>
        <v>0</v>
      </c>
      <c r="KK10" t="str">
        <f>'別紙様式3-2'!B42</f>
        <v/>
      </c>
      <c r="KL10" t="str">
        <f>'別紙様式3-2'!C42</f>
        <v/>
      </c>
      <c r="KM10" t="str">
        <f>'別紙様式3-2'!F42</f>
        <v/>
      </c>
      <c r="KN10" t="str">
        <f>'別紙様式3-2'!G42</f>
        <v/>
      </c>
      <c r="KO10">
        <f>'別紙様式3-2'!K42</f>
        <v>2</v>
      </c>
      <c r="KP10">
        <f>'別紙様式3-2'!O42</f>
        <v>5</v>
      </c>
      <c r="KQ10">
        <f>'別紙様式3-2'!T42</f>
        <v>0</v>
      </c>
      <c r="KR10">
        <f>'別紙様式3-2'!U42</f>
        <v>0</v>
      </c>
      <c r="KS10" t="str">
        <f>'別紙様式3-2'!B43</f>
        <v/>
      </c>
      <c r="KT10" t="str">
        <f>'別紙様式3-2'!C43</f>
        <v/>
      </c>
      <c r="KU10" t="str">
        <f>'別紙様式3-2'!F43</f>
        <v/>
      </c>
      <c r="KV10" t="str">
        <f>'別紙様式3-2'!G43</f>
        <v/>
      </c>
      <c r="KW10">
        <f>'別紙様式3-2'!K43</f>
        <v>2</v>
      </c>
      <c r="KX10">
        <f>'別紙様式3-2'!O43</f>
        <v>5</v>
      </c>
      <c r="KY10">
        <f>'別紙様式3-2'!T43</f>
        <v>0</v>
      </c>
      <c r="KZ10">
        <f>'別紙様式3-2'!U43</f>
        <v>0</v>
      </c>
      <c r="LA10" t="str">
        <f>'別紙様式3-2'!B44</f>
        <v/>
      </c>
      <c r="LB10" t="str">
        <f>'別紙様式3-2'!C44</f>
        <v/>
      </c>
      <c r="LC10" t="str">
        <f>'別紙様式3-2'!F44</f>
        <v/>
      </c>
      <c r="LD10" t="str">
        <f>'別紙様式3-2'!G44</f>
        <v/>
      </c>
      <c r="LE10">
        <f>'別紙様式3-2'!K44</f>
        <v>2</v>
      </c>
      <c r="LF10">
        <f>'別紙様式3-2'!O44</f>
        <v>5</v>
      </c>
      <c r="LG10">
        <f>'別紙様式3-2'!T44</f>
        <v>0</v>
      </c>
      <c r="LH10">
        <f>'別紙様式3-2'!U44</f>
        <v>0</v>
      </c>
      <c r="LI10" t="str">
        <f>'別紙様式3-2'!B45</f>
        <v/>
      </c>
      <c r="LJ10" t="str">
        <f>'別紙様式3-2'!C45</f>
        <v/>
      </c>
      <c r="LK10" t="str">
        <f>'別紙様式3-2'!F45</f>
        <v/>
      </c>
      <c r="LL10" t="str">
        <f>'別紙様式3-2'!G45</f>
        <v/>
      </c>
      <c r="LM10">
        <f>'別紙様式3-2'!K45</f>
        <v>2</v>
      </c>
      <c r="LN10">
        <f>'別紙様式3-2'!O45</f>
        <v>5</v>
      </c>
      <c r="LO10">
        <f>'別紙様式3-2'!T45</f>
        <v>0</v>
      </c>
      <c r="LP10">
        <f>'別紙様式3-2'!U45</f>
        <v>0</v>
      </c>
      <c r="LQ10" t="str">
        <f>'別紙様式3-2'!B46</f>
        <v/>
      </c>
      <c r="LR10" t="str">
        <f>'別紙様式3-2'!C46</f>
        <v/>
      </c>
      <c r="LS10" t="str">
        <f>'別紙様式3-2'!F46</f>
        <v/>
      </c>
      <c r="LT10" t="str">
        <f>'別紙様式3-2'!G46</f>
        <v/>
      </c>
      <c r="LU10">
        <f>'別紙様式3-2'!K46</f>
        <v>2</v>
      </c>
      <c r="LV10">
        <f>'別紙様式3-2'!O46</f>
        <v>5</v>
      </c>
      <c r="LW10">
        <f>'別紙様式3-2'!T46</f>
        <v>0</v>
      </c>
      <c r="LX10">
        <f>'別紙様式3-2'!U46</f>
        <v>0</v>
      </c>
      <c r="LY10" t="str">
        <f>'別紙様式3-2'!B47</f>
        <v/>
      </c>
      <c r="LZ10" t="str">
        <f>'別紙様式3-2'!C47</f>
        <v/>
      </c>
      <c r="MA10" t="str">
        <f>'別紙様式3-2'!F47</f>
        <v/>
      </c>
      <c r="MB10" t="str">
        <f>'別紙様式3-2'!G47</f>
        <v/>
      </c>
      <c r="MC10">
        <f>'別紙様式3-2'!K47</f>
        <v>2</v>
      </c>
      <c r="MD10">
        <f>'別紙様式3-2'!O47</f>
        <v>5</v>
      </c>
      <c r="ME10">
        <f>'別紙様式3-2'!T47</f>
        <v>0</v>
      </c>
      <c r="MF10">
        <f>'別紙様式3-2'!U47</f>
        <v>0</v>
      </c>
      <c r="MG10" t="str">
        <f>'別紙様式3-2'!B48</f>
        <v/>
      </c>
      <c r="MH10" t="str">
        <f>'別紙様式3-2'!C48</f>
        <v/>
      </c>
      <c r="MI10" t="str">
        <f>'別紙様式3-2'!F48</f>
        <v/>
      </c>
      <c r="MJ10" t="str">
        <f>'別紙様式3-2'!G48</f>
        <v/>
      </c>
      <c r="MK10">
        <f>'別紙様式3-2'!K48</f>
        <v>2</v>
      </c>
      <c r="ML10">
        <f>'別紙様式3-2'!O48</f>
        <v>5</v>
      </c>
      <c r="MM10">
        <f>'別紙様式3-2'!T48</f>
        <v>0</v>
      </c>
      <c r="MN10">
        <f>'別紙様式3-2'!U48</f>
        <v>0</v>
      </c>
      <c r="MO10" t="str">
        <f>'別紙様式3-2'!B49</f>
        <v/>
      </c>
      <c r="MP10" t="str">
        <f>'別紙様式3-2'!C49</f>
        <v/>
      </c>
      <c r="MQ10" t="str">
        <f>'別紙様式3-2'!F49</f>
        <v/>
      </c>
      <c r="MR10" t="str">
        <f>'別紙様式3-2'!G49</f>
        <v/>
      </c>
      <c r="MS10">
        <f>'別紙様式3-2'!K49</f>
        <v>2</v>
      </c>
      <c r="MT10">
        <f>'別紙様式3-2'!O49</f>
        <v>5</v>
      </c>
      <c r="MU10">
        <f>'別紙様式3-2'!T49</f>
        <v>0</v>
      </c>
      <c r="MV10">
        <f>'別紙様式3-2'!U49</f>
        <v>0</v>
      </c>
      <c r="MW10" t="str">
        <f>'別紙様式3-2'!B50</f>
        <v/>
      </c>
      <c r="MX10" t="str">
        <f>'別紙様式3-2'!C50</f>
        <v/>
      </c>
      <c r="MY10" t="str">
        <f>'別紙様式3-2'!F50</f>
        <v/>
      </c>
      <c r="MZ10" t="str">
        <f>'別紙様式3-2'!G50</f>
        <v/>
      </c>
      <c r="NA10">
        <f>'別紙様式3-2'!K50</f>
        <v>2</v>
      </c>
      <c r="NB10">
        <f>'別紙様式3-2'!O50</f>
        <v>5</v>
      </c>
      <c r="NC10">
        <f>'別紙様式3-2'!T50</f>
        <v>0</v>
      </c>
      <c r="ND10">
        <f>'別紙様式3-2'!U50</f>
        <v>0</v>
      </c>
      <c r="NE10" t="str">
        <f>'別紙様式3-2'!B51</f>
        <v/>
      </c>
      <c r="NF10" t="str">
        <f>'別紙様式3-2'!C51</f>
        <v/>
      </c>
      <c r="NG10" t="str">
        <f>'別紙様式3-2'!F51</f>
        <v/>
      </c>
      <c r="NH10" t="str">
        <f>'別紙様式3-2'!G51</f>
        <v/>
      </c>
      <c r="NI10">
        <f>'別紙様式3-2'!K51</f>
        <v>2</v>
      </c>
      <c r="NJ10">
        <f>'別紙様式3-2'!O51</f>
        <v>5</v>
      </c>
      <c r="NK10">
        <f>'別紙様式3-2'!T51</f>
        <v>0</v>
      </c>
      <c r="NL10">
        <f>'別紙様式3-2'!U51</f>
        <v>0</v>
      </c>
      <c r="NM10" t="str">
        <f>'別紙様式3-2'!B52</f>
        <v/>
      </c>
      <c r="NN10" t="str">
        <f>'別紙様式3-2'!C52</f>
        <v/>
      </c>
      <c r="NO10" t="str">
        <f>'別紙様式3-2'!F52</f>
        <v/>
      </c>
      <c r="NP10" t="str">
        <f>'別紙様式3-2'!G52</f>
        <v/>
      </c>
      <c r="NQ10">
        <f>'別紙様式3-2'!K52</f>
        <v>2</v>
      </c>
      <c r="NR10">
        <f>'別紙様式3-2'!O52</f>
        <v>5</v>
      </c>
      <c r="NS10">
        <f>'別紙様式3-2'!T52</f>
        <v>0</v>
      </c>
      <c r="NT10">
        <f>'別紙様式3-2'!U52</f>
        <v>0</v>
      </c>
      <c r="NU10" t="str">
        <f>'別紙様式3-2'!B53</f>
        <v/>
      </c>
      <c r="NV10" t="str">
        <f>'別紙様式3-2'!C53</f>
        <v/>
      </c>
      <c r="NW10" t="str">
        <f>'別紙様式3-2'!F53</f>
        <v/>
      </c>
      <c r="NX10" t="str">
        <f>'別紙様式3-2'!G53</f>
        <v/>
      </c>
      <c r="NY10">
        <f>'別紙様式3-2'!K53</f>
        <v>2</v>
      </c>
      <c r="NZ10">
        <f>'別紙様式3-2'!O53</f>
        <v>5</v>
      </c>
      <c r="OA10">
        <f>'別紙様式3-2'!T53</f>
        <v>0</v>
      </c>
      <c r="OB10">
        <f>'別紙様式3-2'!U53</f>
        <v>0</v>
      </c>
      <c r="OC10" t="str">
        <f>'別紙様式3-2'!B54</f>
        <v/>
      </c>
      <c r="OD10" t="str">
        <f>'別紙様式3-2'!C54</f>
        <v/>
      </c>
      <c r="OE10" t="str">
        <f>'別紙様式3-2'!F54</f>
        <v/>
      </c>
      <c r="OF10" t="str">
        <f>'別紙様式3-2'!G54</f>
        <v/>
      </c>
      <c r="OG10">
        <f>'別紙様式3-2'!K54</f>
        <v>2</v>
      </c>
      <c r="OH10">
        <f>'別紙様式3-2'!O54</f>
        <v>5</v>
      </c>
      <c r="OI10">
        <f>'別紙様式3-2'!T54</f>
        <v>0</v>
      </c>
      <c r="OJ10">
        <f>'別紙様式3-2'!U54</f>
        <v>0</v>
      </c>
      <c r="OK10" t="str">
        <f>'別紙様式3-2'!B55</f>
        <v/>
      </c>
      <c r="OL10" t="str">
        <f>'別紙様式3-2'!C55</f>
        <v/>
      </c>
      <c r="OM10" t="str">
        <f>'別紙様式3-2'!F55</f>
        <v/>
      </c>
      <c r="ON10" t="str">
        <f>'別紙様式3-2'!G55</f>
        <v/>
      </c>
      <c r="OO10">
        <f>'別紙様式3-2'!K55</f>
        <v>2</v>
      </c>
      <c r="OP10">
        <f>'別紙様式3-2'!O55</f>
        <v>5</v>
      </c>
      <c r="OQ10">
        <f>'別紙様式3-2'!T55</f>
        <v>0</v>
      </c>
      <c r="OR10">
        <f>'別紙様式3-2'!U55</f>
        <v>0</v>
      </c>
      <c r="OS10" t="str">
        <f>'別紙様式3-2'!B56</f>
        <v/>
      </c>
      <c r="OT10" t="str">
        <f>'別紙様式3-2'!C56</f>
        <v/>
      </c>
      <c r="OU10" t="str">
        <f>'別紙様式3-2'!F56</f>
        <v/>
      </c>
      <c r="OV10" t="str">
        <f>'別紙様式3-2'!G56</f>
        <v/>
      </c>
      <c r="OW10">
        <f>'別紙様式3-2'!K56</f>
        <v>2</v>
      </c>
      <c r="OX10">
        <f>'別紙様式3-2'!O56</f>
        <v>5</v>
      </c>
      <c r="OY10">
        <f>'別紙様式3-2'!T56</f>
        <v>0</v>
      </c>
      <c r="OZ10">
        <f>'別紙様式3-2'!U56</f>
        <v>0</v>
      </c>
      <c r="PA10" t="str">
        <f>'別紙様式3-2'!B57</f>
        <v/>
      </c>
      <c r="PB10" t="str">
        <f>'別紙様式3-2'!C57</f>
        <v/>
      </c>
      <c r="PC10" t="str">
        <f>'別紙様式3-2'!F57</f>
        <v/>
      </c>
      <c r="PD10" t="str">
        <f>'別紙様式3-2'!G57</f>
        <v/>
      </c>
      <c r="PE10">
        <f>'別紙様式3-2'!K57</f>
        <v>2</v>
      </c>
      <c r="PF10">
        <f>'別紙様式3-2'!O57</f>
        <v>5</v>
      </c>
      <c r="PG10">
        <f>'別紙様式3-2'!T57</f>
        <v>0</v>
      </c>
      <c r="PH10">
        <f>'別紙様式3-2'!U57</f>
        <v>0</v>
      </c>
      <c r="PI10" t="str">
        <f>'別紙様式3-2'!B58</f>
        <v/>
      </c>
      <c r="PJ10" t="str">
        <f>'別紙様式3-2'!C58</f>
        <v/>
      </c>
      <c r="PK10" t="str">
        <f>'別紙様式3-2'!F58</f>
        <v/>
      </c>
      <c r="PL10" t="str">
        <f>'別紙様式3-2'!G58</f>
        <v/>
      </c>
      <c r="PM10">
        <f>'別紙様式3-2'!K58</f>
        <v>2</v>
      </c>
      <c r="PN10">
        <f>'別紙様式3-2'!O58</f>
        <v>5</v>
      </c>
      <c r="PO10">
        <f>'別紙様式3-2'!T58</f>
        <v>0</v>
      </c>
      <c r="PP10">
        <f>'別紙様式3-2'!U58</f>
        <v>0</v>
      </c>
      <c r="PQ10" t="str">
        <f>'別紙様式3-2'!B59</f>
        <v/>
      </c>
      <c r="PR10" t="str">
        <f>'別紙様式3-2'!C59</f>
        <v/>
      </c>
      <c r="PS10" t="str">
        <f>'別紙様式3-2'!F59</f>
        <v/>
      </c>
      <c r="PT10" t="str">
        <f>'別紙様式3-2'!G59</f>
        <v/>
      </c>
      <c r="PU10">
        <f>'別紙様式3-2'!K59</f>
        <v>2</v>
      </c>
      <c r="PV10">
        <f>'別紙様式3-2'!O59</f>
        <v>5</v>
      </c>
      <c r="PW10">
        <f>'別紙様式3-2'!T59</f>
        <v>0</v>
      </c>
      <c r="PX10">
        <f>'別紙様式3-2'!U59</f>
        <v>0</v>
      </c>
      <c r="PY10" t="str">
        <f>'別紙様式3-2'!B60</f>
        <v/>
      </c>
      <c r="PZ10" t="str">
        <f>'別紙様式3-2'!C60</f>
        <v/>
      </c>
      <c r="QA10" t="str">
        <f>'別紙様式3-2'!F60</f>
        <v/>
      </c>
      <c r="QB10" t="str">
        <f>'別紙様式3-2'!G60</f>
        <v/>
      </c>
      <c r="QC10">
        <f>'別紙様式3-2'!K60</f>
        <v>2</v>
      </c>
      <c r="QD10">
        <f>'別紙様式3-2'!O60</f>
        <v>5</v>
      </c>
      <c r="QE10">
        <f>'別紙様式3-2'!T60</f>
        <v>0</v>
      </c>
      <c r="QF10">
        <f>'別紙様式3-2'!U60</f>
        <v>0</v>
      </c>
    </row>
    <row r="14" spans="1:448" x14ac:dyDescent="0.2">
      <c r="AW14" s="265"/>
      <c r="AX14" s="265"/>
      <c r="AY14" s="265"/>
      <c r="AZ14" s="265"/>
      <c r="BA14" s="265"/>
      <c r="BB14" s="265"/>
      <c r="BC14" s="265"/>
      <c r="BD14" s="265"/>
    </row>
    <row r="17" spans="299:399" x14ac:dyDescent="0.2">
      <c r="OI17" s="265"/>
    </row>
    <row r="18" spans="299:399" x14ac:dyDescent="0.2">
      <c r="OI18" s="265"/>
    </row>
    <row r="19" spans="299:399" x14ac:dyDescent="0.2">
      <c r="OI19" s="265"/>
    </row>
    <row r="20" spans="299:399" x14ac:dyDescent="0.2">
      <c r="OI20" s="265"/>
    </row>
    <row r="21" spans="299:399" x14ac:dyDescent="0.2">
      <c r="OI21" s="265"/>
    </row>
    <row r="22" spans="299:399" x14ac:dyDescent="0.2">
      <c r="OI22" s="265"/>
    </row>
    <row r="23" spans="299:399" x14ac:dyDescent="0.2">
      <c r="MK23" s="265"/>
      <c r="OI23" s="265"/>
    </row>
    <row r="24" spans="299:399" x14ac:dyDescent="0.2">
      <c r="MK24" s="265"/>
      <c r="OI24" s="265"/>
    </row>
    <row r="25" spans="299:399" x14ac:dyDescent="0.2">
      <c r="MK25" s="265"/>
      <c r="OI25" s="265"/>
    </row>
    <row r="26" spans="299:399" x14ac:dyDescent="0.2">
      <c r="MK26" s="265"/>
      <c r="OI26" s="265"/>
    </row>
    <row r="27" spans="299:399" x14ac:dyDescent="0.2">
      <c r="MK27" s="265"/>
      <c r="OI27" s="265"/>
    </row>
    <row r="28" spans="299:399" x14ac:dyDescent="0.2">
      <c r="MK28" s="265"/>
      <c r="OI28" s="265"/>
    </row>
    <row r="29" spans="299:399" x14ac:dyDescent="0.2">
      <c r="KM29" s="265"/>
      <c r="MK29" s="265"/>
      <c r="OI29" s="265"/>
    </row>
    <row r="30" spans="299:399" x14ac:dyDescent="0.2">
      <c r="KM30" s="265"/>
      <c r="MK30" s="265"/>
      <c r="OI30" s="265"/>
    </row>
    <row r="31" spans="299:399" x14ac:dyDescent="0.2">
      <c r="KM31" s="265"/>
      <c r="MK31" s="265"/>
      <c r="OI31" s="265"/>
    </row>
    <row r="32" spans="299:399" x14ac:dyDescent="0.2">
      <c r="KM32" s="265"/>
      <c r="MK32" s="265"/>
      <c r="OI32" s="265"/>
    </row>
    <row r="33" spans="299:399" x14ac:dyDescent="0.2">
      <c r="KM33" s="265"/>
      <c r="MK33" s="265"/>
      <c r="OI33" s="265"/>
    </row>
    <row r="34" spans="299:399" x14ac:dyDescent="0.2">
      <c r="KM34" s="265"/>
      <c r="MK34" s="265"/>
      <c r="OI34" s="265"/>
    </row>
    <row r="35" spans="299:399" x14ac:dyDescent="0.2">
      <c r="KM35" s="265"/>
      <c r="MK35" s="265"/>
      <c r="OI35" s="265"/>
    </row>
    <row r="36" spans="299:399" x14ac:dyDescent="0.2">
      <c r="KM36" s="265"/>
      <c r="MK36" s="265"/>
      <c r="OI36" s="265"/>
    </row>
    <row r="37" spans="299:399" x14ac:dyDescent="0.2">
      <c r="KM37" s="265"/>
      <c r="MK37" s="265"/>
      <c r="OI37" s="265"/>
    </row>
    <row r="38" spans="299:399" x14ac:dyDescent="0.2">
      <c r="KM38" s="265"/>
      <c r="MK38" s="265"/>
      <c r="OI38" s="265"/>
    </row>
    <row r="39" spans="299:399" x14ac:dyDescent="0.2">
      <c r="KM39" s="265"/>
      <c r="MK39" s="265"/>
      <c r="OI39" s="265"/>
    </row>
    <row r="40" spans="299:399" x14ac:dyDescent="0.2">
      <c r="KM40" s="265"/>
      <c r="MK40" s="265"/>
      <c r="OI40" s="265"/>
    </row>
    <row r="41" spans="299:399" x14ac:dyDescent="0.2">
      <c r="KM41" s="265"/>
      <c r="MK41" s="265"/>
      <c r="OI41" s="265"/>
    </row>
    <row r="42" spans="299:399" x14ac:dyDescent="0.2">
      <c r="KM42" s="265"/>
      <c r="MK42" s="265"/>
      <c r="OI42" s="265"/>
    </row>
    <row r="43" spans="299:399" x14ac:dyDescent="0.2">
      <c r="KM43" s="265"/>
      <c r="MK43" s="265"/>
      <c r="OI43" s="265"/>
    </row>
    <row r="44" spans="299:399" x14ac:dyDescent="0.2">
      <c r="KM44" s="265"/>
      <c r="MK44" s="265"/>
      <c r="OI44" s="265"/>
    </row>
    <row r="45" spans="299:399" x14ac:dyDescent="0.2">
      <c r="KM45" s="265"/>
      <c r="MK45" s="265"/>
      <c r="OI45" s="265"/>
    </row>
    <row r="46" spans="299:399" x14ac:dyDescent="0.2">
      <c r="KM46" s="265"/>
      <c r="MK46" s="265"/>
      <c r="OI46" s="265"/>
    </row>
    <row r="47" spans="299:399" x14ac:dyDescent="0.2">
      <c r="KM47" s="265"/>
      <c r="MK47" s="265"/>
      <c r="OI47" s="265"/>
    </row>
    <row r="48" spans="299:399" x14ac:dyDescent="0.2">
      <c r="KM48" s="265"/>
      <c r="MK48" s="265"/>
      <c r="OI48" s="265"/>
    </row>
    <row r="49" spans="299:399" x14ac:dyDescent="0.2">
      <c r="KM49" s="265"/>
      <c r="MK49" s="265"/>
      <c r="OI49" s="265"/>
    </row>
    <row r="50" spans="299:399" x14ac:dyDescent="0.2">
      <c r="KM50" s="265"/>
      <c r="MK50" s="265"/>
      <c r="OI50" s="265"/>
    </row>
    <row r="51" spans="299:399" x14ac:dyDescent="0.2">
      <c r="KM51" s="265"/>
      <c r="MK51" s="265"/>
      <c r="OI51" s="265"/>
    </row>
    <row r="52" spans="299:399" x14ac:dyDescent="0.2">
      <c r="KM52" s="265"/>
      <c r="MK52" s="265"/>
      <c r="OI52" s="265"/>
    </row>
    <row r="53" spans="299:399" x14ac:dyDescent="0.2">
      <c r="KM53" s="265"/>
      <c r="MK53" s="265"/>
      <c r="OI53" s="265"/>
    </row>
  </sheetData>
  <sheetProtection algorithmName="SHA-512" hashValue="BZHXOlLGvrVPwAqm3skoASGDwsCd2ykHbYM1BijRjNkB1n42RgPIyTqPARH5V/9nLECAqGJ+W1FPuwWz3Ett+Q==" saltValue="lIQQC+/++BM89CnNPu5gTw==" spinCount="100000" sheet="1" objects="1" scenarios="1"/>
  <mergeCells count="71">
    <mergeCell ref="ES2:GP2"/>
    <mergeCell ref="I1:U1"/>
    <mergeCell ref="V1:AV1"/>
    <mergeCell ref="AW1:QF1"/>
    <mergeCell ref="A2:C2"/>
    <mergeCell ref="I2:T2"/>
    <mergeCell ref="W2:X2"/>
    <mergeCell ref="AA2:AB2"/>
    <mergeCell ref="AC2:AH2"/>
    <mergeCell ref="AI2:AL2"/>
    <mergeCell ref="AR2:AV2"/>
    <mergeCell ref="AW2:CT2"/>
    <mergeCell ref="CU2:ER2"/>
    <mergeCell ref="GQ2:IN2"/>
    <mergeCell ref="IO2:KL2"/>
    <mergeCell ref="KM2:MJ2"/>
    <mergeCell ref="AW8:BD8"/>
    <mergeCell ref="BE8:BL8"/>
    <mergeCell ref="BM8:BT8"/>
    <mergeCell ref="BU8:CB8"/>
    <mergeCell ref="CC8:CJ8"/>
    <mergeCell ref="MK2:OH2"/>
    <mergeCell ref="OI2:QF2"/>
    <mergeCell ref="FU8:GB8"/>
    <mergeCell ref="CK8:CR8"/>
    <mergeCell ref="CS8:CZ8"/>
    <mergeCell ref="DA8:DH8"/>
    <mergeCell ref="DI8:DP8"/>
    <mergeCell ref="DQ8:DX8"/>
    <mergeCell ref="DY8:EF8"/>
    <mergeCell ref="EG8:EN8"/>
    <mergeCell ref="EO8:EV8"/>
    <mergeCell ref="EW8:FD8"/>
    <mergeCell ref="FE8:FL8"/>
    <mergeCell ref="FM8:FT8"/>
    <mergeCell ref="MW8:ND8"/>
    <mergeCell ref="JM8:JT8"/>
    <mergeCell ref="GC8:GJ8"/>
    <mergeCell ref="GK8:GR8"/>
    <mergeCell ref="GS8:GZ8"/>
    <mergeCell ref="HA8:HH8"/>
    <mergeCell ref="HI8:HP8"/>
    <mergeCell ref="HQ8:HX8"/>
    <mergeCell ref="HY8:IF8"/>
    <mergeCell ref="IG8:IN8"/>
    <mergeCell ref="IO8:IV8"/>
    <mergeCell ref="IW8:JD8"/>
    <mergeCell ref="JE8:JL8"/>
    <mergeCell ref="PY8:QF8"/>
    <mergeCell ref="NM8:NT8"/>
    <mergeCell ref="NU8:OB8"/>
    <mergeCell ref="OC8:OJ8"/>
    <mergeCell ref="OK8:OR8"/>
    <mergeCell ref="OS8:OZ8"/>
    <mergeCell ref="PA8:PH8"/>
    <mergeCell ref="A1:E1"/>
    <mergeCell ref="F1:H1"/>
    <mergeCell ref="G2:H2"/>
    <mergeCell ref="PI8:PP8"/>
    <mergeCell ref="PQ8:PX8"/>
    <mergeCell ref="NE8:NL8"/>
    <mergeCell ref="JU8:KB8"/>
    <mergeCell ref="KC8:KJ8"/>
    <mergeCell ref="KK8:KR8"/>
    <mergeCell ref="KS8:KZ8"/>
    <mergeCell ref="LA8:LH8"/>
    <mergeCell ref="LI8:LP8"/>
    <mergeCell ref="LQ8:LX8"/>
    <mergeCell ref="LY8:MF8"/>
    <mergeCell ref="MG8:MN8"/>
    <mergeCell ref="MO8:MV8"/>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90625" defaultRowHeight="13" x14ac:dyDescent="0.2"/>
  <cols>
    <col min="1" max="1" width="41.26953125" customWidth="1"/>
    <col min="5" max="5" width="9" style="138"/>
    <col min="6" max="6" width="10" style="138" customWidth="1"/>
  </cols>
  <sheetData>
    <row r="1" spans="1:8" ht="22.5" customHeight="1" thickBot="1" x14ac:dyDescent="0.25">
      <c r="A1" s="136" t="s">
        <v>117</v>
      </c>
      <c r="C1" s="113" t="s">
        <v>116</v>
      </c>
      <c r="E1" s="113" t="s">
        <v>1839</v>
      </c>
    </row>
    <row r="2" spans="1:8" ht="39.75" customHeight="1" thickBot="1" x14ac:dyDescent="0.25">
      <c r="A2" s="137" t="s">
        <v>6</v>
      </c>
      <c r="C2" s="114" t="s">
        <v>36</v>
      </c>
      <c r="E2" s="114" t="s">
        <v>36</v>
      </c>
      <c r="F2" s="139" t="s">
        <v>122</v>
      </c>
      <c r="H2" s="149" t="s">
        <v>1848</v>
      </c>
    </row>
    <row r="3" spans="1:8" x14ac:dyDescent="0.2">
      <c r="A3" s="185" t="s">
        <v>1866</v>
      </c>
      <c r="C3" s="115" t="s">
        <v>51</v>
      </c>
      <c r="E3" s="140" t="s">
        <v>51</v>
      </c>
      <c r="F3" s="141" t="s">
        <v>123</v>
      </c>
      <c r="H3" s="150" t="s">
        <v>1849</v>
      </c>
    </row>
    <row r="4" spans="1:8" ht="13.5" thickBot="1" x14ac:dyDescent="0.25">
      <c r="A4" s="186" t="s">
        <v>1867</v>
      </c>
      <c r="C4" s="116" t="s">
        <v>52</v>
      </c>
      <c r="E4" s="116" t="s">
        <v>51</v>
      </c>
      <c r="F4" s="142" t="s">
        <v>124</v>
      </c>
      <c r="H4" s="151"/>
    </row>
    <row r="5" spans="1:8" x14ac:dyDescent="0.2">
      <c r="A5" s="186" t="s">
        <v>1868</v>
      </c>
      <c r="C5" s="116" t="s">
        <v>53</v>
      </c>
      <c r="E5" s="116" t="s">
        <v>51</v>
      </c>
      <c r="F5" s="142" t="s">
        <v>125</v>
      </c>
    </row>
    <row r="6" spans="1:8" x14ac:dyDescent="0.2">
      <c r="A6" s="186" t="s">
        <v>1869</v>
      </c>
      <c r="C6" s="116" t="s">
        <v>54</v>
      </c>
      <c r="E6" s="116" t="s">
        <v>51</v>
      </c>
      <c r="F6" s="142" t="s">
        <v>126</v>
      </c>
    </row>
    <row r="7" spans="1:8" x14ac:dyDescent="0.2">
      <c r="A7" s="186" t="s">
        <v>1870</v>
      </c>
      <c r="C7" s="116" t="s">
        <v>55</v>
      </c>
      <c r="E7" s="116" t="s">
        <v>51</v>
      </c>
      <c r="F7" s="142" t="s">
        <v>127</v>
      </c>
    </row>
    <row r="8" spans="1:8" x14ac:dyDescent="0.2">
      <c r="A8" s="186" t="s">
        <v>1871</v>
      </c>
      <c r="C8" s="116" t="s">
        <v>56</v>
      </c>
      <c r="E8" s="116" t="s">
        <v>51</v>
      </c>
      <c r="F8" s="142" t="s">
        <v>128</v>
      </c>
    </row>
    <row r="9" spans="1:8" x14ac:dyDescent="0.2">
      <c r="A9" s="186" t="s">
        <v>1872</v>
      </c>
      <c r="C9" s="116" t="s">
        <v>57</v>
      </c>
      <c r="E9" s="116" t="s">
        <v>51</v>
      </c>
      <c r="F9" s="142" t="s">
        <v>129</v>
      </c>
    </row>
    <row r="10" spans="1:8" x14ac:dyDescent="0.2">
      <c r="A10" s="186" t="s">
        <v>1873</v>
      </c>
      <c r="C10" s="116" t="s">
        <v>58</v>
      </c>
      <c r="E10" s="116" t="s">
        <v>51</v>
      </c>
      <c r="F10" s="142" t="s">
        <v>130</v>
      </c>
    </row>
    <row r="11" spans="1:8" x14ac:dyDescent="0.2">
      <c r="A11" s="186" t="s">
        <v>1874</v>
      </c>
      <c r="C11" s="116" t="s">
        <v>59</v>
      </c>
      <c r="E11" s="116" t="s">
        <v>51</v>
      </c>
      <c r="F11" s="142" t="s">
        <v>131</v>
      </c>
    </row>
    <row r="12" spans="1:8" x14ac:dyDescent="0.2">
      <c r="A12" s="186" t="s">
        <v>1875</v>
      </c>
      <c r="C12" s="116" t="s">
        <v>60</v>
      </c>
      <c r="E12" s="116" t="s">
        <v>51</v>
      </c>
      <c r="F12" s="142" t="s">
        <v>132</v>
      </c>
    </row>
    <row r="13" spans="1:8" x14ac:dyDescent="0.2">
      <c r="A13" s="186" t="s">
        <v>1876</v>
      </c>
      <c r="C13" s="116" t="s">
        <v>61</v>
      </c>
      <c r="E13" s="116" t="s">
        <v>51</v>
      </c>
      <c r="F13" s="142" t="s">
        <v>133</v>
      </c>
    </row>
    <row r="14" spans="1:8" x14ac:dyDescent="0.2">
      <c r="A14" s="186" t="s">
        <v>1877</v>
      </c>
      <c r="C14" s="116" t="s">
        <v>62</v>
      </c>
      <c r="E14" s="116" t="s">
        <v>51</v>
      </c>
      <c r="F14" s="142" t="s">
        <v>134</v>
      </c>
    </row>
    <row r="15" spans="1:8" x14ac:dyDescent="0.2">
      <c r="A15" s="186" t="s">
        <v>1878</v>
      </c>
      <c r="C15" s="116" t="s">
        <v>1840</v>
      </c>
      <c r="E15" s="116" t="s">
        <v>51</v>
      </c>
      <c r="F15" s="142" t="s">
        <v>135</v>
      </c>
    </row>
    <row r="16" spans="1:8" x14ac:dyDescent="0.2">
      <c r="A16" s="186" t="s">
        <v>1879</v>
      </c>
      <c r="C16" s="116" t="s">
        <v>64</v>
      </c>
      <c r="E16" s="116" t="s">
        <v>51</v>
      </c>
      <c r="F16" s="142" t="s">
        <v>136</v>
      </c>
    </row>
    <row r="17" spans="1:6" x14ac:dyDescent="0.2">
      <c r="A17" s="186" t="s">
        <v>1880</v>
      </c>
      <c r="C17" s="116" t="s">
        <v>65</v>
      </c>
      <c r="E17" s="116" t="s">
        <v>51</v>
      </c>
      <c r="F17" s="142" t="s">
        <v>137</v>
      </c>
    </row>
    <row r="18" spans="1:6" x14ac:dyDescent="0.2">
      <c r="A18" s="186" t="s">
        <v>1881</v>
      </c>
      <c r="C18" s="116" t="s">
        <v>66</v>
      </c>
      <c r="E18" s="116" t="s">
        <v>51</v>
      </c>
      <c r="F18" s="142" t="s">
        <v>138</v>
      </c>
    </row>
    <row r="19" spans="1:6" x14ac:dyDescent="0.2">
      <c r="A19" s="186" t="s">
        <v>1882</v>
      </c>
      <c r="C19" s="116" t="s">
        <v>67</v>
      </c>
      <c r="E19" s="116" t="s">
        <v>51</v>
      </c>
      <c r="F19" s="142" t="s">
        <v>139</v>
      </c>
    </row>
    <row r="20" spans="1:6" x14ac:dyDescent="0.2">
      <c r="A20" s="186" t="s">
        <v>1883</v>
      </c>
      <c r="C20" s="116" t="s">
        <v>68</v>
      </c>
      <c r="E20" s="116" t="s">
        <v>51</v>
      </c>
      <c r="F20" s="142" t="s">
        <v>140</v>
      </c>
    </row>
    <row r="21" spans="1:6" ht="13.5" thickBot="1" x14ac:dyDescent="0.25">
      <c r="A21" s="187" t="s">
        <v>1884</v>
      </c>
      <c r="C21" s="116" t="s">
        <v>69</v>
      </c>
      <c r="E21" s="116" t="s">
        <v>51</v>
      </c>
      <c r="F21" s="142" t="s">
        <v>141</v>
      </c>
    </row>
    <row r="22" spans="1:6" x14ac:dyDescent="0.2">
      <c r="C22" s="116" t="s">
        <v>70</v>
      </c>
      <c r="E22" s="116" t="s">
        <v>51</v>
      </c>
      <c r="F22" s="142" t="s">
        <v>142</v>
      </c>
    </row>
    <row r="23" spans="1:6" x14ac:dyDescent="0.2">
      <c r="C23" s="116" t="s">
        <v>71</v>
      </c>
      <c r="E23" s="116" t="s">
        <v>51</v>
      </c>
      <c r="F23" s="142" t="s">
        <v>143</v>
      </c>
    </row>
    <row r="24" spans="1:6" x14ac:dyDescent="0.2">
      <c r="C24" s="116" t="s">
        <v>72</v>
      </c>
      <c r="E24" s="116" t="s">
        <v>51</v>
      </c>
      <c r="F24" s="142" t="s">
        <v>144</v>
      </c>
    </row>
    <row r="25" spans="1:6" x14ac:dyDescent="0.2">
      <c r="C25" s="116" t="s">
        <v>73</v>
      </c>
      <c r="E25" s="116" t="s">
        <v>51</v>
      </c>
      <c r="F25" s="142" t="s">
        <v>145</v>
      </c>
    </row>
    <row r="26" spans="1:6" x14ac:dyDescent="0.2">
      <c r="C26" s="116" t="s">
        <v>74</v>
      </c>
      <c r="E26" s="116" t="s">
        <v>51</v>
      </c>
      <c r="F26" s="142" t="s">
        <v>146</v>
      </c>
    </row>
    <row r="27" spans="1:6" x14ac:dyDescent="0.2">
      <c r="C27" s="116" t="s">
        <v>75</v>
      </c>
      <c r="E27" s="116" t="s">
        <v>51</v>
      </c>
      <c r="F27" s="142" t="s">
        <v>147</v>
      </c>
    </row>
    <row r="28" spans="1:6" x14ac:dyDescent="0.2">
      <c r="C28" s="116" t="s">
        <v>76</v>
      </c>
      <c r="E28" s="116" t="s">
        <v>51</v>
      </c>
      <c r="F28" s="142" t="s">
        <v>148</v>
      </c>
    </row>
    <row r="29" spans="1:6" x14ac:dyDescent="0.2">
      <c r="C29" s="116" t="s">
        <v>77</v>
      </c>
      <c r="E29" s="116" t="s">
        <v>51</v>
      </c>
      <c r="F29" s="142" t="s">
        <v>149</v>
      </c>
    </row>
    <row r="30" spans="1:6" x14ac:dyDescent="0.2">
      <c r="C30" s="116" t="s">
        <v>78</v>
      </c>
      <c r="E30" s="116" t="s">
        <v>51</v>
      </c>
      <c r="F30" s="142" t="s">
        <v>150</v>
      </c>
    </row>
    <row r="31" spans="1:6" x14ac:dyDescent="0.2">
      <c r="C31" s="116" t="s">
        <v>79</v>
      </c>
      <c r="E31" s="116" t="s">
        <v>51</v>
      </c>
      <c r="F31" s="142" t="s">
        <v>151</v>
      </c>
    </row>
    <row r="32" spans="1:6" x14ac:dyDescent="0.2">
      <c r="C32" s="116" t="s">
        <v>80</v>
      </c>
      <c r="E32" s="116" t="s">
        <v>51</v>
      </c>
      <c r="F32" s="142" t="s">
        <v>152</v>
      </c>
    </row>
    <row r="33" spans="3:6" x14ac:dyDescent="0.2">
      <c r="C33" s="116" t="s">
        <v>81</v>
      </c>
      <c r="E33" s="116" t="s">
        <v>51</v>
      </c>
      <c r="F33" s="142" t="s">
        <v>153</v>
      </c>
    </row>
    <row r="34" spans="3:6" x14ac:dyDescent="0.2">
      <c r="C34" s="116" t="s">
        <v>82</v>
      </c>
      <c r="E34" s="116" t="s">
        <v>51</v>
      </c>
      <c r="F34" s="142" t="s">
        <v>154</v>
      </c>
    </row>
    <row r="35" spans="3:6" x14ac:dyDescent="0.2">
      <c r="C35" s="116" t="s">
        <v>83</v>
      </c>
      <c r="E35" s="116" t="s">
        <v>51</v>
      </c>
      <c r="F35" s="142" t="s">
        <v>155</v>
      </c>
    </row>
    <row r="36" spans="3:6" x14ac:dyDescent="0.2">
      <c r="C36" s="116" t="s">
        <v>84</v>
      </c>
      <c r="E36" s="116" t="s">
        <v>51</v>
      </c>
      <c r="F36" s="142" t="s">
        <v>156</v>
      </c>
    </row>
    <row r="37" spans="3:6" x14ac:dyDescent="0.2">
      <c r="C37" s="116" t="s">
        <v>85</v>
      </c>
      <c r="E37" s="116" t="s">
        <v>51</v>
      </c>
      <c r="F37" s="142" t="s">
        <v>157</v>
      </c>
    </row>
    <row r="38" spans="3:6" x14ac:dyDescent="0.2">
      <c r="C38" s="116" t="s">
        <v>86</v>
      </c>
      <c r="E38" s="116" t="s">
        <v>51</v>
      </c>
      <c r="F38" s="142" t="s">
        <v>158</v>
      </c>
    </row>
    <row r="39" spans="3:6" x14ac:dyDescent="0.2">
      <c r="C39" s="116" t="s">
        <v>87</v>
      </c>
      <c r="E39" s="116" t="s">
        <v>51</v>
      </c>
      <c r="F39" s="142" t="s">
        <v>159</v>
      </c>
    </row>
    <row r="40" spans="3:6" x14ac:dyDescent="0.2">
      <c r="C40" s="116" t="s">
        <v>88</v>
      </c>
      <c r="E40" s="116" t="s">
        <v>51</v>
      </c>
      <c r="F40" s="142" t="s">
        <v>160</v>
      </c>
    </row>
    <row r="41" spans="3:6" x14ac:dyDescent="0.2">
      <c r="C41" s="116" t="s">
        <v>89</v>
      </c>
      <c r="E41" s="116" t="s">
        <v>51</v>
      </c>
      <c r="F41" s="142" t="s">
        <v>161</v>
      </c>
    </row>
    <row r="42" spans="3:6" x14ac:dyDescent="0.2">
      <c r="C42" s="116" t="s">
        <v>90</v>
      </c>
      <c r="E42" s="116" t="s">
        <v>51</v>
      </c>
      <c r="F42" s="142" t="s">
        <v>162</v>
      </c>
    </row>
    <row r="43" spans="3:6" x14ac:dyDescent="0.2">
      <c r="C43" s="116" t="s">
        <v>91</v>
      </c>
      <c r="E43" s="116" t="s">
        <v>51</v>
      </c>
      <c r="F43" s="142" t="s">
        <v>163</v>
      </c>
    </row>
    <row r="44" spans="3:6" x14ac:dyDescent="0.2">
      <c r="C44" s="116" t="s">
        <v>92</v>
      </c>
      <c r="E44" s="116" t="s">
        <v>51</v>
      </c>
      <c r="F44" s="142" t="s">
        <v>164</v>
      </c>
    </row>
    <row r="45" spans="3:6" x14ac:dyDescent="0.2">
      <c r="C45" s="116" t="s">
        <v>93</v>
      </c>
      <c r="E45" s="116" t="s">
        <v>51</v>
      </c>
      <c r="F45" s="142" t="s">
        <v>165</v>
      </c>
    </row>
    <row r="46" spans="3:6" x14ac:dyDescent="0.2">
      <c r="C46" s="116" t="s">
        <v>94</v>
      </c>
      <c r="E46" s="116" t="s">
        <v>51</v>
      </c>
      <c r="F46" s="142" t="s">
        <v>166</v>
      </c>
    </row>
    <row r="47" spans="3:6" x14ac:dyDescent="0.2">
      <c r="C47" s="116" t="s">
        <v>95</v>
      </c>
      <c r="E47" s="116" t="s">
        <v>51</v>
      </c>
      <c r="F47" s="142" t="s">
        <v>167</v>
      </c>
    </row>
    <row r="48" spans="3:6" x14ac:dyDescent="0.2">
      <c r="C48" s="116" t="s">
        <v>96</v>
      </c>
      <c r="E48" s="116" t="s">
        <v>51</v>
      </c>
      <c r="F48" s="142" t="s">
        <v>168</v>
      </c>
    </row>
    <row r="49" spans="3:6" ht="13.5" thickBot="1" x14ac:dyDescent="0.25">
      <c r="C49" s="117" t="s">
        <v>97</v>
      </c>
      <c r="E49" s="116" t="s">
        <v>51</v>
      </c>
      <c r="F49" s="142" t="s">
        <v>169</v>
      </c>
    </row>
    <row r="50" spans="3:6" x14ac:dyDescent="0.2">
      <c r="E50" s="116" t="s">
        <v>51</v>
      </c>
      <c r="F50" s="142" t="s">
        <v>170</v>
      </c>
    </row>
    <row r="51" spans="3:6" x14ac:dyDescent="0.2">
      <c r="E51" s="116" t="s">
        <v>51</v>
      </c>
      <c r="F51" s="142" t="s">
        <v>171</v>
      </c>
    </row>
    <row r="52" spans="3:6" x14ac:dyDescent="0.2">
      <c r="E52" s="116" t="s">
        <v>51</v>
      </c>
      <c r="F52" s="142" t="s">
        <v>172</v>
      </c>
    </row>
    <row r="53" spans="3:6" x14ac:dyDescent="0.2">
      <c r="E53" s="116" t="s">
        <v>51</v>
      </c>
      <c r="F53" s="142" t="s">
        <v>173</v>
      </c>
    </row>
    <row r="54" spans="3:6" x14ac:dyDescent="0.2">
      <c r="E54" s="116" t="s">
        <v>51</v>
      </c>
      <c r="F54" s="142" t="s">
        <v>174</v>
      </c>
    </row>
    <row r="55" spans="3:6" x14ac:dyDescent="0.2">
      <c r="E55" s="116" t="s">
        <v>51</v>
      </c>
      <c r="F55" s="142" t="s">
        <v>175</v>
      </c>
    </row>
    <row r="56" spans="3:6" x14ac:dyDescent="0.2">
      <c r="E56" s="116" t="s">
        <v>51</v>
      </c>
      <c r="F56" s="142" t="s">
        <v>176</v>
      </c>
    </row>
    <row r="57" spans="3:6" x14ac:dyDescent="0.2">
      <c r="E57" s="116" t="s">
        <v>51</v>
      </c>
      <c r="F57" s="142" t="s">
        <v>177</v>
      </c>
    </row>
    <row r="58" spans="3:6" x14ac:dyDescent="0.2">
      <c r="E58" s="116" t="s">
        <v>51</v>
      </c>
      <c r="F58" s="142" t="s">
        <v>178</v>
      </c>
    </row>
    <row r="59" spans="3:6" x14ac:dyDescent="0.2">
      <c r="E59" s="116" t="s">
        <v>51</v>
      </c>
      <c r="F59" s="142" t="s">
        <v>179</v>
      </c>
    </row>
    <row r="60" spans="3:6" x14ac:dyDescent="0.2">
      <c r="E60" s="116" t="s">
        <v>51</v>
      </c>
      <c r="F60" s="142" t="s">
        <v>180</v>
      </c>
    </row>
    <row r="61" spans="3:6" x14ac:dyDescent="0.2">
      <c r="E61" s="116" t="s">
        <v>51</v>
      </c>
      <c r="F61" s="142" t="s">
        <v>181</v>
      </c>
    </row>
    <row r="62" spans="3:6" x14ac:dyDescent="0.2">
      <c r="E62" s="116" t="s">
        <v>51</v>
      </c>
      <c r="F62" s="142" t="s">
        <v>182</v>
      </c>
    </row>
    <row r="63" spans="3:6" x14ac:dyDescent="0.2">
      <c r="E63" s="116" t="s">
        <v>51</v>
      </c>
      <c r="F63" s="142" t="s">
        <v>183</v>
      </c>
    </row>
    <row r="64" spans="3:6" x14ac:dyDescent="0.2">
      <c r="E64" s="116" t="s">
        <v>51</v>
      </c>
      <c r="F64" s="142" t="s">
        <v>184</v>
      </c>
    </row>
    <row r="65" spans="5:6" x14ac:dyDescent="0.2">
      <c r="E65" s="116" t="s">
        <v>51</v>
      </c>
      <c r="F65" s="142" t="s">
        <v>185</v>
      </c>
    </row>
    <row r="66" spans="5:6" x14ac:dyDescent="0.2">
      <c r="E66" s="116" t="s">
        <v>51</v>
      </c>
      <c r="F66" s="142" t="s">
        <v>186</v>
      </c>
    </row>
    <row r="67" spans="5:6" x14ac:dyDescent="0.2">
      <c r="E67" s="116" t="s">
        <v>51</v>
      </c>
      <c r="F67" s="142" t="s">
        <v>187</v>
      </c>
    </row>
    <row r="68" spans="5:6" x14ac:dyDescent="0.2">
      <c r="E68" s="116" t="s">
        <v>51</v>
      </c>
      <c r="F68" s="142" t="s">
        <v>188</v>
      </c>
    </row>
    <row r="69" spans="5:6" x14ac:dyDescent="0.2">
      <c r="E69" s="116" t="s">
        <v>51</v>
      </c>
      <c r="F69" s="142" t="s">
        <v>189</v>
      </c>
    </row>
    <row r="70" spans="5:6" x14ac:dyDescent="0.2">
      <c r="E70" s="116" t="s">
        <v>51</v>
      </c>
      <c r="F70" s="142" t="s">
        <v>190</v>
      </c>
    </row>
    <row r="71" spans="5:6" x14ac:dyDescent="0.2">
      <c r="E71" s="116" t="s">
        <v>51</v>
      </c>
      <c r="F71" s="142" t="s">
        <v>191</v>
      </c>
    </row>
    <row r="72" spans="5:6" x14ac:dyDescent="0.2">
      <c r="E72" s="116" t="s">
        <v>51</v>
      </c>
      <c r="F72" s="142" t="s">
        <v>192</v>
      </c>
    </row>
    <row r="73" spans="5:6" x14ac:dyDescent="0.2">
      <c r="E73" s="116" t="s">
        <v>51</v>
      </c>
      <c r="F73" s="142" t="s">
        <v>193</v>
      </c>
    </row>
    <row r="74" spans="5:6" x14ac:dyDescent="0.2">
      <c r="E74" s="116" t="s">
        <v>51</v>
      </c>
      <c r="F74" s="142" t="s">
        <v>194</v>
      </c>
    </row>
    <row r="75" spans="5:6" x14ac:dyDescent="0.2">
      <c r="E75" s="116" t="s">
        <v>51</v>
      </c>
      <c r="F75" s="142" t="s">
        <v>195</v>
      </c>
    </row>
    <row r="76" spans="5:6" x14ac:dyDescent="0.2">
      <c r="E76" s="116" t="s">
        <v>51</v>
      </c>
      <c r="F76" s="142" t="s">
        <v>196</v>
      </c>
    </row>
    <row r="77" spans="5:6" x14ac:dyDescent="0.2">
      <c r="E77" s="116" t="s">
        <v>51</v>
      </c>
      <c r="F77" s="142" t="s">
        <v>197</v>
      </c>
    </row>
    <row r="78" spans="5:6" x14ac:dyDescent="0.2">
      <c r="E78" s="116" t="s">
        <v>51</v>
      </c>
      <c r="F78" s="142" t="s">
        <v>198</v>
      </c>
    </row>
    <row r="79" spans="5:6" x14ac:dyDescent="0.2">
      <c r="E79" s="116" t="s">
        <v>51</v>
      </c>
      <c r="F79" s="142" t="s">
        <v>199</v>
      </c>
    </row>
    <row r="80" spans="5:6" x14ac:dyDescent="0.2">
      <c r="E80" s="116" t="s">
        <v>51</v>
      </c>
      <c r="F80" s="142" t="s">
        <v>200</v>
      </c>
    </row>
    <row r="81" spans="5:6" x14ac:dyDescent="0.2">
      <c r="E81" s="116" t="s">
        <v>51</v>
      </c>
      <c r="F81" s="142" t="s">
        <v>201</v>
      </c>
    </row>
    <row r="82" spans="5:6" x14ac:dyDescent="0.2">
      <c r="E82" s="116" t="s">
        <v>51</v>
      </c>
      <c r="F82" s="142" t="s">
        <v>202</v>
      </c>
    </row>
    <row r="83" spans="5:6" x14ac:dyDescent="0.2">
      <c r="E83" s="116" t="s">
        <v>51</v>
      </c>
      <c r="F83" s="142" t="s">
        <v>203</v>
      </c>
    </row>
    <row r="84" spans="5:6" x14ac:dyDescent="0.2">
      <c r="E84" s="116" t="s">
        <v>51</v>
      </c>
      <c r="F84" s="142" t="s">
        <v>204</v>
      </c>
    </row>
    <row r="85" spans="5:6" x14ac:dyDescent="0.2">
      <c r="E85" s="116" t="s">
        <v>51</v>
      </c>
      <c r="F85" s="142" t="s">
        <v>205</v>
      </c>
    </row>
    <row r="86" spans="5:6" x14ac:dyDescent="0.2">
      <c r="E86" s="116" t="s">
        <v>51</v>
      </c>
      <c r="F86" s="142" t="s">
        <v>206</v>
      </c>
    </row>
    <row r="87" spans="5:6" x14ac:dyDescent="0.2">
      <c r="E87" s="116" t="s">
        <v>51</v>
      </c>
      <c r="F87" s="142" t="s">
        <v>207</v>
      </c>
    </row>
    <row r="88" spans="5:6" x14ac:dyDescent="0.2">
      <c r="E88" s="116" t="s">
        <v>51</v>
      </c>
      <c r="F88" s="142" t="s">
        <v>208</v>
      </c>
    </row>
    <row r="89" spans="5:6" x14ac:dyDescent="0.2">
      <c r="E89" s="116" t="s">
        <v>51</v>
      </c>
      <c r="F89" s="142" t="s">
        <v>209</v>
      </c>
    </row>
    <row r="90" spans="5:6" x14ac:dyDescent="0.2">
      <c r="E90" s="116" t="s">
        <v>51</v>
      </c>
      <c r="F90" s="142" t="s">
        <v>210</v>
      </c>
    </row>
    <row r="91" spans="5:6" x14ac:dyDescent="0.2">
      <c r="E91" s="116" t="s">
        <v>51</v>
      </c>
      <c r="F91" s="142" t="s">
        <v>211</v>
      </c>
    </row>
    <row r="92" spans="5:6" x14ac:dyDescent="0.2">
      <c r="E92" s="116" t="s">
        <v>51</v>
      </c>
      <c r="F92" s="142" t="s">
        <v>212</v>
      </c>
    </row>
    <row r="93" spans="5:6" x14ac:dyDescent="0.2">
      <c r="E93" s="116" t="s">
        <v>51</v>
      </c>
      <c r="F93" s="142" t="s">
        <v>213</v>
      </c>
    </row>
    <row r="94" spans="5:6" x14ac:dyDescent="0.2">
      <c r="E94" s="116" t="s">
        <v>51</v>
      </c>
      <c r="F94" s="142" t="s">
        <v>214</v>
      </c>
    </row>
    <row r="95" spans="5:6" x14ac:dyDescent="0.2">
      <c r="E95" s="116" t="s">
        <v>51</v>
      </c>
      <c r="F95" s="142" t="s">
        <v>215</v>
      </c>
    </row>
    <row r="96" spans="5:6" x14ac:dyDescent="0.2">
      <c r="E96" s="116" t="s">
        <v>51</v>
      </c>
      <c r="F96" s="142" t="s">
        <v>216</v>
      </c>
    </row>
    <row r="97" spans="5:6" x14ac:dyDescent="0.2">
      <c r="E97" s="116" t="s">
        <v>51</v>
      </c>
      <c r="F97" s="142" t="s">
        <v>217</v>
      </c>
    </row>
    <row r="98" spans="5:6" x14ac:dyDescent="0.2">
      <c r="E98" s="116" t="s">
        <v>51</v>
      </c>
      <c r="F98" s="142" t="s">
        <v>218</v>
      </c>
    </row>
    <row r="99" spans="5:6" x14ac:dyDescent="0.2">
      <c r="E99" s="116" t="s">
        <v>51</v>
      </c>
      <c r="F99" s="142" t="s">
        <v>219</v>
      </c>
    </row>
    <row r="100" spans="5:6" x14ac:dyDescent="0.2">
      <c r="E100" s="116" t="s">
        <v>51</v>
      </c>
      <c r="F100" s="142" t="s">
        <v>220</v>
      </c>
    </row>
    <row r="101" spans="5:6" x14ac:dyDescent="0.2">
      <c r="E101" s="116" t="s">
        <v>51</v>
      </c>
      <c r="F101" s="142" t="s">
        <v>221</v>
      </c>
    </row>
    <row r="102" spans="5:6" x14ac:dyDescent="0.2">
      <c r="E102" s="116" t="s">
        <v>51</v>
      </c>
      <c r="F102" s="142" t="s">
        <v>222</v>
      </c>
    </row>
    <row r="103" spans="5:6" x14ac:dyDescent="0.2">
      <c r="E103" s="116" t="s">
        <v>51</v>
      </c>
      <c r="F103" s="142" t="s">
        <v>223</v>
      </c>
    </row>
    <row r="104" spans="5:6" x14ac:dyDescent="0.2">
      <c r="E104" s="116" t="s">
        <v>51</v>
      </c>
      <c r="F104" s="142" t="s">
        <v>224</v>
      </c>
    </row>
    <row r="105" spans="5:6" x14ac:dyDescent="0.2">
      <c r="E105" s="116" t="s">
        <v>51</v>
      </c>
      <c r="F105" s="142" t="s">
        <v>225</v>
      </c>
    </row>
    <row r="106" spans="5:6" x14ac:dyDescent="0.2">
      <c r="E106" s="116" t="s">
        <v>51</v>
      </c>
      <c r="F106" s="142" t="s">
        <v>226</v>
      </c>
    </row>
    <row r="107" spans="5:6" x14ac:dyDescent="0.2">
      <c r="E107" s="116" t="s">
        <v>51</v>
      </c>
      <c r="F107" s="142" t="s">
        <v>227</v>
      </c>
    </row>
    <row r="108" spans="5:6" x14ac:dyDescent="0.2">
      <c r="E108" s="116" t="s">
        <v>51</v>
      </c>
      <c r="F108" s="142" t="s">
        <v>228</v>
      </c>
    </row>
    <row r="109" spans="5:6" x14ac:dyDescent="0.2">
      <c r="E109" s="116" t="s">
        <v>51</v>
      </c>
      <c r="F109" s="142" t="s">
        <v>229</v>
      </c>
    </row>
    <row r="110" spans="5:6" x14ac:dyDescent="0.2">
      <c r="E110" s="116" t="s">
        <v>51</v>
      </c>
      <c r="F110" s="142" t="s">
        <v>230</v>
      </c>
    </row>
    <row r="111" spans="5:6" x14ac:dyDescent="0.2">
      <c r="E111" s="116" t="s">
        <v>51</v>
      </c>
      <c r="F111" s="142" t="s">
        <v>231</v>
      </c>
    </row>
    <row r="112" spans="5:6" x14ac:dyDescent="0.2">
      <c r="E112" s="116" t="s">
        <v>51</v>
      </c>
      <c r="F112" s="142" t="s">
        <v>232</v>
      </c>
    </row>
    <row r="113" spans="5:6" x14ac:dyDescent="0.2">
      <c r="E113" s="116" t="s">
        <v>51</v>
      </c>
      <c r="F113" s="142" t="s">
        <v>233</v>
      </c>
    </row>
    <row r="114" spans="5:6" x14ac:dyDescent="0.2">
      <c r="E114" s="116" t="s">
        <v>51</v>
      </c>
      <c r="F114" s="142" t="s">
        <v>234</v>
      </c>
    </row>
    <row r="115" spans="5:6" x14ac:dyDescent="0.2">
      <c r="E115" s="116" t="s">
        <v>51</v>
      </c>
      <c r="F115" s="142" t="s">
        <v>235</v>
      </c>
    </row>
    <row r="116" spans="5:6" x14ac:dyDescent="0.2">
      <c r="E116" s="116" t="s">
        <v>51</v>
      </c>
      <c r="F116" s="142" t="s">
        <v>236</v>
      </c>
    </row>
    <row r="117" spans="5:6" x14ac:dyDescent="0.2">
      <c r="E117" s="116" t="s">
        <v>51</v>
      </c>
      <c r="F117" s="142" t="s">
        <v>237</v>
      </c>
    </row>
    <row r="118" spans="5:6" x14ac:dyDescent="0.2">
      <c r="E118" s="116" t="s">
        <v>51</v>
      </c>
      <c r="F118" s="142" t="s">
        <v>238</v>
      </c>
    </row>
    <row r="119" spans="5:6" x14ac:dyDescent="0.2">
      <c r="E119" s="116" t="s">
        <v>51</v>
      </c>
      <c r="F119" s="142" t="s">
        <v>239</v>
      </c>
    </row>
    <row r="120" spans="5:6" x14ac:dyDescent="0.2">
      <c r="E120" s="116" t="s">
        <v>51</v>
      </c>
      <c r="F120" s="142" t="s">
        <v>240</v>
      </c>
    </row>
    <row r="121" spans="5:6" x14ac:dyDescent="0.2">
      <c r="E121" s="116" t="s">
        <v>51</v>
      </c>
      <c r="F121" s="142" t="s">
        <v>241</v>
      </c>
    </row>
    <row r="122" spans="5:6" x14ac:dyDescent="0.2">
      <c r="E122" s="116" t="s">
        <v>51</v>
      </c>
      <c r="F122" s="142" t="s">
        <v>242</v>
      </c>
    </row>
    <row r="123" spans="5:6" x14ac:dyDescent="0.2">
      <c r="E123" s="116" t="s">
        <v>51</v>
      </c>
      <c r="F123" s="142" t="s">
        <v>243</v>
      </c>
    </row>
    <row r="124" spans="5:6" x14ac:dyDescent="0.2">
      <c r="E124" s="116" t="s">
        <v>51</v>
      </c>
      <c r="F124" s="142" t="s">
        <v>244</v>
      </c>
    </row>
    <row r="125" spans="5:6" x14ac:dyDescent="0.2">
      <c r="E125" s="116" t="s">
        <v>51</v>
      </c>
      <c r="F125" s="142" t="s">
        <v>245</v>
      </c>
    </row>
    <row r="126" spans="5:6" x14ac:dyDescent="0.2">
      <c r="E126" s="116" t="s">
        <v>51</v>
      </c>
      <c r="F126" s="142" t="s">
        <v>246</v>
      </c>
    </row>
    <row r="127" spans="5:6" x14ac:dyDescent="0.2">
      <c r="E127" s="116" t="s">
        <v>51</v>
      </c>
      <c r="F127" s="142" t="s">
        <v>247</v>
      </c>
    </row>
    <row r="128" spans="5:6" x14ac:dyDescent="0.2">
      <c r="E128" s="116" t="s">
        <v>51</v>
      </c>
      <c r="F128" s="142" t="s">
        <v>248</v>
      </c>
    </row>
    <row r="129" spans="5:6" x14ac:dyDescent="0.2">
      <c r="E129" s="116" t="s">
        <v>51</v>
      </c>
      <c r="F129" s="142" t="s">
        <v>249</v>
      </c>
    </row>
    <row r="130" spans="5:6" x14ac:dyDescent="0.2">
      <c r="E130" s="116" t="s">
        <v>51</v>
      </c>
      <c r="F130" s="142" t="s">
        <v>250</v>
      </c>
    </row>
    <row r="131" spans="5:6" x14ac:dyDescent="0.2">
      <c r="E131" s="116" t="s">
        <v>51</v>
      </c>
      <c r="F131" s="142" t="s">
        <v>251</v>
      </c>
    </row>
    <row r="132" spans="5:6" x14ac:dyDescent="0.2">
      <c r="E132" s="116" t="s">
        <v>51</v>
      </c>
      <c r="F132" s="142" t="s">
        <v>252</v>
      </c>
    </row>
    <row r="133" spans="5:6" x14ac:dyDescent="0.2">
      <c r="E133" s="116" t="s">
        <v>51</v>
      </c>
      <c r="F133" s="142" t="s">
        <v>253</v>
      </c>
    </row>
    <row r="134" spans="5:6" x14ac:dyDescent="0.2">
      <c r="E134" s="116" t="s">
        <v>51</v>
      </c>
      <c r="F134" s="142" t="s">
        <v>254</v>
      </c>
    </row>
    <row r="135" spans="5:6" x14ac:dyDescent="0.2">
      <c r="E135" s="116" t="s">
        <v>51</v>
      </c>
      <c r="F135" s="142" t="s">
        <v>255</v>
      </c>
    </row>
    <row r="136" spans="5:6" x14ac:dyDescent="0.2">
      <c r="E136" s="116" t="s">
        <v>51</v>
      </c>
      <c r="F136" s="142" t="s">
        <v>256</v>
      </c>
    </row>
    <row r="137" spans="5:6" x14ac:dyDescent="0.2">
      <c r="E137" s="116" t="s">
        <v>51</v>
      </c>
      <c r="F137" s="142" t="s">
        <v>257</v>
      </c>
    </row>
    <row r="138" spans="5:6" x14ac:dyDescent="0.2">
      <c r="E138" s="116" t="s">
        <v>51</v>
      </c>
      <c r="F138" s="142" t="s">
        <v>258</v>
      </c>
    </row>
    <row r="139" spans="5:6" x14ac:dyDescent="0.2">
      <c r="E139" s="116" t="s">
        <v>51</v>
      </c>
      <c r="F139" s="142" t="s">
        <v>259</v>
      </c>
    </row>
    <row r="140" spans="5:6" x14ac:dyDescent="0.2">
      <c r="E140" s="116" t="s">
        <v>51</v>
      </c>
      <c r="F140" s="142" t="s">
        <v>260</v>
      </c>
    </row>
    <row r="141" spans="5:6" x14ac:dyDescent="0.2">
      <c r="E141" s="116" t="s">
        <v>51</v>
      </c>
      <c r="F141" s="142" t="s">
        <v>261</v>
      </c>
    </row>
    <row r="142" spans="5:6" x14ac:dyDescent="0.2">
      <c r="E142" s="116" t="s">
        <v>51</v>
      </c>
      <c r="F142" s="142" t="s">
        <v>262</v>
      </c>
    </row>
    <row r="143" spans="5:6" x14ac:dyDescent="0.2">
      <c r="E143" s="116" t="s">
        <v>51</v>
      </c>
      <c r="F143" s="142" t="s">
        <v>263</v>
      </c>
    </row>
    <row r="144" spans="5:6" x14ac:dyDescent="0.2">
      <c r="E144" s="116" t="s">
        <v>51</v>
      </c>
      <c r="F144" s="142" t="s">
        <v>264</v>
      </c>
    </row>
    <row r="145" spans="5:6" x14ac:dyDescent="0.2">
      <c r="E145" s="116" t="s">
        <v>51</v>
      </c>
      <c r="F145" s="142" t="s">
        <v>265</v>
      </c>
    </row>
    <row r="146" spans="5:6" x14ac:dyDescent="0.2">
      <c r="E146" s="116" t="s">
        <v>51</v>
      </c>
      <c r="F146" s="142" t="s">
        <v>266</v>
      </c>
    </row>
    <row r="147" spans="5:6" x14ac:dyDescent="0.2">
      <c r="E147" s="116" t="s">
        <v>51</v>
      </c>
      <c r="F147" s="142" t="s">
        <v>267</v>
      </c>
    </row>
    <row r="148" spans="5:6" x14ac:dyDescent="0.2">
      <c r="E148" s="116" t="s">
        <v>51</v>
      </c>
      <c r="F148" s="142" t="s">
        <v>268</v>
      </c>
    </row>
    <row r="149" spans="5:6" x14ac:dyDescent="0.2">
      <c r="E149" s="116" t="s">
        <v>51</v>
      </c>
      <c r="F149" s="142" t="s">
        <v>269</v>
      </c>
    </row>
    <row r="150" spans="5:6" x14ac:dyDescent="0.2">
      <c r="E150" s="116" t="s">
        <v>51</v>
      </c>
      <c r="F150" s="142" t="s">
        <v>270</v>
      </c>
    </row>
    <row r="151" spans="5:6" x14ac:dyDescent="0.2">
      <c r="E151" s="116" t="s">
        <v>51</v>
      </c>
      <c r="F151" s="142" t="s">
        <v>271</v>
      </c>
    </row>
    <row r="152" spans="5:6" x14ac:dyDescent="0.2">
      <c r="E152" s="116" t="s">
        <v>51</v>
      </c>
      <c r="F152" s="142" t="s">
        <v>272</v>
      </c>
    </row>
    <row r="153" spans="5:6" x14ac:dyDescent="0.2">
      <c r="E153" s="116" t="s">
        <v>51</v>
      </c>
      <c r="F153" s="142" t="s">
        <v>273</v>
      </c>
    </row>
    <row r="154" spans="5:6" x14ac:dyDescent="0.2">
      <c r="E154" s="116" t="s">
        <v>51</v>
      </c>
      <c r="F154" s="142" t="s">
        <v>274</v>
      </c>
    </row>
    <row r="155" spans="5:6" x14ac:dyDescent="0.2">
      <c r="E155" s="116" t="s">
        <v>51</v>
      </c>
      <c r="F155" s="142" t="s">
        <v>275</v>
      </c>
    </row>
    <row r="156" spans="5:6" x14ac:dyDescent="0.2">
      <c r="E156" s="116" t="s">
        <v>51</v>
      </c>
      <c r="F156" s="142" t="s">
        <v>276</v>
      </c>
    </row>
    <row r="157" spans="5:6" x14ac:dyDescent="0.2">
      <c r="E157" s="116" t="s">
        <v>51</v>
      </c>
      <c r="F157" s="142" t="s">
        <v>277</v>
      </c>
    </row>
    <row r="158" spans="5:6" x14ac:dyDescent="0.2">
      <c r="E158" s="116" t="s">
        <v>51</v>
      </c>
      <c r="F158" s="142" t="s">
        <v>278</v>
      </c>
    </row>
    <row r="159" spans="5:6" x14ac:dyDescent="0.2">
      <c r="E159" s="116" t="s">
        <v>51</v>
      </c>
      <c r="F159" s="142" t="s">
        <v>279</v>
      </c>
    </row>
    <row r="160" spans="5:6" x14ac:dyDescent="0.2">
      <c r="E160" s="116" t="s">
        <v>51</v>
      </c>
      <c r="F160" s="142" t="s">
        <v>280</v>
      </c>
    </row>
    <row r="161" spans="5:6" x14ac:dyDescent="0.2">
      <c r="E161" s="116" t="s">
        <v>51</v>
      </c>
      <c r="F161" s="142" t="s">
        <v>281</v>
      </c>
    </row>
    <row r="162" spans="5:6" x14ac:dyDescent="0.2">
      <c r="E162" s="116" t="s">
        <v>51</v>
      </c>
      <c r="F162" s="142" t="s">
        <v>282</v>
      </c>
    </row>
    <row r="163" spans="5:6" x14ac:dyDescent="0.2">
      <c r="E163" s="116" t="s">
        <v>51</v>
      </c>
      <c r="F163" s="142" t="s">
        <v>283</v>
      </c>
    </row>
    <row r="164" spans="5:6" x14ac:dyDescent="0.2">
      <c r="E164" s="116" t="s">
        <v>51</v>
      </c>
      <c r="F164" s="142" t="s">
        <v>284</v>
      </c>
    </row>
    <row r="165" spans="5:6" x14ac:dyDescent="0.2">
      <c r="E165" s="116" t="s">
        <v>51</v>
      </c>
      <c r="F165" s="142" t="s">
        <v>285</v>
      </c>
    </row>
    <row r="166" spans="5:6" x14ac:dyDescent="0.2">
      <c r="E166" s="116" t="s">
        <v>51</v>
      </c>
      <c r="F166" s="142" t="s">
        <v>286</v>
      </c>
    </row>
    <row r="167" spans="5:6" x14ac:dyDescent="0.2">
      <c r="E167" s="116" t="s">
        <v>51</v>
      </c>
      <c r="F167" s="142" t="s">
        <v>287</v>
      </c>
    </row>
    <row r="168" spans="5:6" x14ac:dyDescent="0.2">
      <c r="E168" s="116" t="s">
        <v>51</v>
      </c>
      <c r="F168" s="142" t="s">
        <v>288</v>
      </c>
    </row>
    <row r="169" spans="5:6" x14ac:dyDescent="0.2">
      <c r="E169" s="116" t="s">
        <v>51</v>
      </c>
      <c r="F169" s="142" t="s">
        <v>289</v>
      </c>
    </row>
    <row r="170" spans="5:6" x14ac:dyDescent="0.2">
      <c r="E170" s="116" t="s">
        <v>51</v>
      </c>
      <c r="F170" s="142" t="s">
        <v>290</v>
      </c>
    </row>
    <row r="171" spans="5:6" x14ac:dyDescent="0.2">
      <c r="E171" s="116" t="s">
        <v>51</v>
      </c>
      <c r="F171" s="142" t="s">
        <v>291</v>
      </c>
    </row>
    <row r="172" spans="5:6" x14ac:dyDescent="0.2">
      <c r="E172" s="116" t="s">
        <v>51</v>
      </c>
      <c r="F172" s="142" t="s">
        <v>292</v>
      </c>
    </row>
    <row r="173" spans="5:6" x14ac:dyDescent="0.2">
      <c r="E173" s="116" t="s">
        <v>51</v>
      </c>
      <c r="F173" s="142" t="s">
        <v>293</v>
      </c>
    </row>
    <row r="174" spans="5:6" x14ac:dyDescent="0.2">
      <c r="E174" s="116" t="s">
        <v>51</v>
      </c>
      <c r="F174" s="142" t="s">
        <v>294</v>
      </c>
    </row>
    <row r="175" spans="5:6" x14ac:dyDescent="0.2">
      <c r="E175" s="116" t="s">
        <v>51</v>
      </c>
      <c r="F175" s="142" t="s">
        <v>295</v>
      </c>
    </row>
    <row r="176" spans="5:6" x14ac:dyDescent="0.2">
      <c r="E176" s="116" t="s">
        <v>51</v>
      </c>
      <c r="F176" s="142" t="s">
        <v>296</v>
      </c>
    </row>
    <row r="177" spans="5:6" x14ac:dyDescent="0.2">
      <c r="E177" s="116" t="s">
        <v>51</v>
      </c>
      <c r="F177" s="142" t="s">
        <v>297</v>
      </c>
    </row>
    <row r="178" spans="5:6" x14ac:dyDescent="0.2">
      <c r="E178" s="116" t="s">
        <v>51</v>
      </c>
      <c r="F178" s="142" t="s">
        <v>298</v>
      </c>
    </row>
    <row r="179" spans="5:6" x14ac:dyDescent="0.2">
      <c r="E179" s="116" t="s">
        <v>51</v>
      </c>
      <c r="F179" s="142" t="s">
        <v>299</v>
      </c>
    </row>
    <row r="180" spans="5:6" x14ac:dyDescent="0.2">
      <c r="E180" s="116" t="s">
        <v>51</v>
      </c>
      <c r="F180" s="142" t="s">
        <v>300</v>
      </c>
    </row>
    <row r="181" spans="5:6" x14ac:dyDescent="0.2">
      <c r="E181" s="116" t="s">
        <v>51</v>
      </c>
      <c r="F181" s="142" t="s">
        <v>301</v>
      </c>
    </row>
    <row r="182" spans="5:6" x14ac:dyDescent="0.2">
      <c r="E182" s="116" t="s">
        <v>51</v>
      </c>
      <c r="F182" s="142" t="s">
        <v>302</v>
      </c>
    </row>
    <row r="183" spans="5:6" x14ac:dyDescent="0.2">
      <c r="E183" s="116" t="s">
        <v>51</v>
      </c>
      <c r="F183" s="142" t="s">
        <v>303</v>
      </c>
    </row>
    <row r="184" spans="5:6" x14ac:dyDescent="0.2">
      <c r="E184" s="116" t="s">
        <v>51</v>
      </c>
      <c r="F184" s="142" t="s">
        <v>304</v>
      </c>
    </row>
    <row r="185" spans="5:6" x14ac:dyDescent="0.2">
      <c r="E185" s="116" t="s">
        <v>51</v>
      </c>
      <c r="F185" s="142" t="s">
        <v>305</v>
      </c>
    </row>
    <row r="186" spans="5:6" x14ac:dyDescent="0.2">
      <c r="E186" s="116" t="s">
        <v>51</v>
      </c>
      <c r="F186" s="142" t="s">
        <v>306</v>
      </c>
    </row>
    <row r="187" spans="5:6" x14ac:dyDescent="0.2">
      <c r="E187" s="116" t="s">
        <v>51</v>
      </c>
      <c r="F187" s="142" t="s">
        <v>307</v>
      </c>
    </row>
    <row r="188" spans="5:6" x14ac:dyDescent="0.2">
      <c r="E188" s="116" t="s">
        <v>52</v>
      </c>
      <c r="F188" s="142" t="s">
        <v>308</v>
      </c>
    </row>
    <row r="189" spans="5:6" x14ac:dyDescent="0.2">
      <c r="E189" s="116" t="s">
        <v>52</v>
      </c>
      <c r="F189" s="142" t="s">
        <v>309</v>
      </c>
    </row>
    <row r="190" spans="5:6" x14ac:dyDescent="0.2">
      <c r="E190" s="116" t="s">
        <v>52</v>
      </c>
      <c r="F190" s="142" t="s">
        <v>310</v>
      </c>
    </row>
    <row r="191" spans="5:6" x14ac:dyDescent="0.2">
      <c r="E191" s="116" t="s">
        <v>52</v>
      </c>
      <c r="F191" s="142" t="s">
        <v>311</v>
      </c>
    </row>
    <row r="192" spans="5:6" x14ac:dyDescent="0.2">
      <c r="E192" s="116" t="s">
        <v>52</v>
      </c>
      <c r="F192" s="142" t="s">
        <v>312</v>
      </c>
    </row>
    <row r="193" spans="5:6" x14ac:dyDescent="0.2">
      <c r="E193" s="116" t="s">
        <v>52</v>
      </c>
      <c r="F193" s="142" t="s">
        <v>313</v>
      </c>
    </row>
    <row r="194" spans="5:6" x14ac:dyDescent="0.2">
      <c r="E194" s="116" t="s">
        <v>52</v>
      </c>
      <c r="F194" s="142" t="s">
        <v>314</v>
      </c>
    </row>
    <row r="195" spans="5:6" x14ac:dyDescent="0.2">
      <c r="E195" s="116" t="s">
        <v>52</v>
      </c>
      <c r="F195" s="142" t="s">
        <v>315</v>
      </c>
    </row>
    <row r="196" spans="5:6" x14ac:dyDescent="0.2">
      <c r="E196" s="116" t="s">
        <v>52</v>
      </c>
      <c r="F196" s="142" t="s">
        <v>316</v>
      </c>
    </row>
    <row r="197" spans="5:6" x14ac:dyDescent="0.2">
      <c r="E197" s="116" t="s">
        <v>52</v>
      </c>
      <c r="F197" s="142" t="s">
        <v>317</v>
      </c>
    </row>
    <row r="198" spans="5:6" x14ac:dyDescent="0.2">
      <c r="E198" s="116" t="s">
        <v>52</v>
      </c>
      <c r="F198" s="142" t="s">
        <v>318</v>
      </c>
    </row>
    <row r="199" spans="5:6" x14ac:dyDescent="0.2">
      <c r="E199" s="116" t="s">
        <v>52</v>
      </c>
      <c r="F199" s="142" t="s">
        <v>319</v>
      </c>
    </row>
    <row r="200" spans="5:6" x14ac:dyDescent="0.2">
      <c r="E200" s="116" t="s">
        <v>52</v>
      </c>
      <c r="F200" s="142" t="s">
        <v>320</v>
      </c>
    </row>
    <row r="201" spans="5:6" x14ac:dyDescent="0.2">
      <c r="E201" s="116" t="s">
        <v>52</v>
      </c>
      <c r="F201" s="142" t="s">
        <v>321</v>
      </c>
    </row>
    <row r="202" spans="5:6" x14ac:dyDescent="0.2">
      <c r="E202" s="116" t="s">
        <v>52</v>
      </c>
      <c r="F202" s="142" t="s">
        <v>322</v>
      </c>
    </row>
    <row r="203" spans="5:6" x14ac:dyDescent="0.2">
      <c r="E203" s="116" t="s">
        <v>52</v>
      </c>
      <c r="F203" s="142" t="s">
        <v>323</v>
      </c>
    </row>
    <row r="204" spans="5:6" x14ac:dyDescent="0.2">
      <c r="E204" s="116" t="s">
        <v>52</v>
      </c>
      <c r="F204" s="142" t="s">
        <v>324</v>
      </c>
    </row>
    <row r="205" spans="5:6" x14ac:dyDescent="0.2">
      <c r="E205" s="116" t="s">
        <v>52</v>
      </c>
      <c r="F205" s="142" t="s">
        <v>325</v>
      </c>
    </row>
    <row r="206" spans="5:6" x14ac:dyDescent="0.2">
      <c r="E206" s="116" t="s">
        <v>52</v>
      </c>
      <c r="F206" s="142" t="s">
        <v>326</v>
      </c>
    </row>
    <row r="207" spans="5:6" x14ac:dyDescent="0.2">
      <c r="E207" s="116" t="s">
        <v>52</v>
      </c>
      <c r="F207" s="142" t="s">
        <v>327</v>
      </c>
    </row>
    <row r="208" spans="5:6" x14ac:dyDescent="0.2">
      <c r="E208" s="116" t="s">
        <v>52</v>
      </c>
      <c r="F208" s="142" t="s">
        <v>328</v>
      </c>
    </row>
    <row r="209" spans="5:6" x14ac:dyDescent="0.2">
      <c r="E209" s="116" t="s">
        <v>52</v>
      </c>
      <c r="F209" s="142" t="s">
        <v>329</v>
      </c>
    </row>
    <row r="210" spans="5:6" x14ac:dyDescent="0.2">
      <c r="E210" s="116" t="s">
        <v>52</v>
      </c>
      <c r="F210" s="142" t="s">
        <v>330</v>
      </c>
    </row>
    <row r="211" spans="5:6" x14ac:dyDescent="0.2">
      <c r="E211" s="116" t="s">
        <v>52</v>
      </c>
      <c r="F211" s="142" t="s">
        <v>331</v>
      </c>
    </row>
    <row r="212" spans="5:6" x14ac:dyDescent="0.2">
      <c r="E212" s="116" t="s">
        <v>52</v>
      </c>
      <c r="F212" s="142" t="s">
        <v>332</v>
      </c>
    </row>
    <row r="213" spans="5:6" x14ac:dyDescent="0.2">
      <c r="E213" s="116" t="s">
        <v>52</v>
      </c>
      <c r="F213" s="142" t="s">
        <v>333</v>
      </c>
    </row>
    <row r="214" spans="5:6" x14ac:dyDescent="0.2">
      <c r="E214" s="116" t="s">
        <v>52</v>
      </c>
      <c r="F214" s="142" t="s">
        <v>334</v>
      </c>
    </row>
    <row r="215" spans="5:6" x14ac:dyDescent="0.2">
      <c r="E215" s="116" t="s">
        <v>52</v>
      </c>
      <c r="F215" s="142" t="s">
        <v>335</v>
      </c>
    </row>
    <row r="216" spans="5:6" x14ac:dyDescent="0.2">
      <c r="E216" s="116" t="s">
        <v>52</v>
      </c>
      <c r="F216" s="142" t="s">
        <v>336</v>
      </c>
    </row>
    <row r="217" spans="5:6" x14ac:dyDescent="0.2">
      <c r="E217" s="116" t="s">
        <v>52</v>
      </c>
      <c r="F217" s="142" t="s">
        <v>337</v>
      </c>
    </row>
    <row r="218" spans="5:6" x14ac:dyDescent="0.2">
      <c r="E218" s="116" t="s">
        <v>52</v>
      </c>
      <c r="F218" s="142" t="s">
        <v>338</v>
      </c>
    </row>
    <row r="219" spans="5:6" x14ac:dyDescent="0.2">
      <c r="E219" s="116" t="s">
        <v>52</v>
      </c>
      <c r="F219" s="142" t="s">
        <v>339</v>
      </c>
    </row>
    <row r="220" spans="5:6" x14ac:dyDescent="0.2">
      <c r="E220" s="116" t="s">
        <v>52</v>
      </c>
      <c r="F220" s="142" t="s">
        <v>340</v>
      </c>
    </row>
    <row r="221" spans="5:6" x14ac:dyDescent="0.2">
      <c r="E221" s="116" t="s">
        <v>52</v>
      </c>
      <c r="F221" s="142" t="s">
        <v>341</v>
      </c>
    </row>
    <row r="222" spans="5:6" x14ac:dyDescent="0.2">
      <c r="E222" s="116" t="s">
        <v>52</v>
      </c>
      <c r="F222" s="142" t="s">
        <v>342</v>
      </c>
    </row>
    <row r="223" spans="5:6" x14ac:dyDescent="0.2">
      <c r="E223" s="116" t="s">
        <v>52</v>
      </c>
      <c r="F223" s="142" t="s">
        <v>343</v>
      </c>
    </row>
    <row r="224" spans="5:6" x14ac:dyDescent="0.2">
      <c r="E224" s="116" t="s">
        <v>52</v>
      </c>
      <c r="F224" s="142" t="s">
        <v>344</v>
      </c>
    </row>
    <row r="225" spans="5:6" x14ac:dyDescent="0.2">
      <c r="E225" s="116" t="s">
        <v>52</v>
      </c>
      <c r="F225" s="142" t="s">
        <v>345</v>
      </c>
    </row>
    <row r="226" spans="5:6" x14ac:dyDescent="0.2">
      <c r="E226" s="116" t="s">
        <v>52</v>
      </c>
      <c r="F226" s="142" t="s">
        <v>346</v>
      </c>
    </row>
    <row r="227" spans="5:6" x14ac:dyDescent="0.2">
      <c r="E227" s="116" t="s">
        <v>52</v>
      </c>
      <c r="F227" s="142" t="s">
        <v>347</v>
      </c>
    </row>
    <row r="228" spans="5:6" x14ac:dyDescent="0.2">
      <c r="E228" s="116" t="s">
        <v>53</v>
      </c>
      <c r="F228" s="142" t="s">
        <v>348</v>
      </c>
    </row>
    <row r="229" spans="5:6" x14ac:dyDescent="0.2">
      <c r="E229" s="116" t="s">
        <v>53</v>
      </c>
      <c r="F229" s="142" t="s">
        <v>349</v>
      </c>
    </row>
    <row r="230" spans="5:6" x14ac:dyDescent="0.2">
      <c r="E230" s="116" t="s">
        <v>53</v>
      </c>
      <c r="F230" s="142" t="s">
        <v>350</v>
      </c>
    </row>
    <row r="231" spans="5:6" x14ac:dyDescent="0.2">
      <c r="E231" s="116" t="s">
        <v>53</v>
      </c>
      <c r="F231" s="142" t="s">
        <v>351</v>
      </c>
    </row>
    <row r="232" spans="5:6" x14ac:dyDescent="0.2">
      <c r="E232" s="116" t="s">
        <v>53</v>
      </c>
      <c r="F232" s="142" t="s">
        <v>352</v>
      </c>
    </row>
    <row r="233" spans="5:6" x14ac:dyDescent="0.2">
      <c r="E233" s="116" t="s">
        <v>53</v>
      </c>
      <c r="F233" s="142" t="s">
        <v>353</v>
      </c>
    </row>
    <row r="234" spans="5:6" x14ac:dyDescent="0.2">
      <c r="E234" s="116" t="s">
        <v>53</v>
      </c>
      <c r="F234" s="142" t="s">
        <v>354</v>
      </c>
    </row>
    <row r="235" spans="5:6" x14ac:dyDescent="0.2">
      <c r="E235" s="116" t="s">
        <v>53</v>
      </c>
      <c r="F235" s="142" t="s">
        <v>355</v>
      </c>
    </row>
    <row r="236" spans="5:6" x14ac:dyDescent="0.2">
      <c r="E236" s="116" t="s">
        <v>53</v>
      </c>
      <c r="F236" s="142" t="s">
        <v>356</v>
      </c>
    </row>
    <row r="237" spans="5:6" x14ac:dyDescent="0.2">
      <c r="E237" s="116" t="s">
        <v>53</v>
      </c>
      <c r="F237" s="142" t="s">
        <v>357</v>
      </c>
    </row>
    <row r="238" spans="5:6" x14ac:dyDescent="0.2">
      <c r="E238" s="116" t="s">
        <v>53</v>
      </c>
      <c r="F238" s="142" t="s">
        <v>358</v>
      </c>
    </row>
    <row r="239" spans="5:6" x14ac:dyDescent="0.2">
      <c r="E239" s="116" t="s">
        <v>53</v>
      </c>
      <c r="F239" s="142" t="s">
        <v>359</v>
      </c>
    </row>
    <row r="240" spans="5:6" x14ac:dyDescent="0.2">
      <c r="E240" s="116" t="s">
        <v>53</v>
      </c>
      <c r="F240" s="142" t="s">
        <v>360</v>
      </c>
    </row>
    <row r="241" spans="5:6" x14ac:dyDescent="0.2">
      <c r="E241" s="116" t="s">
        <v>53</v>
      </c>
      <c r="F241" s="142" t="s">
        <v>361</v>
      </c>
    </row>
    <row r="242" spans="5:6" x14ac:dyDescent="0.2">
      <c r="E242" s="116" t="s">
        <v>53</v>
      </c>
      <c r="F242" s="142" t="s">
        <v>362</v>
      </c>
    </row>
    <row r="243" spans="5:6" x14ac:dyDescent="0.2">
      <c r="E243" s="116" t="s">
        <v>53</v>
      </c>
      <c r="F243" s="142" t="s">
        <v>363</v>
      </c>
    </row>
    <row r="244" spans="5:6" x14ac:dyDescent="0.2">
      <c r="E244" s="116" t="s">
        <v>53</v>
      </c>
      <c r="F244" s="142" t="s">
        <v>364</v>
      </c>
    </row>
    <row r="245" spans="5:6" x14ac:dyDescent="0.2">
      <c r="E245" s="116" t="s">
        <v>53</v>
      </c>
      <c r="F245" s="142" t="s">
        <v>365</v>
      </c>
    </row>
    <row r="246" spans="5:6" x14ac:dyDescent="0.2">
      <c r="E246" s="116" t="s">
        <v>53</v>
      </c>
      <c r="F246" s="142" t="s">
        <v>366</v>
      </c>
    </row>
    <row r="247" spans="5:6" x14ac:dyDescent="0.2">
      <c r="E247" s="116" t="s">
        <v>53</v>
      </c>
      <c r="F247" s="142" t="s">
        <v>367</v>
      </c>
    </row>
    <row r="248" spans="5:6" x14ac:dyDescent="0.2">
      <c r="E248" s="116" t="s">
        <v>53</v>
      </c>
      <c r="F248" s="142" t="s">
        <v>368</v>
      </c>
    </row>
    <row r="249" spans="5:6" x14ac:dyDescent="0.2">
      <c r="E249" s="116" t="s">
        <v>53</v>
      </c>
      <c r="F249" s="142" t="s">
        <v>369</v>
      </c>
    </row>
    <row r="250" spans="5:6" x14ac:dyDescent="0.2">
      <c r="E250" s="116" t="s">
        <v>53</v>
      </c>
      <c r="F250" s="142" t="s">
        <v>370</v>
      </c>
    </row>
    <row r="251" spans="5:6" x14ac:dyDescent="0.2">
      <c r="E251" s="116" t="s">
        <v>53</v>
      </c>
      <c r="F251" s="142" t="s">
        <v>371</v>
      </c>
    </row>
    <row r="252" spans="5:6" x14ac:dyDescent="0.2">
      <c r="E252" s="116" t="s">
        <v>53</v>
      </c>
      <c r="F252" s="142" t="s">
        <v>372</v>
      </c>
    </row>
    <row r="253" spans="5:6" x14ac:dyDescent="0.2">
      <c r="E253" s="116" t="s">
        <v>53</v>
      </c>
      <c r="F253" s="142" t="s">
        <v>373</v>
      </c>
    </row>
    <row r="254" spans="5:6" x14ac:dyDescent="0.2">
      <c r="E254" s="116" t="s">
        <v>53</v>
      </c>
      <c r="F254" s="142" t="s">
        <v>374</v>
      </c>
    </row>
    <row r="255" spans="5:6" x14ac:dyDescent="0.2">
      <c r="E255" s="116" t="s">
        <v>53</v>
      </c>
      <c r="F255" s="142" t="s">
        <v>375</v>
      </c>
    </row>
    <row r="256" spans="5:6" x14ac:dyDescent="0.2">
      <c r="E256" s="116" t="s">
        <v>53</v>
      </c>
      <c r="F256" s="142" t="s">
        <v>376</v>
      </c>
    </row>
    <row r="257" spans="5:6" x14ac:dyDescent="0.2">
      <c r="E257" s="116" t="s">
        <v>53</v>
      </c>
      <c r="F257" s="142" t="s">
        <v>377</v>
      </c>
    </row>
    <row r="258" spans="5:6" x14ac:dyDescent="0.2">
      <c r="E258" s="116" t="s">
        <v>53</v>
      </c>
      <c r="F258" s="142" t="s">
        <v>378</v>
      </c>
    </row>
    <row r="259" spans="5:6" x14ac:dyDescent="0.2">
      <c r="E259" s="116" t="s">
        <v>53</v>
      </c>
      <c r="F259" s="142" t="s">
        <v>379</v>
      </c>
    </row>
    <row r="260" spans="5:6" x14ac:dyDescent="0.2">
      <c r="E260" s="116" t="s">
        <v>53</v>
      </c>
      <c r="F260" s="142" t="s">
        <v>380</v>
      </c>
    </row>
    <row r="261" spans="5:6" x14ac:dyDescent="0.2">
      <c r="E261" s="116" t="s">
        <v>54</v>
      </c>
      <c r="F261" s="142" t="s">
        <v>381</v>
      </c>
    </row>
    <row r="262" spans="5:6" x14ac:dyDescent="0.2">
      <c r="E262" s="116" t="s">
        <v>54</v>
      </c>
      <c r="F262" s="142" t="s">
        <v>382</v>
      </c>
    </row>
    <row r="263" spans="5:6" x14ac:dyDescent="0.2">
      <c r="E263" s="116" t="s">
        <v>54</v>
      </c>
      <c r="F263" s="142" t="s">
        <v>383</v>
      </c>
    </row>
    <row r="264" spans="5:6" x14ac:dyDescent="0.2">
      <c r="E264" s="116" t="s">
        <v>54</v>
      </c>
      <c r="F264" s="142" t="s">
        <v>384</v>
      </c>
    </row>
    <row r="265" spans="5:6" x14ac:dyDescent="0.2">
      <c r="E265" s="116" t="s">
        <v>54</v>
      </c>
      <c r="F265" s="142" t="s">
        <v>385</v>
      </c>
    </row>
    <row r="266" spans="5:6" x14ac:dyDescent="0.2">
      <c r="E266" s="116" t="s">
        <v>54</v>
      </c>
      <c r="F266" s="142" t="s">
        <v>386</v>
      </c>
    </row>
    <row r="267" spans="5:6" x14ac:dyDescent="0.2">
      <c r="E267" s="116" t="s">
        <v>54</v>
      </c>
      <c r="F267" s="142" t="s">
        <v>387</v>
      </c>
    </row>
    <row r="268" spans="5:6" x14ac:dyDescent="0.2">
      <c r="E268" s="116" t="s">
        <v>54</v>
      </c>
      <c r="F268" s="142" t="s">
        <v>388</v>
      </c>
    </row>
    <row r="269" spans="5:6" x14ac:dyDescent="0.2">
      <c r="E269" s="116" t="s">
        <v>54</v>
      </c>
      <c r="F269" s="142" t="s">
        <v>389</v>
      </c>
    </row>
    <row r="270" spans="5:6" x14ac:dyDescent="0.2">
      <c r="E270" s="116" t="s">
        <v>54</v>
      </c>
      <c r="F270" s="142" t="s">
        <v>390</v>
      </c>
    </row>
    <row r="271" spans="5:6" x14ac:dyDescent="0.2">
      <c r="E271" s="116" t="s">
        <v>54</v>
      </c>
      <c r="F271" s="142" t="s">
        <v>391</v>
      </c>
    </row>
    <row r="272" spans="5:6" x14ac:dyDescent="0.2">
      <c r="E272" s="116" t="s">
        <v>54</v>
      </c>
      <c r="F272" s="142" t="s">
        <v>392</v>
      </c>
    </row>
    <row r="273" spans="5:6" x14ac:dyDescent="0.2">
      <c r="E273" s="116" t="s">
        <v>54</v>
      </c>
      <c r="F273" s="142" t="s">
        <v>393</v>
      </c>
    </row>
    <row r="274" spans="5:6" x14ac:dyDescent="0.2">
      <c r="E274" s="116" t="s">
        <v>54</v>
      </c>
      <c r="F274" s="142" t="s">
        <v>394</v>
      </c>
    </row>
    <row r="275" spans="5:6" x14ac:dyDescent="0.2">
      <c r="E275" s="116" t="s">
        <v>54</v>
      </c>
      <c r="F275" s="142" t="s">
        <v>395</v>
      </c>
    </row>
    <row r="276" spans="5:6" x14ac:dyDescent="0.2">
      <c r="E276" s="116" t="s">
        <v>54</v>
      </c>
      <c r="F276" s="142" t="s">
        <v>396</v>
      </c>
    </row>
    <row r="277" spans="5:6" x14ac:dyDescent="0.2">
      <c r="E277" s="116" t="s">
        <v>54</v>
      </c>
      <c r="F277" s="142" t="s">
        <v>397</v>
      </c>
    </row>
    <row r="278" spans="5:6" x14ac:dyDescent="0.2">
      <c r="E278" s="116" t="s">
        <v>54</v>
      </c>
      <c r="F278" s="142" t="s">
        <v>398</v>
      </c>
    </row>
    <row r="279" spans="5:6" x14ac:dyDescent="0.2">
      <c r="E279" s="116" t="s">
        <v>54</v>
      </c>
      <c r="F279" s="142" t="s">
        <v>399</v>
      </c>
    </row>
    <row r="280" spans="5:6" x14ac:dyDescent="0.2">
      <c r="E280" s="116" t="s">
        <v>54</v>
      </c>
      <c r="F280" s="142" t="s">
        <v>400</v>
      </c>
    </row>
    <row r="281" spans="5:6" x14ac:dyDescent="0.2">
      <c r="E281" s="116" t="s">
        <v>54</v>
      </c>
      <c r="F281" s="142" t="s">
        <v>401</v>
      </c>
    </row>
    <row r="282" spans="5:6" x14ac:dyDescent="0.2">
      <c r="E282" s="116" t="s">
        <v>54</v>
      </c>
      <c r="F282" s="142" t="s">
        <v>402</v>
      </c>
    </row>
    <row r="283" spans="5:6" x14ac:dyDescent="0.2">
      <c r="E283" s="116" t="s">
        <v>54</v>
      </c>
      <c r="F283" s="142" t="s">
        <v>403</v>
      </c>
    </row>
    <row r="284" spans="5:6" x14ac:dyDescent="0.2">
      <c r="E284" s="116" t="s">
        <v>54</v>
      </c>
      <c r="F284" s="142" t="s">
        <v>404</v>
      </c>
    </row>
    <row r="285" spans="5:6" x14ac:dyDescent="0.2">
      <c r="E285" s="116" t="s">
        <v>54</v>
      </c>
      <c r="F285" s="142" t="s">
        <v>405</v>
      </c>
    </row>
    <row r="286" spans="5:6" x14ac:dyDescent="0.2">
      <c r="E286" s="116" t="s">
        <v>54</v>
      </c>
      <c r="F286" s="142" t="s">
        <v>406</v>
      </c>
    </row>
    <row r="287" spans="5:6" x14ac:dyDescent="0.2">
      <c r="E287" s="116" t="s">
        <v>54</v>
      </c>
      <c r="F287" s="142" t="s">
        <v>407</v>
      </c>
    </row>
    <row r="288" spans="5:6" x14ac:dyDescent="0.2">
      <c r="E288" s="116" t="s">
        <v>54</v>
      </c>
      <c r="F288" s="142" t="s">
        <v>408</v>
      </c>
    </row>
    <row r="289" spans="5:6" x14ac:dyDescent="0.2">
      <c r="E289" s="116" t="s">
        <v>54</v>
      </c>
      <c r="F289" s="142" t="s">
        <v>409</v>
      </c>
    </row>
    <row r="290" spans="5:6" x14ac:dyDescent="0.2">
      <c r="E290" s="116" t="s">
        <v>54</v>
      </c>
      <c r="F290" s="142" t="s">
        <v>410</v>
      </c>
    </row>
    <row r="291" spans="5:6" x14ac:dyDescent="0.2">
      <c r="E291" s="116" t="s">
        <v>54</v>
      </c>
      <c r="F291" s="142" t="s">
        <v>411</v>
      </c>
    </row>
    <row r="292" spans="5:6" x14ac:dyDescent="0.2">
      <c r="E292" s="116" t="s">
        <v>54</v>
      </c>
      <c r="F292" s="142" t="s">
        <v>412</v>
      </c>
    </row>
    <row r="293" spans="5:6" x14ac:dyDescent="0.2">
      <c r="E293" s="116" t="s">
        <v>54</v>
      </c>
      <c r="F293" s="142" t="s">
        <v>413</v>
      </c>
    </row>
    <row r="294" spans="5:6" x14ac:dyDescent="0.2">
      <c r="E294" s="116" t="s">
        <v>54</v>
      </c>
      <c r="F294" s="142" t="s">
        <v>414</v>
      </c>
    </row>
    <row r="295" spans="5:6" x14ac:dyDescent="0.2">
      <c r="E295" s="116" t="s">
        <v>54</v>
      </c>
      <c r="F295" s="142" t="s">
        <v>415</v>
      </c>
    </row>
    <row r="296" spans="5:6" x14ac:dyDescent="0.2">
      <c r="E296" s="116" t="s">
        <v>55</v>
      </c>
      <c r="F296" s="142" t="s">
        <v>416</v>
      </c>
    </row>
    <row r="297" spans="5:6" x14ac:dyDescent="0.2">
      <c r="E297" s="116" t="s">
        <v>55</v>
      </c>
      <c r="F297" s="142" t="s">
        <v>417</v>
      </c>
    </row>
    <row r="298" spans="5:6" x14ac:dyDescent="0.2">
      <c r="E298" s="116" t="s">
        <v>55</v>
      </c>
      <c r="F298" s="142" t="s">
        <v>418</v>
      </c>
    </row>
    <row r="299" spans="5:6" x14ac:dyDescent="0.2">
      <c r="E299" s="116" t="s">
        <v>55</v>
      </c>
      <c r="F299" s="142" t="s">
        <v>419</v>
      </c>
    </row>
    <row r="300" spans="5:6" x14ac:dyDescent="0.2">
      <c r="E300" s="116" t="s">
        <v>55</v>
      </c>
      <c r="F300" s="142" t="s">
        <v>420</v>
      </c>
    </row>
    <row r="301" spans="5:6" x14ac:dyDescent="0.2">
      <c r="E301" s="116" t="s">
        <v>55</v>
      </c>
      <c r="F301" s="142" t="s">
        <v>421</v>
      </c>
    </row>
    <row r="302" spans="5:6" x14ac:dyDescent="0.2">
      <c r="E302" s="116" t="s">
        <v>55</v>
      </c>
      <c r="F302" s="142" t="s">
        <v>422</v>
      </c>
    </row>
    <row r="303" spans="5:6" x14ac:dyDescent="0.2">
      <c r="E303" s="116" t="s">
        <v>55</v>
      </c>
      <c r="F303" s="142" t="s">
        <v>423</v>
      </c>
    </row>
    <row r="304" spans="5:6" x14ac:dyDescent="0.2">
      <c r="E304" s="116" t="s">
        <v>55</v>
      </c>
      <c r="F304" s="142" t="s">
        <v>424</v>
      </c>
    </row>
    <row r="305" spans="5:6" x14ac:dyDescent="0.2">
      <c r="E305" s="116" t="s">
        <v>55</v>
      </c>
      <c r="F305" s="142" t="s">
        <v>425</v>
      </c>
    </row>
    <row r="306" spans="5:6" x14ac:dyDescent="0.2">
      <c r="E306" s="116" t="s">
        <v>55</v>
      </c>
      <c r="F306" s="142" t="s">
        <v>426</v>
      </c>
    </row>
    <row r="307" spans="5:6" x14ac:dyDescent="0.2">
      <c r="E307" s="116" t="s">
        <v>55</v>
      </c>
      <c r="F307" s="142" t="s">
        <v>427</v>
      </c>
    </row>
    <row r="308" spans="5:6" x14ac:dyDescent="0.2">
      <c r="E308" s="116" t="s">
        <v>55</v>
      </c>
      <c r="F308" s="142" t="s">
        <v>428</v>
      </c>
    </row>
    <row r="309" spans="5:6" x14ac:dyDescent="0.2">
      <c r="E309" s="116" t="s">
        <v>55</v>
      </c>
      <c r="F309" s="142" t="s">
        <v>429</v>
      </c>
    </row>
    <row r="310" spans="5:6" x14ac:dyDescent="0.2">
      <c r="E310" s="116" t="s">
        <v>55</v>
      </c>
      <c r="F310" s="142" t="s">
        <v>430</v>
      </c>
    </row>
    <row r="311" spans="5:6" x14ac:dyDescent="0.2">
      <c r="E311" s="116" t="s">
        <v>55</v>
      </c>
      <c r="F311" s="142" t="s">
        <v>431</v>
      </c>
    </row>
    <row r="312" spans="5:6" x14ac:dyDescent="0.2">
      <c r="E312" s="116" t="s">
        <v>55</v>
      </c>
      <c r="F312" s="142" t="s">
        <v>432</v>
      </c>
    </row>
    <row r="313" spans="5:6" x14ac:dyDescent="0.2">
      <c r="E313" s="116" t="s">
        <v>55</v>
      </c>
      <c r="F313" s="142" t="s">
        <v>433</v>
      </c>
    </row>
    <row r="314" spans="5:6" x14ac:dyDescent="0.2">
      <c r="E314" s="116" t="s">
        <v>55</v>
      </c>
      <c r="F314" s="142" t="s">
        <v>434</v>
      </c>
    </row>
    <row r="315" spans="5:6" x14ac:dyDescent="0.2">
      <c r="E315" s="116" t="s">
        <v>55</v>
      </c>
      <c r="F315" s="142" t="s">
        <v>435</v>
      </c>
    </row>
    <row r="316" spans="5:6" x14ac:dyDescent="0.2">
      <c r="E316" s="116" t="s">
        <v>55</v>
      </c>
      <c r="F316" s="142" t="s">
        <v>436</v>
      </c>
    </row>
    <row r="317" spans="5:6" x14ac:dyDescent="0.2">
      <c r="E317" s="116" t="s">
        <v>55</v>
      </c>
      <c r="F317" s="142" t="s">
        <v>437</v>
      </c>
    </row>
    <row r="318" spans="5:6" x14ac:dyDescent="0.2">
      <c r="E318" s="116" t="s">
        <v>55</v>
      </c>
      <c r="F318" s="142" t="s">
        <v>438</v>
      </c>
    </row>
    <row r="319" spans="5:6" x14ac:dyDescent="0.2">
      <c r="E319" s="116" t="s">
        <v>55</v>
      </c>
      <c r="F319" s="142" t="s">
        <v>439</v>
      </c>
    </row>
    <row r="320" spans="5:6" x14ac:dyDescent="0.2">
      <c r="E320" s="116" t="s">
        <v>55</v>
      </c>
      <c r="F320" s="142" t="s">
        <v>440</v>
      </c>
    </row>
    <row r="321" spans="5:6" x14ac:dyDescent="0.2">
      <c r="E321" s="116" t="s">
        <v>56</v>
      </c>
      <c r="F321" s="142" t="s">
        <v>441</v>
      </c>
    </row>
    <row r="322" spans="5:6" x14ac:dyDescent="0.2">
      <c r="E322" s="116" t="s">
        <v>56</v>
      </c>
      <c r="F322" s="142" t="s">
        <v>442</v>
      </c>
    </row>
    <row r="323" spans="5:6" x14ac:dyDescent="0.2">
      <c r="E323" s="116" t="s">
        <v>56</v>
      </c>
      <c r="F323" s="142" t="s">
        <v>443</v>
      </c>
    </row>
    <row r="324" spans="5:6" x14ac:dyDescent="0.2">
      <c r="E324" s="116" t="s">
        <v>56</v>
      </c>
      <c r="F324" s="142" t="s">
        <v>444</v>
      </c>
    </row>
    <row r="325" spans="5:6" x14ac:dyDescent="0.2">
      <c r="E325" s="116" t="s">
        <v>56</v>
      </c>
      <c r="F325" s="142" t="s">
        <v>445</v>
      </c>
    </row>
    <row r="326" spans="5:6" x14ac:dyDescent="0.2">
      <c r="E326" s="116" t="s">
        <v>56</v>
      </c>
      <c r="F326" s="142" t="s">
        <v>446</v>
      </c>
    </row>
    <row r="327" spans="5:6" x14ac:dyDescent="0.2">
      <c r="E327" s="116" t="s">
        <v>56</v>
      </c>
      <c r="F327" s="142" t="s">
        <v>447</v>
      </c>
    </row>
    <row r="328" spans="5:6" x14ac:dyDescent="0.2">
      <c r="E328" s="116" t="s">
        <v>56</v>
      </c>
      <c r="F328" s="142" t="s">
        <v>448</v>
      </c>
    </row>
    <row r="329" spans="5:6" x14ac:dyDescent="0.2">
      <c r="E329" s="116" t="s">
        <v>56</v>
      </c>
      <c r="F329" s="142" t="s">
        <v>449</v>
      </c>
    </row>
    <row r="330" spans="5:6" x14ac:dyDescent="0.2">
      <c r="E330" s="116" t="s">
        <v>56</v>
      </c>
      <c r="F330" s="142" t="s">
        <v>450</v>
      </c>
    </row>
    <row r="331" spans="5:6" x14ac:dyDescent="0.2">
      <c r="E331" s="116" t="s">
        <v>56</v>
      </c>
      <c r="F331" s="142" t="s">
        <v>451</v>
      </c>
    </row>
    <row r="332" spans="5:6" x14ac:dyDescent="0.2">
      <c r="E332" s="116" t="s">
        <v>56</v>
      </c>
      <c r="F332" s="142" t="s">
        <v>452</v>
      </c>
    </row>
    <row r="333" spans="5:6" x14ac:dyDescent="0.2">
      <c r="E333" s="116" t="s">
        <v>56</v>
      </c>
      <c r="F333" s="142" t="s">
        <v>453</v>
      </c>
    </row>
    <row r="334" spans="5:6" x14ac:dyDescent="0.2">
      <c r="E334" s="116" t="s">
        <v>56</v>
      </c>
      <c r="F334" s="142" t="s">
        <v>454</v>
      </c>
    </row>
    <row r="335" spans="5:6" x14ac:dyDescent="0.2">
      <c r="E335" s="116" t="s">
        <v>56</v>
      </c>
      <c r="F335" s="142" t="s">
        <v>455</v>
      </c>
    </row>
    <row r="336" spans="5:6" x14ac:dyDescent="0.2">
      <c r="E336" s="116" t="s">
        <v>56</v>
      </c>
      <c r="F336" s="142" t="s">
        <v>456</v>
      </c>
    </row>
    <row r="337" spans="5:6" x14ac:dyDescent="0.2">
      <c r="E337" s="116" t="s">
        <v>56</v>
      </c>
      <c r="F337" s="142" t="s">
        <v>457</v>
      </c>
    </row>
    <row r="338" spans="5:6" x14ac:dyDescent="0.2">
      <c r="E338" s="116" t="s">
        <v>56</v>
      </c>
      <c r="F338" s="142" t="s">
        <v>458</v>
      </c>
    </row>
    <row r="339" spans="5:6" x14ac:dyDescent="0.2">
      <c r="E339" s="116" t="s">
        <v>56</v>
      </c>
      <c r="F339" s="142" t="s">
        <v>459</v>
      </c>
    </row>
    <row r="340" spans="5:6" x14ac:dyDescent="0.2">
      <c r="E340" s="116" t="s">
        <v>56</v>
      </c>
      <c r="F340" s="142" t="s">
        <v>460</v>
      </c>
    </row>
    <row r="341" spans="5:6" x14ac:dyDescent="0.2">
      <c r="E341" s="116" t="s">
        <v>56</v>
      </c>
      <c r="F341" s="142" t="s">
        <v>461</v>
      </c>
    </row>
    <row r="342" spans="5:6" x14ac:dyDescent="0.2">
      <c r="E342" s="116" t="s">
        <v>56</v>
      </c>
      <c r="F342" s="142" t="s">
        <v>462</v>
      </c>
    </row>
    <row r="343" spans="5:6" x14ac:dyDescent="0.2">
      <c r="E343" s="116" t="s">
        <v>56</v>
      </c>
      <c r="F343" s="142" t="s">
        <v>463</v>
      </c>
    </row>
    <row r="344" spans="5:6" x14ac:dyDescent="0.2">
      <c r="E344" s="116" t="s">
        <v>56</v>
      </c>
      <c r="F344" s="142" t="s">
        <v>464</v>
      </c>
    </row>
    <row r="345" spans="5:6" x14ac:dyDescent="0.2">
      <c r="E345" s="116" t="s">
        <v>56</v>
      </c>
      <c r="F345" s="142" t="s">
        <v>465</v>
      </c>
    </row>
    <row r="346" spans="5:6" x14ac:dyDescent="0.2">
      <c r="E346" s="116" t="s">
        <v>56</v>
      </c>
      <c r="F346" s="142" t="s">
        <v>466</v>
      </c>
    </row>
    <row r="347" spans="5:6" x14ac:dyDescent="0.2">
      <c r="E347" s="116" t="s">
        <v>56</v>
      </c>
      <c r="F347" s="142" t="s">
        <v>467</v>
      </c>
    </row>
    <row r="348" spans="5:6" x14ac:dyDescent="0.2">
      <c r="E348" s="116" t="s">
        <v>56</v>
      </c>
      <c r="F348" s="142" t="s">
        <v>468</v>
      </c>
    </row>
    <row r="349" spans="5:6" x14ac:dyDescent="0.2">
      <c r="E349" s="116" t="s">
        <v>56</v>
      </c>
      <c r="F349" s="142" t="s">
        <v>469</v>
      </c>
    </row>
    <row r="350" spans="5:6" x14ac:dyDescent="0.2">
      <c r="E350" s="116" t="s">
        <v>56</v>
      </c>
      <c r="F350" s="142" t="s">
        <v>470</v>
      </c>
    </row>
    <row r="351" spans="5:6" x14ac:dyDescent="0.2">
      <c r="E351" s="116" t="s">
        <v>56</v>
      </c>
      <c r="F351" s="142" t="s">
        <v>471</v>
      </c>
    </row>
    <row r="352" spans="5:6" x14ac:dyDescent="0.2">
      <c r="E352" s="116" t="s">
        <v>56</v>
      </c>
      <c r="F352" s="142" t="s">
        <v>472</v>
      </c>
    </row>
    <row r="353" spans="5:6" x14ac:dyDescent="0.2">
      <c r="E353" s="116" t="s">
        <v>56</v>
      </c>
      <c r="F353" s="142" t="s">
        <v>473</v>
      </c>
    </row>
    <row r="354" spans="5:6" x14ac:dyDescent="0.2">
      <c r="E354" s="116" t="s">
        <v>56</v>
      </c>
      <c r="F354" s="142" t="s">
        <v>474</v>
      </c>
    </row>
    <row r="355" spans="5:6" x14ac:dyDescent="0.2">
      <c r="E355" s="116" t="s">
        <v>56</v>
      </c>
      <c r="F355" s="142" t="s">
        <v>475</v>
      </c>
    </row>
    <row r="356" spans="5:6" x14ac:dyDescent="0.2">
      <c r="E356" s="116" t="s">
        <v>57</v>
      </c>
      <c r="F356" s="142" t="s">
        <v>476</v>
      </c>
    </row>
    <row r="357" spans="5:6" x14ac:dyDescent="0.2">
      <c r="E357" s="116" t="s">
        <v>57</v>
      </c>
      <c r="F357" s="142" t="s">
        <v>477</v>
      </c>
    </row>
    <row r="358" spans="5:6" x14ac:dyDescent="0.2">
      <c r="E358" s="116" t="s">
        <v>57</v>
      </c>
      <c r="F358" s="142" t="s">
        <v>478</v>
      </c>
    </row>
    <row r="359" spans="5:6" x14ac:dyDescent="0.2">
      <c r="E359" s="116" t="s">
        <v>57</v>
      </c>
      <c r="F359" s="142" t="s">
        <v>479</v>
      </c>
    </row>
    <row r="360" spans="5:6" x14ac:dyDescent="0.2">
      <c r="E360" s="116" t="s">
        <v>57</v>
      </c>
      <c r="F360" s="142" t="s">
        <v>480</v>
      </c>
    </row>
    <row r="361" spans="5:6" x14ac:dyDescent="0.2">
      <c r="E361" s="116" t="s">
        <v>57</v>
      </c>
      <c r="F361" s="142" t="s">
        <v>481</v>
      </c>
    </row>
    <row r="362" spans="5:6" x14ac:dyDescent="0.2">
      <c r="E362" s="116" t="s">
        <v>57</v>
      </c>
      <c r="F362" s="142" t="s">
        <v>482</v>
      </c>
    </row>
    <row r="363" spans="5:6" x14ac:dyDescent="0.2">
      <c r="E363" s="116" t="s">
        <v>57</v>
      </c>
      <c r="F363" s="142" t="s">
        <v>483</v>
      </c>
    </row>
    <row r="364" spans="5:6" x14ac:dyDescent="0.2">
      <c r="E364" s="116" t="s">
        <v>57</v>
      </c>
      <c r="F364" s="142" t="s">
        <v>484</v>
      </c>
    </row>
    <row r="365" spans="5:6" x14ac:dyDescent="0.2">
      <c r="E365" s="116" t="s">
        <v>57</v>
      </c>
      <c r="F365" s="142" t="s">
        <v>485</v>
      </c>
    </row>
    <row r="366" spans="5:6" x14ac:dyDescent="0.2">
      <c r="E366" s="116" t="s">
        <v>57</v>
      </c>
      <c r="F366" s="142" t="s">
        <v>486</v>
      </c>
    </row>
    <row r="367" spans="5:6" x14ac:dyDescent="0.2">
      <c r="E367" s="116" t="s">
        <v>57</v>
      </c>
      <c r="F367" s="142" t="s">
        <v>154</v>
      </c>
    </row>
    <row r="368" spans="5:6" x14ac:dyDescent="0.2">
      <c r="E368" s="116" t="s">
        <v>57</v>
      </c>
      <c r="F368" s="142" t="s">
        <v>487</v>
      </c>
    </row>
    <row r="369" spans="5:6" x14ac:dyDescent="0.2">
      <c r="E369" s="116" t="s">
        <v>57</v>
      </c>
      <c r="F369" s="142" t="s">
        <v>488</v>
      </c>
    </row>
    <row r="370" spans="5:6" x14ac:dyDescent="0.2">
      <c r="E370" s="116" t="s">
        <v>57</v>
      </c>
      <c r="F370" s="142" t="s">
        <v>489</v>
      </c>
    </row>
    <row r="371" spans="5:6" x14ac:dyDescent="0.2">
      <c r="E371" s="116" t="s">
        <v>57</v>
      </c>
      <c r="F371" s="142" t="s">
        <v>490</v>
      </c>
    </row>
    <row r="372" spans="5:6" x14ac:dyDescent="0.2">
      <c r="E372" s="116" t="s">
        <v>57</v>
      </c>
      <c r="F372" s="142" t="s">
        <v>491</v>
      </c>
    </row>
    <row r="373" spans="5:6" x14ac:dyDescent="0.2">
      <c r="E373" s="116" t="s">
        <v>57</v>
      </c>
      <c r="F373" s="142" t="s">
        <v>492</v>
      </c>
    </row>
    <row r="374" spans="5:6" x14ac:dyDescent="0.2">
      <c r="E374" s="116" t="s">
        <v>57</v>
      </c>
      <c r="F374" s="142" t="s">
        <v>493</v>
      </c>
    </row>
    <row r="375" spans="5:6" x14ac:dyDescent="0.2">
      <c r="E375" s="116" t="s">
        <v>57</v>
      </c>
      <c r="F375" s="142" t="s">
        <v>494</v>
      </c>
    </row>
    <row r="376" spans="5:6" x14ac:dyDescent="0.2">
      <c r="E376" s="116" t="s">
        <v>57</v>
      </c>
      <c r="F376" s="142" t="s">
        <v>495</v>
      </c>
    </row>
    <row r="377" spans="5:6" x14ac:dyDescent="0.2">
      <c r="E377" s="116" t="s">
        <v>57</v>
      </c>
      <c r="F377" s="142" t="s">
        <v>496</v>
      </c>
    </row>
    <row r="378" spans="5:6" x14ac:dyDescent="0.2">
      <c r="E378" s="116" t="s">
        <v>57</v>
      </c>
      <c r="F378" s="142" t="s">
        <v>497</v>
      </c>
    </row>
    <row r="379" spans="5:6" x14ac:dyDescent="0.2">
      <c r="E379" s="116" t="s">
        <v>57</v>
      </c>
      <c r="F379" s="142" t="s">
        <v>498</v>
      </c>
    </row>
    <row r="380" spans="5:6" x14ac:dyDescent="0.2">
      <c r="E380" s="116" t="s">
        <v>57</v>
      </c>
      <c r="F380" s="142" t="s">
        <v>499</v>
      </c>
    </row>
    <row r="381" spans="5:6" x14ac:dyDescent="0.2">
      <c r="E381" s="116" t="s">
        <v>57</v>
      </c>
      <c r="F381" s="142" t="s">
        <v>500</v>
      </c>
    </row>
    <row r="382" spans="5:6" x14ac:dyDescent="0.2">
      <c r="E382" s="116" t="s">
        <v>57</v>
      </c>
      <c r="F382" s="142" t="s">
        <v>501</v>
      </c>
    </row>
    <row r="383" spans="5:6" x14ac:dyDescent="0.2">
      <c r="E383" s="116" t="s">
        <v>57</v>
      </c>
      <c r="F383" s="142" t="s">
        <v>502</v>
      </c>
    </row>
    <row r="384" spans="5:6" x14ac:dyDescent="0.2">
      <c r="E384" s="116" t="s">
        <v>57</v>
      </c>
      <c r="F384" s="142" t="s">
        <v>503</v>
      </c>
    </row>
    <row r="385" spans="5:6" x14ac:dyDescent="0.2">
      <c r="E385" s="116" t="s">
        <v>57</v>
      </c>
      <c r="F385" s="142" t="s">
        <v>504</v>
      </c>
    </row>
    <row r="386" spans="5:6" x14ac:dyDescent="0.2">
      <c r="E386" s="116" t="s">
        <v>57</v>
      </c>
      <c r="F386" s="142" t="s">
        <v>505</v>
      </c>
    </row>
    <row r="387" spans="5:6" x14ac:dyDescent="0.2">
      <c r="E387" s="116" t="s">
        <v>57</v>
      </c>
      <c r="F387" s="142" t="s">
        <v>461</v>
      </c>
    </row>
    <row r="388" spans="5:6" x14ac:dyDescent="0.2">
      <c r="E388" s="116" t="s">
        <v>57</v>
      </c>
      <c r="F388" s="142" t="s">
        <v>506</v>
      </c>
    </row>
    <row r="389" spans="5:6" x14ac:dyDescent="0.2">
      <c r="E389" s="116" t="s">
        <v>57</v>
      </c>
      <c r="F389" s="142" t="s">
        <v>507</v>
      </c>
    </row>
    <row r="390" spans="5:6" x14ac:dyDescent="0.2">
      <c r="E390" s="116" t="s">
        <v>57</v>
      </c>
      <c r="F390" s="142" t="s">
        <v>508</v>
      </c>
    </row>
    <row r="391" spans="5:6" x14ac:dyDescent="0.2">
      <c r="E391" s="116" t="s">
        <v>57</v>
      </c>
      <c r="F391" s="142" t="s">
        <v>509</v>
      </c>
    </row>
    <row r="392" spans="5:6" x14ac:dyDescent="0.2">
      <c r="E392" s="116" t="s">
        <v>57</v>
      </c>
      <c r="F392" s="142" t="s">
        <v>510</v>
      </c>
    </row>
    <row r="393" spans="5:6" x14ac:dyDescent="0.2">
      <c r="E393" s="116" t="s">
        <v>57</v>
      </c>
      <c r="F393" s="142" t="s">
        <v>511</v>
      </c>
    </row>
    <row r="394" spans="5:6" x14ac:dyDescent="0.2">
      <c r="E394" s="116" t="s">
        <v>57</v>
      </c>
      <c r="F394" s="142" t="s">
        <v>512</v>
      </c>
    </row>
    <row r="395" spans="5:6" x14ac:dyDescent="0.2">
      <c r="E395" s="116" t="s">
        <v>57</v>
      </c>
      <c r="F395" s="142" t="s">
        <v>513</v>
      </c>
    </row>
    <row r="396" spans="5:6" x14ac:dyDescent="0.2">
      <c r="E396" s="116" t="s">
        <v>57</v>
      </c>
      <c r="F396" s="142" t="s">
        <v>514</v>
      </c>
    </row>
    <row r="397" spans="5:6" x14ac:dyDescent="0.2">
      <c r="E397" s="116" t="s">
        <v>57</v>
      </c>
      <c r="F397" s="142" t="s">
        <v>515</v>
      </c>
    </row>
    <row r="398" spans="5:6" x14ac:dyDescent="0.2">
      <c r="E398" s="116" t="s">
        <v>57</v>
      </c>
      <c r="F398" s="142" t="s">
        <v>516</v>
      </c>
    </row>
    <row r="399" spans="5:6" x14ac:dyDescent="0.2">
      <c r="E399" s="116" t="s">
        <v>57</v>
      </c>
      <c r="F399" s="142" t="s">
        <v>517</v>
      </c>
    </row>
    <row r="400" spans="5:6" x14ac:dyDescent="0.2">
      <c r="E400" s="116" t="s">
        <v>57</v>
      </c>
      <c r="F400" s="142" t="s">
        <v>518</v>
      </c>
    </row>
    <row r="401" spans="5:6" x14ac:dyDescent="0.2">
      <c r="E401" s="116" t="s">
        <v>57</v>
      </c>
      <c r="F401" s="142" t="s">
        <v>519</v>
      </c>
    </row>
    <row r="402" spans="5:6" x14ac:dyDescent="0.2">
      <c r="E402" s="116" t="s">
        <v>57</v>
      </c>
      <c r="F402" s="142" t="s">
        <v>520</v>
      </c>
    </row>
    <row r="403" spans="5:6" x14ac:dyDescent="0.2">
      <c r="E403" s="116" t="s">
        <v>57</v>
      </c>
      <c r="F403" s="142" t="s">
        <v>521</v>
      </c>
    </row>
    <row r="404" spans="5:6" x14ac:dyDescent="0.2">
      <c r="E404" s="116" t="s">
        <v>57</v>
      </c>
      <c r="F404" s="142" t="s">
        <v>522</v>
      </c>
    </row>
    <row r="405" spans="5:6" x14ac:dyDescent="0.2">
      <c r="E405" s="116" t="s">
        <v>57</v>
      </c>
      <c r="F405" s="142" t="s">
        <v>523</v>
      </c>
    </row>
    <row r="406" spans="5:6" x14ac:dyDescent="0.2">
      <c r="E406" s="116" t="s">
        <v>57</v>
      </c>
      <c r="F406" s="142" t="s">
        <v>524</v>
      </c>
    </row>
    <row r="407" spans="5:6" x14ac:dyDescent="0.2">
      <c r="E407" s="116" t="s">
        <v>57</v>
      </c>
      <c r="F407" s="142" t="s">
        <v>525</v>
      </c>
    </row>
    <row r="408" spans="5:6" x14ac:dyDescent="0.2">
      <c r="E408" s="116" t="s">
        <v>57</v>
      </c>
      <c r="F408" s="142" t="s">
        <v>526</v>
      </c>
    </row>
    <row r="409" spans="5:6" x14ac:dyDescent="0.2">
      <c r="E409" s="116" t="s">
        <v>57</v>
      </c>
      <c r="F409" s="142" t="s">
        <v>527</v>
      </c>
    </row>
    <row r="410" spans="5:6" x14ac:dyDescent="0.2">
      <c r="E410" s="116" t="s">
        <v>57</v>
      </c>
      <c r="F410" s="142" t="s">
        <v>528</v>
      </c>
    </row>
    <row r="411" spans="5:6" x14ac:dyDescent="0.2">
      <c r="E411" s="116" t="s">
        <v>57</v>
      </c>
      <c r="F411" s="142" t="s">
        <v>529</v>
      </c>
    </row>
    <row r="412" spans="5:6" x14ac:dyDescent="0.2">
      <c r="E412" s="116" t="s">
        <v>57</v>
      </c>
      <c r="F412" s="142" t="s">
        <v>530</v>
      </c>
    </row>
    <row r="413" spans="5:6" x14ac:dyDescent="0.2">
      <c r="E413" s="116" t="s">
        <v>57</v>
      </c>
      <c r="F413" s="142" t="s">
        <v>531</v>
      </c>
    </row>
    <row r="414" spans="5:6" x14ac:dyDescent="0.2">
      <c r="E414" s="116" t="s">
        <v>57</v>
      </c>
      <c r="F414" s="142" t="s">
        <v>532</v>
      </c>
    </row>
    <row r="415" spans="5:6" x14ac:dyDescent="0.2">
      <c r="E415" s="116" t="s">
        <v>58</v>
      </c>
      <c r="F415" s="142" t="s">
        <v>533</v>
      </c>
    </row>
    <row r="416" spans="5:6" x14ac:dyDescent="0.2">
      <c r="E416" s="116" t="s">
        <v>58</v>
      </c>
      <c r="F416" s="142" t="s">
        <v>534</v>
      </c>
    </row>
    <row r="417" spans="5:6" x14ac:dyDescent="0.2">
      <c r="E417" s="116" t="s">
        <v>58</v>
      </c>
      <c r="F417" s="142" t="s">
        <v>535</v>
      </c>
    </row>
    <row r="418" spans="5:6" x14ac:dyDescent="0.2">
      <c r="E418" s="116" t="s">
        <v>58</v>
      </c>
      <c r="F418" s="142" t="s">
        <v>536</v>
      </c>
    </row>
    <row r="419" spans="5:6" x14ac:dyDescent="0.2">
      <c r="E419" s="116" t="s">
        <v>58</v>
      </c>
      <c r="F419" s="142" t="s">
        <v>537</v>
      </c>
    </row>
    <row r="420" spans="5:6" x14ac:dyDescent="0.2">
      <c r="E420" s="116" t="s">
        <v>58</v>
      </c>
      <c r="F420" s="142" t="s">
        <v>538</v>
      </c>
    </row>
    <row r="421" spans="5:6" x14ac:dyDescent="0.2">
      <c r="E421" s="116" t="s">
        <v>58</v>
      </c>
      <c r="F421" s="142" t="s">
        <v>539</v>
      </c>
    </row>
    <row r="422" spans="5:6" x14ac:dyDescent="0.2">
      <c r="E422" s="116" t="s">
        <v>58</v>
      </c>
      <c r="F422" s="142" t="s">
        <v>540</v>
      </c>
    </row>
    <row r="423" spans="5:6" x14ac:dyDescent="0.2">
      <c r="E423" s="116" t="s">
        <v>58</v>
      </c>
      <c r="F423" s="142" t="s">
        <v>541</v>
      </c>
    </row>
    <row r="424" spans="5:6" x14ac:dyDescent="0.2">
      <c r="E424" s="116" t="s">
        <v>58</v>
      </c>
      <c r="F424" s="142" t="s">
        <v>542</v>
      </c>
    </row>
    <row r="425" spans="5:6" x14ac:dyDescent="0.2">
      <c r="E425" s="116" t="s">
        <v>58</v>
      </c>
      <c r="F425" s="142" t="s">
        <v>543</v>
      </c>
    </row>
    <row r="426" spans="5:6" x14ac:dyDescent="0.2">
      <c r="E426" s="116" t="s">
        <v>58</v>
      </c>
      <c r="F426" s="142" t="s">
        <v>544</v>
      </c>
    </row>
    <row r="427" spans="5:6" x14ac:dyDescent="0.2">
      <c r="E427" s="116" t="s">
        <v>58</v>
      </c>
      <c r="F427" s="142" t="s">
        <v>545</v>
      </c>
    </row>
    <row r="428" spans="5:6" x14ac:dyDescent="0.2">
      <c r="E428" s="116" t="s">
        <v>58</v>
      </c>
      <c r="F428" s="142" t="s">
        <v>546</v>
      </c>
    </row>
    <row r="429" spans="5:6" x14ac:dyDescent="0.2">
      <c r="E429" s="116" t="s">
        <v>58</v>
      </c>
      <c r="F429" s="142" t="s">
        <v>547</v>
      </c>
    </row>
    <row r="430" spans="5:6" x14ac:dyDescent="0.2">
      <c r="E430" s="116" t="s">
        <v>58</v>
      </c>
      <c r="F430" s="142" t="s">
        <v>548</v>
      </c>
    </row>
    <row r="431" spans="5:6" x14ac:dyDescent="0.2">
      <c r="E431" s="116" t="s">
        <v>58</v>
      </c>
      <c r="F431" s="142" t="s">
        <v>549</v>
      </c>
    </row>
    <row r="432" spans="5:6" x14ac:dyDescent="0.2">
      <c r="E432" s="116" t="s">
        <v>58</v>
      </c>
      <c r="F432" s="142" t="s">
        <v>550</v>
      </c>
    </row>
    <row r="433" spans="5:6" x14ac:dyDescent="0.2">
      <c r="E433" s="116" t="s">
        <v>58</v>
      </c>
      <c r="F433" s="142" t="s">
        <v>551</v>
      </c>
    </row>
    <row r="434" spans="5:6" x14ac:dyDescent="0.2">
      <c r="E434" s="116" t="s">
        <v>58</v>
      </c>
      <c r="F434" s="142" t="s">
        <v>552</v>
      </c>
    </row>
    <row r="435" spans="5:6" x14ac:dyDescent="0.2">
      <c r="E435" s="116" t="s">
        <v>58</v>
      </c>
      <c r="F435" s="142" t="s">
        <v>553</v>
      </c>
    </row>
    <row r="436" spans="5:6" x14ac:dyDescent="0.2">
      <c r="E436" s="116" t="s">
        <v>58</v>
      </c>
      <c r="F436" s="142" t="s">
        <v>554</v>
      </c>
    </row>
    <row r="437" spans="5:6" x14ac:dyDescent="0.2">
      <c r="E437" s="116" t="s">
        <v>58</v>
      </c>
      <c r="F437" s="142" t="s">
        <v>555</v>
      </c>
    </row>
    <row r="438" spans="5:6" x14ac:dyDescent="0.2">
      <c r="E438" s="116" t="s">
        <v>58</v>
      </c>
      <c r="F438" s="142" t="s">
        <v>556</v>
      </c>
    </row>
    <row r="439" spans="5:6" x14ac:dyDescent="0.2">
      <c r="E439" s="116" t="s">
        <v>58</v>
      </c>
      <c r="F439" s="142" t="s">
        <v>557</v>
      </c>
    </row>
    <row r="440" spans="5:6" x14ac:dyDescent="0.2">
      <c r="E440" s="116" t="s">
        <v>58</v>
      </c>
      <c r="F440" s="142" t="s">
        <v>558</v>
      </c>
    </row>
    <row r="441" spans="5:6" x14ac:dyDescent="0.2">
      <c r="E441" s="116" t="s">
        <v>58</v>
      </c>
      <c r="F441" s="142" t="s">
        <v>559</v>
      </c>
    </row>
    <row r="442" spans="5:6" x14ac:dyDescent="0.2">
      <c r="E442" s="116" t="s">
        <v>58</v>
      </c>
      <c r="F442" s="142" t="s">
        <v>560</v>
      </c>
    </row>
    <row r="443" spans="5:6" x14ac:dyDescent="0.2">
      <c r="E443" s="116" t="s">
        <v>58</v>
      </c>
      <c r="F443" s="142" t="s">
        <v>561</v>
      </c>
    </row>
    <row r="444" spans="5:6" x14ac:dyDescent="0.2">
      <c r="E444" s="116" t="s">
        <v>58</v>
      </c>
      <c r="F444" s="142" t="s">
        <v>562</v>
      </c>
    </row>
    <row r="445" spans="5:6" x14ac:dyDescent="0.2">
      <c r="E445" s="116" t="s">
        <v>58</v>
      </c>
      <c r="F445" s="142" t="s">
        <v>563</v>
      </c>
    </row>
    <row r="446" spans="5:6" x14ac:dyDescent="0.2">
      <c r="E446" s="116" t="s">
        <v>58</v>
      </c>
      <c r="F446" s="142" t="s">
        <v>564</v>
      </c>
    </row>
    <row r="447" spans="5:6" x14ac:dyDescent="0.2">
      <c r="E447" s="116" t="s">
        <v>58</v>
      </c>
      <c r="F447" s="142" t="s">
        <v>565</v>
      </c>
    </row>
    <row r="448" spans="5:6" x14ac:dyDescent="0.2">
      <c r="E448" s="116" t="s">
        <v>58</v>
      </c>
      <c r="F448" s="142" t="s">
        <v>566</v>
      </c>
    </row>
    <row r="449" spans="5:6" x14ac:dyDescent="0.2">
      <c r="E449" s="116" t="s">
        <v>58</v>
      </c>
      <c r="F449" s="142" t="s">
        <v>567</v>
      </c>
    </row>
    <row r="450" spans="5:6" x14ac:dyDescent="0.2">
      <c r="E450" s="116" t="s">
        <v>58</v>
      </c>
      <c r="F450" s="142" t="s">
        <v>568</v>
      </c>
    </row>
    <row r="451" spans="5:6" x14ac:dyDescent="0.2">
      <c r="E451" s="116" t="s">
        <v>58</v>
      </c>
      <c r="F451" s="142" t="s">
        <v>569</v>
      </c>
    </row>
    <row r="452" spans="5:6" x14ac:dyDescent="0.2">
      <c r="E452" s="116" t="s">
        <v>58</v>
      </c>
      <c r="F452" s="142" t="s">
        <v>570</v>
      </c>
    </row>
    <row r="453" spans="5:6" x14ac:dyDescent="0.2">
      <c r="E453" s="116" t="s">
        <v>58</v>
      </c>
      <c r="F453" s="142" t="s">
        <v>571</v>
      </c>
    </row>
    <row r="454" spans="5:6" x14ac:dyDescent="0.2">
      <c r="E454" s="116" t="s">
        <v>58</v>
      </c>
      <c r="F454" s="142" t="s">
        <v>572</v>
      </c>
    </row>
    <row r="455" spans="5:6" x14ac:dyDescent="0.2">
      <c r="E455" s="116" t="s">
        <v>58</v>
      </c>
      <c r="F455" s="142" t="s">
        <v>573</v>
      </c>
    </row>
    <row r="456" spans="5:6" x14ac:dyDescent="0.2">
      <c r="E456" s="116" t="s">
        <v>58</v>
      </c>
      <c r="F456" s="142" t="s">
        <v>574</v>
      </c>
    </row>
    <row r="457" spans="5:6" x14ac:dyDescent="0.2">
      <c r="E457" s="116" t="s">
        <v>58</v>
      </c>
      <c r="F457" s="142" t="s">
        <v>575</v>
      </c>
    </row>
    <row r="458" spans="5:6" x14ac:dyDescent="0.2">
      <c r="E458" s="116" t="s">
        <v>58</v>
      </c>
      <c r="F458" s="142" t="s">
        <v>576</v>
      </c>
    </row>
    <row r="459" spans="5:6" x14ac:dyDescent="0.2">
      <c r="E459" s="116" t="s">
        <v>59</v>
      </c>
      <c r="F459" s="142" t="s">
        <v>577</v>
      </c>
    </row>
    <row r="460" spans="5:6" x14ac:dyDescent="0.2">
      <c r="E460" s="116" t="s">
        <v>59</v>
      </c>
      <c r="F460" s="142" t="s">
        <v>578</v>
      </c>
    </row>
    <row r="461" spans="5:6" x14ac:dyDescent="0.2">
      <c r="E461" s="116" t="s">
        <v>59</v>
      </c>
      <c r="F461" s="142" t="s">
        <v>579</v>
      </c>
    </row>
    <row r="462" spans="5:6" x14ac:dyDescent="0.2">
      <c r="E462" s="116" t="s">
        <v>59</v>
      </c>
      <c r="F462" s="142" t="s">
        <v>580</v>
      </c>
    </row>
    <row r="463" spans="5:6" x14ac:dyDescent="0.2">
      <c r="E463" s="116" t="s">
        <v>59</v>
      </c>
      <c r="F463" s="142" t="s">
        <v>581</v>
      </c>
    </row>
    <row r="464" spans="5:6" x14ac:dyDescent="0.2">
      <c r="E464" s="116" t="s">
        <v>59</v>
      </c>
      <c r="F464" s="142" t="s">
        <v>582</v>
      </c>
    </row>
    <row r="465" spans="5:6" x14ac:dyDescent="0.2">
      <c r="E465" s="116" t="s">
        <v>59</v>
      </c>
      <c r="F465" s="142" t="s">
        <v>583</v>
      </c>
    </row>
    <row r="466" spans="5:6" x14ac:dyDescent="0.2">
      <c r="E466" s="116" t="s">
        <v>59</v>
      </c>
      <c r="F466" s="142" t="s">
        <v>584</v>
      </c>
    </row>
    <row r="467" spans="5:6" x14ac:dyDescent="0.2">
      <c r="E467" s="116" t="s">
        <v>59</v>
      </c>
      <c r="F467" s="142" t="s">
        <v>585</v>
      </c>
    </row>
    <row r="468" spans="5:6" x14ac:dyDescent="0.2">
      <c r="E468" s="116" t="s">
        <v>59</v>
      </c>
      <c r="F468" s="142" t="s">
        <v>586</v>
      </c>
    </row>
    <row r="469" spans="5:6" x14ac:dyDescent="0.2">
      <c r="E469" s="116" t="s">
        <v>59</v>
      </c>
      <c r="F469" s="142" t="s">
        <v>587</v>
      </c>
    </row>
    <row r="470" spans="5:6" x14ac:dyDescent="0.2">
      <c r="E470" s="116" t="s">
        <v>59</v>
      </c>
      <c r="F470" s="142" t="s">
        <v>588</v>
      </c>
    </row>
    <row r="471" spans="5:6" x14ac:dyDescent="0.2">
      <c r="E471" s="116" t="s">
        <v>59</v>
      </c>
      <c r="F471" s="142" t="s">
        <v>589</v>
      </c>
    </row>
    <row r="472" spans="5:6" x14ac:dyDescent="0.2">
      <c r="E472" s="116" t="s">
        <v>59</v>
      </c>
      <c r="F472" s="142" t="s">
        <v>590</v>
      </c>
    </row>
    <row r="473" spans="5:6" x14ac:dyDescent="0.2">
      <c r="E473" s="116" t="s">
        <v>59</v>
      </c>
      <c r="F473" s="142" t="s">
        <v>591</v>
      </c>
    </row>
    <row r="474" spans="5:6" x14ac:dyDescent="0.2">
      <c r="E474" s="116" t="s">
        <v>59</v>
      </c>
      <c r="F474" s="142" t="s">
        <v>592</v>
      </c>
    </row>
    <row r="475" spans="5:6" x14ac:dyDescent="0.2">
      <c r="E475" s="116" t="s">
        <v>59</v>
      </c>
      <c r="F475" s="142" t="s">
        <v>593</v>
      </c>
    </row>
    <row r="476" spans="5:6" x14ac:dyDescent="0.2">
      <c r="E476" s="116" t="s">
        <v>59</v>
      </c>
      <c r="F476" s="142" t="s">
        <v>594</v>
      </c>
    </row>
    <row r="477" spans="5:6" x14ac:dyDescent="0.2">
      <c r="E477" s="116" t="s">
        <v>59</v>
      </c>
      <c r="F477" s="142" t="s">
        <v>595</v>
      </c>
    </row>
    <row r="478" spans="5:6" x14ac:dyDescent="0.2">
      <c r="E478" s="116" t="s">
        <v>59</v>
      </c>
      <c r="F478" s="142" t="s">
        <v>596</v>
      </c>
    </row>
    <row r="479" spans="5:6" x14ac:dyDescent="0.2">
      <c r="E479" s="116" t="s">
        <v>59</v>
      </c>
      <c r="F479" s="142" t="s">
        <v>597</v>
      </c>
    </row>
    <row r="480" spans="5:6" x14ac:dyDescent="0.2">
      <c r="E480" s="116" t="s">
        <v>59</v>
      </c>
      <c r="F480" s="142" t="s">
        <v>598</v>
      </c>
    </row>
    <row r="481" spans="5:6" x14ac:dyDescent="0.2">
      <c r="E481" s="116" t="s">
        <v>59</v>
      </c>
      <c r="F481" s="142" t="s">
        <v>599</v>
      </c>
    </row>
    <row r="482" spans="5:6" x14ac:dyDescent="0.2">
      <c r="E482" s="116" t="s">
        <v>59</v>
      </c>
      <c r="F482" s="142" t="s">
        <v>600</v>
      </c>
    </row>
    <row r="483" spans="5:6" x14ac:dyDescent="0.2">
      <c r="E483" s="116" t="s">
        <v>59</v>
      </c>
      <c r="F483" s="142" t="s">
        <v>601</v>
      </c>
    </row>
    <row r="484" spans="5:6" x14ac:dyDescent="0.2">
      <c r="E484" s="116" t="s">
        <v>60</v>
      </c>
      <c r="F484" s="142" t="s">
        <v>602</v>
      </c>
    </row>
    <row r="485" spans="5:6" x14ac:dyDescent="0.2">
      <c r="E485" s="116" t="s">
        <v>60</v>
      </c>
      <c r="F485" s="142" t="s">
        <v>603</v>
      </c>
    </row>
    <row r="486" spans="5:6" x14ac:dyDescent="0.2">
      <c r="E486" s="116" t="s">
        <v>60</v>
      </c>
      <c r="F486" s="142" t="s">
        <v>604</v>
      </c>
    </row>
    <row r="487" spans="5:6" x14ac:dyDescent="0.2">
      <c r="E487" s="116" t="s">
        <v>60</v>
      </c>
      <c r="F487" s="142" t="s">
        <v>605</v>
      </c>
    </row>
    <row r="488" spans="5:6" x14ac:dyDescent="0.2">
      <c r="E488" s="116" t="s">
        <v>60</v>
      </c>
      <c r="F488" s="142" t="s">
        <v>606</v>
      </c>
    </row>
    <row r="489" spans="5:6" x14ac:dyDescent="0.2">
      <c r="E489" s="116" t="s">
        <v>60</v>
      </c>
      <c r="F489" s="142" t="s">
        <v>607</v>
      </c>
    </row>
    <row r="490" spans="5:6" x14ac:dyDescent="0.2">
      <c r="E490" s="116" t="s">
        <v>60</v>
      </c>
      <c r="F490" s="142" t="s">
        <v>608</v>
      </c>
    </row>
    <row r="491" spans="5:6" x14ac:dyDescent="0.2">
      <c r="E491" s="116" t="s">
        <v>60</v>
      </c>
      <c r="F491" s="142" t="s">
        <v>609</v>
      </c>
    </row>
    <row r="492" spans="5:6" x14ac:dyDescent="0.2">
      <c r="E492" s="116" t="s">
        <v>60</v>
      </c>
      <c r="F492" s="142" t="s">
        <v>610</v>
      </c>
    </row>
    <row r="493" spans="5:6" x14ac:dyDescent="0.2">
      <c r="E493" s="116" t="s">
        <v>60</v>
      </c>
      <c r="F493" s="142" t="s">
        <v>611</v>
      </c>
    </row>
    <row r="494" spans="5:6" x14ac:dyDescent="0.2">
      <c r="E494" s="116" t="s">
        <v>60</v>
      </c>
      <c r="F494" s="142" t="s">
        <v>612</v>
      </c>
    </row>
    <row r="495" spans="5:6" x14ac:dyDescent="0.2">
      <c r="E495" s="116" t="s">
        <v>60</v>
      </c>
      <c r="F495" s="142" t="s">
        <v>613</v>
      </c>
    </row>
    <row r="496" spans="5:6" x14ac:dyDescent="0.2">
      <c r="E496" s="116" t="s">
        <v>60</v>
      </c>
      <c r="F496" s="142" t="s">
        <v>614</v>
      </c>
    </row>
    <row r="497" spans="5:6" x14ac:dyDescent="0.2">
      <c r="E497" s="116" t="s">
        <v>60</v>
      </c>
      <c r="F497" s="142" t="s">
        <v>615</v>
      </c>
    </row>
    <row r="498" spans="5:6" x14ac:dyDescent="0.2">
      <c r="E498" s="116" t="s">
        <v>60</v>
      </c>
      <c r="F498" s="142" t="s">
        <v>616</v>
      </c>
    </row>
    <row r="499" spans="5:6" x14ac:dyDescent="0.2">
      <c r="E499" s="116" t="s">
        <v>60</v>
      </c>
      <c r="F499" s="142" t="s">
        <v>617</v>
      </c>
    </row>
    <row r="500" spans="5:6" x14ac:dyDescent="0.2">
      <c r="E500" s="116" t="s">
        <v>60</v>
      </c>
      <c r="F500" s="142" t="s">
        <v>618</v>
      </c>
    </row>
    <row r="501" spans="5:6" x14ac:dyDescent="0.2">
      <c r="E501" s="116" t="s">
        <v>60</v>
      </c>
      <c r="F501" s="142" t="s">
        <v>619</v>
      </c>
    </row>
    <row r="502" spans="5:6" x14ac:dyDescent="0.2">
      <c r="E502" s="116" t="s">
        <v>60</v>
      </c>
      <c r="F502" s="142" t="s">
        <v>620</v>
      </c>
    </row>
    <row r="503" spans="5:6" x14ac:dyDescent="0.2">
      <c r="E503" s="116" t="s">
        <v>60</v>
      </c>
      <c r="F503" s="142" t="s">
        <v>621</v>
      </c>
    </row>
    <row r="504" spans="5:6" x14ac:dyDescent="0.2">
      <c r="E504" s="116" t="s">
        <v>60</v>
      </c>
      <c r="F504" s="142" t="s">
        <v>622</v>
      </c>
    </row>
    <row r="505" spans="5:6" x14ac:dyDescent="0.2">
      <c r="E505" s="116" t="s">
        <v>60</v>
      </c>
      <c r="F505" s="142" t="s">
        <v>623</v>
      </c>
    </row>
    <row r="506" spans="5:6" x14ac:dyDescent="0.2">
      <c r="E506" s="116" t="s">
        <v>60</v>
      </c>
      <c r="F506" s="142" t="s">
        <v>624</v>
      </c>
    </row>
    <row r="507" spans="5:6" x14ac:dyDescent="0.2">
      <c r="E507" s="116" t="s">
        <v>60</v>
      </c>
      <c r="F507" s="142" t="s">
        <v>625</v>
      </c>
    </row>
    <row r="508" spans="5:6" x14ac:dyDescent="0.2">
      <c r="E508" s="116" t="s">
        <v>60</v>
      </c>
      <c r="F508" s="142" t="s">
        <v>626</v>
      </c>
    </row>
    <row r="509" spans="5:6" x14ac:dyDescent="0.2">
      <c r="E509" s="116" t="s">
        <v>60</v>
      </c>
      <c r="F509" s="142" t="s">
        <v>627</v>
      </c>
    </row>
    <row r="510" spans="5:6" x14ac:dyDescent="0.2">
      <c r="E510" s="116" t="s">
        <v>60</v>
      </c>
      <c r="F510" s="142" t="s">
        <v>628</v>
      </c>
    </row>
    <row r="511" spans="5:6" x14ac:dyDescent="0.2">
      <c r="E511" s="116" t="s">
        <v>60</v>
      </c>
      <c r="F511" s="142" t="s">
        <v>506</v>
      </c>
    </row>
    <row r="512" spans="5:6" x14ac:dyDescent="0.2">
      <c r="E512" s="116" t="s">
        <v>60</v>
      </c>
      <c r="F512" s="142" t="s">
        <v>629</v>
      </c>
    </row>
    <row r="513" spans="5:6" x14ac:dyDescent="0.2">
      <c r="E513" s="116" t="s">
        <v>60</v>
      </c>
      <c r="F513" s="142" t="s">
        <v>630</v>
      </c>
    </row>
    <row r="514" spans="5:6" x14ac:dyDescent="0.2">
      <c r="E514" s="116" t="s">
        <v>60</v>
      </c>
      <c r="F514" s="142" t="s">
        <v>631</v>
      </c>
    </row>
    <row r="515" spans="5:6" x14ac:dyDescent="0.2">
      <c r="E515" s="116" t="s">
        <v>60</v>
      </c>
      <c r="F515" s="142" t="s">
        <v>632</v>
      </c>
    </row>
    <row r="516" spans="5:6" x14ac:dyDescent="0.2">
      <c r="E516" s="116" t="s">
        <v>60</v>
      </c>
      <c r="F516" s="142" t="s">
        <v>633</v>
      </c>
    </row>
    <row r="517" spans="5:6" x14ac:dyDescent="0.2">
      <c r="E517" s="116" t="s">
        <v>60</v>
      </c>
      <c r="F517" s="142" t="s">
        <v>634</v>
      </c>
    </row>
    <row r="518" spans="5:6" x14ac:dyDescent="0.2">
      <c r="E518" s="116" t="s">
        <v>60</v>
      </c>
      <c r="F518" s="142" t="s">
        <v>635</v>
      </c>
    </row>
    <row r="519" spans="5:6" x14ac:dyDescent="0.2">
      <c r="E519" s="116" t="s">
        <v>61</v>
      </c>
      <c r="F519" s="142" t="s">
        <v>636</v>
      </c>
    </row>
    <row r="520" spans="5:6" x14ac:dyDescent="0.2">
      <c r="E520" s="116" t="s">
        <v>61</v>
      </c>
      <c r="F520" s="142" t="s">
        <v>637</v>
      </c>
    </row>
    <row r="521" spans="5:6" x14ac:dyDescent="0.2">
      <c r="E521" s="116" t="s">
        <v>61</v>
      </c>
      <c r="F521" s="142" t="s">
        <v>638</v>
      </c>
    </row>
    <row r="522" spans="5:6" x14ac:dyDescent="0.2">
      <c r="E522" s="116" t="s">
        <v>61</v>
      </c>
      <c r="F522" s="142" t="s">
        <v>639</v>
      </c>
    </row>
    <row r="523" spans="5:6" x14ac:dyDescent="0.2">
      <c r="E523" s="116" t="s">
        <v>61</v>
      </c>
      <c r="F523" s="142" t="s">
        <v>640</v>
      </c>
    </row>
    <row r="524" spans="5:6" x14ac:dyDescent="0.2">
      <c r="E524" s="116" t="s">
        <v>61</v>
      </c>
      <c r="F524" s="142" t="s">
        <v>641</v>
      </c>
    </row>
    <row r="525" spans="5:6" x14ac:dyDescent="0.2">
      <c r="E525" s="116" t="s">
        <v>61</v>
      </c>
      <c r="F525" s="142" t="s">
        <v>642</v>
      </c>
    </row>
    <row r="526" spans="5:6" x14ac:dyDescent="0.2">
      <c r="E526" s="116" t="s">
        <v>61</v>
      </c>
      <c r="F526" s="142" t="s">
        <v>643</v>
      </c>
    </row>
    <row r="527" spans="5:6" x14ac:dyDescent="0.2">
      <c r="E527" s="116" t="s">
        <v>61</v>
      </c>
      <c r="F527" s="142" t="s">
        <v>644</v>
      </c>
    </row>
    <row r="528" spans="5:6" x14ac:dyDescent="0.2">
      <c r="E528" s="116" t="s">
        <v>61</v>
      </c>
      <c r="F528" s="142" t="s">
        <v>645</v>
      </c>
    </row>
    <row r="529" spans="5:6" x14ac:dyDescent="0.2">
      <c r="E529" s="116" t="s">
        <v>61</v>
      </c>
      <c r="F529" s="142" t="s">
        <v>646</v>
      </c>
    </row>
    <row r="530" spans="5:6" x14ac:dyDescent="0.2">
      <c r="E530" s="116" t="s">
        <v>61</v>
      </c>
      <c r="F530" s="142" t="s">
        <v>647</v>
      </c>
    </row>
    <row r="531" spans="5:6" x14ac:dyDescent="0.2">
      <c r="E531" s="116" t="s">
        <v>61</v>
      </c>
      <c r="F531" s="142" t="s">
        <v>648</v>
      </c>
    </row>
    <row r="532" spans="5:6" x14ac:dyDescent="0.2">
      <c r="E532" s="116" t="s">
        <v>61</v>
      </c>
      <c r="F532" s="142" t="s">
        <v>649</v>
      </c>
    </row>
    <row r="533" spans="5:6" x14ac:dyDescent="0.2">
      <c r="E533" s="116" t="s">
        <v>61</v>
      </c>
      <c r="F533" s="142" t="s">
        <v>650</v>
      </c>
    </row>
    <row r="534" spans="5:6" x14ac:dyDescent="0.2">
      <c r="E534" s="116" t="s">
        <v>61</v>
      </c>
      <c r="F534" s="142" t="s">
        <v>651</v>
      </c>
    </row>
    <row r="535" spans="5:6" x14ac:dyDescent="0.2">
      <c r="E535" s="116" t="s">
        <v>61</v>
      </c>
      <c r="F535" s="142" t="s">
        <v>652</v>
      </c>
    </row>
    <row r="536" spans="5:6" x14ac:dyDescent="0.2">
      <c r="E536" s="116" t="s">
        <v>61</v>
      </c>
      <c r="F536" s="142" t="s">
        <v>653</v>
      </c>
    </row>
    <row r="537" spans="5:6" x14ac:dyDescent="0.2">
      <c r="E537" s="116" t="s">
        <v>61</v>
      </c>
      <c r="F537" s="142" t="s">
        <v>654</v>
      </c>
    </row>
    <row r="538" spans="5:6" x14ac:dyDescent="0.2">
      <c r="E538" s="116" t="s">
        <v>61</v>
      </c>
      <c r="F538" s="142" t="s">
        <v>655</v>
      </c>
    </row>
    <row r="539" spans="5:6" x14ac:dyDescent="0.2">
      <c r="E539" s="116" t="s">
        <v>61</v>
      </c>
      <c r="F539" s="142" t="s">
        <v>656</v>
      </c>
    </row>
    <row r="540" spans="5:6" x14ac:dyDescent="0.2">
      <c r="E540" s="116" t="s">
        <v>61</v>
      </c>
      <c r="F540" s="142" t="s">
        <v>657</v>
      </c>
    </row>
    <row r="541" spans="5:6" x14ac:dyDescent="0.2">
      <c r="E541" s="116" t="s">
        <v>61</v>
      </c>
      <c r="F541" s="142" t="s">
        <v>658</v>
      </c>
    </row>
    <row r="542" spans="5:6" x14ac:dyDescent="0.2">
      <c r="E542" s="116" t="s">
        <v>61</v>
      </c>
      <c r="F542" s="142" t="s">
        <v>659</v>
      </c>
    </row>
    <row r="543" spans="5:6" x14ac:dyDescent="0.2">
      <c r="E543" s="116" t="s">
        <v>61</v>
      </c>
      <c r="F543" s="142" t="s">
        <v>660</v>
      </c>
    </row>
    <row r="544" spans="5:6" x14ac:dyDescent="0.2">
      <c r="E544" s="116" t="s">
        <v>61</v>
      </c>
      <c r="F544" s="142" t="s">
        <v>661</v>
      </c>
    </row>
    <row r="545" spans="5:6" x14ac:dyDescent="0.2">
      <c r="E545" s="116" t="s">
        <v>61</v>
      </c>
      <c r="F545" s="142" t="s">
        <v>662</v>
      </c>
    </row>
    <row r="546" spans="5:6" x14ac:dyDescent="0.2">
      <c r="E546" s="116" t="s">
        <v>61</v>
      </c>
      <c r="F546" s="142" t="s">
        <v>663</v>
      </c>
    </row>
    <row r="547" spans="5:6" x14ac:dyDescent="0.2">
      <c r="E547" s="116" t="s">
        <v>61</v>
      </c>
      <c r="F547" s="142" t="s">
        <v>664</v>
      </c>
    </row>
    <row r="548" spans="5:6" x14ac:dyDescent="0.2">
      <c r="E548" s="116" t="s">
        <v>61</v>
      </c>
      <c r="F548" s="142" t="s">
        <v>665</v>
      </c>
    </row>
    <row r="549" spans="5:6" x14ac:dyDescent="0.2">
      <c r="E549" s="116" t="s">
        <v>61</v>
      </c>
      <c r="F549" s="142" t="s">
        <v>666</v>
      </c>
    </row>
    <row r="550" spans="5:6" x14ac:dyDescent="0.2">
      <c r="E550" s="116" t="s">
        <v>61</v>
      </c>
      <c r="F550" s="142" t="s">
        <v>667</v>
      </c>
    </row>
    <row r="551" spans="5:6" x14ac:dyDescent="0.2">
      <c r="E551" s="116" t="s">
        <v>61</v>
      </c>
      <c r="F551" s="142" t="s">
        <v>668</v>
      </c>
    </row>
    <row r="552" spans="5:6" x14ac:dyDescent="0.2">
      <c r="E552" s="116" t="s">
        <v>61</v>
      </c>
      <c r="F552" s="142" t="s">
        <v>669</v>
      </c>
    </row>
    <row r="553" spans="5:6" x14ac:dyDescent="0.2">
      <c r="E553" s="116" t="s">
        <v>61</v>
      </c>
      <c r="F553" s="142" t="s">
        <v>670</v>
      </c>
    </row>
    <row r="554" spans="5:6" x14ac:dyDescent="0.2">
      <c r="E554" s="116" t="s">
        <v>61</v>
      </c>
      <c r="F554" s="142" t="s">
        <v>671</v>
      </c>
    </row>
    <row r="555" spans="5:6" x14ac:dyDescent="0.2">
      <c r="E555" s="116" t="s">
        <v>61</v>
      </c>
      <c r="F555" s="142" t="s">
        <v>672</v>
      </c>
    </row>
    <row r="556" spans="5:6" x14ac:dyDescent="0.2">
      <c r="E556" s="116" t="s">
        <v>61</v>
      </c>
      <c r="F556" s="142" t="s">
        <v>673</v>
      </c>
    </row>
    <row r="557" spans="5:6" x14ac:dyDescent="0.2">
      <c r="E557" s="116" t="s">
        <v>61</v>
      </c>
      <c r="F557" s="142" t="s">
        <v>674</v>
      </c>
    </row>
    <row r="558" spans="5:6" x14ac:dyDescent="0.2">
      <c r="E558" s="116" t="s">
        <v>61</v>
      </c>
      <c r="F558" s="142" t="s">
        <v>675</v>
      </c>
    </row>
    <row r="559" spans="5:6" x14ac:dyDescent="0.2">
      <c r="E559" s="116" t="s">
        <v>61</v>
      </c>
      <c r="F559" s="142" t="s">
        <v>676</v>
      </c>
    </row>
    <row r="560" spans="5:6" x14ac:dyDescent="0.2">
      <c r="E560" s="116" t="s">
        <v>61</v>
      </c>
      <c r="F560" s="142" t="s">
        <v>677</v>
      </c>
    </row>
    <row r="561" spans="5:6" x14ac:dyDescent="0.2">
      <c r="E561" s="116" t="s">
        <v>61</v>
      </c>
      <c r="F561" s="142" t="s">
        <v>678</v>
      </c>
    </row>
    <row r="562" spans="5:6" x14ac:dyDescent="0.2">
      <c r="E562" s="116" t="s">
        <v>61</v>
      </c>
      <c r="F562" s="142" t="s">
        <v>679</v>
      </c>
    </row>
    <row r="563" spans="5:6" x14ac:dyDescent="0.2">
      <c r="E563" s="116" t="s">
        <v>61</v>
      </c>
      <c r="F563" s="142" t="s">
        <v>680</v>
      </c>
    </row>
    <row r="564" spans="5:6" x14ac:dyDescent="0.2">
      <c r="E564" s="116" t="s">
        <v>61</v>
      </c>
      <c r="F564" s="142" t="s">
        <v>681</v>
      </c>
    </row>
    <row r="565" spans="5:6" x14ac:dyDescent="0.2">
      <c r="E565" s="116" t="s">
        <v>61</v>
      </c>
      <c r="F565" s="142" t="s">
        <v>682</v>
      </c>
    </row>
    <row r="566" spans="5:6" x14ac:dyDescent="0.2">
      <c r="E566" s="116" t="s">
        <v>61</v>
      </c>
      <c r="F566" s="142" t="s">
        <v>683</v>
      </c>
    </row>
    <row r="567" spans="5:6" x14ac:dyDescent="0.2">
      <c r="E567" s="116" t="s">
        <v>61</v>
      </c>
      <c r="F567" s="142" t="s">
        <v>684</v>
      </c>
    </row>
    <row r="568" spans="5:6" x14ac:dyDescent="0.2">
      <c r="E568" s="116" t="s">
        <v>61</v>
      </c>
      <c r="F568" s="142" t="s">
        <v>685</v>
      </c>
    </row>
    <row r="569" spans="5:6" x14ac:dyDescent="0.2">
      <c r="E569" s="116" t="s">
        <v>61</v>
      </c>
      <c r="F569" s="142" t="s">
        <v>686</v>
      </c>
    </row>
    <row r="570" spans="5:6" x14ac:dyDescent="0.2">
      <c r="E570" s="116" t="s">
        <v>61</v>
      </c>
      <c r="F570" s="142" t="s">
        <v>687</v>
      </c>
    </row>
    <row r="571" spans="5:6" x14ac:dyDescent="0.2">
      <c r="E571" s="116" t="s">
        <v>61</v>
      </c>
      <c r="F571" s="142" t="s">
        <v>688</v>
      </c>
    </row>
    <row r="572" spans="5:6" x14ac:dyDescent="0.2">
      <c r="E572" s="116" t="s">
        <v>61</v>
      </c>
      <c r="F572" s="142" t="s">
        <v>689</v>
      </c>
    </row>
    <row r="573" spans="5:6" x14ac:dyDescent="0.2">
      <c r="E573" s="116" t="s">
        <v>61</v>
      </c>
      <c r="F573" s="142" t="s">
        <v>690</v>
      </c>
    </row>
    <row r="574" spans="5:6" x14ac:dyDescent="0.2">
      <c r="E574" s="116" t="s">
        <v>61</v>
      </c>
      <c r="F574" s="142" t="s">
        <v>691</v>
      </c>
    </row>
    <row r="575" spans="5:6" x14ac:dyDescent="0.2">
      <c r="E575" s="116" t="s">
        <v>61</v>
      </c>
      <c r="F575" s="142" t="s">
        <v>413</v>
      </c>
    </row>
    <row r="576" spans="5:6" x14ac:dyDescent="0.2">
      <c r="E576" s="116" t="s">
        <v>61</v>
      </c>
      <c r="F576" s="142" t="s">
        <v>692</v>
      </c>
    </row>
    <row r="577" spans="5:6" x14ac:dyDescent="0.2">
      <c r="E577" s="116" t="s">
        <v>61</v>
      </c>
      <c r="F577" s="142" t="s">
        <v>693</v>
      </c>
    </row>
    <row r="578" spans="5:6" x14ac:dyDescent="0.2">
      <c r="E578" s="116" t="s">
        <v>61</v>
      </c>
      <c r="F578" s="142" t="s">
        <v>694</v>
      </c>
    </row>
    <row r="579" spans="5:6" x14ac:dyDescent="0.2">
      <c r="E579" s="116" t="s">
        <v>61</v>
      </c>
      <c r="F579" s="142" t="s">
        <v>695</v>
      </c>
    </row>
    <row r="580" spans="5:6" x14ac:dyDescent="0.2">
      <c r="E580" s="116" t="s">
        <v>61</v>
      </c>
      <c r="F580" s="142" t="s">
        <v>696</v>
      </c>
    </row>
    <row r="581" spans="5:6" x14ac:dyDescent="0.2">
      <c r="E581" s="116" t="s">
        <v>61</v>
      </c>
      <c r="F581" s="142" t="s">
        <v>697</v>
      </c>
    </row>
    <row r="582" spans="5:6" x14ac:dyDescent="0.2">
      <c r="E582" s="116" t="s">
        <v>62</v>
      </c>
      <c r="F582" s="142" t="s">
        <v>698</v>
      </c>
    </row>
    <row r="583" spans="5:6" x14ac:dyDescent="0.2">
      <c r="E583" s="116" t="s">
        <v>62</v>
      </c>
      <c r="F583" s="142" t="s">
        <v>699</v>
      </c>
    </row>
    <row r="584" spans="5:6" x14ac:dyDescent="0.2">
      <c r="E584" s="116" t="s">
        <v>62</v>
      </c>
      <c r="F584" s="142" t="s">
        <v>700</v>
      </c>
    </row>
    <row r="585" spans="5:6" x14ac:dyDescent="0.2">
      <c r="E585" s="116" t="s">
        <v>62</v>
      </c>
      <c r="F585" s="142" t="s">
        <v>701</v>
      </c>
    </row>
    <row r="586" spans="5:6" x14ac:dyDescent="0.2">
      <c r="E586" s="116" t="s">
        <v>62</v>
      </c>
      <c r="F586" s="142" t="s">
        <v>702</v>
      </c>
    </row>
    <row r="587" spans="5:6" x14ac:dyDescent="0.2">
      <c r="E587" s="116" t="s">
        <v>62</v>
      </c>
      <c r="F587" s="142" t="s">
        <v>703</v>
      </c>
    </row>
    <row r="588" spans="5:6" x14ac:dyDescent="0.2">
      <c r="E588" s="116" t="s">
        <v>62</v>
      </c>
      <c r="F588" s="142" t="s">
        <v>704</v>
      </c>
    </row>
    <row r="589" spans="5:6" x14ac:dyDescent="0.2">
      <c r="E589" s="116" t="s">
        <v>62</v>
      </c>
      <c r="F589" s="142" t="s">
        <v>705</v>
      </c>
    </row>
    <row r="590" spans="5:6" x14ac:dyDescent="0.2">
      <c r="E590" s="116" t="s">
        <v>62</v>
      </c>
      <c r="F590" s="142" t="s">
        <v>706</v>
      </c>
    </row>
    <row r="591" spans="5:6" x14ac:dyDescent="0.2">
      <c r="E591" s="116" t="s">
        <v>62</v>
      </c>
      <c r="F591" s="142" t="s">
        <v>707</v>
      </c>
    </row>
    <row r="592" spans="5:6" x14ac:dyDescent="0.2">
      <c r="E592" s="116" t="s">
        <v>62</v>
      </c>
      <c r="F592" s="142" t="s">
        <v>708</v>
      </c>
    </row>
    <row r="593" spans="5:6" x14ac:dyDescent="0.2">
      <c r="E593" s="116" t="s">
        <v>62</v>
      </c>
      <c r="F593" s="142" t="s">
        <v>709</v>
      </c>
    </row>
    <row r="594" spans="5:6" x14ac:dyDescent="0.2">
      <c r="E594" s="116" t="s">
        <v>62</v>
      </c>
      <c r="F594" s="142" t="s">
        <v>710</v>
      </c>
    </row>
    <row r="595" spans="5:6" x14ac:dyDescent="0.2">
      <c r="E595" s="116" t="s">
        <v>62</v>
      </c>
      <c r="F595" s="142" t="s">
        <v>711</v>
      </c>
    </row>
    <row r="596" spans="5:6" x14ac:dyDescent="0.2">
      <c r="E596" s="116" t="s">
        <v>62</v>
      </c>
      <c r="F596" s="142" t="s">
        <v>712</v>
      </c>
    </row>
    <row r="597" spans="5:6" x14ac:dyDescent="0.2">
      <c r="E597" s="116" t="s">
        <v>62</v>
      </c>
      <c r="F597" s="142" t="s">
        <v>713</v>
      </c>
    </row>
    <row r="598" spans="5:6" x14ac:dyDescent="0.2">
      <c r="E598" s="116" t="s">
        <v>62</v>
      </c>
      <c r="F598" s="142" t="s">
        <v>714</v>
      </c>
    </row>
    <row r="599" spans="5:6" x14ac:dyDescent="0.2">
      <c r="E599" s="116" t="s">
        <v>62</v>
      </c>
      <c r="F599" s="142" t="s">
        <v>715</v>
      </c>
    </row>
    <row r="600" spans="5:6" x14ac:dyDescent="0.2">
      <c r="E600" s="116" t="s">
        <v>62</v>
      </c>
      <c r="F600" s="142" t="s">
        <v>716</v>
      </c>
    </row>
    <row r="601" spans="5:6" x14ac:dyDescent="0.2">
      <c r="E601" s="116" t="s">
        <v>62</v>
      </c>
      <c r="F601" s="142" t="s">
        <v>717</v>
      </c>
    </row>
    <row r="602" spans="5:6" x14ac:dyDescent="0.2">
      <c r="E602" s="116" t="s">
        <v>62</v>
      </c>
      <c r="F602" s="142" t="s">
        <v>718</v>
      </c>
    </row>
    <row r="603" spans="5:6" x14ac:dyDescent="0.2">
      <c r="E603" s="116" t="s">
        <v>62</v>
      </c>
      <c r="F603" s="142" t="s">
        <v>719</v>
      </c>
    </row>
    <row r="604" spans="5:6" x14ac:dyDescent="0.2">
      <c r="E604" s="116" t="s">
        <v>62</v>
      </c>
      <c r="F604" s="142" t="s">
        <v>720</v>
      </c>
    </row>
    <row r="605" spans="5:6" x14ac:dyDescent="0.2">
      <c r="E605" s="116" t="s">
        <v>62</v>
      </c>
      <c r="F605" s="142" t="s">
        <v>721</v>
      </c>
    </row>
    <row r="606" spans="5:6" x14ac:dyDescent="0.2">
      <c r="E606" s="116" t="s">
        <v>62</v>
      </c>
      <c r="F606" s="142" t="s">
        <v>722</v>
      </c>
    </row>
    <row r="607" spans="5:6" x14ac:dyDescent="0.2">
      <c r="E607" s="116" t="s">
        <v>62</v>
      </c>
      <c r="F607" s="142" t="s">
        <v>723</v>
      </c>
    </row>
    <row r="608" spans="5:6" x14ac:dyDescent="0.2">
      <c r="E608" s="116" t="s">
        <v>62</v>
      </c>
      <c r="F608" s="142" t="s">
        <v>724</v>
      </c>
    </row>
    <row r="609" spans="5:6" x14ac:dyDescent="0.2">
      <c r="E609" s="116" t="s">
        <v>62</v>
      </c>
      <c r="F609" s="142" t="s">
        <v>725</v>
      </c>
    </row>
    <row r="610" spans="5:6" x14ac:dyDescent="0.2">
      <c r="E610" s="116" t="s">
        <v>62</v>
      </c>
      <c r="F610" s="142" t="s">
        <v>726</v>
      </c>
    </row>
    <row r="611" spans="5:6" x14ac:dyDescent="0.2">
      <c r="E611" s="116" t="s">
        <v>62</v>
      </c>
      <c r="F611" s="142" t="s">
        <v>727</v>
      </c>
    </row>
    <row r="612" spans="5:6" x14ac:dyDescent="0.2">
      <c r="E612" s="116" t="s">
        <v>62</v>
      </c>
      <c r="F612" s="142" t="s">
        <v>728</v>
      </c>
    </row>
    <row r="613" spans="5:6" x14ac:dyDescent="0.2">
      <c r="E613" s="116" t="s">
        <v>62</v>
      </c>
      <c r="F613" s="142" t="s">
        <v>729</v>
      </c>
    </row>
    <row r="614" spans="5:6" x14ac:dyDescent="0.2">
      <c r="E614" s="116" t="s">
        <v>62</v>
      </c>
      <c r="F614" s="142" t="s">
        <v>730</v>
      </c>
    </row>
    <row r="615" spans="5:6" x14ac:dyDescent="0.2">
      <c r="E615" s="116" t="s">
        <v>62</v>
      </c>
      <c r="F615" s="142" t="s">
        <v>731</v>
      </c>
    </row>
    <row r="616" spans="5:6" x14ac:dyDescent="0.2">
      <c r="E616" s="116" t="s">
        <v>62</v>
      </c>
      <c r="F616" s="142" t="s">
        <v>732</v>
      </c>
    </row>
    <row r="617" spans="5:6" x14ac:dyDescent="0.2">
      <c r="E617" s="116" t="s">
        <v>62</v>
      </c>
      <c r="F617" s="142" t="s">
        <v>733</v>
      </c>
    </row>
    <row r="618" spans="5:6" x14ac:dyDescent="0.2">
      <c r="E618" s="116" t="s">
        <v>62</v>
      </c>
      <c r="F618" s="142" t="s">
        <v>734</v>
      </c>
    </row>
    <row r="619" spans="5:6" x14ac:dyDescent="0.2">
      <c r="E619" s="116" t="s">
        <v>62</v>
      </c>
      <c r="F619" s="142" t="s">
        <v>735</v>
      </c>
    </row>
    <row r="620" spans="5:6" x14ac:dyDescent="0.2">
      <c r="E620" s="116" t="s">
        <v>62</v>
      </c>
      <c r="F620" s="142" t="s">
        <v>736</v>
      </c>
    </row>
    <row r="621" spans="5:6" x14ac:dyDescent="0.2">
      <c r="E621" s="116" t="s">
        <v>62</v>
      </c>
      <c r="F621" s="142" t="s">
        <v>737</v>
      </c>
    </row>
    <row r="622" spans="5:6" x14ac:dyDescent="0.2">
      <c r="E622" s="116" t="s">
        <v>62</v>
      </c>
      <c r="F622" s="142" t="s">
        <v>738</v>
      </c>
    </row>
    <row r="623" spans="5:6" x14ac:dyDescent="0.2">
      <c r="E623" s="116" t="s">
        <v>62</v>
      </c>
      <c r="F623" s="142" t="s">
        <v>739</v>
      </c>
    </row>
    <row r="624" spans="5:6" x14ac:dyDescent="0.2">
      <c r="E624" s="116" t="s">
        <v>62</v>
      </c>
      <c r="F624" s="142" t="s">
        <v>740</v>
      </c>
    </row>
    <row r="625" spans="5:6" x14ac:dyDescent="0.2">
      <c r="E625" s="116" t="s">
        <v>62</v>
      </c>
      <c r="F625" s="142" t="s">
        <v>741</v>
      </c>
    </row>
    <row r="626" spans="5:6" x14ac:dyDescent="0.2">
      <c r="E626" s="116" t="s">
        <v>62</v>
      </c>
      <c r="F626" s="142" t="s">
        <v>742</v>
      </c>
    </row>
    <row r="627" spans="5:6" x14ac:dyDescent="0.2">
      <c r="E627" s="116" t="s">
        <v>62</v>
      </c>
      <c r="F627" s="142" t="s">
        <v>743</v>
      </c>
    </row>
    <row r="628" spans="5:6" x14ac:dyDescent="0.2">
      <c r="E628" s="116" t="s">
        <v>62</v>
      </c>
      <c r="F628" s="142" t="s">
        <v>744</v>
      </c>
    </row>
    <row r="629" spans="5:6" x14ac:dyDescent="0.2">
      <c r="E629" s="116" t="s">
        <v>62</v>
      </c>
      <c r="F629" s="142" t="s">
        <v>745</v>
      </c>
    </row>
    <row r="630" spans="5:6" x14ac:dyDescent="0.2">
      <c r="E630" s="116" t="s">
        <v>62</v>
      </c>
      <c r="F630" s="142" t="s">
        <v>746</v>
      </c>
    </row>
    <row r="631" spans="5:6" x14ac:dyDescent="0.2">
      <c r="E631" s="116" t="s">
        <v>62</v>
      </c>
      <c r="F631" s="142" t="s">
        <v>747</v>
      </c>
    </row>
    <row r="632" spans="5:6" x14ac:dyDescent="0.2">
      <c r="E632" s="116" t="s">
        <v>62</v>
      </c>
      <c r="F632" s="142" t="s">
        <v>748</v>
      </c>
    </row>
    <row r="633" spans="5:6" x14ac:dyDescent="0.2">
      <c r="E633" s="116" t="s">
        <v>62</v>
      </c>
      <c r="F633" s="142" t="s">
        <v>749</v>
      </c>
    </row>
    <row r="634" spans="5:6" x14ac:dyDescent="0.2">
      <c r="E634" s="116" t="s">
        <v>62</v>
      </c>
      <c r="F634" s="142" t="s">
        <v>750</v>
      </c>
    </row>
    <row r="635" spans="5:6" x14ac:dyDescent="0.2">
      <c r="E635" s="116" t="s">
        <v>62</v>
      </c>
      <c r="F635" s="142" t="s">
        <v>751</v>
      </c>
    </row>
    <row r="636" spans="5:6" x14ac:dyDescent="0.2">
      <c r="E636" s="116" t="s">
        <v>1840</v>
      </c>
      <c r="F636" s="142" t="s">
        <v>752</v>
      </c>
    </row>
    <row r="637" spans="5:6" x14ac:dyDescent="0.2">
      <c r="E637" s="116" t="s">
        <v>63</v>
      </c>
      <c r="F637" s="142" t="s">
        <v>753</v>
      </c>
    </row>
    <row r="638" spans="5:6" x14ac:dyDescent="0.2">
      <c r="E638" s="116" t="s">
        <v>63</v>
      </c>
      <c r="F638" s="142" t="s">
        <v>754</v>
      </c>
    </row>
    <row r="639" spans="5:6" x14ac:dyDescent="0.2">
      <c r="E639" s="116" t="s">
        <v>63</v>
      </c>
      <c r="F639" s="142" t="s">
        <v>755</v>
      </c>
    </row>
    <row r="640" spans="5:6" x14ac:dyDescent="0.2">
      <c r="E640" s="116" t="s">
        <v>63</v>
      </c>
      <c r="F640" s="142" t="s">
        <v>756</v>
      </c>
    </row>
    <row r="641" spans="5:6" x14ac:dyDescent="0.2">
      <c r="E641" s="116" t="s">
        <v>63</v>
      </c>
      <c r="F641" s="142" t="s">
        <v>757</v>
      </c>
    </row>
    <row r="642" spans="5:6" x14ac:dyDescent="0.2">
      <c r="E642" s="116" t="s">
        <v>63</v>
      </c>
      <c r="F642" s="142" t="s">
        <v>758</v>
      </c>
    </row>
    <row r="643" spans="5:6" x14ac:dyDescent="0.2">
      <c r="E643" s="116" t="s">
        <v>63</v>
      </c>
      <c r="F643" s="142" t="s">
        <v>759</v>
      </c>
    </row>
    <row r="644" spans="5:6" x14ac:dyDescent="0.2">
      <c r="E644" s="116" t="s">
        <v>63</v>
      </c>
      <c r="F644" s="142" t="s">
        <v>760</v>
      </c>
    </row>
    <row r="645" spans="5:6" x14ac:dyDescent="0.2">
      <c r="E645" s="116" t="s">
        <v>63</v>
      </c>
      <c r="F645" s="142" t="s">
        <v>761</v>
      </c>
    </row>
    <row r="646" spans="5:6" x14ac:dyDescent="0.2">
      <c r="E646" s="116" t="s">
        <v>63</v>
      </c>
      <c r="F646" s="142" t="s">
        <v>762</v>
      </c>
    </row>
    <row r="647" spans="5:6" x14ac:dyDescent="0.2">
      <c r="E647" s="116" t="s">
        <v>63</v>
      </c>
      <c r="F647" s="142" t="s">
        <v>763</v>
      </c>
    </row>
    <row r="648" spans="5:6" x14ac:dyDescent="0.2">
      <c r="E648" s="116" t="s">
        <v>63</v>
      </c>
      <c r="F648" s="142" t="s">
        <v>764</v>
      </c>
    </row>
    <row r="649" spans="5:6" x14ac:dyDescent="0.2">
      <c r="E649" s="116" t="s">
        <v>63</v>
      </c>
      <c r="F649" s="142" t="s">
        <v>765</v>
      </c>
    </row>
    <row r="650" spans="5:6" x14ac:dyDescent="0.2">
      <c r="E650" s="116" t="s">
        <v>63</v>
      </c>
      <c r="F650" s="142" t="s">
        <v>766</v>
      </c>
    </row>
    <row r="651" spans="5:6" x14ac:dyDescent="0.2">
      <c r="E651" s="116" t="s">
        <v>63</v>
      </c>
      <c r="F651" s="142" t="s">
        <v>767</v>
      </c>
    </row>
    <row r="652" spans="5:6" x14ac:dyDescent="0.2">
      <c r="E652" s="116" t="s">
        <v>63</v>
      </c>
      <c r="F652" s="142" t="s">
        <v>768</v>
      </c>
    </row>
    <row r="653" spans="5:6" x14ac:dyDescent="0.2">
      <c r="E653" s="116" t="s">
        <v>63</v>
      </c>
      <c r="F653" s="142" t="s">
        <v>769</v>
      </c>
    </row>
    <row r="654" spans="5:6" x14ac:dyDescent="0.2">
      <c r="E654" s="116" t="s">
        <v>63</v>
      </c>
      <c r="F654" s="142" t="s">
        <v>770</v>
      </c>
    </row>
    <row r="655" spans="5:6" x14ac:dyDescent="0.2">
      <c r="E655" s="116" t="s">
        <v>63</v>
      </c>
      <c r="F655" s="142" t="s">
        <v>771</v>
      </c>
    </row>
    <row r="656" spans="5:6" x14ac:dyDescent="0.2">
      <c r="E656" s="116" t="s">
        <v>63</v>
      </c>
      <c r="F656" s="142" t="s">
        <v>772</v>
      </c>
    </row>
    <row r="657" spans="5:6" x14ac:dyDescent="0.2">
      <c r="E657" s="116" t="s">
        <v>63</v>
      </c>
      <c r="F657" s="142" t="s">
        <v>773</v>
      </c>
    </row>
    <row r="658" spans="5:6" x14ac:dyDescent="0.2">
      <c r="E658" s="116" t="s">
        <v>63</v>
      </c>
      <c r="F658" s="142" t="s">
        <v>774</v>
      </c>
    </row>
    <row r="659" spans="5:6" x14ac:dyDescent="0.2">
      <c r="E659" s="116" t="s">
        <v>63</v>
      </c>
      <c r="F659" s="142" t="s">
        <v>775</v>
      </c>
    </row>
    <row r="660" spans="5:6" x14ac:dyDescent="0.2">
      <c r="E660" s="116" t="s">
        <v>63</v>
      </c>
      <c r="F660" s="142" t="s">
        <v>776</v>
      </c>
    </row>
    <row r="661" spans="5:6" x14ac:dyDescent="0.2">
      <c r="E661" s="116" t="s">
        <v>63</v>
      </c>
      <c r="F661" s="142" t="s">
        <v>777</v>
      </c>
    </row>
    <row r="662" spans="5:6" x14ac:dyDescent="0.2">
      <c r="E662" s="116" t="s">
        <v>63</v>
      </c>
      <c r="F662" s="142" t="s">
        <v>778</v>
      </c>
    </row>
    <row r="663" spans="5:6" x14ac:dyDescent="0.2">
      <c r="E663" s="116" t="s">
        <v>63</v>
      </c>
      <c r="F663" s="142" t="s">
        <v>779</v>
      </c>
    </row>
    <row r="664" spans="5:6" x14ac:dyDescent="0.2">
      <c r="E664" s="116" t="s">
        <v>63</v>
      </c>
      <c r="F664" s="142" t="s">
        <v>780</v>
      </c>
    </row>
    <row r="665" spans="5:6" x14ac:dyDescent="0.2">
      <c r="E665" s="116" t="s">
        <v>63</v>
      </c>
      <c r="F665" s="142" t="s">
        <v>781</v>
      </c>
    </row>
    <row r="666" spans="5:6" x14ac:dyDescent="0.2">
      <c r="E666" s="116" t="s">
        <v>63</v>
      </c>
      <c r="F666" s="142" t="s">
        <v>782</v>
      </c>
    </row>
    <row r="667" spans="5:6" x14ac:dyDescent="0.2">
      <c r="E667" s="116" t="s">
        <v>63</v>
      </c>
      <c r="F667" s="142" t="s">
        <v>783</v>
      </c>
    </row>
    <row r="668" spans="5:6" x14ac:dyDescent="0.2">
      <c r="E668" s="116" t="s">
        <v>63</v>
      </c>
      <c r="F668" s="142" t="s">
        <v>784</v>
      </c>
    </row>
    <row r="669" spans="5:6" x14ac:dyDescent="0.2">
      <c r="E669" s="116" t="s">
        <v>63</v>
      </c>
      <c r="F669" s="142" t="s">
        <v>785</v>
      </c>
    </row>
    <row r="670" spans="5:6" x14ac:dyDescent="0.2">
      <c r="E670" s="116" t="s">
        <v>63</v>
      </c>
      <c r="F670" s="142" t="s">
        <v>786</v>
      </c>
    </row>
    <row r="671" spans="5:6" x14ac:dyDescent="0.2">
      <c r="E671" s="116" t="s">
        <v>63</v>
      </c>
      <c r="F671" s="142" t="s">
        <v>787</v>
      </c>
    </row>
    <row r="672" spans="5:6" x14ac:dyDescent="0.2">
      <c r="E672" s="116" t="s">
        <v>63</v>
      </c>
      <c r="F672" s="142" t="s">
        <v>788</v>
      </c>
    </row>
    <row r="673" spans="5:6" x14ac:dyDescent="0.2">
      <c r="E673" s="116" t="s">
        <v>63</v>
      </c>
      <c r="F673" s="142" t="s">
        <v>789</v>
      </c>
    </row>
    <row r="674" spans="5:6" x14ac:dyDescent="0.2">
      <c r="E674" s="116" t="s">
        <v>63</v>
      </c>
      <c r="F674" s="142" t="s">
        <v>790</v>
      </c>
    </row>
    <row r="675" spans="5:6" x14ac:dyDescent="0.2">
      <c r="E675" s="116" t="s">
        <v>63</v>
      </c>
      <c r="F675" s="142" t="s">
        <v>791</v>
      </c>
    </row>
    <row r="676" spans="5:6" x14ac:dyDescent="0.2">
      <c r="E676" s="116" t="s">
        <v>63</v>
      </c>
      <c r="F676" s="142" t="s">
        <v>792</v>
      </c>
    </row>
    <row r="677" spans="5:6" x14ac:dyDescent="0.2">
      <c r="E677" s="116" t="s">
        <v>63</v>
      </c>
      <c r="F677" s="142" t="s">
        <v>793</v>
      </c>
    </row>
    <row r="678" spans="5:6" x14ac:dyDescent="0.2">
      <c r="E678" s="116" t="s">
        <v>63</v>
      </c>
      <c r="F678" s="142" t="s">
        <v>794</v>
      </c>
    </row>
    <row r="679" spans="5:6" x14ac:dyDescent="0.2">
      <c r="E679" s="116" t="s">
        <v>63</v>
      </c>
      <c r="F679" s="142" t="s">
        <v>795</v>
      </c>
    </row>
    <row r="680" spans="5:6" x14ac:dyDescent="0.2">
      <c r="E680" s="116" t="s">
        <v>63</v>
      </c>
      <c r="F680" s="142" t="s">
        <v>796</v>
      </c>
    </row>
    <row r="681" spans="5:6" x14ac:dyDescent="0.2">
      <c r="E681" s="116" t="s">
        <v>63</v>
      </c>
      <c r="F681" s="142" t="s">
        <v>797</v>
      </c>
    </row>
    <row r="682" spans="5:6" x14ac:dyDescent="0.2">
      <c r="E682" s="116" t="s">
        <v>63</v>
      </c>
      <c r="F682" s="142" t="s">
        <v>798</v>
      </c>
    </row>
    <row r="683" spans="5:6" x14ac:dyDescent="0.2">
      <c r="E683" s="116" t="s">
        <v>63</v>
      </c>
      <c r="F683" s="142" t="s">
        <v>799</v>
      </c>
    </row>
    <row r="684" spans="5:6" x14ac:dyDescent="0.2">
      <c r="E684" s="116" t="s">
        <v>63</v>
      </c>
      <c r="F684" s="142" t="s">
        <v>800</v>
      </c>
    </row>
    <row r="685" spans="5:6" x14ac:dyDescent="0.2">
      <c r="E685" s="116" t="s">
        <v>63</v>
      </c>
      <c r="F685" s="142" t="s">
        <v>801</v>
      </c>
    </row>
    <row r="686" spans="5:6" x14ac:dyDescent="0.2">
      <c r="E686" s="116" t="s">
        <v>63</v>
      </c>
      <c r="F686" s="142" t="s">
        <v>802</v>
      </c>
    </row>
    <row r="687" spans="5:6" x14ac:dyDescent="0.2">
      <c r="E687" s="116" t="s">
        <v>63</v>
      </c>
      <c r="F687" s="142" t="s">
        <v>803</v>
      </c>
    </row>
    <row r="688" spans="5:6" x14ac:dyDescent="0.2">
      <c r="E688" s="116" t="s">
        <v>63</v>
      </c>
      <c r="F688" s="142" t="s">
        <v>804</v>
      </c>
    </row>
    <row r="689" spans="5:6" x14ac:dyDescent="0.2">
      <c r="E689" s="116" t="s">
        <v>63</v>
      </c>
      <c r="F689" s="142" t="s">
        <v>805</v>
      </c>
    </row>
    <row r="690" spans="5:6" x14ac:dyDescent="0.2">
      <c r="E690" s="116" t="s">
        <v>63</v>
      </c>
      <c r="F690" s="142" t="s">
        <v>806</v>
      </c>
    </row>
    <row r="691" spans="5:6" x14ac:dyDescent="0.2">
      <c r="E691" s="116" t="s">
        <v>63</v>
      </c>
      <c r="F691" s="142" t="s">
        <v>807</v>
      </c>
    </row>
    <row r="692" spans="5:6" x14ac:dyDescent="0.2">
      <c r="E692" s="116" t="s">
        <v>63</v>
      </c>
      <c r="F692" s="142" t="s">
        <v>808</v>
      </c>
    </row>
    <row r="693" spans="5:6" x14ac:dyDescent="0.2">
      <c r="E693" s="116" t="s">
        <v>63</v>
      </c>
      <c r="F693" s="142" t="s">
        <v>809</v>
      </c>
    </row>
    <row r="694" spans="5:6" x14ac:dyDescent="0.2">
      <c r="E694" s="116" t="s">
        <v>63</v>
      </c>
      <c r="F694" s="142" t="s">
        <v>810</v>
      </c>
    </row>
    <row r="695" spans="5:6" x14ac:dyDescent="0.2">
      <c r="E695" s="116" t="s">
        <v>63</v>
      </c>
      <c r="F695" s="142" t="s">
        <v>811</v>
      </c>
    </row>
    <row r="696" spans="5:6" x14ac:dyDescent="0.2">
      <c r="E696" s="116" t="s">
        <v>63</v>
      </c>
      <c r="F696" s="142" t="s">
        <v>812</v>
      </c>
    </row>
    <row r="697" spans="5:6" x14ac:dyDescent="0.2">
      <c r="E697" s="116" t="s">
        <v>63</v>
      </c>
      <c r="F697" s="142" t="s">
        <v>813</v>
      </c>
    </row>
    <row r="698" spans="5:6" x14ac:dyDescent="0.2">
      <c r="E698" s="116" t="s">
        <v>64</v>
      </c>
      <c r="F698" s="142" t="s">
        <v>814</v>
      </c>
    </row>
    <row r="699" spans="5:6" x14ac:dyDescent="0.2">
      <c r="E699" s="116" t="s">
        <v>64</v>
      </c>
      <c r="F699" s="142" t="s">
        <v>815</v>
      </c>
    </row>
    <row r="700" spans="5:6" x14ac:dyDescent="0.2">
      <c r="E700" s="116" t="s">
        <v>64</v>
      </c>
      <c r="F700" s="142" t="s">
        <v>816</v>
      </c>
    </row>
    <row r="701" spans="5:6" x14ac:dyDescent="0.2">
      <c r="E701" s="116" t="s">
        <v>64</v>
      </c>
      <c r="F701" s="142" t="s">
        <v>817</v>
      </c>
    </row>
    <row r="702" spans="5:6" x14ac:dyDescent="0.2">
      <c r="E702" s="116" t="s">
        <v>64</v>
      </c>
      <c r="F702" s="142" t="s">
        <v>818</v>
      </c>
    </row>
    <row r="703" spans="5:6" x14ac:dyDescent="0.2">
      <c r="E703" s="116" t="s">
        <v>64</v>
      </c>
      <c r="F703" s="142" t="s">
        <v>819</v>
      </c>
    </row>
    <row r="704" spans="5:6" x14ac:dyDescent="0.2">
      <c r="E704" s="116" t="s">
        <v>64</v>
      </c>
      <c r="F704" s="142" t="s">
        <v>820</v>
      </c>
    </row>
    <row r="705" spans="5:6" x14ac:dyDescent="0.2">
      <c r="E705" s="116" t="s">
        <v>64</v>
      </c>
      <c r="F705" s="142" t="s">
        <v>821</v>
      </c>
    </row>
    <row r="706" spans="5:6" x14ac:dyDescent="0.2">
      <c r="E706" s="116" t="s">
        <v>64</v>
      </c>
      <c r="F706" s="142" t="s">
        <v>822</v>
      </c>
    </row>
    <row r="707" spans="5:6" x14ac:dyDescent="0.2">
      <c r="E707" s="116" t="s">
        <v>64</v>
      </c>
      <c r="F707" s="142" t="s">
        <v>823</v>
      </c>
    </row>
    <row r="708" spans="5:6" x14ac:dyDescent="0.2">
      <c r="E708" s="116" t="s">
        <v>64</v>
      </c>
      <c r="F708" s="142" t="s">
        <v>824</v>
      </c>
    </row>
    <row r="709" spans="5:6" x14ac:dyDescent="0.2">
      <c r="E709" s="116" t="s">
        <v>64</v>
      </c>
      <c r="F709" s="142" t="s">
        <v>825</v>
      </c>
    </row>
    <row r="710" spans="5:6" x14ac:dyDescent="0.2">
      <c r="E710" s="116" t="s">
        <v>64</v>
      </c>
      <c r="F710" s="142" t="s">
        <v>826</v>
      </c>
    </row>
    <row r="711" spans="5:6" x14ac:dyDescent="0.2">
      <c r="E711" s="116" t="s">
        <v>64</v>
      </c>
      <c r="F711" s="142" t="s">
        <v>827</v>
      </c>
    </row>
    <row r="712" spans="5:6" x14ac:dyDescent="0.2">
      <c r="E712" s="116" t="s">
        <v>64</v>
      </c>
      <c r="F712" s="142" t="s">
        <v>828</v>
      </c>
    </row>
    <row r="713" spans="5:6" x14ac:dyDescent="0.2">
      <c r="E713" s="116" t="s">
        <v>64</v>
      </c>
      <c r="F713" s="142" t="s">
        <v>829</v>
      </c>
    </row>
    <row r="714" spans="5:6" x14ac:dyDescent="0.2">
      <c r="E714" s="116" t="s">
        <v>64</v>
      </c>
      <c r="F714" s="142" t="s">
        <v>830</v>
      </c>
    </row>
    <row r="715" spans="5:6" x14ac:dyDescent="0.2">
      <c r="E715" s="116" t="s">
        <v>64</v>
      </c>
      <c r="F715" s="142" t="s">
        <v>831</v>
      </c>
    </row>
    <row r="716" spans="5:6" x14ac:dyDescent="0.2">
      <c r="E716" s="116" t="s">
        <v>64</v>
      </c>
      <c r="F716" s="142" t="s">
        <v>832</v>
      </c>
    </row>
    <row r="717" spans="5:6" x14ac:dyDescent="0.2">
      <c r="E717" s="116" t="s">
        <v>64</v>
      </c>
      <c r="F717" s="142" t="s">
        <v>833</v>
      </c>
    </row>
    <row r="718" spans="5:6" x14ac:dyDescent="0.2">
      <c r="E718" s="116" t="s">
        <v>64</v>
      </c>
      <c r="F718" s="142" t="s">
        <v>834</v>
      </c>
    </row>
    <row r="719" spans="5:6" x14ac:dyDescent="0.2">
      <c r="E719" s="116" t="s">
        <v>64</v>
      </c>
      <c r="F719" s="142" t="s">
        <v>835</v>
      </c>
    </row>
    <row r="720" spans="5:6" x14ac:dyDescent="0.2">
      <c r="E720" s="116" t="s">
        <v>64</v>
      </c>
      <c r="F720" s="142" t="s">
        <v>836</v>
      </c>
    </row>
    <row r="721" spans="5:6" x14ac:dyDescent="0.2">
      <c r="E721" s="116" t="s">
        <v>64</v>
      </c>
      <c r="F721" s="142" t="s">
        <v>837</v>
      </c>
    </row>
    <row r="722" spans="5:6" x14ac:dyDescent="0.2">
      <c r="E722" s="116" t="s">
        <v>64</v>
      </c>
      <c r="F722" s="142" t="s">
        <v>838</v>
      </c>
    </row>
    <row r="723" spans="5:6" x14ac:dyDescent="0.2">
      <c r="E723" s="116" t="s">
        <v>64</v>
      </c>
      <c r="F723" s="142" t="s">
        <v>839</v>
      </c>
    </row>
    <row r="724" spans="5:6" x14ac:dyDescent="0.2">
      <c r="E724" s="116" t="s">
        <v>64</v>
      </c>
      <c r="F724" s="142" t="s">
        <v>840</v>
      </c>
    </row>
    <row r="725" spans="5:6" x14ac:dyDescent="0.2">
      <c r="E725" s="116" t="s">
        <v>64</v>
      </c>
      <c r="F725" s="142" t="s">
        <v>841</v>
      </c>
    </row>
    <row r="726" spans="5:6" x14ac:dyDescent="0.2">
      <c r="E726" s="116" t="s">
        <v>64</v>
      </c>
      <c r="F726" s="142" t="s">
        <v>842</v>
      </c>
    </row>
    <row r="727" spans="5:6" x14ac:dyDescent="0.2">
      <c r="E727" s="116" t="s">
        <v>64</v>
      </c>
      <c r="F727" s="142" t="s">
        <v>843</v>
      </c>
    </row>
    <row r="728" spans="5:6" x14ac:dyDescent="0.2">
      <c r="E728" s="116" t="s">
        <v>64</v>
      </c>
      <c r="F728" s="142" t="s">
        <v>844</v>
      </c>
    </row>
    <row r="729" spans="5:6" x14ac:dyDescent="0.2">
      <c r="E729" s="116" t="s">
        <v>64</v>
      </c>
      <c r="F729" s="142" t="s">
        <v>845</v>
      </c>
    </row>
    <row r="730" spans="5:6" x14ac:dyDescent="0.2">
      <c r="E730" s="116" t="s">
        <v>64</v>
      </c>
      <c r="F730" s="142" t="s">
        <v>846</v>
      </c>
    </row>
    <row r="731" spans="5:6" x14ac:dyDescent="0.2">
      <c r="E731" s="116" t="s">
        <v>65</v>
      </c>
      <c r="F731" s="142" t="s">
        <v>847</v>
      </c>
    </row>
    <row r="732" spans="5:6" x14ac:dyDescent="0.2">
      <c r="E732" s="116" t="s">
        <v>65</v>
      </c>
      <c r="F732" s="142" t="s">
        <v>848</v>
      </c>
    </row>
    <row r="733" spans="5:6" x14ac:dyDescent="0.2">
      <c r="E733" s="116" t="s">
        <v>65</v>
      </c>
      <c r="F733" s="142" t="s">
        <v>849</v>
      </c>
    </row>
    <row r="734" spans="5:6" x14ac:dyDescent="0.2">
      <c r="E734" s="116" t="s">
        <v>65</v>
      </c>
      <c r="F734" s="142" t="s">
        <v>850</v>
      </c>
    </row>
    <row r="735" spans="5:6" x14ac:dyDescent="0.2">
      <c r="E735" s="116" t="s">
        <v>65</v>
      </c>
      <c r="F735" s="142" t="s">
        <v>851</v>
      </c>
    </row>
    <row r="736" spans="5:6" x14ac:dyDescent="0.2">
      <c r="E736" s="116" t="s">
        <v>65</v>
      </c>
      <c r="F736" s="142" t="s">
        <v>852</v>
      </c>
    </row>
    <row r="737" spans="5:6" x14ac:dyDescent="0.2">
      <c r="E737" s="116" t="s">
        <v>65</v>
      </c>
      <c r="F737" s="142" t="s">
        <v>853</v>
      </c>
    </row>
    <row r="738" spans="5:6" x14ac:dyDescent="0.2">
      <c r="E738" s="116" t="s">
        <v>65</v>
      </c>
      <c r="F738" s="142" t="s">
        <v>854</v>
      </c>
    </row>
    <row r="739" spans="5:6" x14ac:dyDescent="0.2">
      <c r="E739" s="116" t="s">
        <v>65</v>
      </c>
      <c r="F739" s="142" t="s">
        <v>855</v>
      </c>
    </row>
    <row r="740" spans="5:6" x14ac:dyDescent="0.2">
      <c r="E740" s="116" t="s">
        <v>65</v>
      </c>
      <c r="F740" s="142" t="s">
        <v>856</v>
      </c>
    </row>
    <row r="741" spans="5:6" x14ac:dyDescent="0.2">
      <c r="E741" s="116" t="s">
        <v>65</v>
      </c>
      <c r="F741" s="142" t="s">
        <v>857</v>
      </c>
    </row>
    <row r="742" spans="5:6" x14ac:dyDescent="0.2">
      <c r="E742" s="116" t="s">
        <v>65</v>
      </c>
      <c r="F742" s="142" t="s">
        <v>858</v>
      </c>
    </row>
    <row r="743" spans="5:6" x14ac:dyDescent="0.2">
      <c r="E743" s="116" t="s">
        <v>65</v>
      </c>
      <c r="F743" s="142" t="s">
        <v>859</v>
      </c>
    </row>
    <row r="744" spans="5:6" x14ac:dyDescent="0.2">
      <c r="E744" s="116" t="s">
        <v>65</v>
      </c>
      <c r="F744" s="142" t="s">
        <v>860</v>
      </c>
    </row>
    <row r="745" spans="5:6" x14ac:dyDescent="0.2">
      <c r="E745" s="116" t="s">
        <v>65</v>
      </c>
      <c r="F745" s="142" t="s">
        <v>861</v>
      </c>
    </row>
    <row r="746" spans="5:6" x14ac:dyDescent="0.2">
      <c r="E746" s="116" t="s">
        <v>65</v>
      </c>
      <c r="F746" s="142" t="s">
        <v>862</v>
      </c>
    </row>
    <row r="747" spans="5:6" x14ac:dyDescent="0.2">
      <c r="E747" s="116" t="s">
        <v>65</v>
      </c>
      <c r="F747" s="142" t="s">
        <v>863</v>
      </c>
    </row>
    <row r="748" spans="5:6" x14ac:dyDescent="0.2">
      <c r="E748" s="116" t="s">
        <v>65</v>
      </c>
      <c r="F748" s="142" t="s">
        <v>864</v>
      </c>
    </row>
    <row r="749" spans="5:6" x14ac:dyDescent="0.2">
      <c r="E749" s="116" t="s">
        <v>65</v>
      </c>
      <c r="F749" s="142" t="s">
        <v>865</v>
      </c>
    </row>
    <row r="750" spans="5:6" x14ac:dyDescent="0.2">
      <c r="E750" s="116" t="s">
        <v>65</v>
      </c>
      <c r="F750" s="142" t="s">
        <v>866</v>
      </c>
    </row>
    <row r="751" spans="5:6" x14ac:dyDescent="0.2">
      <c r="E751" s="116" t="s">
        <v>65</v>
      </c>
      <c r="F751" s="142" t="s">
        <v>867</v>
      </c>
    </row>
    <row r="752" spans="5:6" x14ac:dyDescent="0.2">
      <c r="E752" s="116" t="s">
        <v>65</v>
      </c>
      <c r="F752" s="142" t="s">
        <v>868</v>
      </c>
    </row>
    <row r="753" spans="5:6" x14ac:dyDescent="0.2">
      <c r="E753" s="116" t="s">
        <v>65</v>
      </c>
      <c r="F753" s="142" t="s">
        <v>869</v>
      </c>
    </row>
    <row r="754" spans="5:6" x14ac:dyDescent="0.2">
      <c r="E754" s="116" t="s">
        <v>65</v>
      </c>
      <c r="F754" s="142" t="s">
        <v>870</v>
      </c>
    </row>
    <row r="755" spans="5:6" x14ac:dyDescent="0.2">
      <c r="E755" s="116" t="s">
        <v>65</v>
      </c>
      <c r="F755" s="142" t="s">
        <v>871</v>
      </c>
    </row>
    <row r="756" spans="5:6" x14ac:dyDescent="0.2">
      <c r="E756" s="116" t="s">
        <v>65</v>
      </c>
      <c r="F756" s="142" t="s">
        <v>872</v>
      </c>
    </row>
    <row r="757" spans="5:6" x14ac:dyDescent="0.2">
      <c r="E757" s="116" t="s">
        <v>65</v>
      </c>
      <c r="F757" s="142" t="s">
        <v>873</v>
      </c>
    </row>
    <row r="758" spans="5:6" x14ac:dyDescent="0.2">
      <c r="E758" s="116" t="s">
        <v>65</v>
      </c>
      <c r="F758" s="142" t="s">
        <v>874</v>
      </c>
    </row>
    <row r="759" spans="5:6" x14ac:dyDescent="0.2">
      <c r="E759" s="116" t="s">
        <v>65</v>
      </c>
      <c r="F759" s="142" t="s">
        <v>875</v>
      </c>
    </row>
    <row r="760" spans="5:6" x14ac:dyDescent="0.2">
      <c r="E760" s="116" t="s">
        <v>65</v>
      </c>
      <c r="F760" s="142" t="s">
        <v>876</v>
      </c>
    </row>
    <row r="761" spans="5:6" x14ac:dyDescent="0.2">
      <c r="E761" s="116" t="s">
        <v>66</v>
      </c>
      <c r="F761" s="142" t="s">
        <v>877</v>
      </c>
    </row>
    <row r="762" spans="5:6" x14ac:dyDescent="0.2">
      <c r="E762" s="116" t="s">
        <v>66</v>
      </c>
      <c r="F762" s="142" t="s">
        <v>878</v>
      </c>
    </row>
    <row r="763" spans="5:6" x14ac:dyDescent="0.2">
      <c r="E763" s="116" t="s">
        <v>66</v>
      </c>
      <c r="F763" s="142" t="s">
        <v>879</v>
      </c>
    </row>
    <row r="764" spans="5:6" x14ac:dyDescent="0.2">
      <c r="E764" s="116" t="s">
        <v>66</v>
      </c>
      <c r="F764" s="142" t="s">
        <v>880</v>
      </c>
    </row>
    <row r="765" spans="5:6" x14ac:dyDescent="0.2">
      <c r="E765" s="116" t="s">
        <v>66</v>
      </c>
      <c r="F765" s="142" t="s">
        <v>881</v>
      </c>
    </row>
    <row r="766" spans="5:6" x14ac:dyDescent="0.2">
      <c r="E766" s="116" t="s">
        <v>66</v>
      </c>
      <c r="F766" s="142" t="s">
        <v>882</v>
      </c>
    </row>
    <row r="767" spans="5:6" x14ac:dyDescent="0.2">
      <c r="E767" s="116" t="s">
        <v>66</v>
      </c>
      <c r="F767" s="142" t="s">
        <v>883</v>
      </c>
    </row>
    <row r="768" spans="5:6" x14ac:dyDescent="0.2">
      <c r="E768" s="116" t="s">
        <v>66</v>
      </c>
      <c r="F768" s="142" t="s">
        <v>884</v>
      </c>
    </row>
    <row r="769" spans="5:6" x14ac:dyDescent="0.2">
      <c r="E769" s="116" t="s">
        <v>66</v>
      </c>
      <c r="F769" s="142" t="s">
        <v>885</v>
      </c>
    </row>
    <row r="770" spans="5:6" x14ac:dyDescent="0.2">
      <c r="E770" s="116" t="s">
        <v>66</v>
      </c>
      <c r="F770" s="142" t="s">
        <v>886</v>
      </c>
    </row>
    <row r="771" spans="5:6" x14ac:dyDescent="0.2">
      <c r="E771" s="116" t="s">
        <v>66</v>
      </c>
      <c r="F771" s="142" t="s">
        <v>887</v>
      </c>
    </row>
    <row r="772" spans="5:6" x14ac:dyDescent="0.2">
      <c r="E772" s="116" t="s">
        <v>66</v>
      </c>
      <c r="F772" s="142" t="s">
        <v>888</v>
      </c>
    </row>
    <row r="773" spans="5:6" x14ac:dyDescent="0.2">
      <c r="E773" s="116" t="s">
        <v>66</v>
      </c>
      <c r="F773" s="142" t="s">
        <v>889</v>
      </c>
    </row>
    <row r="774" spans="5:6" x14ac:dyDescent="0.2">
      <c r="E774" s="116" t="s">
        <v>66</v>
      </c>
      <c r="F774" s="142" t="s">
        <v>890</v>
      </c>
    </row>
    <row r="775" spans="5:6" x14ac:dyDescent="0.2">
      <c r="E775" s="116" t="s">
        <v>66</v>
      </c>
      <c r="F775" s="142" t="s">
        <v>458</v>
      </c>
    </row>
    <row r="776" spans="5:6" x14ac:dyDescent="0.2">
      <c r="E776" s="116" t="s">
        <v>67</v>
      </c>
      <c r="F776" s="142" t="s">
        <v>891</v>
      </c>
    </row>
    <row r="777" spans="5:6" x14ac:dyDescent="0.2">
      <c r="E777" s="116" t="s">
        <v>67</v>
      </c>
      <c r="F777" s="142" t="s">
        <v>892</v>
      </c>
    </row>
    <row r="778" spans="5:6" x14ac:dyDescent="0.2">
      <c r="E778" s="116" t="s">
        <v>67</v>
      </c>
      <c r="F778" s="142" t="s">
        <v>893</v>
      </c>
    </row>
    <row r="779" spans="5:6" x14ac:dyDescent="0.2">
      <c r="E779" s="116" t="s">
        <v>67</v>
      </c>
      <c r="F779" s="142" t="s">
        <v>894</v>
      </c>
    </row>
    <row r="780" spans="5:6" x14ac:dyDescent="0.2">
      <c r="E780" s="116" t="s">
        <v>67</v>
      </c>
      <c r="F780" s="142" t="s">
        <v>895</v>
      </c>
    </row>
    <row r="781" spans="5:6" x14ac:dyDescent="0.2">
      <c r="E781" s="116" t="s">
        <v>67</v>
      </c>
      <c r="F781" s="142" t="s">
        <v>896</v>
      </c>
    </row>
    <row r="782" spans="5:6" x14ac:dyDescent="0.2">
      <c r="E782" s="116" t="s">
        <v>67</v>
      </c>
      <c r="F782" s="142" t="s">
        <v>897</v>
      </c>
    </row>
    <row r="783" spans="5:6" x14ac:dyDescent="0.2">
      <c r="E783" s="116" t="s">
        <v>67</v>
      </c>
      <c r="F783" s="142" t="s">
        <v>898</v>
      </c>
    </row>
    <row r="784" spans="5:6" x14ac:dyDescent="0.2">
      <c r="E784" s="116" t="s">
        <v>67</v>
      </c>
      <c r="F784" s="142" t="s">
        <v>899</v>
      </c>
    </row>
    <row r="785" spans="5:6" x14ac:dyDescent="0.2">
      <c r="E785" s="116" t="s">
        <v>67</v>
      </c>
      <c r="F785" s="142" t="s">
        <v>900</v>
      </c>
    </row>
    <row r="786" spans="5:6" x14ac:dyDescent="0.2">
      <c r="E786" s="116" t="s">
        <v>67</v>
      </c>
      <c r="F786" s="142" t="s">
        <v>901</v>
      </c>
    </row>
    <row r="787" spans="5:6" x14ac:dyDescent="0.2">
      <c r="E787" s="116" t="s">
        <v>67</v>
      </c>
      <c r="F787" s="142" t="s">
        <v>902</v>
      </c>
    </row>
    <row r="788" spans="5:6" x14ac:dyDescent="0.2">
      <c r="E788" s="116" t="s">
        <v>67</v>
      </c>
      <c r="F788" s="142" t="s">
        <v>903</v>
      </c>
    </row>
    <row r="789" spans="5:6" x14ac:dyDescent="0.2">
      <c r="E789" s="116" t="s">
        <v>67</v>
      </c>
      <c r="F789" s="142" t="s">
        <v>904</v>
      </c>
    </row>
    <row r="790" spans="5:6" x14ac:dyDescent="0.2">
      <c r="E790" s="116" t="s">
        <v>67</v>
      </c>
      <c r="F790" s="142" t="s">
        <v>905</v>
      </c>
    </row>
    <row r="791" spans="5:6" x14ac:dyDescent="0.2">
      <c r="E791" s="116" t="s">
        <v>67</v>
      </c>
      <c r="F791" s="142" t="s">
        <v>906</v>
      </c>
    </row>
    <row r="792" spans="5:6" x14ac:dyDescent="0.2">
      <c r="E792" s="116" t="s">
        <v>67</v>
      </c>
      <c r="F792" s="142" t="s">
        <v>907</v>
      </c>
    </row>
    <row r="793" spans="5:6" x14ac:dyDescent="0.2">
      <c r="E793" s="116" t="s">
        <v>67</v>
      </c>
      <c r="F793" s="142" t="s">
        <v>908</v>
      </c>
    </row>
    <row r="794" spans="5:6" x14ac:dyDescent="0.2">
      <c r="E794" s="116" t="s">
        <v>67</v>
      </c>
      <c r="F794" s="142" t="s">
        <v>909</v>
      </c>
    </row>
    <row r="795" spans="5:6" x14ac:dyDescent="0.2">
      <c r="E795" s="116" t="s">
        <v>68</v>
      </c>
      <c r="F795" s="142" t="s">
        <v>910</v>
      </c>
    </row>
    <row r="796" spans="5:6" x14ac:dyDescent="0.2">
      <c r="E796" s="116" t="s">
        <v>68</v>
      </c>
      <c r="F796" s="142" t="s">
        <v>911</v>
      </c>
    </row>
    <row r="797" spans="5:6" x14ac:dyDescent="0.2">
      <c r="E797" s="116" t="s">
        <v>68</v>
      </c>
      <c r="F797" s="142" t="s">
        <v>912</v>
      </c>
    </row>
    <row r="798" spans="5:6" x14ac:dyDescent="0.2">
      <c r="E798" s="116" t="s">
        <v>68</v>
      </c>
      <c r="F798" s="142" t="s">
        <v>913</v>
      </c>
    </row>
    <row r="799" spans="5:6" x14ac:dyDescent="0.2">
      <c r="E799" s="116" t="s">
        <v>68</v>
      </c>
      <c r="F799" s="142" t="s">
        <v>914</v>
      </c>
    </row>
    <row r="800" spans="5:6" x14ac:dyDescent="0.2">
      <c r="E800" s="116" t="s">
        <v>68</v>
      </c>
      <c r="F800" s="142" t="s">
        <v>915</v>
      </c>
    </row>
    <row r="801" spans="5:6" x14ac:dyDescent="0.2">
      <c r="E801" s="116" t="s">
        <v>68</v>
      </c>
      <c r="F801" s="142" t="s">
        <v>916</v>
      </c>
    </row>
    <row r="802" spans="5:6" x14ac:dyDescent="0.2">
      <c r="E802" s="116" t="s">
        <v>68</v>
      </c>
      <c r="F802" s="142" t="s">
        <v>917</v>
      </c>
    </row>
    <row r="803" spans="5:6" x14ac:dyDescent="0.2">
      <c r="E803" s="116" t="s">
        <v>68</v>
      </c>
      <c r="F803" s="142" t="s">
        <v>918</v>
      </c>
    </row>
    <row r="804" spans="5:6" x14ac:dyDescent="0.2">
      <c r="E804" s="116" t="s">
        <v>68</v>
      </c>
      <c r="F804" s="142" t="s">
        <v>919</v>
      </c>
    </row>
    <row r="805" spans="5:6" x14ac:dyDescent="0.2">
      <c r="E805" s="116" t="s">
        <v>68</v>
      </c>
      <c r="F805" s="142" t="s">
        <v>285</v>
      </c>
    </row>
    <row r="806" spans="5:6" x14ac:dyDescent="0.2">
      <c r="E806" s="116" t="s">
        <v>68</v>
      </c>
      <c r="F806" s="142" t="s">
        <v>920</v>
      </c>
    </row>
    <row r="807" spans="5:6" x14ac:dyDescent="0.2">
      <c r="E807" s="116" t="s">
        <v>68</v>
      </c>
      <c r="F807" s="142" t="s">
        <v>921</v>
      </c>
    </row>
    <row r="808" spans="5:6" x14ac:dyDescent="0.2">
      <c r="E808" s="116" t="s">
        <v>68</v>
      </c>
      <c r="F808" s="142" t="s">
        <v>922</v>
      </c>
    </row>
    <row r="809" spans="5:6" x14ac:dyDescent="0.2">
      <c r="E809" s="116" t="s">
        <v>68</v>
      </c>
      <c r="F809" s="142" t="s">
        <v>923</v>
      </c>
    </row>
    <row r="810" spans="5:6" x14ac:dyDescent="0.2">
      <c r="E810" s="116" t="s">
        <v>68</v>
      </c>
      <c r="F810" s="142" t="s">
        <v>924</v>
      </c>
    </row>
    <row r="811" spans="5:6" x14ac:dyDescent="0.2">
      <c r="E811" s="116" t="s">
        <v>68</v>
      </c>
      <c r="F811" s="142" t="s">
        <v>925</v>
      </c>
    </row>
    <row r="812" spans="5:6" x14ac:dyDescent="0.2">
      <c r="E812" s="116" t="s">
        <v>69</v>
      </c>
      <c r="F812" s="142" t="s">
        <v>926</v>
      </c>
    </row>
    <row r="813" spans="5:6" x14ac:dyDescent="0.2">
      <c r="E813" s="116" t="s">
        <v>69</v>
      </c>
      <c r="F813" s="142" t="s">
        <v>927</v>
      </c>
    </row>
    <row r="814" spans="5:6" x14ac:dyDescent="0.2">
      <c r="E814" s="116" t="s">
        <v>69</v>
      </c>
      <c r="F814" s="142" t="s">
        <v>928</v>
      </c>
    </row>
    <row r="815" spans="5:6" x14ac:dyDescent="0.2">
      <c r="E815" s="116" t="s">
        <v>69</v>
      </c>
      <c r="F815" s="142" t="s">
        <v>929</v>
      </c>
    </row>
    <row r="816" spans="5:6" x14ac:dyDescent="0.2">
      <c r="E816" s="116" t="s">
        <v>69</v>
      </c>
      <c r="F816" s="142" t="s">
        <v>930</v>
      </c>
    </row>
    <row r="817" spans="5:6" x14ac:dyDescent="0.2">
      <c r="E817" s="116" t="s">
        <v>69</v>
      </c>
      <c r="F817" s="142" t="s">
        <v>931</v>
      </c>
    </row>
    <row r="818" spans="5:6" x14ac:dyDescent="0.2">
      <c r="E818" s="116" t="s">
        <v>69</v>
      </c>
      <c r="F818" s="142" t="s">
        <v>932</v>
      </c>
    </row>
    <row r="819" spans="5:6" x14ac:dyDescent="0.2">
      <c r="E819" s="116" t="s">
        <v>69</v>
      </c>
      <c r="F819" s="142" t="s">
        <v>933</v>
      </c>
    </row>
    <row r="820" spans="5:6" x14ac:dyDescent="0.2">
      <c r="E820" s="116" t="s">
        <v>69</v>
      </c>
      <c r="F820" s="142" t="s">
        <v>934</v>
      </c>
    </row>
    <row r="821" spans="5:6" x14ac:dyDescent="0.2">
      <c r="E821" s="116" t="s">
        <v>69</v>
      </c>
      <c r="F821" s="142" t="s">
        <v>935</v>
      </c>
    </row>
    <row r="822" spans="5:6" x14ac:dyDescent="0.2">
      <c r="E822" s="116" t="s">
        <v>69</v>
      </c>
      <c r="F822" s="142" t="s">
        <v>936</v>
      </c>
    </row>
    <row r="823" spans="5:6" x14ac:dyDescent="0.2">
      <c r="E823" s="116" t="s">
        <v>69</v>
      </c>
      <c r="F823" s="142" t="s">
        <v>937</v>
      </c>
    </row>
    <row r="824" spans="5:6" x14ac:dyDescent="0.2">
      <c r="E824" s="116" t="s">
        <v>69</v>
      </c>
      <c r="F824" s="142" t="s">
        <v>938</v>
      </c>
    </row>
    <row r="825" spans="5:6" x14ac:dyDescent="0.2">
      <c r="E825" s="116" t="s">
        <v>69</v>
      </c>
      <c r="F825" s="142" t="s">
        <v>939</v>
      </c>
    </row>
    <row r="826" spans="5:6" x14ac:dyDescent="0.2">
      <c r="E826" s="116" t="s">
        <v>69</v>
      </c>
      <c r="F826" s="142" t="s">
        <v>940</v>
      </c>
    </row>
    <row r="827" spans="5:6" x14ac:dyDescent="0.2">
      <c r="E827" s="116" t="s">
        <v>69</v>
      </c>
      <c r="F827" s="142" t="s">
        <v>941</v>
      </c>
    </row>
    <row r="828" spans="5:6" x14ac:dyDescent="0.2">
      <c r="E828" s="116" t="s">
        <v>69</v>
      </c>
      <c r="F828" s="142" t="s">
        <v>345</v>
      </c>
    </row>
    <row r="829" spans="5:6" x14ac:dyDescent="0.2">
      <c r="E829" s="116" t="s">
        <v>69</v>
      </c>
      <c r="F829" s="142" t="s">
        <v>942</v>
      </c>
    </row>
    <row r="830" spans="5:6" x14ac:dyDescent="0.2">
      <c r="E830" s="116" t="s">
        <v>69</v>
      </c>
      <c r="F830" s="142" t="s">
        <v>943</v>
      </c>
    </row>
    <row r="831" spans="5:6" x14ac:dyDescent="0.2">
      <c r="E831" s="116" t="s">
        <v>69</v>
      </c>
      <c r="F831" s="142" t="s">
        <v>944</v>
      </c>
    </row>
    <row r="832" spans="5:6" x14ac:dyDescent="0.2">
      <c r="E832" s="116" t="s">
        <v>69</v>
      </c>
      <c r="F832" s="142" t="s">
        <v>945</v>
      </c>
    </row>
    <row r="833" spans="5:6" x14ac:dyDescent="0.2">
      <c r="E833" s="116" t="s">
        <v>69</v>
      </c>
      <c r="F833" s="142" t="s">
        <v>946</v>
      </c>
    </row>
    <row r="834" spans="5:6" x14ac:dyDescent="0.2">
      <c r="E834" s="116" t="s">
        <v>69</v>
      </c>
      <c r="F834" s="142" t="s">
        <v>947</v>
      </c>
    </row>
    <row r="835" spans="5:6" x14ac:dyDescent="0.2">
      <c r="E835" s="116" t="s">
        <v>69</v>
      </c>
      <c r="F835" s="142" t="s">
        <v>948</v>
      </c>
    </row>
    <row r="836" spans="5:6" x14ac:dyDescent="0.2">
      <c r="E836" s="116" t="s">
        <v>69</v>
      </c>
      <c r="F836" s="142" t="s">
        <v>949</v>
      </c>
    </row>
    <row r="837" spans="5:6" x14ac:dyDescent="0.2">
      <c r="E837" s="116" t="s">
        <v>69</v>
      </c>
      <c r="F837" s="142" t="s">
        <v>950</v>
      </c>
    </row>
    <row r="838" spans="5:6" x14ac:dyDescent="0.2">
      <c r="E838" s="116" t="s">
        <v>69</v>
      </c>
      <c r="F838" s="142" t="s">
        <v>951</v>
      </c>
    </row>
    <row r="839" spans="5:6" x14ac:dyDescent="0.2">
      <c r="E839" s="116" t="s">
        <v>70</v>
      </c>
      <c r="F839" s="142" t="s">
        <v>952</v>
      </c>
    </row>
    <row r="840" spans="5:6" x14ac:dyDescent="0.2">
      <c r="E840" s="116" t="s">
        <v>70</v>
      </c>
      <c r="F840" s="142" t="s">
        <v>953</v>
      </c>
    </row>
    <row r="841" spans="5:6" x14ac:dyDescent="0.2">
      <c r="E841" s="116" t="s">
        <v>70</v>
      </c>
      <c r="F841" s="142" t="s">
        <v>954</v>
      </c>
    </row>
    <row r="842" spans="5:6" x14ac:dyDescent="0.2">
      <c r="E842" s="116" t="s">
        <v>70</v>
      </c>
      <c r="F842" s="142" t="s">
        <v>955</v>
      </c>
    </row>
    <row r="843" spans="5:6" x14ac:dyDescent="0.2">
      <c r="E843" s="116" t="s">
        <v>70</v>
      </c>
      <c r="F843" s="142" t="s">
        <v>956</v>
      </c>
    </row>
    <row r="844" spans="5:6" x14ac:dyDescent="0.2">
      <c r="E844" s="116" t="s">
        <v>70</v>
      </c>
      <c r="F844" s="142" t="s">
        <v>957</v>
      </c>
    </row>
    <row r="845" spans="5:6" x14ac:dyDescent="0.2">
      <c r="E845" s="116" t="s">
        <v>70</v>
      </c>
      <c r="F845" s="142" t="s">
        <v>958</v>
      </c>
    </row>
    <row r="846" spans="5:6" x14ac:dyDescent="0.2">
      <c r="E846" s="116" t="s">
        <v>70</v>
      </c>
      <c r="F846" s="142" t="s">
        <v>959</v>
      </c>
    </row>
    <row r="847" spans="5:6" x14ac:dyDescent="0.2">
      <c r="E847" s="116" t="s">
        <v>70</v>
      </c>
      <c r="F847" s="142" t="s">
        <v>960</v>
      </c>
    </row>
    <row r="848" spans="5:6" x14ac:dyDescent="0.2">
      <c r="E848" s="116" t="s">
        <v>70</v>
      </c>
      <c r="F848" s="142" t="s">
        <v>961</v>
      </c>
    </row>
    <row r="849" spans="5:6" x14ac:dyDescent="0.2">
      <c r="E849" s="116" t="s">
        <v>70</v>
      </c>
      <c r="F849" s="142" t="s">
        <v>962</v>
      </c>
    </row>
    <row r="850" spans="5:6" x14ac:dyDescent="0.2">
      <c r="E850" s="116" t="s">
        <v>70</v>
      </c>
      <c r="F850" s="142" t="s">
        <v>963</v>
      </c>
    </row>
    <row r="851" spans="5:6" x14ac:dyDescent="0.2">
      <c r="E851" s="116" t="s">
        <v>70</v>
      </c>
      <c r="F851" s="142" t="s">
        <v>964</v>
      </c>
    </row>
    <row r="852" spans="5:6" x14ac:dyDescent="0.2">
      <c r="E852" s="116" t="s">
        <v>70</v>
      </c>
      <c r="F852" s="142" t="s">
        <v>965</v>
      </c>
    </row>
    <row r="853" spans="5:6" x14ac:dyDescent="0.2">
      <c r="E853" s="116" t="s">
        <v>70</v>
      </c>
      <c r="F853" s="142" t="s">
        <v>966</v>
      </c>
    </row>
    <row r="854" spans="5:6" x14ac:dyDescent="0.2">
      <c r="E854" s="116" t="s">
        <v>70</v>
      </c>
      <c r="F854" s="142" t="s">
        <v>967</v>
      </c>
    </row>
    <row r="855" spans="5:6" x14ac:dyDescent="0.2">
      <c r="E855" s="116" t="s">
        <v>70</v>
      </c>
      <c r="F855" s="142" t="s">
        <v>968</v>
      </c>
    </row>
    <row r="856" spans="5:6" x14ac:dyDescent="0.2">
      <c r="E856" s="116" t="s">
        <v>70</v>
      </c>
      <c r="F856" s="142" t="s">
        <v>969</v>
      </c>
    </row>
    <row r="857" spans="5:6" x14ac:dyDescent="0.2">
      <c r="E857" s="116" t="s">
        <v>70</v>
      </c>
      <c r="F857" s="142" t="s">
        <v>970</v>
      </c>
    </row>
    <row r="858" spans="5:6" x14ac:dyDescent="0.2">
      <c r="E858" s="116" t="s">
        <v>70</v>
      </c>
      <c r="F858" s="142" t="s">
        <v>971</v>
      </c>
    </row>
    <row r="859" spans="5:6" x14ac:dyDescent="0.2">
      <c r="E859" s="116" t="s">
        <v>70</v>
      </c>
      <c r="F859" s="142" t="s">
        <v>972</v>
      </c>
    </row>
    <row r="860" spans="5:6" x14ac:dyDescent="0.2">
      <c r="E860" s="116" t="s">
        <v>70</v>
      </c>
      <c r="F860" s="142" t="s">
        <v>619</v>
      </c>
    </row>
    <row r="861" spans="5:6" x14ac:dyDescent="0.2">
      <c r="E861" s="116" t="s">
        <v>70</v>
      </c>
      <c r="F861" s="142" t="s">
        <v>973</v>
      </c>
    </row>
    <row r="862" spans="5:6" x14ac:dyDescent="0.2">
      <c r="E862" s="116" t="s">
        <v>70</v>
      </c>
      <c r="F862" s="142" t="s">
        <v>974</v>
      </c>
    </row>
    <row r="863" spans="5:6" x14ac:dyDescent="0.2">
      <c r="E863" s="116" t="s">
        <v>70</v>
      </c>
      <c r="F863" s="142" t="s">
        <v>975</v>
      </c>
    </row>
    <row r="864" spans="5:6" x14ac:dyDescent="0.2">
      <c r="E864" s="116" t="s">
        <v>70</v>
      </c>
      <c r="F864" s="142" t="s">
        <v>976</v>
      </c>
    </row>
    <row r="865" spans="5:6" x14ac:dyDescent="0.2">
      <c r="E865" s="116" t="s">
        <v>70</v>
      </c>
      <c r="F865" s="142" t="s">
        <v>977</v>
      </c>
    </row>
    <row r="866" spans="5:6" x14ac:dyDescent="0.2">
      <c r="E866" s="116" t="s">
        <v>70</v>
      </c>
      <c r="F866" s="142" t="s">
        <v>978</v>
      </c>
    </row>
    <row r="867" spans="5:6" x14ac:dyDescent="0.2">
      <c r="E867" s="116" t="s">
        <v>70</v>
      </c>
      <c r="F867" s="142" t="s">
        <v>979</v>
      </c>
    </row>
    <row r="868" spans="5:6" x14ac:dyDescent="0.2">
      <c r="E868" s="116" t="s">
        <v>70</v>
      </c>
      <c r="F868" s="142" t="s">
        <v>980</v>
      </c>
    </row>
    <row r="869" spans="5:6" x14ac:dyDescent="0.2">
      <c r="E869" s="116" t="s">
        <v>70</v>
      </c>
      <c r="F869" s="142" t="s">
        <v>981</v>
      </c>
    </row>
    <row r="870" spans="5:6" x14ac:dyDescent="0.2">
      <c r="E870" s="116" t="s">
        <v>70</v>
      </c>
      <c r="F870" s="142" t="s">
        <v>982</v>
      </c>
    </row>
    <row r="871" spans="5:6" x14ac:dyDescent="0.2">
      <c r="E871" s="116" t="s">
        <v>70</v>
      </c>
      <c r="F871" s="142" t="s">
        <v>983</v>
      </c>
    </row>
    <row r="872" spans="5:6" x14ac:dyDescent="0.2">
      <c r="E872" s="116" t="s">
        <v>70</v>
      </c>
      <c r="F872" s="142" t="s">
        <v>984</v>
      </c>
    </row>
    <row r="873" spans="5:6" x14ac:dyDescent="0.2">
      <c r="E873" s="116" t="s">
        <v>70</v>
      </c>
      <c r="F873" s="142" t="s">
        <v>985</v>
      </c>
    </row>
    <row r="874" spans="5:6" x14ac:dyDescent="0.2">
      <c r="E874" s="116" t="s">
        <v>70</v>
      </c>
      <c r="F874" s="142" t="s">
        <v>986</v>
      </c>
    </row>
    <row r="875" spans="5:6" x14ac:dyDescent="0.2">
      <c r="E875" s="116" t="s">
        <v>70</v>
      </c>
      <c r="F875" s="142" t="s">
        <v>987</v>
      </c>
    </row>
    <row r="876" spans="5:6" x14ac:dyDescent="0.2">
      <c r="E876" s="116" t="s">
        <v>70</v>
      </c>
      <c r="F876" s="142" t="s">
        <v>988</v>
      </c>
    </row>
    <row r="877" spans="5:6" x14ac:dyDescent="0.2">
      <c r="E877" s="116" t="s">
        <v>70</v>
      </c>
      <c r="F877" s="142" t="s">
        <v>989</v>
      </c>
    </row>
    <row r="878" spans="5:6" x14ac:dyDescent="0.2">
      <c r="E878" s="116" t="s">
        <v>70</v>
      </c>
      <c r="F878" s="142" t="s">
        <v>990</v>
      </c>
    </row>
    <row r="879" spans="5:6" x14ac:dyDescent="0.2">
      <c r="E879" s="116" t="s">
        <v>70</v>
      </c>
      <c r="F879" s="142" t="s">
        <v>991</v>
      </c>
    </row>
    <row r="880" spans="5:6" x14ac:dyDescent="0.2">
      <c r="E880" s="116" t="s">
        <v>70</v>
      </c>
      <c r="F880" s="142" t="s">
        <v>992</v>
      </c>
    </row>
    <row r="881" spans="5:6" x14ac:dyDescent="0.2">
      <c r="E881" s="116" t="s">
        <v>70</v>
      </c>
      <c r="F881" s="142" t="s">
        <v>993</v>
      </c>
    </row>
    <row r="882" spans="5:6" x14ac:dyDescent="0.2">
      <c r="E882" s="116" t="s">
        <v>70</v>
      </c>
      <c r="F882" s="142" t="s">
        <v>994</v>
      </c>
    </row>
    <row r="883" spans="5:6" x14ac:dyDescent="0.2">
      <c r="E883" s="116" t="s">
        <v>70</v>
      </c>
      <c r="F883" s="142" t="s">
        <v>995</v>
      </c>
    </row>
    <row r="884" spans="5:6" x14ac:dyDescent="0.2">
      <c r="E884" s="116" t="s">
        <v>70</v>
      </c>
      <c r="F884" s="142" t="s">
        <v>996</v>
      </c>
    </row>
    <row r="885" spans="5:6" x14ac:dyDescent="0.2">
      <c r="E885" s="116" t="s">
        <v>70</v>
      </c>
      <c r="F885" s="142" t="s">
        <v>997</v>
      </c>
    </row>
    <row r="886" spans="5:6" x14ac:dyDescent="0.2">
      <c r="E886" s="116" t="s">
        <v>70</v>
      </c>
      <c r="F886" s="142" t="s">
        <v>998</v>
      </c>
    </row>
    <row r="887" spans="5:6" x14ac:dyDescent="0.2">
      <c r="E887" s="116" t="s">
        <v>70</v>
      </c>
      <c r="F887" s="142" t="s">
        <v>999</v>
      </c>
    </row>
    <row r="888" spans="5:6" x14ac:dyDescent="0.2">
      <c r="E888" s="116" t="s">
        <v>70</v>
      </c>
      <c r="F888" s="142" t="s">
        <v>1000</v>
      </c>
    </row>
    <row r="889" spans="5:6" x14ac:dyDescent="0.2">
      <c r="E889" s="116" t="s">
        <v>70</v>
      </c>
      <c r="F889" s="142" t="s">
        <v>1001</v>
      </c>
    </row>
    <row r="890" spans="5:6" x14ac:dyDescent="0.2">
      <c r="E890" s="116" t="s">
        <v>70</v>
      </c>
      <c r="F890" s="142" t="s">
        <v>1002</v>
      </c>
    </row>
    <row r="891" spans="5:6" x14ac:dyDescent="0.2">
      <c r="E891" s="116" t="s">
        <v>70</v>
      </c>
      <c r="F891" s="142" t="s">
        <v>1003</v>
      </c>
    </row>
    <row r="892" spans="5:6" x14ac:dyDescent="0.2">
      <c r="E892" s="116" t="s">
        <v>70</v>
      </c>
      <c r="F892" s="142" t="s">
        <v>1004</v>
      </c>
    </row>
    <row r="893" spans="5:6" x14ac:dyDescent="0.2">
      <c r="E893" s="116" t="s">
        <v>70</v>
      </c>
      <c r="F893" s="142" t="s">
        <v>1005</v>
      </c>
    </row>
    <row r="894" spans="5:6" x14ac:dyDescent="0.2">
      <c r="E894" s="116" t="s">
        <v>70</v>
      </c>
      <c r="F894" s="142" t="s">
        <v>1006</v>
      </c>
    </row>
    <row r="895" spans="5:6" x14ac:dyDescent="0.2">
      <c r="E895" s="116" t="s">
        <v>70</v>
      </c>
      <c r="F895" s="142" t="s">
        <v>1007</v>
      </c>
    </row>
    <row r="896" spans="5:6" x14ac:dyDescent="0.2">
      <c r="E896" s="116" t="s">
        <v>70</v>
      </c>
      <c r="F896" s="142" t="s">
        <v>1008</v>
      </c>
    </row>
    <row r="897" spans="5:6" x14ac:dyDescent="0.2">
      <c r="E897" s="116" t="s">
        <v>70</v>
      </c>
      <c r="F897" s="142" t="s">
        <v>1009</v>
      </c>
    </row>
    <row r="898" spans="5:6" x14ac:dyDescent="0.2">
      <c r="E898" s="116" t="s">
        <v>70</v>
      </c>
      <c r="F898" s="142" t="s">
        <v>1010</v>
      </c>
    </row>
    <row r="899" spans="5:6" x14ac:dyDescent="0.2">
      <c r="E899" s="116" t="s">
        <v>70</v>
      </c>
      <c r="F899" s="142" t="s">
        <v>1011</v>
      </c>
    </row>
    <row r="900" spans="5:6" x14ac:dyDescent="0.2">
      <c r="E900" s="116" t="s">
        <v>70</v>
      </c>
      <c r="F900" s="142" t="s">
        <v>1012</v>
      </c>
    </row>
    <row r="901" spans="5:6" x14ac:dyDescent="0.2">
      <c r="E901" s="116" t="s">
        <v>70</v>
      </c>
      <c r="F901" s="142" t="s">
        <v>1013</v>
      </c>
    </row>
    <row r="902" spans="5:6" x14ac:dyDescent="0.2">
      <c r="E902" s="116" t="s">
        <v>70</v>
      </c>
      <c r="F902" s="142" t="s">
        <v>285</v>
      </c>
    </row>
    <row r="903" spans="5:6" x14ac:dyDescent="0.2">
      <c r="E903" s="116" t="s">
        <v>70</v>
      </c>
      <c r="F903" s="142" t="s">
        <v>1014</v>
      </c>
    </row>
    <row r="904" spans="5:6" x14ac:dyDescent="0.2">
      <c r="E904" s="116" t="s">
        <v>70</v>
      </c>
      <c r="F904" s="142" t="s">
        <v>1015</v>
      </c>
    </row>
    <row r="905" spans="5:6" x14ac:dyDescent="0.2">
      <c r="E905" s="116" t="s">
        <v>70</v>
      </c>
      <c r="F905" s="142" t="s">
        <v>1016</v>
      </c>
    </row>
    <row r="906" spans="5:6" x14ac:dyDescent="0.2">
      <c r="E906" s="116" t="s">
        <v>70</v>
      </c>
      <c r="F906" s="142" t="s">
        <v>1017</v>
      </c>
    </row>
    <row r="907" spans="5:6" x14ac:dyDescent="0.2">
      <c r="E907" s="116" t="s">
        <v>70</v>
      </c>
      <c r="F907" s="142" t="s">
        <v>1018</v>
      </c>
    </row>
    <row r="908" spans="5:6" x14ac:dyDescent="0.2">
      <c r="E908" s="116" t="s">
        <v>70</v>
      </c>
      <c r="F908" s="142" t="s">
        <v>625</v>
      </c>
    </row>
    <row r="909" spans="5:6" x14ac:dyDescent="0.2">
      <c r="E909" s="116" t="s">
        <v>70</v>
      </c>
      <c r="F909" s="142" t="s">
        <v>1019</v>
      </c>
    </row>
    <row r="910" spans="5:6" x14ac:dyDescent="0.2">
      <c r="E910" s="116" t="s">
        <v>70</v>
      </c>
      <c r="F910" s="142" t="s">
        <v>1020</v>
      </c>
    </row>
    <row r="911" spans="5:6" x14ac:dyDescent="0.2">
      <c r="E911" s="116" t="s">
        <v>70</v>
      </c>
      <c r="F911" s="142" t="s">
        <v>1021</v>
      </c>
    </row>
    <row r="912" spans="5:6" x14ac:dyDescent="0.2">
      <c r="E912" s="116" t="s">
        <v>70</v>
      </c>
      <c r="F912" s="142" t="s">
        <v>1022</v>
      </c>
    </row>
    <row r="913" spans="5:6" x14ac:dyDescent="0.2">
      <c r="E913" s="116" t="s">
        <v>70</v>
      </c>
      <c r="F913" s="142" t="s">
        <v>1023</v>
      </c>
    </row>
    <row r="914" spans="5:6" x14ac:dyDescent="0.2">
      <c r="E914" s="116" t="s">
        <v>70</v>
      </c>
      <c r="F914" s="142" t="s">
        <v>1024</v>
      </c>
    </row>
    <row r="915" spans="5:6" x14ac:dyDescent="0.2">
      <c r="E915" s="116" t="s">
        <v>70</v>
      </c>
      <c r="F915" s="142" t="s">
        <v>1025</v>
      </c>
    </row>
    <row r="916" spans="5:6" x14ac:dyDescent="0.2">
      <c r="E916" s="116" t="s">
        <v>71</v>
      </c>
      <c r="F916" s="142" t="s">
        <v>1026</v>
      </c>
    </row>
    <row r="917" spans="5:6" x14ac:dyDescent="0.2">
      <c r="E917" s="116" t="s">
        <v>71</v>
      </c>
      <c r="F917" s="142" t="s">
        <v>1027</v>
      </c>
    </row>
    <row r="918" spans="5:6" x14ac:dyDescent="0.2">
      <c r="E918" s="116" t="s">
        <v>71</v>
      </c>
      <c r="F918" s="142" t="s">
        <v>1028</v>
      </c>
    </row>
    <row r="919" spans="5:6" x14ac:dyDescent="0.2">
      <c r="E919" s="116" t="s">
        <v>71</v>
      </c>
      <c r="F919" s="142" t="s">
        <v>1029</v>
      </c>
    </row>
    <row r="920" spans="5:6" x14ac:dyDescent="0.2">
      <c r="E920" s="116" t="s">
        <v>71</v>
      </c>
      <c r="F920" s="142" t="s">
        <v>1030</v>
      </c>
    </row>
    <row r="921" spans="5:6" x14ac:dyDescent="0.2">
      <c r="E921" s="116" t="s">
        <v>71</v>
      </c>
      <c r="F921" s="142" t="s">
        <v>1031</v>
      </c>
    </row>
    <row r="922" spans="5:6" x14ac:dyDescent="0.2">
      <c r="E922" s="116" t="s">
        <v>71</v>
      </c>
      <c r="F922" s="142" t="s">
        <v>1032</v>
      </c>
    </row>
    <row r="923" spans="5:6" x14ac:dyDescent="0.2">
      <c r="E923" s="116" t="s">
        <v>71</v>
      </c>
      <c r="F923" s="142" t="s">
        <v>1033</v>
      </c>
    </row>
    <row r="924" spans="5:6" x14ac:dyDescent="0.2">
      <c r="E924" s="116" t="s">
        <v>71</v>
      </c>
      <c r="F924" s="142" t="s">
        <v>1034</v>
      </c>
    </row>
    <row r="925" spans="5:6" x14ac:dyDescent="0.2">
      <c r="E925" s="116" t="s">
        <v>71</v>
      </c>
      <c r="F925" s="142" t="s">
        <v>1035</v>
      </c>
    </row>
    <row r="926" spans="5:6" x14ac:dyDescent="0.2">
      <c r="E926" s="116" t="s">
        <v>71</v>
      </c>
      <c r="F926" s="142" t="s">
        <v>1036</v>
      </c>
    </row>
    <row r="927" spans="5:6" x14ac:dyDescent="0.2">
      <c r="E927" s="116" t="s">
        <v>71</v>
      </c>
      <c r="F927" s="142" t="s">
        <v>1037</v>
      </c>
    </row>
    <row r="928" spans="5:6" x14ac:dyDescent="0.2">
      <c r="E928" s="116" t="s">
        <v>71</v>
      </c>
      <c r="F928" s="142" t="s">
        <v>1038</v>
      </c>
    </row>
    <row r="929" spans="5:6" x14ac:dyDescent="0.2">
      <c r="E929" s="116" t="s">
        <v>71</v>
      </c>
      <c r="F929" s="142" t="s">
        <v>1039</v>
      </c>
    </row>
    <row r="930" spans="5:6" x14ac:dyDescent="0.2">
      <c r="E930" s="116" t="s">
        <v>71</v>
      </c>
      <c r="F930" s="142" t="s">
        <v>1040</v>
      </c>
    </row>
    <row r="931" spans="5:6" x14ac:dyDescent="0.2">
      <c r="E931" s="116" t="s">
        <v>71</v>
      </c>
      <c r="F931" s="142" t="s">
        <v>1041</v>
      </c>
    </row>
    <row r="932" spans="5:6" x14ac:dyDescent="0.2">
      <c r="E932" s="116" t="s">
        <v>71</v>
      </c>
      <c r="F932" s="142" t="s">
        <v>1042</v>
      </c>
    </row>
    <row r="933" spans="5:6" x14ac:dyDescent="0.2">
      <c r="E933" s="116" t="s">
        <v>71</v>
      </c>
      <c r="F933" s="142" t="s">
        <v>1043</v>
      </c>
    </row>
    <row r="934" spans="5:6" x14ac:dyDescent="0.2">
      <c r="E934" s="116" t="s">
        <v>71</v>
      </c>
      <c r="F934" s="142" t="s">
        <v>1044</v>
      </c>
    </row>
    <row r="935" spans="5:6" x14ac:dyDescent="0.2">
      <c r="E935" s="116" t="s">
        <v>71</v>
      </c>
      <c r="F935" s="142" t="s">
        <v>1045</v>
      </c>
    </row>
    <row r="936" spans="5:6" x14ac:dyDescent="0.2">
      <c r="E936" s="116" t="s">
        <v>71</v>
      </c>
      <c r="F936" s="142" t="s">
        <v>1046</v>
      </c>
    </row>
    <row r="937" spans="5:6" x14ac:dyDescent="0.2">
      <c r="E937" s="116" t="s">
        <v>71</v>
      </c>
      <c r="F937" s="142" t="s">
        <v>1047</v>
      </c>
    </row>
    <row r="938" spans="5:6" x14ac:dyDescent="0.2">
      <c r="E938" s="116" t="s">
        <v>71</v>
      </c>
      <c r="F938" s="142" t="s">
        <v>1048</v>
      </c>
    </row>
    <row r="939" spans="5:6" x14ac:dyDescent="0.2">
      <c r="E939" s="116" t="s">
        <v>71</v>
      </c>
      <c r="F939" s="142" t="s">
        <v>1049</v>
      </c>
    </row>
    <row r="940" spans="5:6" x14ac:dyDescent="0.2">
      <c r="E940" s="116" t="s">
        <v>71</v>
      </c>
      <c r="F940" s="142" t="s">
        <v>1050</v>
      </c>
    </row>
    <row r="941" spans="5:6" x14ac:dyDescent="0.2">
      <c r="E941" s="116" t="s">
        <v>71</v>
      </c>
      <c r="F941" s="142" t="s">
        <v>1051</v>
      </c>
    </row>
    <row r="942" spans="5:6" x14ac:dyDescent="0.2">
      <c r="E942" s="116" t="s">
        <v>71</v>
      </c>
      <c r="F942" s="142" t="s">
        <v>1052</v>
      </c>
    </row>
    <row r="943" spans="5:6" x14ac:dyDescent="0.2">
      <c r="E943" s="116" t="s">
        <v>71</v>
      </c>
      <c r="F943" s="142" t="s">
        <v>1053</v>
      </c>
    </row>
    <row r="944" spans="5:6" x14ac:dyDescent="0.2">
      <c r="E944" s="116" t="s">
        <v>71</v>
      </c>
      <c r="F944" s="142" t="s">
        <v>1054</v>
      </c>
    </row>
    <row r="945" spans="5:6" x14ac:dyDescent="0.2">
      <c r="E945" s="116" t="s">
        <v>71</v>
      </c>
      <c r="F945" s="142" t="s">
        <v>1055</v>
      </c>
    </row>
    <row r="946" spans="5:6" x14ac:dyDescent="0.2">
      <c r="E946" s="116" t="s">
        <v>71</v>
      </c>
      <c r="F946" s="142" t="s">
        <v>1056</v>
      </c>
    </row>
    <row r="947" spans="5:6" x14ac:dyDescent="0.2">
      <c r="E947" s="116" t="s">
        <v>71</v>
      </c>
      <c r="F947" s="142" t="s">
        <v>285</v>
      </c>
    </row>
    <row r="948" spans="5:6" x14ac:dyDescent="0.2">
      <c r="E948" s="116" t="s">
        <v>71</v>
      </c>
      <c r="F948" s="142" t="s">
        <v>1057</v>
      </c>
    </row>
    <row r="949" spans="5:6" x14ac:dyDescent="0.2">
      <c r="E949" s="116" t="s">
        <v>71</v>
      </c>
      <c r="F949" s="142" t="s">
        <v>1058</v>
      </c>
    </row>
    <row r="950" spans="5:6" x14ac:dyDescent="0.2">
      <c r="E950" s="116" t="s">
        <v>71</v>
      </c>
      <c r="F950" s="142" t="s">
        <v>1059</v>
      </c>
    </row>
    <row r="951" spans="5:6" x14ac:dyDescent="0.2">
      <c r="E951" s="116" t="s">
        <v>71</v>
      </c>
      <c r="F951" s="142" t="s">
        <v>1060</v>
      </c>
    </row>
    <row r="952" spans="5:6" x14ac:dyDescent="0.2">
      <c r="E952" s="116" t="s">
        <v>71</v>
      </c>
      <c r="F952" s="142" t="s">
        <v>1061</v>
      </c>
    </row>
    <row r="953" spans="5:6" x14ac:dyDescent="0.2">
      <c r="E953" s="116" t="s">
        <v>71</v>
      </c>
      <c r="F953" s="142" t="s">
        <v>1062</v>
      </c>
    </row>
    <row r="954" spans="5:6" x14ac:dyDescent="0.2">
      <c r="E954" s="116" t="s">
        <v>71</v>
      </c>
      <c r="F954" s="142" t="s">
        <v>1063</v>
      </c>
    </row>
    <row r="955" spans="5:6" x14ac:dyDescent="0.2">
      <c r="E955" s="116" t="s">
        <v>71</v>
      </c>
      <c r="F955" s="142" t="s">
        <v>1064</v>
      </c>
    </row>
    <row r="956" spans="5:6" x14ac:dyDescent="0.2">
      <c r="E956" s="116" t="s">
        <v>71</v>
      </c>
      <c r="F956" s="142" t="s">
        <v>1065</v>
      </c>
    </row>
    <row r="957" spans="5:6" x14ac:dyDescent="0.2">
      <c r="E957" s="116" t="s">
        <v>71</v>
      </c>
      <c r="F957" s="142" t="s">
        <v>1066</v>
      </c>
    </row>
    <row r="958" spans="5:6" x14ac:dyDescent="0.2">
      <c r="E958" s="116" t="s">
        <v>72</v>
      </c>
      <c r="F958" s="142" t="s">
        <v>1067</v>
      </c>
    </row>
    <row r="959" spans="5:6" x14ac:dyDescent="0.2">
      <c r="E959" s="116" t="s">
        <v>72</v>
      </c>
      <c r="F959" s="142" t="s">
        <v>1068</v>
      </c>
    </row>
    <row r="960" spans="5:6" x14ac:dyDescent="0.2">
      <c r="E960" s="116" t="s">
        <v>72</v>
      </c>
      <c r="F960" s="142" t="s">
        <v>1069</v>
      </c>
    </row>
    <row r="961" spans="5:6" x14ac:dyDescent="0.2">
      <c r="E961" s="116" t="s">
        <v>72</v>
      </c>
      <c r="F961" s="142" t="s">
        <v>1070</v>
      </c>
    </row>
    <row r="962" spans="5:6" x14ac:dyDescent="0.2">
      <c r="E962" s="116" t="s">
        <v>72</v>
      </c>
      <c r="F962" s="142" t="s">
        <v>1071</v>
      </c>
    </row>
    <row r="963" spans="5:6" x14ac:dyDescent="0.2">
      <c r="E963" s="116" t="s">
        <v>72</v>
      </c>
      <c r="F963" s="142" t="s">
        <v>1072</v>
      </c>
    </row>
    <row r="964" spans="5:6" x14ac:dyDescent="0.2">
      <c r="E964" s="116" t="s">
        <v>72</v>
      </c>
      <c r="F964" s="142" t="s">
        <v>1073</v>
      </c>
    </row>
    <row r="965" spans="5:6" x14ac:dyDescent="0.2">
      <c r="E965" s="116" t="s">
        <v>72</v>
      </c>
      <c r="F965" s="142" t="s">
        <v>1074</v>
      </c>
    </row>
    <row r="966" spans="5:6" x14ac:dyDescent="0.2">
      <c r="E966" s="116" t="s">
        <v>72</v>
      </c>
      <c r="F966" s="142" t="s">
        <v>1075</v>
      </c>
    </row>
    <row r="967" spans="5:6" x14ac:dyDescent="0.2">
      <c r="E967" s="116" t="s">
        <v>72</v>
      </c>
      <c r="F967" s="142" t="s">
        <v>1076</v>
      </c>
    </row>
    <row r="968" spans="5:6" x14ac:dyDescent="0.2">
      <c r="E968" s="116" t="s">
        <v>72</v>
      </c>
      <c r="F968" s="142" t="s">
        <v>1077</v>
      </c>
    </row>
    <row r="969" spans="5:6" x14ac:dyDescent="0.2">
      <c r="E969" s="116" t="s">
        <v>72</v>
      </c>
      <c r="F969" s="142" t="s">
        <v>1078</v>
      </c>
    </row>
    <row r="970" spans="5:6" x14ac:dyDescent="0.2">
      <c r="E970" s="116" t="s">
        <v>72</v>
      </c>
      <c r="F970" s="142" t="s">
        <v>1079</v>
      </c>
    </row>
    <row r="971" spans="5:6" x14ac:dyDescent="0.2">
      <c r="E971" s="116" t="s">
        <v>72</v>
      </c>
      <c r="F971" s="142" t="s">
        <v>1080</v>
      </c>
    </row>
    <row r="972" spans="5:6" x14ac:dyDescent="0.2">
      <c r="E972" s="116" t="s">
        <v>72</v>
      </c>
      <c r="F972" s="142" t="s">
        <v>1081</v>
      </c>
    </row>
    <row r="973" spans="5:6" x14ac:dyDescent="0.2">
      <c r="E973" s="116" t="s">
        <v>72</v>
      </c>
      <c r="F973" s="142" t="s">
        <v>1082</v>
      </c>
    </row>
    <row r="974" spans="5:6" x14ac:dyDescent="0.2">
      <c r="E974" s="116" t="s">
        <v>72</v>
      </c>
      <c r="F974" s="142" t="s">
        <v>1083</v>
      </c>
    </row>
    <row r="975" spans="5:6" x14ac:dyDescent="0.2">
      <c r="E975" s="116" t="s">
        <v>72</v>
      </c>
      <c r="F975" s="142" t="s">
        <v>1084</v>
      </c>
    </row>
    <row r="976" spans="5:6" x14ac:dyDescent="0.2">
      <c r="E976" s="116" t="s">
        <v>72</v>
      </c>
      <c r="F976" s="142" t="s">
        <v>1085</v>
      </c>
    </row>
    <row r="977" spans="5:6" x14ac:dyDescent="0.2">
      <c r="E977" s="116" t="s">
        <v>72</v>
      </c>
      <c r="F977" s="142" t="s">
        <v>1086</v>
      </c>
    </row>
    <row r="978" spans="5:6" x14ac:dyDescent="0.2">
      <c r="E978" s="116" t="s">
        <v>72</v>
      </c>
      <c r="F978" s="142" t="s">
        <v>1087</v>
      </c>
    </row>
    <row r="979" spans="5:6" x14ac:dyDescent="0.2">
      <c r="E979" s="116" t="s">
        <v>72</v>
      </c>
      <c r="F979" s="142" t="s">
        <v>1088</v>
      </c>
    </row>
    <row r="980" spans="5:6" x14ac:dyDescent="0.2">
      <c r="E980" s="116" t="s">
        <v>72</v>
      </c>
      <c r="F980" s="142" t="s">
        <v>1089</v>
      </c>
    </row>
    <row r="981" spans="5:6" x14ac:dyDescent="0.2">
      <c r="E981" s="116" t="s">
        <v>72</v>
      </c>
      <c r="F981" s="142" t="s">
        <v>1090</v>
      </c>
    </row>
    <row r="982" spans="5:6" x14ac:dyDescent="0.2">
      <c r="E982" s="116" t="s">
        <v>72</v>
      </c>
      <c r="F982" s="142" t="s">
        <v>1091</v>
      </c>
    </row>
    <row r="983" spans="5:6" x14ac:dyDescent="0.2">
      <c r="E983" s="116" t="s">
        <v>72</v>
      </c>
      <c r="F983" s="142" t="s">
        <v>1092</v>
      </c>
    </row>
    <row r="984" spans="5:6" x14ac:dyDescent="0.2">
      <c r="E984" s="116" t="s">
        <v>72</v>
      </c>
      <c r="F984" s="142" t="s">
        <v>1093</v>
      </c>
    </row>
    <row r="985" spans="5:6" x14ac:dyDescent="0.2">
      <c r="E985" s="116" t="s">
        <v>72</v>
      </c>
      <c r="F985" s="142" t="s">
        <v>1094</v>
      </c>
    </row>
    <row r="986" spans="5:6" x14ac:dyDescent="0.2">
      <c r="E986" s="116" t="s">
        <v>72</v>
      </c>
      <c r="F986" s="142" t="s">
        <v>1095</v>
      </c>
    </row>
    <row r="987" spans="5:6" x14ac:dyDescent="0.2">
      <c r="E987" s="116" t="s">
        <v>72</v>
      </c>
      <c r="F987" s="142" t="s">
        <v>278</v>
      </c>
    </row>
    <row r="988" spans="5:6" x14ac:dyDescent="0.2">
      <c r="E988" s="116" t="s">
        <v>72</v>
      </c>
      <c r="F988" s="142" t="s">
        <v>1096</v>
      </c>
    </row>
    <row r="989" spans="5:6" x14ac:dyDescent="0.2">
      <c r="E989" s="116" t="s">
        <v>72</v>
      </c>
      <c r="F989" s="142" t="s">
        <v>1097</v>
      </c>
    </row>
    <row r="990" spans="5:6" x14ac:dyDescent="0.2">
      <c r="E990" s="116" t="s">
        <v>72</v>
      </c>
      <c r="F990" s="142" t="s">
        <v>1098</v>
      </c>
    </row>
    <row r="991" spans="5:6" x14ac:dyDescent="0.2">
      <c r="E991" s="116" t="s">
        <v>72</v>
      </c>
      <c r="F991" s="142" t="s">
        <v>1099</v>
      </c>
    </row>
    <row r="992" spans="5:6" x14ac:dyDescent="0.2">
      <c r="E992" s="116" t="s">
        <v>72</v>
      </c>
      <c r="F992" s="142" t="s">
        <v>166</v>
      </c>
    </row>
    <row r="993" spans="5:6" x14ac:dyDescent="0.2">
      <c r="E993" s="116" t="s">
        <v>73</v>
      </c>
      <c r="F993" s="142" t="s">
        <v>1100</v>
      </c>
    </row>
    <row r="994" spans="5:6" x14ac:dyDescent="0.2">
      <c r="E994" s="116" t="s">
        <v>73</v>
      </c>
      <c r="F994" s="142" t="s">
        <v>1101</v>
      </c>
    </row>
    <row r="995" spans="5:6" x14ac:dyDescent="0.2">
      <c r="E995" s="116" t="s">
        <v>73</v>
      </c>
      <c r="F995" s="142" t="s">
        <v>1102</v>
      </c>
    </row>
    <row r="996" spans="5:6" x14ac:dyDescent="0.2">
      <c r="E996" s="116" t="s">
        <v>73</v>
      </c>
      <c r="F996" s="142" t="s">
        <v>1103</v>
      </c>
    </row>
    <row r="997" spans="5:6" x14ac:dyDescent="0.2">
      <c r="E997" s="116" t="s">
        <v>73</v>
      </c>
      <c r="F997" s="142" t="s">
        <v>1104</v>
      </c>
    </row>
    <row r="998" spans="5:6" x14ac:dyDescent="0.2">
      <c r="E998" s="116" t="s">
        <v>73</v>
      </c>
      <c r="F998" s="142" t="s">
        <v>1105</v>
      </c>
    </row>
    <row r="999" spans="5:6" x14ac:dyDescent="0.2">
      <c r="E999" s="116" t="s">
        <v>73</v>
      </c>
      <c r="F999" s="142" t="s">
        <v>1106</v>
      </c>
    </row>
    <row r="1000" spans="5:6" x14ac:dyDescent="0.2">
      <c r="E1000" s="116" t="s">
        <v>73</v>
      </c>
      <c r="F1000" s="142" t="s">
        <v>1107</v>
      </c>
    </row>
    <row r="1001" spans="5:6" x14ac:dyDescent="0.2">
      <c r="E1001" s="116" t="s">
        <v>73</v>
      </c>
      <c r="F1001" s="142" t="s">
        <v>1108</v>
      </c>
    </row>
    <row r="1002" spans="5:6" x14ac:dyDescent="0.2">
      <c r="E1002" s="116" t="s">
        <v>73</v>
      </c>
      <c r="F1002" s="142" t="s">
        <v>1109</v>
      </c>
    </row>
    <row r="1003" spans="5:6" x14ac:dyDescent="0.2">
      <c r="E1003" s="116" t="s">
        <v>73</v>
      </c>
      <c r="F1003" s="142" t="s">
        <v>1110</v>
      </c>
    </row>
    <row r="1004" spans="5:6" x14ac:dyDescent="0.2">
      <c r="E1004" s="116" t="s">
        <v>73</v>
      </c>
      <c r="F1004" s="142" t="s">
        <v>1111</v>
      </c>
    </row>
    <row r="1005" spans="5:6" x14ac:dyDescent="0.2">
      <c r="E1005" s="116" t="s">
        <v>73</v>
      </c>
      <c r="F1005" s="142" t="s">
        <v>1112</v>
      </c>
    </row>
    <row r="1006" spans="5:6" x14ac:dyDescent="0.2">
      <c r="E1006" s="116" t="s">
        <v>73</v>
      </c>
      <c r="F1006" s="142" t="s">
        <v>1113</v>
      </c>
    </row>
    <row r="1007" spans="5:6" x14ac:dyDescent="0.2">
      <c r="E1007" s="116" t="s">
        <v>73</v>
      </c>
      <c r="F1007" s="142" t="s">
        <v>1114</v>
      </c>
    </row>
    <row r="1008" spans="5:6" x14ac:dyDescent="0.2">
      <c r="E1008" s="116" t="s">
        <v>73</v>
      </c>
      <c r="F1008" s="142" t="s">
        <v>1115</v>
      </c>
    </row>
    <row r="1009" spans="5:6" x14ac:dyDescent="0.2">
      <c r="E1009" s="116" t="s">
        <v>73</v>
      </c>
      <c r="F1009" s="142" t="s">
        <v>1116</v>
      </c>
    </row>
    <row r="1010" spans="5:6" x14ac:dyDescent="0.2">
      <c r="E1010" s="116" t="s">
        <v>73</v>
      </c>
      <c r="F1010" s="142" t="s">
        <v>1117</v>
      </c>
    </row>
    <row r="1011" spans="5:6" x14ac:dyDescent="0.2">
      <c r="E1011" s="116" t="s">
        <v>73</v>
      </c>
      <c r="F1011" s="142" t="s">
        <v>1118</v>
      </c>
    </row>
    <row r="1012" spans="5:6" x14ac:dyDescent="0.2">
      <c r="E1012" s="116" t="s">
        <v>73</v>
      </c>
      <c r="F1012" s="142" t="s">
        <v>1119</v>
      </c>
    </row>
    <row r="1013" spans="5:6" x14ac:dyDescent="0.2">
      <c r="E1013" s="116" t="s">
        <v>73</v>
      </c>
      <c r="F1013" s="142" t="s">
        <v>1120</v>
      </c>
    </row>
    <row r="1014" spans="5:6" x14ac:dyDescent="0.2">
      <c r="E1014" s="116" t="s">
        <v>73</v>
      </c>
      <c r="F1014" s="142" t="s">
        <v>1121</v>
      </c>
    </row>
    <row r="1015" spans="5:6" x14ac:dyDescent="0.2">
      <c r="E1015" s="116" t="s">
        <v>73</v>
      </c>
      <c r="F1015" s="142" t="s">
        <v>1122</v>
      </c>
    </row>
    <row r="1016" spans="5:6" x14ac:dyDescent="0.2">
      <c r="E1016" s="116" t="s">
        <v>73</v>
      </c>
      <c r="F1016" s="142" t="s">
        <v>1123</v>
      </c>
    </row>
    <row r="1017" spans="5:6" x14ac:dyDescent="0.2">
      <c r="E1017" s="116" t="s">
        <v>73</v>
      </c>
      <c r="F1017" s="142" t="s">
        <v>1124</v>
      </c>
    </row>
    <row r="1018" spans="5:6" x14ac:dyDescent="0.2">
      <c r="E1018" s="116" t="s">
        <v>73</v>
      </c>
      <c r="F1018" s="142" t="s">
        <v>1125</v>
      </c>
    </row>
    <row r="1019" spans="5:6" x14ac:dyDescent="0.2">
      <c r="E1019" s="116" t="s">
        <v>73</v>
      </c>
      <c r="F1019" s="142" t="s">
        <v>1126</v>
      </c>
    </row>
    <row r="1020" spans="5:6" x14ac:dyDescent="0.2">
      <c r="E1020" s="116" t="s">
        <v>73</v>
      </c>
      <c r="F1020" s="142" t="s">
        <v>1127</v>
      </c>
    </row>
    <row r="1021" spans="5:6" x14ac:dyDescent="0.2">
      <c r="E1021" s="116" t="s">
        <v>73</v>
      </c>
      <c r="F1021" s="142" t="s">
        <v>1128</v>
      </c>
    </row>
    <row r="1022" spans="5:6" x14ac:dyDescent="0.2">
      <c r="E1022" s="116" t="s">
        <v>73</v>
      </c>
      <c r="F1022" s="142" t="s">
        <v>1129</v>
      </c>
    </row>
    <row r="1023" spans="5:6" x14ac:dyDescent="0.2">
      <c r="E1023" s="116" t="s">
        <v>73</v>
      </c>
      <c r="F1023" s="142" t="s">
        <v>1130</v>
      </c>
    </row>
    <row r="1024" spans="5:6" x14ac:dyDescent="0.2">
      <c r="E1024" s="116" t="s">
        <v>73</v>
      </c>
      <c r="F1024" s="142" t="s">
        <v>1131</v>
      </c>
    </row>
    <row r="1025" spans="5:6" x14ac:dyDescent="0.2">
      <c r="E1025" s="116" t="s">
        <v>73</v>
      </c>
      <c r="F1025" s="142" t="s">
        <v>1132</v>
      </c>
    </row>
    <row r="1026" spans="5:6" x14ac:dyDescent="0.2">
      <c r="E1026" s="116" t="s">
        <v>73</v>
      </c>
      <c r="F1026" s="142" t="s">
        <v>1133</v>
      </c>
    </row>
    <row r="1027" spans="5:6" x14ac:dyDescent="0.2">
      <c r="E1027" s="116" t="s">
        <v>73</v>
      </c>
      <c r="F1027" s="142" t="s">
        <v>1134</v>
      </c>
    </row>
    <row r="1028" spans="5:6" x14ac:dyDescent="0.2">
      <c r="E1028" s="116" t="s">
        <v>73</v>
      </c>
      <c r="F1028" s="142" t="s">
        <v>1135</v>
      </c>
    </row>
    <row r="1029" spans="5:6" x14ac:dyDescent="0.2">
      <c r="E1029" s="116" t="s">
        <v>73</v>
      </c>
      <c r="F1029" s="142" t="s">
        <v>1136</v>
      </c>
    </row>
    <row r="1030" spans="5:6" x14ac:dyDescent="0.2">
      <c r="E1030" s="116" t="s">
        <v>73</v>
      </c>
      <c r="F1030" s="142" t="s">
        <v>1137</v>
      </c>
    </row>
    <row r="1031" spans="5:6" x14ac:dyDescent="0.2">
      <c r="E1031" s="116" t="s">
        <v>73</v>
      </c>
      <c r="F1031" s="142" t="s">
        <v>1138</v>
      </c>
    </row>
    <row r="1032" spans="5:6" x14ac:dyDescent="0.2">
      <c r="E1032" s="116" t="s">
        <v>73</v>
      </c>
      <c r="F1032" s="142" t="s">
        <v>1139</v>
      </c>
    </row>
    <row r="1033" spans="5:6" x14ac:dyDescent="0.2">
      <c r="E1033" s="116" t="s">
        <v>73</v>
      </c>
      <c r="F1033" s="142" t="s">
        <v>1140</v>
      </c>
    </row>
    <row r="1034" spans="5:6" x14ac:dyDescent="0.2">
      <c r="E1034" s="116" t="s">
        <v>73</v>
      </c>
      <c r="F1034" s="142" t="s">
        <v>1141</v>
      </c>
    </row>
    <row r="1035" spans="5:6" x14ac:dyDescent="0.2">
      <c r="E1035" s="116" t="s">
        <v>73</v>
      </c>
      <c r="F1035" s="142" t="s">
        <v>1142</v>
      </c>
    </row>
    <row r="1036" spans="5:6" x14ac:dyDescent="0.2">
      <c r="E1036" s="116" t="s">
        <v>73</v>
      </c>
      <c r="F1036" s="142" t="s">
        <v>1143</v>
      </c>
    </row>
    <row r="1037" spans="5:6" x14ac:dyDescent="0.2">
      <c r="E1037" s="116" t="s">
        <v>73</v>
      </c>
      <c r="F1037" s="142" t="s">
        <v>1144</v>
      </c>
    </row>
    <row r="1038" spans="5:6" x14ac:dyDescent="0.2">
      <c r="E1038" s="116" t="s">
        <v>73</v>
      </c>
      <c r="F1038" s="142" t="s">
        <v>1145</v>
      </c>
    </row>
    <row r="1039" spans="5:6" x14ac:dyDescent="0.2">
      <c r="E1039" s="116" t="s">
        <v>73</v>
      </c>
      <c r="F1039" s="142" t="s">
        <v>1146</v>
      </c>
    </row>
    <row r="1040" spans="5:6" x14ac:dyDescent="0.2">
      <c r="E1040" s="116" t="s">
        <v>73</v>
      </c>
      <c r="F1040" s="142" t="s">
        <v>1147</v>
      </c>
    </row>
    <row r="1041" spans="5:6" x14ac:dyDescent="0.2">
      <c r="E1041" s="116" t="s">
        <v>73</v>
      </c>
      <c r="F1041" s="142" t="s">
        <v>922</v>
      </c>
    </row>
    <row r="1042" spans="5:6" x14ac:dyDescent="0.2">
      <c r="E1042" s="116" t="s">
        <v>73</v>
      </c>
      <c r="F1042" s="142" t="s">
        <v>1148</v>
      </c>
    </row>
    <row r="1043" spans="5:6" x14ac:dyDescent="0.2">
      <c r="E1043" s="116" t="s">
        <v>73</v>
      </c>
      <c r="F1043" s="142" t="s">
        <v>1149</v>
      </c>
    </row>
    <row r="1044" spans="5:6" x14ac:dyDescent="0.2">
      <c r="E1044" s="116" t="s">
        <v>73</v>
      </c>
      <c r="F1044" s="142" t="s">
        <v>1150</v>
      </c>
    </row>
    <row r="1045" spans="5:6" x14ac:dyDescent="0.2">
      <c r="E1045" s="116" t="s">
        <v>73</v>
      </c>
      <c r="F1045" s="142" t="s">
        <v>1151</v>
      </c>
    </row>
    <row r="1046" spans="5:6" x14ac:dyDescent="0.2">
      <c r="E1046" s="116" t="s">
        <v>73</v>
      </c>
      <c r="F1046" s="142" t="s">
        <v>1152</v>
      </c>
    </row>
    <row r="1047" spans="5:6" x14ac:dyDescent="0.2">
      <c r="E1047" s="116" t="s">
        <v>74</v>
      </c>
      <c r="F1047" s="142" t="s">
        <v>1153</v>
      </c>
    </row>
    <row r="1048" spans="5:6" x14ac:dyDescent="0.2">
      <c r="E1048" s="116" t="s">
        <v>74</v>
      </c>
      <c r="F1048" s="142" t="s">
        <v>1154</v>
      </c>
    </row>
    <row r="1049" spans="5:6" x14ac:dyDescent="0.2">
      <c r="E1049" s="116" t="s">
        <v>74</v>
      </c>
      <c r="F1049" s="142" t="s">
        <v>1155</v>
      </c>
    </row>
    <row r="1050" spans="5:6" x14ac:dyDescent="0.2">
      <c r="E1050" s="116" t="s">
        <v>74</v>
      </c>
      <c r="F1050" s="142" t="s">
        <v>1156</v>
      </c>
    </row>
    <row r="1051" spans="5:6" x14ac:dyDescent="0.2">
      <c r="E1051" s="116" t="s">
        <v>74</v>
      </c>
      <c r="F1051" s="142" t="s">
        <v>1157</v>
      </c>
    </row>
    <row r="1052" spans="5:6" x14ac:dyDescent="0.2">
      <c r="E1052" s="116" t="s">
        <v>74</v>
      </c>
      <c r="F1052" s="142" t="s">
        <v>1158</v>
      </c>
    </row>
    <row r="1053" spans="5:6" x14ac:dyDescent="0.2">
      <c r="E1053" s="116" t="s">
        <v>74</v>
      </c>
      <c r="F1053" s="142" t="s">
        <v>1159</v>
      </c>
    </row>
    <row r="1054" spans="5:6" x14ac:dyDescent="0.2">
      <c r="E1054" s="116" t="s">
        <v>74</v>
      </c>
      <c r="F1054" s="142" t="s">
        <v>1160</v>
      </c>
    </row>
    <row r="1055" spans="5:6" x14ac:dyDescent="0.2">
      <c r="E1055" s="116" t="s">
        <v>74</v>
      </c>
      <c r="F1055" s="142" t="s">
        <v>1161</v>
      </c>
    </row>
    <row r="1056" spans="5:6" x14ac:dyDescent="0.2">
      <c r="E1056" s="116" t="s">
        <v>74</v>
      </c>
      <c r="F1056" s="142" t="s">
        <v>1162</v>
      </c>
    </row>
    <row r="1057" spans="5:6" x14ac:dyDescent="0.2">
      <c r="E1057" s="116" t="s">
        <v>74</v>
      </c>
      <c r="F1057" s="142" t="s">
        <v>1163</v>
      </c>
    </row>
    <row r="1058" spans="5:6" x14ac:dyDescent="0.2">
      <c r="E1058" s="116" t="s">
        <v>74</v>
      </c>
      <c r="F1058" s="142" t="s">
        <v>1164</v>
      </c>
    </row>
    <row r="1059" spans="5:6" x14ac:dyDescent="0.2">
      <c r="E1059" s="116" t="s">
        <v>74</v>
      </c>
      <c r="F1059" s="142" t="s">
        <v>1165</v>
      </c>
    </row>
    <row r="1060" spans="5:6" x14ac:dyDescent="0.2">
      <c r="E1060" s="116" t="s">
        <v>74</v>
      </c>
      <c r="F1060" s="142" t="s">
        <v>1166</v>
      </c>
    </row>
    <row r="1061" spans="5:6" x14ac:dyDescent="0.2">
      <c r="E1061" s="116" t="s">
        <v>74</v>
      </c>
      <c r="F1061" s="142" t="s">
        <v>1167</v>
      </c>
    </row>
    <row r="1062" spans="5:6" x14ac:dyDescent="0.2">
      <c r="E1062" s="116" t="s">
        <v>74</v>
      </c>
      <c r="F1062" s="142" t="s">
        <v>1168</v>
      </c>
    </row>
    <row r="1063" spans="5:6" x14ac:dyDescent="0.2">
      <c r="E1063" s="116" t="s">
        <v>74</v>
      </c>
      <c r="F1063" s="142" t="s">
        <v>1169</v>
      </c>
    </row>
    <row r="1064" spans="5:6" x14ac:dyDescent="0.2">
      <c r="E1064" s="116" t="s">
        <v>74</v>
      </c>
      <c r="F1064" s="142" t="s">
        <v>458</v>
      </c>
    </row>
    <row r="1065" spans="5:6" x14ac:dyDescent="0.2">
      <c r="E1065" s="116" t="s">
        <v>74</v>
      </c>
      <c r="F1065" s="142" t="s">
        <v>1170</v>
      </c>
    </row>
    <row r="1066" spans="5:6" x14ac:dyDescent="0.2">
      <c r="E1066" s="116" t="s">
        <v>74</v>
      </c>
      <c r="F1066" s="142" t="s">
        <v>1171</v>
      </c>
    </row>
    <row r="1067" spans="5:6" x14ac:dyDescent="0.2">
      <c r="E1067" s="116" t="s">
        <v>74</v>
      </c>
      <c r="F1067" s="142" t="s">
        <v>632</v>
      </c>
    </row>
    <row r="1068" spans="5:6" x14ac:dyDescent="0.2">
      <c r="E1068" s="116" t="s">
        <v>74</v>
      </c>
      <c r="F1068" s="142" t="s">
        <v>1172</v>
      </c>
    </row>
    <row r="1069" spans="5:6" x14ac:dyDescent="0.2">
      <c r="E1069" s="116" t="s">
        <v>74</v>
      </c>
      <c r="F1069" s="142" t="s">
        <v>1173</v>
      </c>
    </row>
    <row r="1070" spans="5:6" x14ac:dyDescent="0.2">
      <c r="E1070" s="116" t="s">
        <v>74</v>
      </c>
      <c r="F1070" s="142" t="s">
        <v>1174</v>
      </c>
    </row>
    <row r="1071" spans="5:6" x14ac:dyDescent="0.2">
      <c r="E1071" s="116" t="s">
        <v>74</v>
      </c>
      <c r="F1071" s="142" t="s">
        <v>1175</v>
      </c>
    </row>
    <row r="1072" spans="5:6" x14ac:dyDescent="0.2">
      <c r="E1072" s="116" t="s">
        <v>74</v>
      </c>
      <c r="F1072" s="142" t="s">
        <v>1176</v>
      </c>
    </row>
    <row r="1073" spans="5:6" x14ac:dyDescent="0.2">
      <c r="E1073" s="116" t="s">
        <v>74</v>
      </c>
      <c r="F1073" s="142" t="s">
        <v>1177</v>
      </c>
    </row>
    <row r="1074" spans="5:6" x14ac:dyDescent="0.2">
      <c r="E1074" s="116" t="s">
        <v>74</v>
      </c>
      <c r="F1074" s="142" t="s">
        <v>1178</v>
      </c>
    </row>
    <row r="1075" spans="5:6" x14ac:dyDescent="0.2">
      <c r="E1075" s="116" t="s">
        <v>74</v>
      </c>
      <c r="F1075" s="142" t="s">
        <v>1179</v>
      </c>
    </row>
    <row r="1076" spans="5:6" x14ac:dyDescent="0.2">
      <c r="E1076" s="116" t="s">
        <v>75</v>
      </c>
      <c r="F1076" s="142" t="s">
        <v>1180</v>
      </c>
    </row>
    <row r="1077" spans="5:6" x14ac:dyDescent="0.2">
      <c r="E1077" s="116" t="s">
        <v>75</v>
      </c>
      <c r="F1077" s="142" t="s">
        <v>1181</v>
      </c>
    </row>
    <row r="1078" spans="5:6" x14ac:dyDescent="0.2">
      <c r="E1078" s="116" t="s">
        <v>75</v>
      </c>
      <c r="F1078" s="142" t="s">
        <v>1182</v>
      </c>
    </row>
    <row r="1079" spans="5:6" x14ac:dyDescent="0.2">
      <c r="E1079" s="116" t="s">
        <v>75</v>
      </c>
      <c r="F1079" s="142" t="s">
        <v>1183</v>
      </c>
    </row>
    <row r="1080" spans="5:6" x14ac:dyDescent="0.2">
      <c r="E1080" s="116" t="s">
        <v>75</v>
      </c>
      <c r="F1080" s="142" t="s">
        <v>1184</v>
      </c>
    </row>
    <row r="1081" spans="5:6" x14ac:dyDescent="0.2">
      <c r="E1081" s="116" t="s">
        <v>75</v>
      </c>
      <c r="F1081" s="142" t="s">
        <v>1185</v>
      </c>
    </row>
    <row r="1082" spans="5:6" x14ac:dyDescent="0.2">
      <c r="E1082" s="116" t="s">
        <v>75</v>
      </c>
      <c r="F1082" s="142" t="s">
        <v>1186</v>
      </c>
    </row>
    <row r="1083" spans="5:6" x14ac:dyDescent="0.2">
      <c r="E1083" s="116" t="s">
        <v>75</v>
      </c>
      <c r="F1083" s="142" t="s">
        <v>1187</v>
      </c>
    </row>
    <row r="1084" spans="5:6" x14ac:dyDescent="0.2">
      <c r="E1084" s="116" t="s">
        <v>75</v>
      </c>
      <c r="F1084" s="142" t="s">
        <v>1188</v>
      </c>
    </row>
    <row r="1085" spans="5:6" x14ac:dyDescent="0.2">
      <c r="E1085" s="116" t="s">
        <v>75</v>
      </c>
      <c r="F1085" s="142" t="s">
        <v>1189</v>
      </c>
    </row>
    <row r="1086" spans="5:6" x14ac:dyDescent="0.2">
      <c r="E1086" s="116" t="s">
        <v>75</v>
      </c>
      <c r="F1086" s="142" t="s">
        <v>1190</v>
      </c>
    </row>
    <row r="1087" spans="5:6" x14ac:dyDescent="0.2">
      <c r="E1087" s="116" t="s">
        <v>75</v>
      </c>
      <c r="F1087" s="142" t="s">
        <v>1191</v>
      </c>
    </row>
    <row r="1088" spans="5:6" x14ac:dyDescent="0.2">
      <c r="E1088" s="116" t="s">
        <v>75</v>
      </c>
      <c r="F1088" s="142" t="s">
        <v>1192</v>
      </c>
    </row>
    <row r="1089" spans="5:6" x14ac:dyDescent="0.2">
      <c r="E1089" s="116" t="s">
        <v>75</v>
      </c>
      <c r="F1089" s="142" t="s">
        <v>1193</v>
      </c>
    </row>
    <row r="1090" spans="5:6" x14ac:dyDescent="0.2">
      <c r="E1090" s="116" t="s">
        <v>75</v>
      </c>
      <c r="F1090" s="142" t="s">
        <v>1194</v>
      </c>
    </row>
    <row r="1091" spans="5:6" x14ac:dyDescent="0.2">
      <c r="E1091" s="116" t="s">
        <v>75</v>
      </c>
      <c r="F1091" s="142" t="s">
        <v>1195</v>
      </c>
    </row>
    <row r="1092" spans="5:6" x14ac:dyDescent="0.2">
      <c r="E1092" s="116" t="s">
        <v>75</v>
      </c>
      <c r="F1092" s="142" t="s">
        <v>1196</v>
      </c>
    </row>
    <row r="1093" spans="5:6" x14ac:dyDescent="0.2">
      <c r="E1093" s="116" t="s">
        <v>75</v>
      </c>
      <c r="F1093" s="142" t="s">
        <v>1197</v>
      </c>
    </row>
    <row r="1094" spans="5:6" x14ac:dyDescent="0.2">
      <c r="E1094" s="116" t="s">
        <v>75</v>
      </c>
      <c r="F1094" s="142" t="s">
        <v>1198</v>
      </c>
    </row>
    <row r="1095" spans="5:6" x14ac:dyDescent="0.2">
      <c r="E1095" s="116" t="s">
        <v>76</v>
      </c>
      <c r="F1095" s="142" t="s">
        <v>1199</v>
      </c>
    </row>
    <row r="1096" spans="5:6" x14ac:dyDescent="0.2">
      <c r="E1096" s="116" t="s">
        <v>76</v>
      </c>
      <c r="F1096" s="142" t="s">
        <v>1200</v>
      </c>
    </row>
    <row r="1097" spans="5:6" x14ac:dyDescent="0.2">
      <c r="E1097" s="116" t="s">
        <v>76</v>
      </c>
      <c r="F1097" s="142" t="s">
        <v>1201</v>
      </c>
    </row>
    <row r="1098" spans="5:6" x14ac:dyDescent="0.2">
      <c r="E1098" s="116" t="s">
        <v>76</v>
      </c>
      <c r="F1098" s="142" t="s">
        <v>1202</v>
      </c>
    </row>
    <row r="1099" spans="5:6" x14ac:dyDescent="0.2">
      <c r="E1099" s="116" t="s">
        <v>76</v>
      </c>
      <c r="F1099" s="142" t="s">
        <v>1203</v>
      </c>
    </row>
    <row r="1100" spans="5:6" x14ac:dyDescent="0.2">
      <c r="E1100" s="116" t="s">
        <v>76</v>
      </c>
      <c r="F1100" s="142" t="s">
        <v>1204</v>
      </c>
    </row>
    <row r="1101" spans="5:6" x14ac:dyDescent="0.2">
      <c r="E1101" s="116" t="s">
        <v>76</v>
      </c>
      <c r="F1101" s="142" t="s">
        <v>1205</v>
      </c>
    </row>
    <row r="1102" spans="5:6" x14ac:dyDescent="0.2">
      <c r="E1102" s="116" t="s">
        <v>76</v>
      </c>
      <c r="F1102" s="142" t="s">
        <v>1206</v>
      </c>
    </row>
    <row r="1103" spans="5:6" x14ac:dyDescent="0.2">
      <c r="E1103" s="116" t="s">
        <v>76</v>
      </c>
      <c r="F1103" s="142" t="s">
        <v>1207</v>
      </c>
    </row>
    <row r="1104" spans="5:6" x14ac:dyDescent="0.2">
      <c r="E1104" s="116" t="s">
        <v>76</v>
      </c>
      <c r="F1104" s="142" t="s">
        <v>1208</v>
      </c>
    </row>
    <row r="1105" spans="5:6" x14ac:dyDescent="0.2">
      <c r="E1105" s="116" t="s">
        <v>76</v>
      </c>
      <c r="F1105" s="142" t="s">
        <v>1209</v>
      </c>
    </row>
    <row r="1106" spans="5:6" x14ac:dyDescent="0.2">
      <c r="E1106" s="116" t="s">
        <v>76</v>
      </c>
      <c r="F1106" s="142" t="s">
        <v>1210</v>
      </c>
    </row>
    <row r="1107" spans="5:6" x14ac:dyDescent="0.2">
      <c r="E1107" s="116" t="s">
        <v>76</v>
      </c>
      <c r="F1107" s="142" t="s">
        <v>1211</v>
      </c>
    </row>
    <row r="1108" spans="5:6" x14ac:dyDescent="0.2">
      <c r="E1108" s="116" t="s">
        <v>76</v>
      </c>
      <c r="F1108" s="142" t="s">
        <v>1212</v>
      </c>
    </row>
    <row r="1109" spans="5:6" x14ac:dyDescent="0.2">
      <c r="E1109" s="116" t="s">
        <v>76</v>
      </c>
      <c r="F1109" s="142" t="s">
        <v>1213</v>
      </c>
    </row>
    <row r="1110" spans="5:6" x14ac:dyDescent="0.2">
      <c r="E1110" s="116" t="s">
        <v>76</v>
      </c>
      <c r="F1110" s="142" t="s">
        <v>1214</v>
      </c>
    </row>
    <row r="1111" spans="5:6" x14ac:dyDescent="0.2">
      <c r="E1111" s="116" t="s">
        <v>76</v>
      </c>
      <c r="F1111" s="142" t="s">
        <v>1215</v>
      </c>
    </row>
    <row r="1112" spans="5:6" x14ac:dyDescent="0.2">
      <c r="E1112" s="116" t="s">
        <v>76</v>
      </c>
      <c r="F1112" s="142" t="s">
        <v>1216</v>
      </c>
    </row>
    <row r="1113" spans="5:6" x14ac:dyDescent="0.2">
      <c r="E1113" s="116" t="s">
        <v>76</v>
      </c>
      <c r="F1113" s="142" t="s">
        <v>1217</v>
      </c>
    </row>
    <row r="1114" spans="5:6" x14ac:dyDescent="0.2">
      <c r="E1114" s="116" t="s">
        <v>76</v>
      </c>
      <c r="F1114" s="142" t="s">
        <v>1218</v>
      </c>
    </row>
    <row r="1115" spans="5:6" x14ac:dyDescent="0.2">
      <c r="E1115" s="116" t="s">
        <v>76</v>
      </c>
      <c r="F1115" s="142" t="s">
        <v>1219</v>
      </c>
    </row>
    <row r="1116" spans="5:6" x14ac:dyDescent="0.2">
      <c r="E1116" s="116" t="s">
        <v>76</v>
      </c>
      <c r="F1116" s="142" t="s">
        <v>1220</v>
      </c>
    </row>
    <row r="1117" spans="5:6" x14ac:dyDescent="0.2">
      <c r="E1117" s="116" t="s">
        <v>76</v>
      </c>
      <c r="F1117" s="142" t="s">
        <v>1221</v>
      </c>
    </row>
    <row r="1118" spans="5:6" x14ac:dyDescent="0.2">
      <c r="E1118" s="116" t="s">
        <v>76</v>
      </c>
      <c r="F1118" s="142" t="s">
        <v>1222</v>
      </c>
    </row>
    <row r="1119" spans="5:6" x14ac:dyDescent="0.2">
      <c r="E1119" s="116" t="s">
        <v>76</v>
      </c>
      <c r="F1119" s="142" t="s">
        <v>1223</v>
      </c>
    </row>
    <row r="1120" spans="5:6" x14ac:dyDescent="0.2">
      <c r="E1120" s="116" t="s">
        <v>76</v>
      </c>
      <c r="F1120" s="142" t="s">
        <v>1224</v>
      </c>
    </row>
    <row r="1121" spans="5:6" x14ac:dyDescent="0.2">
      <c r="E1121" s="116" t="s">
        <v>77</v>
      </c>
      <c r="F1121" s="142" t="s">
        <v>1225</v>
      </c>
    </row>
    <row r="1122" spans="5:6" x14ac:dyDescent="0.2">
      <c r="E1122" s="116" t="s">
        <v>77</v>
      </c>
      <c r="F1122" s="142" t="s">
        <v>1226</v>
      </c>
    </row>
    <row r="1123" spans="5:6" x14ac:dyDescent="0.2">
      <c r="E1123" s="116" t="s">
        <v>77</v>
      </c>
      <c r="F1123" s="142" t="s">
        <v>1227</v>
      </c>
    </row>
    <row r="1124" spans="5:6" x14ac:dyDescent="0.2">
      <c r="E1124" s="116" t="s">
        <v>77</v>
      </c>
      <c r="F1124" s="142" t="s">
        <v>1228</v>
      </c>
    </row>
    <row r="1125" spans="5:6" x14ac:dyDescent="0.2">
      <c r="E1125" s="116" t="s">
        <v>77</v>
      </c>
      <c r="F1125" s="142" t="s">
        <v>1229</v>
      </c>
    </row>
    <row r="1126" spans="5:6" x14ac:dyDescent="0.2">
      <c r="E1126" s="116" t="s">
        <v>77</v>
      </c>
      <c r="F1126" s="142" t="s">
        <v>1230</v>
      </c>
    </row>
    <row r="1127" spans="5:6" x14ac:dyDescent="0.2">
      <c r="E1127" s="116" t="s">
        <v>77</v>
      </c>
      <c r="F1127" s="142" t="s">
        <v>1231</v>
      </c>
    </row>
    <row r="1128" spans="5:6" x14ac:dyDescent="0.2">
      <c r="E1128" s="116" t="s">
        <v>77</v>
      </c>
      <c r="F1128" s="142" t="s">
        <v>1232</v>
      </c>
    </row>
    <row r="1129" spans="5:6" x14ac:dyDescent="0.2">
      <c r="E1129" s="116" t="s">
        <v>77</v>
      </c>
      <c r="F1129" s="142" t="s">
        <v>1233</v>
      </c>
    </row>
    <row r="1130" spans="5:6" x14ac:dyDescent="0.2">
      <c r="E1130" s="116" t="s">
        <v>77</v>
      </c>
      <c r="F1130" s="142" t="s">
        <v>1234</v>
      </c>
    </row>
    <row r="1131" spans="5:6" x14ac:dyDescent="0.2">
      <c r="E1131" s="116" t="s">
        <v>77</v>
      </c>
      <c r="F1131" s="142" t="s">
        <v>1235</v>
      </c>
    </row>
    <row r="1132" spans="5:6" x14ac:dyDescent="0.2">
      <c r="E1132" s="116" t="s">
        <v>77</v>
      </c>
      <c r="F1132" s="142" t="s">
        <v>1236</v>
      </c>
    </row>
    <row r="1133" spans="5:6" x14ac:dyDescent="0.2">
      <c r="E1133" s="116" t="s">
        <v>77</v>
      </c>
      <c r="F1133" s="142" t="s">
        <v>1237</v>
      </c>
    </row>
    <row r="1134" spans="5:6" x14ac:dyDescent="0.2">
      <c r="E1134" s="116" t="s">
        <v>77</v>
      </c>
      <c r="F1134" s="142" t="s">
        <v>1238</v>
      </c>
    </row>
    <row r="1135" spans="5:6" x14ac:dyDescent="0.2">
      <c r="E1135" s="116" t="s">
        <v>77</v>
      </c>
      <c r="F1135" s="142" t="s">
        <v>1239</v>
      </c>
    </row>
    <row r="1136" spans="5:6" x14ac:dyDescent="0.2">
      <c r="E1136" s="116" t="s">
        <v>77</v>
      </c>
      <c r="F1136" s="142" t="s">
        <v>1240</v>
      </c>
    </row>
    <row r="1137" spans="5:6" x14ac:dyDescent="0.2">
      <c r="E1137" s="116" t="s">
        <v>77</v>
      </c>
      <c r="F1137" s="142" t="s">
        <v>1241</v>
      </c>
    </row>
    <row r="1138" spans="5:6" x14ac:dyDescent="0.2">
      <c r="E1138" s="116" t="s">
        <v>77</v>
      </c>
      <c r="F1138" s="142" t="s">
        <v>1242</v>
      </c>
    </row>
    <row r="1139" spans="5:6" x14ac:dyDescent="0.2">
      <c r="E1139" s="116" t="s">
        <v>77</v>
      </c>
      <c r="F1139" s="142" t="s">
        <v>1243</v>
      </c>
    </row>
    <row r="1140" spans="5:6" x14ac:dyDescent="0.2">
      <c r="E1140" s="116" t="s">
        <v>77</v>
      </c>
      <c r="F1140" s="142" t="s">
        <v>1244</v>
      </c>
    </row>
    <row r="1141" spans="5:6" x14ac:dyDescent="0.2">
      <c r="E1141" s="116" t="s">
        <v>77</v>
      </c>
      <c r="F1141" s="142" t="s">
        <v>1245</v>
      </c>
    </row>
    <row r="1142" spans="5:6" x14ac:dyDescent="0.2">
      <c r="E1142" s="116" t="s">
        <v>77</v>
      </c>
      <c r="F1142" s="142" t="s">
        <v>1246</v>
      </c>
    </row>
    <row r="1143" spans="5:6" x14ac:dyDescent="0.2">
      <c r="E1143" s="116" t="s">
        <v>77</v>
      </c>
      <c r="F1143" s="142" t="s">
        <v>1247</v>
      </c>
    </row>
    <row r="1144" spans="5:6" x14ac:dyDescent="0.2">
      <c r="E1144" s="116" t="s">
        <v>77</v>
      </c>
      <c r="F1144" s="142" t="s">
        <v>1248</v>
      </c>
    </row>
    <row r="1145" spans="5:6" x14ac:dyDescent="0.2">
      <c r="E1145" s="116" t="s">
        <v>77</v>
      </c>
      <c r="F1145" s="142" t="s">
        <v>1249</v>
      </c>
    </row>
    <row r="1146" spans="5:6" x14ac:dyDescent="0.2">
      <c r="E1146" s="116" t="s">
        <v>77</v>
      </c>
      <c r="F1146" s="142" t="s">
        <v>1250</v>
      </c>
    </row>
    <row r="1147" spans="5:6" x14ac:dyDescent="0.2">
      <c r="E1147" s="116" t="s">
        <v>77</v>
      </c>
      <c r="F1147" s="142" t="s">
        <v>1251</v>
      </c>
    </row>
    <row r="1148" spans="5:6" x14ac:dyDescent="0.2">
      <c r="E1148" s="116" t="s">
        <v>77</v>
      </c>
      <c r="F1148" s="142" t="s">
        <v>1252</v>
      </c>
    </row>
    <row r="1149" spans="5:6" x14ac:dyDescent="0.2">
      <c r="E1149" s="116" t="s">
        <v>77</v>
      </c>
      <c r="F1149" s="142" t="s">
        <v>1253</v>
      </c>
    </row>
    <row r="1150" spans="5:6" x14ac:dyDescent="0.2">
      <c r="E1150" s="116" t="s">
        <v>77</v>
      </c>
      <c r="F1150" s="142" t="s">
        <v>1254</v>
      </c>
    </row>
    <row r="1151" spans="5:6" x14ac:dyDescent="0.2">
      <c r="E1151" s="116" t="s">
        <v>77</v>
      </c>
      <c r="F1151" s="142" t="s">
        <v>1255</v>
      </c>
    </row>
    <row r="1152" spans="5:6" x14ac:dyDescent="0.2">
      <c r="E1152" s="116" t="s">
        <v>77</v>
      </c>
      <c r="F1152" s="142" t="s">
        <v>1256</v>
      </c>
    </row>
    <row r="1153" spans="5:6" x14ac:dyDescent="0.2">
      <c r="E1153" s="116" t="s">
        <v>77</v>
      </c>
      <c r="F1153" s="142" t="s">
        <v>1257</v>
      </c>
    </row>
    <row r="1154" spans="5:6" x14ac:dyDescent="0.2">
      <c r="E1154" s="116" t="s">
        <v>77</v>
      </c>
      <c r="F1154" s="142" t="s">
        <v>1258</v>
      </c>
    </row>
    <row r="1155" spans="5:6" x14ac:dyDescent="0.2">
      <c r="E1155" s="116" t="s">
        <v>77</v>
      </c>
      <c r="F1155" s="142" t="s">
        <v>1259</v>
      </c>
    </row>
    <row r="1156" spans="5:6" x14ac:dyDescent="0.2">
      <c r="E1156" s="116" t="s">
        <v>77</v>
      </c>
      <c r="F1156" s="142" t="s">
        <v>1260</v>
      </c>
    </row>
    <row r="1157" spans="5:6" x14ac:dyDescent="0.2">
      <c r="E1157" s="116" t="s">
        <v>77</v>
      </c>
      <c r="F1157" s="142" t="s">
        <v>1261</v>
      </c>
    </row>
    <row r="1158" spans="5:6" x14ac:dyDescent="0.2">
      <c r="E1158" s="116" t="s">
        <v>77</v>
      </c>
      <c r="F1158" s="142" t="s">
        <v>1262</v>
      </c>
    </row>
    <row r="1159" spans="5:6" x14ac:dyDescent="0.2">
      <c r="E1159" s="116" t="s">
        <v>77</v>
      </c>
      <c r="F1159" s="142" t="s">
        <v>1263</v>
      </c>
    </row>
    <row r="1160" spans="5:6" x14ac:dyDescent="0.2">
      <c r="E1160" s="116" t="s">
        <v>77</v>
      </c>
      <c r="F1160" s="142" t="s">
        <v>1264</v>
      </c>
    </row>
    <row r="1161" spans="5:6" x14ac:dyDescent="0.2">
      <c r="E1161" s="116" t="s">
        <v>77</v>
      </c>
      <c r="F1161" s="142" t="s">
        <v>1265</v>
      </c>
    </row>
    <row r="1162" spans="5:6" x14ac:dyDescent="0.2">
      <c r="E1162" s="116" t="s">
        <v>77</v>
      </c>
      <c r="F1162" s="142" t="s">
        <v>1266</v>
      </c>
    </row>
    <row r="1163" spans="5:6" x14ac:dyDescent="0.2">
      <c r="E1163" s="116" t="s">
        <v>77</v>
      </c>
      <c r="F1163" s="142" t="s">
        <v>1267</v>
      </c>
    </row>
    <row r="1164" spans="5:6" x14ac:dyDescent="0.2">
      <c r="E1164" s="116" t="s">
        <v>78</v>
      </c>
      <c r="F1164" s="142" t="s">
        <v>1268</v>
      </c>
    </row>
    <row r="1165" spans="5:6" x14ac:dyDescent="0.2">
      <c r="E1165" s="116" t="s">
        <v>78</v>
      </c>
      <c r="F1165" s="142" t="s">
        <v>1269</v>
      </c>
    </row>
    <row r="1166" spans="5:6" x14ac:dyDescent="0.2">
      <c r="E1166" s="116" t="s">
        <v>78</v>
      </c>
      <c r="F1166" s="142" t="s">
        <v>1270</v>
      </c>
    </row>
    <row r="1167" spans="5:6" x14ac:dyDescent="0.2">
      <c r="E1167" s="116" t="s">
        <v>78</v>
      </c>
      <c r="F1167" s="142" t="s">
        <v>1271</v>
      </c>
    </row>
    <row r="1168" spans="5:6" x14ac:dyDescent="0.2">
      <c r="E1168" s="116" t="s">
        <v>78</v>
      </c>
      <c r="F1168" s="142" t="s">
        <v>1272</v>
      </c>
    </row>
    <row r="1169" spans="5:6" x14ac:dyDescent="0.2">
      <c r="E1169" s="116" t="s">
        <v>78</v>
      </c>
      <c r="F1169" s="142" t="s">
        <v>1273</v>
      </c>
    </row>
    <row r="1170" spans="5:6" x14ac:dyDescent="0.2">
      <c r="E1170" s="116" t="s">
        <v>78</v>
      </c>
      <c r="F1170" s="142" t="s">
        <v>1274</v>
      </c>
    </row>
    <row r="1171" spans="5:6" x14ac:dyDescent="0.2">
      <c r="E1171" s="116" t="s">
        <v>78</v>
      </c>
      <c r="F1171" s="142" t="s">
        <v>1275</v>
      </c>
    </row>
    <row r="1172" spans="5:6" x14ac:dyDescent="0.2">
      <c r="E1172" s="116" t="s">
        <v>78</v>
      </c>
      <c r="F1172" s="142" t="s">
        <v>1276</v>
      </c>
    </row>
    <row r="1173" spans="5:6" x14ac:dyDescent="0.2">
      <c r="E1173" s="116" t="s">
        <v>78</v>
      </c>
      <c r="F1173" s="142" t="s">
        <v>1277</v>
      </c>
    </row>
    <row r="1174" spans="5:6" x14ac:dyDescent="0.2">
      <c r="E1174" s="116" t="s">
        <v>78</v>
      </c>
      <c r="F1174" s="142" t="s">
        <v>1278</v>
      </c>
    </row>
    <row r="1175" spans="5:6" x14ac:dyDescent="0.2">
      <c r="E1175" s="116" t="s">
        <v>78</v>
      </c>
      <c r="F1175" s="142" t="s">
        <v>1279</v>
      </c>
    </row>
    <row r="1176" spans="5:6" x14ac:dyDescent="0.2">
      <c r="E1176" s="116" t="s">
        <v>78</v>
      </c>
      <c r="F1176" s="142" t="s">
        <v>1280</v>
      </c>
    </row>
    <row r="1177" spans="5:6" x14ac:dyDescent="0.2">
      <c r="E1177" s="116" t="s">
        <v>78</v>
      </c>
      <c r="F1177" s="142" t="s">
        <v>1281</v>
      </c>
    </row>
    <row r="1178" spans="5:6" x14ac:dyDescent="0.2">
      <c r="E1178" s="116" t="s">
        <v>78</v>
      </c>
      <c r="F1178" s="142" t="s">
        <v>1282</v>
      </c>
    </row>
    <row r="1179" spans="5:6" x14ac:dyDescent="0.2">
      <c r="E1179" s="116" t="s">
        <v>78</v>
      </c>
      <c r="F1179" s="142" t="s">
        <v>1283</v>
      </c>
    </row>
    <row r="1180" spans="5:6" x14ac:dyDescent="0.2">
      <c r="E1180" s="116" t="s">
        <v>78</v>
      </c>
      <c r="F1180" s="142" t="s">
        <v>1284</v>
      </c>
    </row>
    <row r="1181" spans="5:6" x14ac:dyDescent="0.2">
      <c r="E1181" s="116" t="s">
        <v>78</v>
      </c>
      <c r="F1181" s="142" t="s">
        <v>1285</v>
      </c>
    </row>
    <row r="1182" spans="5:6" x14ac:dyDescent="0.2">
      <c r="E1182" s="116" t="s">
        <v>78</v>
      </c>
      <c r="F1182" s="142" t="s">
        <v>1286</v>
      </c>
    </row>
    <row r="1183" spans="5:6" x14ac:dyDescent="0.2">
      <c r="E1183" s="116" t="s">
        <v>78</v>
      </c>
      <c r="F1183" s="142" t="s">
        <v>1287</v>
      </c>
    </row>
    <row r="1184" spans="5:6" x14ac:dyDescent="0.2">
      <c r="E1184" s="116" t="s">
        <v>78</v>
      </c>
      <c r="F1184" s="142" t="s">
        <v>1288</v>
      </c>
    </row>
    <row r="1185" spans="5:6" x14ac:dyDescent="0.2">
      <c r="E1185" s="116" t="s">
        <v>78</v>
      </c>
      <c r="F1185" s="142" t="s">
        <v>1289</v>
      </c>
    </row>
    <row r="1186" spans="5:6" x14ac:dyDescent="0.2">
      <c r="E1186" s="116" t="s">
        <v>78</v>
      </c>
      <c r="F1186" s="142" t="s">
        <v>1290</v>
      </c>
    </row>
    <row r="1187" spans="5:6" x14ac:dyDescent="0.2">
      <c r="E1187" s="116" t="s">
        <v>78</v>
      </c>
      <c r="F1187" s="142" t="s">
        <v>1291</v>
      </c>
    </row>
    <row r="1188" spans="5:6" x14ac:dyDescent="0.2">
      <c r="E1188" s="116" t="s">
        <v>78</v>
      </c>
      <c r="F1188" s="142" t="s">
        <v>1292</v>
      </c>
    </row>
    <row r="1189" spans="5:6" x14ac:dyDescent="0.2">
      <c r="E1189" s="116" t="s">
        <v>78</v>
      </c>
      <c r="F1189" s="142" t="s">
        <v>1293</v>
      </c>
    </row>
    <row r="1190" spans="5:6" x14ac:dyDescent="0.2">
      <c r="E1190" s="116" t="s">
        <v>78</v>
      </c>
      <c r="F1190" s="142" t="s">
        <v>1294</v>
      </c>
    </row>
    <row r="1191" spans="5:6" x14ac:dyDescent="0.2">
      <c r="E1191" s="116" t="s">
        <v>78</v>
      </c>
      <c r="F1191" s="142" t="s">
        <v>1295</v>
      </c>
    </row>
    <row r="1192" spans="5:6" x14ac:dyDescent="0.2">
      <c r="E1192" s="116" t="s">
        <v>78</v>
      </c>
      <c r="F1192" s="142" t="s">
        <v>1296</v>
      </c>
    </row>
    <row r="1193" spans="5:6" x14ac:dyDescent="0.2">
      <c r="E1193" s="116" t="s">
        <v>78</v>
      </c>
      <c r="F1193" s="142" t="s">
        <v>1297</v>
      </c>
    </row>
    <row r="1194" spans="5:6" x14ac:dyDescent="0.2">
      <c r="E1194" s="116" t="s">
        <v>78</v>
      </c>
      <c r="F1194" s="142" t="s">
        <v>1298</v>
      </c>
    </row>
    <row r="1195" spans="5:6" x14ac:dyDescent="0.2">
      <c r="E1195" s="116" t="s">
        <v>78</v>
      </c>
      <c r="F1195" s="142" t="s">
        <v>1299</v>
      </c>
    </row>
    <row r="1196" spans="5:6" x14ac:dyDescent="0.2">
      <c r="E1196" s="116" t="s">
        <v>78</v>
      </c>
      <c r="F1196" s="142" t="s">
        <v>1300</v>
      </c>
    </row>
    <row r="1197" spans="5:6" x14ac:dyDescent="0.2">
      <c r="E1197" s="116" t="s">
        <v>78</v>
      </c>
      <c r="F1197" s="142" t="s">
        <v>1301</v>
      </c>
    </row>
    <row r="1198" spans="5:6" x14ac:dyDescent="0.2">
      <c r="E1198" s="116" t="s">
        <v>78</v>
      </c>
      <c r="F1198" s="142" t="s">
        <v>1302</v>
      </c>
    </row>
    <row r="1199" spans="5:6" x14ac:dyDescent="0.2">
      <c r="E1199" s="116" t="s">
        <v>78</v>
      </c>
      <c r="F1199" s="142" t="s">
        <v>1303</v>
      </c>
    </row>
    <row r="1200" spans="5:6" x14ac:dyDescent="0.2">
      <c r="E1200" s="116" t="s">
        <v>78</v>
      </c>
      <c r="F1200" s="142" t="s">
        <v>1265</v>
      </c>
    </row>
    <row r="1201" spans="5:6" x14ac:dyDescent="0.2">
      <c r="E1201" s="116" t="s">
        <v>78</v>
      </c>
      <c r="F1201" s="142" t="s">
        <v>1304</v>
      </c>
    </row>
    <row r="1202" spans="5:6" x14ac:dyDescent="0.2">
      <c r="E1202" s="116" t="s">
        <v>78</v>
      </c>
      <c r="F1202" s="142" t="s">
        <v>1305</v>
      </c>
    </row>
    <row r="1203" spans="5:6" x14ac:dyDescent="0.2">
      <c r="E1203" s="116" t="s">
        <v>78</v>
      </c>
      <c r="F1203" s="142" t="s">
        <v>1306</v>
      </c>
    </row>
    <row r="1204" spans="5:6" x14ac:dyDescent="0.2">
      <c r="E1204" s="116" t="s">
        <v>78</v>
      </c>
      <c r="F1204" s="142" t="s">
        <v>1307</v>
      </c>
    </row>
    <row r="1205" spans="5:6" x14ac:dyDescent="0.2">
      <c r="E1205" s="116" t="s">
        <v>79</v>
      </c>
      <c r="F1205" s="142" t="s">
        <v>1308</v>
      </c>
    </row>
    <row r="1206" spans="5:6" x14ac:dyDescent="0.2">
      <c r="E1206" s="116" t="s">
        <v>79</v>
      </c>
      <c r="F1206" s="142" t="s">
        <v>1309</v>
      </c>
    </row>
    <row r="1207" spans="5:6" x14ac:dyDescent="0.2">
      <c r="E1207" s="116" t="s">
        <v>79</v>
      </c>
      <c r="F1207" s="142" t="s">
        <v>1310</v>
      </c>
    </row>
    <row r="1208" spans="5:6" x14ac:dyDescent="0.2">
      <c r="E1208" s="116" t="s">
        <v>79</v>
      </c>
      <c r="F1208" s="142" t="s">
        <v>1311</v>
      </c>
    </row>
    <row r="1209" spans="5:6" x14ac:dyDescent="0.2">
      <c r="E1209" s="116" t="s">
        <v>79</v>
      </c>
      <c r="F1209" s="142" t="s">
        <v>1312</v>
      </c>
    </row>
    <row r="1210" spans="5:6" x14ac:dyDescent="0.2">
      <c r="E1210" s="116" t="s">
        <v>79</v>
      </c>
      <c r="F1210" s="142" t="s">
        <v>1313</v>
      </c>
    </row>
    <row r="1211" spans="5:6" x14ac:dyDescent="0.2">
      <c r="E1211" s="116" t="s">
        <v>79</v>
      </c>
      <c r="F1211" s="142" t="s">
        <v>1314</v>
      </c>
    </row>
    <row r="1212" spans="5:6" x14ac:dyDescent="0.2">
      <c r="E1212" s="116" t="s">
        <v>79</v>
      </c>
      <c r="F1212" s="142" t="s">
        <v>1315</v>
      </c>
    </row>
    <row r="1213" spans="5:6" x14ac:dyDescent="0.2">
      <c r="E1213" s="116" t="s">
        <v>79</v>
      </c>
      <c r="F1213" s="142" t="s">
        <v>1316</v>
      </c>
    </row>
    <row r="1214" spans="5:6" x14ac:dyDescent="0.2">
      <c r="E1214" s="116" t="s">
        <v>79</v>
      </c>
      <c r="F1214" s="142" t="s">
        <v>1317</v>
      </c>
    </row>
    <row r="1215" spans="5:6" x14ac:dyDescent="0.2">
      <c r="E1215" s="116" t="s">
        <v>79</v>
      </c>
      <c r="F1215" s="142" t="s">
        <v>1318</v>
      </c>
    </row>
    <row r="1216" spans="5:6" x14ac:dyDescent="0.2">
      <c r="E1216" s="116" t="s">
        <v>79</v>
      </c>
      <c r="F1216" s="142" t="s">
        <v>1319</v>
      </c>
    </row>
    <row r="1217" spans="5:6" x14ac:dyDescent="0.2">
      <c r="E1217" s="116" t="s">
        <v>79</v>
      </c>
      <c r="F1217" s="142" t="s">
        <v>1320</v>
      </c>
    </row>
    <row r="1218" spans="5:6" x14ac:dyDescent="0.2">
      <c r="E1218" s="116" t="s">
        <v>79</v>
      </c>
      <c r="F1218" s="142" t="s">
        <v>1321</v>
      </c>
    </row>
    <row r="1219" spans="5:6" x14ac:dyDescent="0.2">
      <c r="E1219" s="116" t="s">
        <v>79</v>
      </c>
      <c r="F1219" s="142" t="s">
        <v>1322</v>
      </c>
    </row>
    <row r="1220" spans="5:6" x14ac:dyDescent="0.2">
      <c r="E1220" s="116" t="s">
        <v>79</v>
      </c>
      <c r="F1220" s="142" t="s">
        <v>1323</v>
      </c>
    </row>
    <row r="1221" spans="5:6" x14ac:dyDescent="0.2">
      <c r="E1221" s="116" t="s">
        <v>79</v>
      </c>
      <c r="F1221" s="142" t="s">
        <v>1324</v>
      </c>
    </row>
    <row r="1222" spans="5:6" x14ac:dyDescent="0.2">
      <c r="E1222" s="116" t="s">
        <v>79</v>
      </c>
      <c r="F1222" s="142" t="s">
        <v>469</v>
      </c>
    </row>
    <row r="1223" spans="5:6" x14ac:dyDescent="0.2">
      <c r="E1223" s="116" t="s">
        <v>79</v>
      </c>
      <c r="F1223" s="142" t="s">
        <v>1325</v>
      </c>
    </row>
    <row r="1224" spans="5:6" x14ac:dyDescent="0.2">
      <c r="E1224" s="116" t="s">
        <v>79</v>
      </c>
      <c r="F1224" s="142" t="s">
        <v>1326</v>
      </c>
    </row>
    <row r="1225" spans="5:6" x14ac:dyDescent="0.2">
      <c r="E1225" s="116" t="s">
        <v>79</v>
      </c>
      <c r="F1225" s="142" t="s">
        <v>1327</v>
      </c>
    </row>
    <row r="1226" spans="5:6" x14ac:dyDescent="0.2">
      <c r="E1226" s="116" t="s">
        <v>79</v>
      </c>
      <c r="F1226" s="142" t="s">
        <v>1328</v>
      </c>
    </row>
    <row r="1227" spans="5:6" x14ac:dyDescent="0.2">
      <c r="E1227" s="116" t="s">
        <v>79</v>
      </c>
      <c r="F1227" s="142" t="s">
        <v>1329</v>
      </c>
    </row>
    <row r="1228" spans="5:6" x14ac:dyDescent="0.2">
      <c r="E1228" s="116" t="s">
        <v>79</v>
      </c>
      <c r="F1228" s="142" t="s">
        <v>1330</v>
      </c>
    </row>
    <row r="1229" spans="5:6" x14ac:dyDescent="0.2">
      <c r="E1229" s="116" t="s">
        <v>79</v>
      </c>
      <c r="F1229" s="142" t="s">
        <v>1331</v>
      </c>
    </row>
    <row r="1230" spans="5:6" x14ac:dyDescent="0.2">
      <c r="E1230" s="116" t="s">
        <v>79</v>
      </c>
      <c r="F1230" s="142" t="s">
        <v>1332</v>
      </c>
    </row>
    <row r="1231" spans="5:6" x14ac:dyDescent="0.2">
      <c r="E1231" s="116" t="s">
        <v>79</v>
      </c>
      <c r="F1231" s="142" t="s">
        <v>1333</v>
      </c>
    </row>
    <row r="1232" spans="5:6" x14ac:dyDescent="0.2">
      <c r="E1232" s="116" t="s">
        <v>79</v>
      </c>
      <c r="F1232" s="142" t="s">
        <v>1334</v>
      </c>
    </row>
    <row r="1233" spans="5:6" x14ac:dyDescent="0.2">
      <c r="E1233" s="116" t="s">
        <v>79</v>
      </c>
      <c r="F1233" s="142" t="s">
        <v>1335</v>
      </c>
    </row>
    <row r="1234" spans="5:6" x14ac:dyDescent="0.2">
      <c r="E1234" s="116" t="s">
        <v>79</v>
      </c>
      <c r="F1234" s="142" t="s">
        <v>1336</v>
      </c>
    </row>
    <row r="1235" spans="5:6" x14ac:dyDescent="0.2">
      <c r="E1235" s="116" t="s">
        <v>79</v>
      </c>
      <c r="F1235" s="142" t="s">
        <v>1337</v>
      </c>
    </row>
    <row r="1236" spans="5:6" x14ac:dyDescent="0.2">
      <c r="E1236" s="116" t="s">
        <v>79</v>
      </c>
      <c r="F1236" s="142" t="s">
        <v>1338</v>
      </c>
    </row>
    <row r="1237" spans="5:6" x14ac:dyDescent="0.2">
      <c r="E1237" s="116" t="s">
        <v>79</v>
      </c>
      <c r="F1237" s="142" t="s">
        <v>1339</v>
      </c>
    </row>
    <row r="1238" spans="5:6" x14ac:dyDescent="0.2">
      <c r="E1238" s="116" t="s">
        <v>79</v>
      </c>
      <c r="F1238" s="142" t="s">
        <v>1340</v>
      </c>
    </row>
    <row r="1239" spans="5:6" x14ac:dyDescent="0.2">
      <c r="E1239" s="116" t="s">
        <v>79</v>
      </c>
      <c r="F1239" s="142" t="s">
        <v>1341</v>
      </c>
    </row>
    <row r="1240" spans="5:6" x14ac:dyDescent="0.2">
      <c r="E1240" s="116" t="s">
        <v>79</v>
      </c>
      <c r="F1240" s="142" t="s">
        <v>1342</v>
      </c>
    </row>
    <row r="1241" spans="5:6" x14ac:dyDescent="0.2">
      <c r="E1241" s="116" t="s">
        <v>79</v>
      </c>
      <c r="F1241" s="142" t="s">
        <v>1343</v>
      </c>
    </row>
    <row r="1242" spans="5:6" x14ac:dyDescent="0.2">
      <c r="E1242" s="116" t="s">
        <v>79</v>
      </c>
      <c r="F1242" s="142" t="s">
        <v>972</v>
      </c>
    </row>
    <row r="1243" spans="5:6" x14ac:dyDescent="0.2">
      <c r="E1243" s="116" t="s">
        <v>79</v>
      </c>
      <c r="F1243" s="142" t="s">
        <v>1344</v>
      </c>
    </row>
    <row r="1244" spans="5:6" x14ac:dyDescent="0.2">
      <c r="E1244" s="116" t="s">
        <v>80</v>
      </c>
      <c r="F1244" s="142" t="s">
        <v>1345</v>
      </c>
    </row>
    <row r="1245" spans="5:6" x14ac:dyDescent="0.2">
      <c r="E1245" s="116" t="s">
        <v>80</v>
      </c>
      <c r="F1245" s="142" t="s">
        <v>1346</v>
      </c>
    </row>
    <row r="1246" spans="5:6" x14ac:dyDescent="0.2">
      <c r="E1246" s="116" t="s">
        <v>80</v>
      </c>
      <c r="F1246" s="142" t="s">
        <v>1347</v>
      </c>
    </row>
    <row r="1247" spans="5:6" x14ac:dyDescent="0.2">
      <c r="E1247" s="116" t="s">
        <v>80</v>
      </c>
      <c r="F1247" s="142" t="s">
        <v>1348</v>
      </c>
    </row>
    <row r="1248" spans="5:6" x14ac:dyDescent="0.2">
      <c r="E1248" s="116" t="s">
        <v>80</v>
      </c>
      <c r="F1248" s="142" t="s">
        <v>1349</v>
      </c>
    </row>
    <row r="1249" spans="5:6" x14ac:dyDescent="0.2">
      <c r="E1249" s="116" t="s">
        <v>80</v>
      </c>
      <c r="F1249" s="142" t="s">
        <v>1350</v>
      </c>
    </row>
    <row r="1250" spans="5:6" x14ac:dyDescent="0.2">
      <c r="E1250" s="116" t="s">
        <v>80</v>
      </c>
      <c r="F1250" s="142" t="s">
        <v>1351</v>
      </c>
    </row>
    <row r="1251" spans="5:6" x14ac:dyDescent="0.2">
      <c r="E1251" s="116" t="s">
        <v>80</v>
      </c>
      <c r="F1251" s="142" t="s">
        <v>1352</v>
      </c>
    </row>
    <row r="1252" spans="5:6" x14ac:dyDescent="0.2">
      <c r="E1252" s="116" t="s">
        <v>80</v>
      </c>
      <c r="F1252" s="142" t="s">
        <v>1353</v>
      </c>
    </row>
    <row r="1253" spans="5:6" x14ac:dyDescent="0.2">
      <c r="E1253" s="116" t="s">
        <v>80</v>
      </c>
      <c r="F1253" s="142" t="s">
        <v>1354</v>
      </c>
    </row>
    <row r="1254" spans="5:6" x14ac:dyDescent="0.2">
      <c r="E1254" s="116" t="s">
        <v>80</v>
      </c>
      <c r="F1254" s="142" t="s">
        <v>1355</v>
      </c>
    </row>
    <row r="1255" spans="5:6" x14ac:dyDescent="0.2">
      <c r="E1255" s="116" t="s">
        <v>80</v>
      </c>
      <c r="F1255" s="142" t="s">
        <v>1356</v>
      </c>
    </row>
    <row r="1256" spans="5:6" x14ac:dyDescent="0.2">
      <c r="E1256" s="116" t="s">
        <v>80</v>
      </c>
      <c r="F1256" s="142" t="s">
        <v>1357</v>
      </c>
    </row>
    <row r="1257" spans="5:6" x14ac:dyDescent="0.2">
      <c r="E1257" s="116" t="s">
        <v>80</v>
      </c>
      <c r="F1257" s="142" t="s">
        <v>1358</v>
      </c>
    </row>
    <row r="1258" spans="5:6" x14ac:dyDescent="0.2">
      <c r="E1258" s="116" t="s">
        <v>80</v>
      </c>
      <c r="F1258" s="142" t="s">
        <v>1359</v>
      </c>
    </row>
    <row r="1259" spans="5:6" x14ac:dyDescent="0.2">
      <c r="E1259" s="116" t="s">
        <v>80</v>
      </c>
      <c r="F1259" s="142" t="s">
        <v>1360</v>
      </c>
    </row>
    <row r="1260" spans="5:6" x14ac:dyDescent="0.2">
      <c r="E1260" s="116" t="s">
        <v>80</v>
      </c>
      <c r="F1260" s="142" t="s">
        <v>922</v>
      </c>
    </row>
    <row r="1261" spans="5:6" x14ac:dyDescent="0.2">
      <c r="E1261" s="116" t="s">
        <v>80</v>
      </c>
      <c r="F1261" s="142" t="s">
        <v>266</v>
      </c>
    </row>
    <row r="1262" spans="5:6" x14ac:dyDescent="0.2">
      <c r="E1262" s="116" t="s">
        <v>80</v>
      </c>
      <c r="F1262" s="142" t="s">
        <v>1361</v>
      </c>
    </row>
    <row r="1263" spans="5:6" x14ac:dyDescent="0.2">
      <c r="E1263" s="116" t="s">
        <v>80</v>
      </c>
      <c r="F1263" s="142" t="s">
        <v>1362</v>
      </c>
    </row>
    <row r="1264" spans="5:6" x14ac:dyDescent="0.2">
      <c r="E1264" s="116" t="s">
        <v>80</v>
      </c>
      <c r="F1264" s="142" t="s">
        <v>1363</v>
      </c>
    </row>
    <row r="1265" spans="5:6" x14ac:dyDescent="0.2">
      <c r="E1265" s="116" t="s">
        <v>80</v>
      </c>
      <c r="F1265" s="142" t="s">
        <v>1364</v>
      </c>
    </row>
    <row r="1266" spans="5:6" x14ac:dyDescent="0.2">
      <c r="E1266" s="116" t="s">
        <v>80</v>
      </c>
      <c r="F1266" s="142" t="s">
        <v>1365</v>
      </c>
    </row>
    <row r="1267" spans="5:6" x14ac:dyDescent="0.2">
      <c r="E1267" s="116" t="s">
        <v>80</v>
      </c>
      <c r="F1267" s="142" t="s">
        <v>1366</v>
      </c>
    </row>
    <row r="1268" spans="5:6" x14ac:dyDescent="0.2">
      <c r="E1268" s="116" t="s">
        <v>80</v>
      </c>
      <c r="F1268" s="142" t="s">
        <v>1367</v>
      </c>
    </row>
    <row r="1269" spans="5:6" x14ac:dyDescent="0.2">
      <c r="E1269" s="116" t="s">
        <v>80</v>
      </c>
      <c r="F1269" s="142" t="s">
        <v>1368</v>
      </c>
    </row>
    <row r="1270" spans="5:6" x14ac:dyDescent="0.2">
      <c r="E1270" s="116" t="s">
        <v>80</v>
      </c>
      <c r="F1270" s="142" t="s">
        <v>1369</v>
      </c>
    </row>
    <row r="1271" spans="5:6" x14ac:dyDescent="0.2">
      <c r="E1271" s="116" t="s">
        <v>80</v>
      </c>
      <c r="F1271" s="142" t="s">
        <v>1370</v>
      </c>
    </row>
    <row r="1272" spans="5:6" x14ac:dyDescent="0.2">
      <c r="E1272" s="116" t="s">
        <v>80</v>
      </c>
      <c r="F1272" s="142" t="s">
        <v>1371</v>
      </c>
    </row>
    <row r="1273" spans="5:6" x14ac:dyDescent="0.2">
      <c r="E1273" s="116" t="s">
        <v>80</v>
      </c>
      <c r="F1273" s="142" t="s">
        <v>1372</v>
      </c>
    </row>
    <row r="1274" spans="5:6" x14ac:dyDescent="0.2">
      <c r="E1274" s="116" t="s">
        <v>81</v>
      </c>
      <c r="F1274" s="142" t="s">
        <v>1373</v>
      </c>
    </row>
    <row r="1275" spans="5:6" x14ac:dyDescent="0.2">
      <c r="E1275" s="116" t="s">
        <v>81</v>
      </c>
      <c r="F1275" s="142" t="s">
        <v>1374</v>
      </c>
    </row>
    <row r="1276" spans="5:6" x14ac:dyDescent="0.2">
      <c r="E1276" s="116" t="s">
        <v>81</v>
      </c>
      <c r="F1276" s="142" t="s">
        <v>1375</v>
      </c>
    </row>
    <row r="1277" spans="5:6" x14ac:dyDescent="0.2">
      <c r="E1277" s="116" t="s">
        <v>81</v>
      </c>
      <c r="F1277" s="142" t="s">
        <v>1376</v>
      </c>
    </row>
    <row r="1278" spans="5:6" x14ac:dyDescent="0.2">
      <c r="E1278" s="116" t="s">
        <v>81</v>
      </c>
      <c r="F1278" s="142" t="s">
        <v>1377</v>
      </c>
    </row>
    <row r="1279" spans="5:6" x14ac:dyDescent="0.2">
      <c r="E1279" s="116" t="s">
        <v>81</v>
      </c>
      <c r="F1279" s="142" t="s">
        <v>1378</v>
      </c>
    </row>
    <row r="1280" spans="5:6" x14ac:dyDescent="0.2">
      <c r="E1280" s="116" t="s">
        <v>81</v>
      </c>
      <c r="F1280" s="142" t="s">
        <v>1379</v>
      </c>
    </row>
    <row r="1281" spans="5:6" x14ac:dyDescent="0.2">
      <c r="E1281" s="116" t="s">
        <v>81</v>
      </c>
      <c r="F1281" s="142" t="s">
        <v>1380</v>
      </c>
    </row>
    <row r="1282" spans="5:6" x14ac:dyDescent="0.2">
      <c r="E1282" s="116" t="s">
        <v>81</v>
      </c>
      <c r="F1282" s="142" t="s">
        <v>1381</v>
      </c>
    </row>
    <row r="1283" spans="5:6" x14ac:dyDescent="0.2">
      <c r="E1283" s="116" t="s">
        <v>81</v>
      </c>
      <c r="F1283" s="142" t="s">
        <v>1382</v>
      </c>
    </row>
    <row r="1284" spans="5:6" x14ac:dyDescent="0.2">
      <c r="E1284" s="116" t="s">
        <v>81</v>
      </c>
      <c r="F1284" s="142" t="s">
        <v>1383</v>
      </c>
    </row>
    <row r="1285" spans="5:6" x14ac:dyDescent="0.2">
      <c r="E1285" s="116" t="s">
        <v>81</v>
      </c>
      <c r="F1285" s="142" t="s">
        <v>1384</v>
      </c>
    </row>
    <row r="1286" spans="5:6" x14ac:dyDescent="0.2">
      <c r="E1286" s="116" t="s">
        <v>81</v>
      </c>
      <c r="F1286" s="142" t="s">
        <v>1385</v>
      </c>
    </row>
    <row r="1287" spans="5:6" x14ac:dyDescent="0.2">
      <c r="E1287" s="116" t="s">
        <v>81</v>
      </c>
      <c r="F1287" s="142" t="s">
        <v>1386</v>
      </c>
    </row>
    <row r="1288" spans="5:6" x14ac:dyDescent="0.2">
      <c r="E1288" s="116" t="s">
        <v>81</v>
      </c>
      <c r="F1288" s="142" t="s">
        <v>345</v>
      </c>
    </row>
    <row r="1289" spans="5:6" x14ac:dyDescent="0.2">
      <c r="E1289" s="116" t="s">
        <v>81</v>
      </c>
      <c r="F1289" s="142" t="s">
        <v>1387</v>
      </c>
    </row>
    <row r="1290" spans="5:6" x14ac:dyDescent="0.2">
      <c r="E1290" s="116" t="s">
        <v>81</v>
      </c>
      <c r="F1290" s="142" t="s">
        <v>1388</v>
      </c>
    </row>
    <row r="1291" spans="5:6" x14ac:dyDescent="0.2">
      <c r="E1291" s="116" t="s">
        <v>81</v>
      </c>
      <c r="F1291" s="142" t="s">
        <v>1193</v>
      </c>
    </row>
    <row r="1292" spans="5:6" x14ac:dyDescent="0.2">
      <c r="E1292" s="116" t="s">
        <v>81</v>
      </c>
      <c r="F1292" s="142" t="s">
        <v>1389</v>
      </c>
    </row>
    <row r="1293" spans="5:6" x14ac:dyDescent="0.2">
      <c r="E1293" s="116" t="s">
        <v>82</v>
      </c>
      <c r="F1293" s="142" t="s">
        <v>1390</v>
      </c>
    </row>
    <row r="1294" spans="5:6" x14ac:dyDescent="0.2">
      <c r="E1294" s="116" t="s">
        <v>82</v>
      </c>
      <c r="F1294" s="142" t="s">
        <v>1391</v>
      </c>
    </row>
    <row r="1295" spans="5:6" x14ac:dyDescent="0.2">
      <c r="E1295" s="116" t="s">
        <v>82</v>
      </c>
      <c r="F1295" s="142" t="s">
        <v>1392</v>
      </c>
    </row>
    <row r="1296" spans="5:6" x14ac:dyDescent="0.2">
      <c r="E1296" s="116" t="s">
        <v>82</v>
      </c>
      <c r="F1296" s="142" t="s">
        <v>1393</v>
      </c>
    </row>
    <row r="1297" spans="5:6" x14ac:dyDescent="0.2">
      <c r="E1297" s="116" t="s">
        <v>82</v>
      </c>
      <c r="F1297" s="142" t="s">
        <v>1394</v>
      </c>
    </row>
    <row r="1298" spans="5:6" x14ac:dyDescent="0.2">
      <c r="E1298" s="116" t="s">
        <v>82</v>
      </c>
      <c r="F1298" s="142" t="s">
        <v>1395</v>
      </c>
    </row>
    <row r="1299" spans="5:6" x14ac:dyDescent="0.2">
      <c r="E1299" s="116" t="s">
        <v>82</v>
      </c>
      <c r="F1299" s="142" t="s">
        <v>1396</v>
      </c>
    </row>
    <row r="1300" spans="5:6" x14ac:dyDescent="0.2">
      <c r="E1300" s="116" t="s">
        <v>82</v>
      </c>
      <c r="F1300" s="142" t="s">
        <v>1397</v>
      </c>
    </row>
    <row r="1301" spans="5:6" x14ac:dyDescent="0.2">
      <c r="E1301" s="116" t="s">
        <v>82</v>
      </c>
      <c r="F1301" s="142" t="s">
        <v>1398</v>
      </c>
    </row>
    <row r="1302" spans="5:6" x14ac:dyDescent="0.2">
      <c r="E1302" s="116" t="s">
        <v>82</v>
      </c>
      <c r="F1302" s="142" t="s">
        <v>1399</v>
      </c>
    </row>
    <row r="1303" spans="5:6" x14ac:dyDescent="0.2">
      <c r="E1303" s="116" t="s">
        <v>82</v>
      </c>
      <c r="F1303" s="142" t="s">
        <v>1400</v>
      </c>
    </row>
    <row r="1304" spans="5:6" x14ac:dyDescent="0.2">
      <c r="E1304" s="116" t="s">
        <v>82</v>
      </c>
      <c r="F1304" s="142" t="s">
        <v>438</v>
      </c>
    </row>
    <row r="1305" spans="5:6" x14ac:dyDescent="0.2">
      <c r="E1305" s="116" t="s">
        <v>82</v>
      </c>
      <c r="F1305" s="142" t="s">
        <v>1401</v>
      </c>
    </row>
    <row r="1306" spans="5:6" x14ac:dyDescent="0.2">
      <c r="E1306" s="116" t="s">
        <v>82</v>
      </c>
      <c r="F1306" s="142" t="s">
        <v>1402</v>
      </c>
    </row>
    <row r="1307" spans="5:6" x14ac:dyDescent="0.2">
      <c r="E1307" s="116" t="s">
        <v>82</v>
      </c>
      <c r="F1307" s="142" t="s">
        <v>1403</v>
      </c>
    </row>
    <row r="1308" spans="5:6" x14ac:dyDescent="0.2">
      <c r="E1308" s="116" t="s">
        <v>82</v>
      </c>
      <c r="F1308" s="142" t="s">
        <v>1404</v>
      </c>
    </row>
    <row r="1309" spans="5:6" x14ac:dyDescent="0.2">
      <c r="E1309" s="116" t="s">
        <v>82</v>
      </c>
      <c r="F1309" s="142" t="s">
        <v>1405</v>
      </c>
    </row>
    <row r="1310" spans="5:6" x14ac:dyDescent="0.2">
      <c r="E1310" s="116" t="s">
        <v>82</v>
      </c>
      <c r="F1310" s="142" t="s">
        <v>1406</v>
      </c>
    </row>
    <row r="1311" spans="5:6" x14ac:dyDescent="0.2">
      <c r="E1311" s="116" t="s">
        <v>82</v>
      </c>
      <c r="F1311" s="142" t="s">
        <v>1407</v>
      </c>
    </row>
    <row r="1312" spans="5:6" x14ac:dyDescent="0.2">
      <c r="E1312" s="116" t="s">
        <v>83</v>
      </c>
      <c r="F1312" s="142" t="s">
        <v>1408</v>
      </c>
    </row>
    <row r="1313" spans="5:6" x14ac:dyDescent="0.2">
      <c r="E1313" s="116" t="s">
        <v>83</v>
      </c>
      <c r="F1313" s="142" t="s">
        <v>1409</v>
      </c>
    </row>
    <row r="1314" spans="5:6" x14ac:dyDescent="0.2">
      <c r="E1314" s="116" t="s">
        <v>83</v>
      </c>
      <c r="F1314" s="142" t="s">
        <v>1410</v>
      </c>
    </row>
    <row r="1315" spans="5:6" x14ac:dyDescent="0.2">
      <c r="E1315" s="116" t="s">
        <v>83</v>
      </c>
      <c r="F1315" s="142" t="s">
        <v>1411</v>
      </c>
    </row>
    <row r="1316" spans="5:6" x14ac:dyDescent="0.2">
      <c r="E1316" s="116" t="s">
        <v>83</v>
      </c>
      <c r="F1316" s="142" t="s">
        <v>1412</v>
      </c>
    </row>
    <row r="1317" spans="5:6" x14ac:dyDescent="0.2">
      <c r="E1317" s="116" t="s">
        <v>83</v>
      </c>
      <c r="F1317" s="142" t="s">
        <v>1413</v>
      </c>
    </row>
    <row r="1318" spans="5:6" x14ac:dyDescent="0.2">
      <c r="E1318" s="116" t="s">
        <v>83</v>
      </c>
      <c r="F1318" s="142" t="s">
        <v>1414</v>
      </c>
    </row>
    <row r="1319" spans="5:6" x14ac:dyDescent="0.2">
      <c r="E1319" s="116" t="s">
        <v>83</v>
      </c>
      <c r="F1319" s="142" t="s">
        <v>1415</v>
      </c>
    </row>
    <row r="1320" spans="5:6" x14ac:dyDescent="0.2">
      <c r="E1320" s="116" t="s">
        <v>83</v>
      </c>
      <c r="F1320" s="142" t="s">
        <v>1416</v>
      </c>
    </row>
    <row r="1321" spans="5:6" x14ac:dyDescent="0.2">
      <c r="E1321" s="116" t="s">
        <v>83</v>
      </c>
      <c r="F1321" s="142" t="s">
        <v>1417</v>
      </c>
    </row>
    <row r="1322" spans="5:6" x14ac:dyDescent="0.2">
      <c r="E1322" s="116" t="s">
        <v>83</v>
      </c>
      <c r="F1322" s="142" t="s">
        <v>1418</v>
      </c>
    </row>
    <row r="1323" spans="5:6" x14ac:dyDescent="0.2">
      <c r="E1323" s="116" t="s">
        <v>83</v>
      </c>
      <c r="F1323" s="142" t="s">
        <v>1419</v>
      </c>
    </row>
    <row r="1324" spans="5:6" x14ac:dyDescent="0.2">
      <c r="E1324" s="116" t="s">
        <v>83</v>
      </c>
      <c r="F1324" s="142" t="s">
        <v>1420</v>
      </c>
    </row>
    <row r="1325" spans="5:6" x14ac:dyDescent="0.2">
      <c r="E1325" s="116" t="s">
        <v>83</v>
      </c>
      <c r="F1325" s="142" t="s">
        <v>1421</v>
      </c>
    </row>
    <row r="1326" spans="5:6" x14ac:dyDescent="0.2">
      <c r="E1326" s="116" t="s">
        <v>83</v>
      </c>
      <c r="F1326" s="142" t="s">
        <v>1422</v>
      </c>
    </row>
    <row r="1327" spans="5:6" x14ac:dyDescent="0.2">
      <c r="E1327" s="116" t="s">
        <v>83</v>
      </c>
      <c r="F1327" s="142" t="s">
        <v>1423</v>
      </c>
    </row>
    <row r="1328" spans="5:6" x14ac:dyDescent="0.2">
      <c r="E1328" s="116" t="s">
        <v>83</v>
      </c>
      <c r="F1328" s="142" t="s">
        <v>1424</v>
      </c>
    </row>
    <row r="1329" spans="5:6" x14ac:dyDescent="0.2">
      <c r="E1329" s="116" t="s">
        <v>83</v>
      </c>
      <c r="F1329" s="142" t="s">
        <v>1425</v>
      </c>
    </row>
    <row r="1330" spans="5:6" x14ac:dyDescent="0.2">
      <c r="E1330" s="116" t="s">
        <v>83</v>
      </c>
      <c r="F1330" s="142" t="s">
        <v>1426</v>
      </c>
    </row>
    <row r="1331" spans="5:6" x14ac:dyDescent="0.2">
      <c r="E1331" s="116" t="s">
        <v>83</v>
      </c>
      <c r="F1331" s="142" t="s">
        <v>1427</v>
      </c>
    </row>
    <row r="1332" spans="5:6" x14ac:dyDescent="0.2">
      <c r="E1332" s="116" t="s">
        <v>83</v>
      </c>
      <c r="F1332" s="142" t="s">
        <v>1428</v>
      </c>
    </row>
    <row r="1333" spans="5:6" x14ac:dyDescent="0.2">
      <c r="E1333" s="116" t="s">
        <v>83</v>
      </c>
      <c r="F1333" s="142" t="s">
        <v>1429</v>
      </c>
    </row>
    <row r="1334" spans="5:6" x14ac:dyDescent="0.2">
      <c r="E1334" s="116" t="s">
        <v>83</v>
      </c>
      <c r="F1334" s="142" t="s">
        <v>1430</v>
      </c>
    </row>
    <row r="1335" spans="5:6" x14ac:dyDescent="0.2">
      <c r="E1335" s="116" t="s">
        <v>83</v>
      </c>
      <c r="F1335" s="142" t="s">
        <v>1431</v>
      </c>
    </row>
    <row r="1336" spans="5:6" x14ac:dyDescent="0.2">
      <c r="E1336" s="116" t="s">
        <v>83</v>
      </c>
      <c r="F1336" s="142" t="s">
        <v>1432</v>
      </c>
    </row>
    <row r="1337" spans="5:6" x14ac:dyDescent="0.2">
      <c r="E1337" s="116" t="s">
        <v>83</v>
      </c>
      <c r="F1337" s="142" t="s">
        <v>1433</v>
      </c>
    </row>
    <row r="1338" spans="5:6" x14ac:dyDescent="0.2">
      <c r="E1338" s="116" t="s">
        <v>83</v>
      </c>
      <c r="F1338" s="142" t="s">
        <v>1434</v>
      </c>
    </row>
    <row r="1339" spans="5:6" x14ac:dyDescent="0.2">
      <c r="E1339" s="116" t="s">
        <v>84</v>
      </c>
      <c r="F1339" s="142" t="s">
        <v>1435</v>
      </c>
    </row>
    <row r="1340" spans="5:6" x14ac:dyDescent="0.2">
      <c r="E1340" s="116" t="s">
        <v>84</v>
      </c>
      <c r="F1340" s="142" t="s">
        <v>1436</v>
      </c>
    </row>
    <row r="1341" spans="5:6" x14ac:dyDescent="0.2">
      <c r="E1341" s="116" t="s">
        <v>84</v>
      </c>
      <c r="F1341" s="142" t="s">
        <v>1437</v>
      </c>
    </row>
    <row r="1342" spans="5:6" x14ac:dyDescent="0.2">
      <c r="E1342" s="116" t="s">
        <v>84</v>
      </c>
      <c r="F1342" s="142" t="s">
        <v>1438</v>
      </c>
    </row>
    <row r="1343" spans="5:6" x14ac:dyDescent="0.2">
      <c r="E1343" s="116" t="s">
        <v>84</v>
      </c>
      <c r="F1343" s="142" t="s">
        <v>1439</v>
      </c>
    </row>
    <row r="1344" spans="5:6" x14ac:dyDescent="0.2">
      <c r="E1344" s="116" t="s">
        <v>84</v>
      </c>
      <c r="F1344" s="142" t="s">
        <v>1440</v>
      </c>
    </row>
    <row r="1345" spans="5:6" x14ac:dyDescent="0.2">
      <c r="E1345" s="116" t="s">
        <v>84</v>
      </c>
      <c r="F1345" s="142" t="s">
        <v>780</v>
      </c>
    </row>
    <row r="1346" spans="5:6" x14ac:dyDescent="0.2">
      <c r="E1346" s="116" t="s">
        <v>84</v>
      </c>
      <c r="F1346" s="142" t="s">
        <v>1441</v>
      </c>
    </row>
    <row r="1347" spans="5:6" x14ac:dyDescent="0.2">
      <c r="E1347" s="116" t="s">
        <v>84</v>
      </c>
      <c r="F1347" s="142" t="s">
        <v>1442</v>
      </c>
    </row>
    <row r="1348" spans="5:6" x14ac:dyDescent="0.2">
      <c r="E1348" s="116" t="s">
        <v>84</v>
      </c>
      <c r="F1348" s="142" t="s">
        <v>1443</v>
      </c>
    </row>
    <row r="1349" spans="5:6" x14ac:dyDescent="0.2">
      <c r="E1349" s="116" t="s">
        <v>84</v>
      </c>
      <c r="F1349" s="142" t="s">
        <v>1444</v>
      </c>
    </row>
    <row r="1350" spans="5:6" x14ac:dyDescent="0.2">
      <c r="E1350" s="116" t="s">
        <v>84</v>
      </c>
      <c r="F1350" s="142" t="s">
        <v>1445</v>
      </c>
    </row>
    <row r="1351" spans="5:6" x14ac:dyDescent="0.2">
      <c r="E1351" s="116" t="s">
        <v>84</v>
      </c>
      <c r="F1351" s="142" t="s">
        <v>1446</v>
      </c>
    </row>
    <row r="1352" spans="5:6" x14ac:dyDescent="0.2">
      <c r="E1352" s="116" t="s">
        <v>84</v>
      </c>
      <c r="F1352" s="142" t="s">
        <v>1447</v>
      </c>
    </row>
    <row r="1353" spans="5:6" x14ac:dyDescent="0.2">
      <c r="E1353" s="116" t="s">
        <v>84</v>
      </c>
      <c r="F1353" s="142" t="s">
        <v>1448</v>
      </c>
    </row>
    <row r="1354" spans="5:6" x14ac:dyDescent="0.2">
      <c r="E1354" s="116" t="s">
        <v>84</v>
      </c>
      <c r="F1354" s="142" t="s">
        <v>1449</v>
      </c>
    </row>
    <row r="1355" spans="5:6" x14ac:dyDescent="0.2">
      <c r="E1355" s="116" t="s">
        <v>84</v>
      </c>
      <c r="F1355" s="142" t="s">
        <v>1450</v>
      </c>
    </row>
    <row r="1356" spans="5:6" x14ac:dyDescent="0.2">
      <c r="E1356" s="116" t="s">
        <v>84</v>
      </c>
      <c r="F1356" s="142" t="s">
        <v>1451</v>
      </c>
    </row>
    <row r="1357" spans="5:6" x14ac:dyDescent="0.2">
      <c r="E1357" s="116" t="s">
        <v>84</v>
      </c>
      <c r="F1357" s="142" t="s">
        <v>1452</v>
      </c>
    </row>
    <row r="1358" spans="5:6" x14ac:dyDescent="0.2">
      <c r="E1358" s="116" t="s">
        <v>84</v>
      </c>
      <c r="F1358" s="142" t="s">
        <v>1453</v>
      </c>
    </row>
    <row r="1359" spans="5:6" x14ac:dyDescent="0.2">
      <c r="E1359" s="116" t="s">
        <v>84</v>
      </c>
      <c r="F1359" s="142" t="s">
        <v>1454</v>
      </c>
    </row>
    <row r="1360" spans="5:6" x14ac:dyDescent="0.2">
      <c r="E1360" s="116" t="s">
        <v>84</v>
      </c>
      <c r="F1360" s="142" t="s">
        <v>1455</v>
      </c>
    </row>
    <row r="1361" spans="5:6" x14ac:dyDescent="0.2">
      <c r="E1361" s="116" t="s">
        <v>84</v>
      </c>
      <c r="F1361" s="142" t="s">
        <v>1456</v>
      </c>
    </row>
    <row r="1362" spans="5:6" x14ac:dyDescent="0.2">
      <c r="E1362" s="116" t="s">
        <v>85</v>
      </c>
      <c r="F1362" s="142" t="s">
        <v>1457</v>
      </c>
    </row>
    <row r="1363" spans="5:6" x14ac:dyDescent="0.2">
      <c r="E1363" s="116" t="s">
        <v>85</v>
      </c>
      <c r="F1363" s="142" t="s">
        <v>1458</v>
      </c>
    </row>
    <row r="1364" spans="5:6" x14ac:dyDescent="0.2">
      <c r="E1364" s="116" t="s">
        <v>85</v>
      </c>
      <c r="F1364" s="142" t="s">
        <v>1459</v>
      </c>
    </row>
    <row r="1365" spans="5:6" x14ac:dyDescent="0.2">
      <c r="E1365" s="116" t="s">
        <v>85</v>
      </c>
      <c r="F1365" s="142" t="s">
        <v>1460</v>
      </c>
    </row>
    <row r="1366" spans="5:6" x14ac:dyDescent="0.2">
      <c r="E1366" s="116" t="s">
        <v>85</v>
      </c>
      <c r="F1366" s="142" t="s">
        <v>1461</v>
      </c>
    </row>
    <row r="1367" spans="5:6" x14ac:dyDescent="0.2">
      <c r="E1367" s="116" t="s">
        <v>85</v>
      </c>
      <c r="F1367" s="142" t="s">
        <v>1462</v>
      </c>
    </row>
    <row r="1368" spans="5:6" x14ac:dyDescent="0.2">
      <c r="E1368" s="116" t="s">
        <v>85</v>
      </c>
      <c r="F1368" s="142" t="s">
        <v>1463</v>
      </c>
    </row>
    <row r="1369" spans="5:6" x14ac:dyDescent="0.2">
      <c r="E1369" s="116" t="s">
        <v>85</v>
      </c>
      <c r="F1369" s="142" t="s">
        <v>1464</v>
      </c>
    </row>
    <row r="1370" spans="5:6" x14ac:dyDescent="0.2">
      <c r="E1370" s="116" t="s">
        <v>85</v>
      </c>
      <c r="F1370" s="142" t="s">
        <v>1465</v>
      </c>
    </row>
    <row r="1371" spans="5:6" x14ac:dyDescent="0.2">
      <c r="E1371" s="116" t="s">
        <v>85</v>
      </c>
      <c r="F1371" s="142" t="s">
        <v>1466</v>
      </c>
    </row>
    <row r="1372" spans="5:6" x14ac:dyDescent="0.2">
      <c r="E1372" s="116" t="s">
        <v>85</v>
      </c>
      <c r="F1372" s="142" t="s">
        <v>1467</v>
      </c>
    </row>
    <row r="1373" spans="5:6" x14ac:dyDescent="0.2">
      <c r="E1373" s="116" t="s">
        <v>85</v>
      </c>
      <c r="F1373" s="142" t="s">
        <v>1468</v>
      </c>
    </row>
    <row r="1374" spans="5:6" x14ac:dyDescent="0.2">
      <c r="E1374" s="116" t="s">
        <v>85</v>
      </c>
      <c r="F1374" s="142" t="s">
        <v>1469</v>
      </c>
    </row>
    <row r="1375" spans="5:6" x14ac:dyDescent="0.2">
      <c r="E1375" s="116" t="s">
        <v>85</v>
      </c>
      <c r="F1375" s="142" t="s">
        <v>1470</v>
      </c>
    </row>
    <row r="1376" spans="5:6" x14ac:dyDescent="0.2">
      <c r="E1376" s="116" t="s">
        <v>85</v>
      </c>
      <c r="F1376" s="142" t="s">
        <v>1471</v>
      </c>
    </row>
    <row r="1377" spans="5:6" x14ac:dyDescent="0.2">
      <c r="E1377" s="116" t="s">
        <v>85</v>
      </c>
      <c r="F1377" s="142" t="s">
        <v>1472</v>
      </c>
    </row>
    <row r="1378" spans="5:6" x14ac:dyDescent="0.2">
      <c r="E1378" s="116" t="s">
        <v>85</v>
      </c>
      <c r="F1378" s="142" t="s">
        <v>1473</v>
      </c>
    </row>
    <row r="1379" spans="5:6" x14ac:dyDescent="0.2">
      <c r="E1379" s="116" t="s">
        <v>85</v>
      </c>
      <c r="F1379" s="142" t="s">
        <v>1474</v>
      </c>
    </row>
    <row r="1380" spans="5:6" x14ac:dyDescent="0.2">
      <c r="E1380" s="116" t="s">
        <v>85</v>
      </c>
      <c r="F1380" s="142" t="s">
        <v>1475</v>
      </c>
    </row>
    <row r="1381" spans="5:6" x14ac:dyDescent="0.2">
      <c r="E1381" s="116" t="s">
        <v>86</v>
      </c>
      <c r="F1381" s="142" t="s">
        <v>1476</v>
      </c>
    </row>
    <row r="1382" spans="5:6" x14ac:dyDescent="0.2">
      <c r="E1382" s="116" t="s">
        <v>86</v>
      </c>
      <c r="F1382" s="142" t="s">
        <v>1477</v>
      </c>
    </row>
    <row r="1383" spans="5:6" x14ac:dyDescent="0.2">
      <c r="E1383" s="116" t="s">
        <v>86</v>
      </c>
      <c r="F1383" s="142" t="s">
        <v>1478</v>
      </c>
    </row>
    <row r="1384" spans="5:6" x14ac:dyDescent="0.2">
      <c r="E1384" s="116" t="s">
        <v>86</v>
      </c>
      <c r="F1384" s="142" t="s">
        <v>1479</v>
      </c>
    </row>
    <row r="1385" spans="5:6" x14ac:dyDescent="0.2">
      <c r="E1385" s="116" t="s">
        <v>86</v>
      </c>
      <c r="F1385" s="142" t="s">
        <v>1480</v>
      </c>
    </row>
    <row r="1386" spans="5:6" x14ac:dyDescent="0.2">
      <c r="E1386" s="116" t="s">
        <v>86</v>
      </c>
      <c r="F1386" s="142" t="s">
        <v>1481</v>
      </c>
    </row>
    <row r="1387" spans="5:6" x14ac:dyDescent="0.2">
      <c r="E1387" s="116" t="s">
        <v>86</v>
      </c>
      <c r="F1387" s="142" t="s">
        <v>1482</v>
      </c>
    </row>
    <row r="1388" spans="5:6" x14ac:dyDescent="0.2">
      <c r="E1388" s="116" t="s">
        <v>86</v>
      </c>
      <c r="F1388" s="142" t="s">
        <v>1483</v>
      </c>
    </row>
    <row r="1389" spans="5:6" x14ac:dyDescent="0.2">
      <c r="E1389" s="116" t="s">
        <v>86</v>
      </c>
      <c r="F1389" s="142" t="s">
        <v>1484</v>
      </c>
    </row>
    <row r="1390" spans="5:6" x14ac:dyDescent="0.2">
      <c r="E1390" s="116" t="s">
        <v>86</v>
      </c>
      <c r="F1390" s="142" t="s">
        <v>1485</v>
      </c>
    </row>
    <row r="1391" spans="5:6" x14ac:dyDescent="0.2">
      <c r="E1391" s="116" t="s">
        <v>86</v>
      </c>
      <c r="F1391" s="142" t="s">
        <v>1486</v>
      </c>
    </row>
    <row r="1392" spans="5:6" x14ac:dyDescent="0.2">
      <c r="E1392" s="116" t="s">
        <v>86</v>
      </c>
      <c r="F1392" s="142" t="s">
        <v>1487</v>
      </c>
    </row>
    <row r="1393" spans="5:6" x14ac:dyDescent="0.2">
      <c r="E1393" s="116" t="s">
        <v>86</v>
      </c>
      <c r="F1393" s="142" t="s">
        <v>1488</v>
      </c>
    </row>
    <row r="1394" spans="5:6" x14ac:dyDescent="0.2">
      <c r="E1394" s="116" t="s">
        <v>86</v>
      </c>
      <c r="F1394" s="142" t="s">
        <v>1489</v>
      </c>
    </row>
    <row r="1395" spans="5:6" x14ac:dyDescent="0.2">
      <c r="E1395" s="116" t="s">
        <v>86</v>
      </c>
      <c r="F1395" s="142" t="s">
        <v>1490</v>
      </c>
    </row>
    <row r="1396" spans="5:6" x14ac:dyDescent="0.2">
      <c r="E1396" s="116" t="s">
        <v>86</v>
      </c>
      <c r="F1396" s="142" t="s">
        <v>1491</v>
      </c>
    </row>
    <row r="1397" spans="5:6" x14ac:dyDescent="0.2">
      <c r="E1397" s="116" t="s">
        <v>86</v>
      </c>
      <c r="F1397" s="142" t="s">
        <v>1492</v>
      </c>
    </row>
    <row r="1398" spans="5:6" x14ac:dyDescent="0.2">
      <c r="E1398" s="116" t="s">
        <v>86</v>
      </c>
      <c r="F1398" s="142" t="s">
        <v>1493</v>
      </c>
    </row>
    <row r="1399" spans="5:6" x14ac:dyDescent="0.2">
      <c r="E1399" s="116" t="s">
        <v>86</v>
      </c>
      <c r="F1399" s="142" t="s">
        <v>1494</v>
      </c>
    </row>
    <row r="1400" spans="5:6" x14ac:dyDescent="0.2">
      <c r="E1400" s="116" t="s">
        <v>86</v>
      </c>
      <c r="F1400" s="142" t="s">
        <v>1495</v>
      </c>
    </row>
    <row r="1401" spans="5:6" x14ac:dyDescent="0.2">
      <c r="E1401" s="116" t="s">
        <v>86</v>
      </c>
      <c r="F1401" s="142" t="s">
        <v>1496</v>
      </c>
    </row>
    <row r="1402" spans="5:6" x14ac:dyDescent="0.2">
      <c r="E1402" s="116" t="s">
        <v>86</v>
      </c>
      <c r="F1402" s="142" t="s">
        <v>1497</v>
      </c>
    </row>
    <row r="1403" spans="5:6" x14ac:dyDescent="0.2">
      <c r="E1403" s="116" t="s">
        <v>86</v>
      </c>
      <c r="F1403" s="142" t="s">
        <v>1498</v>
      </c>
    </row>
    <row r="1404" spans="5:6" x14ac:dyDescent="0.2">
      <c r="E1404" s="116" t="s">
        <v>86</v>
      </c>
      <c r="F1404" s="142" t="s">
        <v>1499</v>
      </c>
    </row>
    <row r="1405" spans="5:6" x14ac:dyDescent="0.2">
      <c r="E1405" s="116" t="s">
        <v>87</v>
      </c>
      <c r="F1405" s="142" t="s">
        <v>1500</v>
      </c>
    </row>
    <row r="1406" spans="5:6" x14ac:dyDescent="0.2">
      <c r="E1406" s="116" t="s">
        <v>87</v>
      </c>
      <c r="F1406" s="142" t="s">
        <v>1501</v>
      </c>
    </row>
    <row r="1407" spans="5:6" x14ac:dyDescent="0.2">
      <c r="E1407" s="116" t="s">
        <v>87</v>
      </c>
      <c r="F1407" s="142" t="s">
        <v>1502</v>
      </c>
    </row>
    <row r="1408" spans="5:6" x14ac:dyDescent="0.2">
      <c r="E1408" s="116" t="s">
        <v>87</v>
      </c>
      <c r="F1408" s="142" t="s">
        <v>1503</v>
      </c>
    </row>
    <row r="1409" spans="5:6" x14ac:dyDescent="0.2">
      <c r="E1409" s="116" t="s">
        <v>87</v>
      </c>
      <c r="F1409" s="142" t="s">
        <v>1504</v>
      </c>
    </row>
    <row r="1410" spans="5:6" x14ac:dyDescent="0.2">
      <c r="E1410" s="116" t="s">
        <v>87</v>
      </c>
      <c r="F1410" s="142" t="s">
        <v>1505</v>
      </c>
    </row>
    <row r="1411" spans="5:6" x14ac:dyDescent="0.2">
      <c r="E1411" s="116" t="s">
        <v>87</v>
      </c>
      <c r="F1411" s="142" t="s">
        <v>1506</v>
      </c>
    </row>
    <row r="1412" spans="5:6" x14ac:dyDescent="0.2">
      <c r="E1412" s="116" t="s">
        <v>87</v>
      </c>
      <c r="F1412" s="142" t="s">
        <v>1507</v>
      </c>
    </row>
    <row r="1413" spans="5:6" x14ac:dyDescent="0.2">
      <c r="E1413" s="116" t="s">
        <v>87</v>
      </c>
      <c r="F1413" s="142" t="s">
        <v>1508</v>
      </c>
    </row>
    <row r="1414" spans="5:6" x14ac:dyDescent="0.2">
      <c r="E1414" s="116" t="s">
        <v>87</v>
      </c>
      <c r="F1414" s="142" t="s">
        <v>1509</v>
      </c>
    </row>
    <row r="1415" spans="5:6" x14ac:dyDescent="0.2">
      <c r="E1415" s="116" t="s">
        <v>87</v>
      </c>
      <c r="F1415" s="142" t="s">
        <v>1510</v>
      </c>
    </row>
    <row r="1416" spans="5:6" x14ac:dyDescent="0.2">
      <c r="E1416" s="116" t="s">
        <v>87</v>
      </c>
      <c r="F1416" s="142" t="s">
        <v>1511</v>
      </c>
    </row>
    <row r="1417" spans="5:6" x14ac:dyDescent="0.2">
      <c r="E1417" s="116" t="s">
        <v>87</v>
      </c>
      <c r="F1417" s="142" t="s">
        <v>1512</v>
      </c>
    </row>
    <row r="1418" spans="5:6" x14ac:dyDescent="0.2">
      <c r="E1418" s="116" t="s">
        <v>87</v>
      </c>
      <c r="F1418" s="142" t="s">
        <v>1513</v>
      </c>
    </row>
    <row r="1419" spans="5:6" x14ac:dyDescent="0.2">
      <c r="E1419" s="116" t="s">
        <v>87</v>
      </c>
      <c r="F1419" s="142" t="s">
        <v>1514</v>
      </c>
    </row>
    <row r="1420" spans="5:6" x14ac:dyDescent="0.2">
      <c r="E1420" s="116" t="s">
        <v>87</v>
      </c>
      <c r="F1420" s="142" t="s">
        <v>1515</v>
      </c>
    </row>
    <row r="1421" spans="5:6" x14ac:dyDescent="0.2">
      <c r="E1421" s="116" t="s">
        <v>87</v>
      </c>
      <c r="F1421" s="142" t="s">
        <v>1516</v>
      </c>
    </row>
    <row r="1422" spans="5:6" x14ac:dyDescent="0.2">
      <c r="E1422" s="116" t="s">
        <v>88</v>
      </c>
      <c r="F1422" s="142" t="s">
        <v>1517</v>
      </c>
    </row>
    <row r="1423" spans="5:6" x14ac:dyDescent="0.2">
      <c r="E1423" s="116" t="s">
        <v>88</v>
      </c>
      <c r="F1423" s="142" t="s">
        <v>1518</v>
      </c>
    </row>
    <row r="1424" spans="5:6" x14ac:dyDescent="0.2">
      <c r="E1424" s="116" t="s">
        <v>88</v>
      </c>
      <c r="F1424" s="142" t="s">
        <v>1519</v>
      </c>
    </row>
    <row r="1425" spans="5:6" x14ac:dyDescent="0.2">
      <c r="E1425" s="116" t="s">
        <v>88</v>
      </c>
      <c r="F1425" s="142" t="s">
        <v>1520</v>
      </c>
    </row>
    <row r="1426" spans="5:6" x14ac:dyDescent="0.2">
      <c r="E1426" s="116" t="s">
        <v>88</v>
      </c>
      <c r="F1426" s="142" t="s">
        <v>1521</v>
      </c>
    </row>
    <row r="1427" spans="5:6" x14ac:dyDescent="0.2">
      <c r="E1427" s="116" t="s">
        <v>88</v>
      </c>
      <c r="F1427" s="142" t="s">
        <v>1522</v>
      </c>
    </row>
    <row r="1428" spans="5:6" x14ac:dyDescent="0.2">
      <c r="E1428" s="116" t="s">
        <v>88</v>
      </c>
      <c r="F1428" s="142" t="s">
        <v>1523</v>
      </c>
    </row>
    <row r="1429" spans="5:6" x14ac:dyDescent="0.2">
      <c r="E1429" s="116" t="s">
        <v>88</v>
      </c>
      <c r="F1429" s="142" t="s">
        <v>1524</v>
      </c>
    </row>
    <row r="1430" spans="5:6" x14ac:dyDescent="0.2">
      <c r="E1430" s="116" t="s">
        <v>88</v>
      </c>
      <c r="F1430" s="142" t="s">
        <v>1525</v>
      </c>
    </row>
    <row r="1431" spans="5:6" x14ac:dyDescent="0.2">
      <c r="E1431" s="116" t="s">
        <v>88</v>
      </c>
      <c r="F1431" s="142" t="s">
        <v>1526</v>
      </c>
    </row>
    <row r="1432" spans="5:6" x14ac:dyDescent="0.2">
      <c r="E1432" s="116" t="s">
        <v>88</v>
      </c>
      <c r="F1432" s="142" t="s">
        <v>1527</v>
      </c>
    </row>
    <row r="1433" spans="5:6" x14ac:dyDescent="0.2">
      <c r="E1433" s="116" t="s">
        <v>88</v>
      </c>
      <c r="F1433" s="142" t="s">
        <v>1528</v>
      </c>
    </row>
    <row r="1434" spans="5:6" x14ac:dyDescent="0.2">
      <c r="E1434" s="116" t="s">
        <v>88</v>
      </c>
      <c r="F1434" s="142" t="s">
        <v>1529</v>
      </c>
    </row>
    <row r="1435" spans="5:6" x14ac:dyDescent="0.2">
      <c r="E1435" s="116" t="s">
        <v>88</v>
      </c>
      <c r="F1435" s="142" t="s">
        <v>160</v>
      </c>
    </row>
    <row r="1436" spans="5:6" x14ac:dyDescent="0.2">
      <c r="E1436" s="116" t="s">
        <v>88</v>
      </c>
      <c r="F1436" s="142" t="s">
        <v>1530</v>
      </c>
    </row>
    <row r="1437" spans="5:6" x14ac:dyDescent="0.2">
      <c r="E1437" s="116" t="s">
        <v>88</v>
      </c>
      <c r="F1437" s="142" t="s">
        <v>1531</v>
      </c>
    </row>
    <row r="1438" spans="5:6" x14ac:dyDescent="0.2">
      <c r="E1438" s="116" t="s">
        <v>88</v>
      </c>
      <c r="F1438" s="142" t="s">
        <v>1532</v>
      </c>
    </row>
    <row r="1439" spans="5:6" x14ac:dyDescent="0.2">
      <c r="E1439" s="116" t="s">
        <v>88</v>
      </c>
      <c r="F1439" s="142" t="s">
        <v>1533</v>
      </c>
    </row>
    <row r="1440" spans="5:6" x14ac:dyDescent="0.2">
      <c r="E1440" s="116" t="s">
        <v>88</v>
      </c>
      <c r="F1440" s="142" t="s">
        <v>1534</v>
      </c>
    </row>
    <row r="1441" spans="5:6" x14ac:dyDescent="0.2">
      <c r="E1441" s="116" t="s">
        <v>88</v>
      </c>
      <c r="F1441" s="142" t="s">
        <v>1535</v>
      </c>
    </row>
    <row r="1442" spans="5:6" x14ac:dyDescent="0.2">
      <c r="E1442" s="116" t="s">
        <v>89</v>
      </c>
      <c r="F1442" s="142" t="s">
        <v>1536</v>
      </c>
    </row>
    <row r="1443" spans="5:6" x14ac:dyDescent="0.2">
      <c r="E1443" s="116" t="s">
        <v>89</v>
      </c>
      <c r="F1443" s="142" t="s">
        <v>1537</v>
      </c>
    </row>
    <row r="1444" spans="5:6" x14ac:dyDescent="0.2">
      <c r="E1444" s="116" t="s">
        <v>89</v>
      </c>
      <c r="F1444" s="142" t="s">
        <v>1538</v>
      </c>
    </row>
    <row r="1445" spans="5:6" x14ac:dyDescent="0.2">
      <c r="E1445" s="116" t="s">
        <v>89</v>
      </c>
      <c r="F1445" s="142" t="s">
        <v>1539</v>
      </c>
    </row>
    <row r="1446" spans="5:6" x14ac:dyDescent="0.2">
      <c r="E1446" s="116" t="s">
        <v>89</v>
      </c>
      <c r="F1446" s="142" t="s">
        <v>1540</v>
      </c>
    </row>
    <row r="1447" spans="5:6" x14ac:dyDescent="0.2">
      <c r="E1447" s="116" t="s">
        <v>89</v>
      </c>
      <c r="F1447" s="142" t="s">
        <v>1541</v>
      </c>
    </row>
    <row r="1448" spans="5:6" x14ac:dyDescent="0.2">
      <c r="E1448" s="116" t="s">
        <v>89</v>
      </c>
      <c r="F1448" s="142" t="s">
        <v>1542</v>
      </c>
    </row>
    <row r="1449" spans="5:6" x14ac:dyDescent="0.2">
      <c r="E1449" s="116" t="s">
        <v>89</v>
      </c>
      <c r="F1449" s="142" t="s">
        <v>1543</v>
      </c>
    </row>
    <row r="1450" spans="5:6" x14ac:dyDescent="0.2">
      <c r="E1450" s="116" t="s">
        <v>89</v>
      </c>
      <c r="F1450" s="142" t="s">
        <v>1544</v>
      </c>
    </row>
    <row r="1451" spans="5:6" x14ac:dyDescent="0.2">
      <c r="E1451" s="116" t="s">
        <v>89</v>
      </c>
      <c r="F1451" s="142" t="s">
        <v>1545</v>
      </c>
    </row>
    <row r="1452" spans="5:6" x14ac:dyDescent="0.2">
      <c r="E1452" s="116" t="s">
        <v>89</v>
      </c>
      <c r="F1452" s="142" t="s">
        <v>1546</v>
      </c>
    </row>
    <row r="1453" spans="5:6" x14ac:dyDescent="0.2">
      <c r="E1453" s="116" t="s">
        <v>89</v>
      </c>
      <c r="F1453" s="142" t="s">
        <v>1547</v>
      </c>
    </row>
    <row r="1454" spans="5:6" x14ac:dyDescent="0.2">
      <c r="E1454" s="116" t="s">
        <v>89</v>
      </c>
      <c r="F1454" s="142" t="s">
        <v>1548</v>
      </c>
    </row>
    <row r="1455" spans="5:6" x14ac:dyDescent="0.2">
      <c r="E1455" s="116" t="s">
        <v>89</v>
      </c>
      <c r="F1455" s="142" t="s">
        <v>1549</v>
      </c>
    </row>
    <row r="1456" spans="5:6" x14ac:dyDescent="0.2">
      <c r="E1456" s="116" t="s">
        <v>89</v>
      </c>
      <c r="F1456" s="142" t="s">
        <v>1550</v>
      </c>
    </row>
    <row r="1457" spans="5:6" x14ac:dyDescent="0.2">
      <c r="E1457" s="116" t="s">
        <v>89</v>
      </c>
      <c r="F1457" s="142" t="s">
        <v>1551</v>
      </c>
    </row>
    <row r="1458" spans="5:6" x14ac:dyDescent="0.2">
      <c r="E1458" s="116" t="s">
        <v>89</v>
      </c>
      <c r="F1458" s="142" t="s">
        <v>1552</v>
      </c>
    </row>
    <row r="1459" spans="5:6" x14ac:dyDescent="0.2">
      <c r="E1459" s="116" t="s">
        <v>89</v>
      </c>
      <c r="F1459" s="142" t="s">
        <v>1553</v>
      </c>
    </row>
    <row r="1460" spans="5:6" x14ac:dyDescent="0.2">
      <c r="E1460" s="116" t="s">
        <v>89</v>
      </c>
      <c r="F1460" s="142" t="s">
        <v>1554</v>
      </c>
    </row>
    <row r="1461" spans="5:6" x14ac:dyDescent="0.2">
      <c r="E1461" s="116" t="s">
        <v>89</v>
      </c>
      <c r="F1461" s="142" t="s">
        <v>1555</v>
      </c>
    </row>
    <row r="1462" spans="5:6" x14ac:dyDescent="0.2">
      <c r="E1462" s="116" t="s">
        <v>89</v>
      </c>
      <c r="F1462" s="142" t="s">
        <v>1556</v>
      </c>
    </row>
    <row r="1463" spans="5:6" x14ac:dyDescent="0.2">
      <c r="E1463" s="116" t="s">
        <v>89</v>
      </c>
      <c r="F1463" s="142" t="s">
        <v>1557</v>
      </c>
    </row>
    <row r="1464" spans="5:6" x14ac:dyDescent="0.2">
      <c r="E1464" s="116" t="s">
        <v>89</v>
      </c>
      <c r="F1464" s="142" t="s">
        <v>1558</v>
      </c>
    </row>
    <row r="1465" spans="5:6" x14ac:dyDescent="0.2">
      <c r="E1465" s="116" t="s">
        <v>89</v>
      </c>
      <c r="F1465" s="142" t="s">
        <v>1559</v>
      </c>
    </row>
    <row r="1466" spans="5:6" x14ac:dyDescent="0.2">
      <c r="E1466" s="116" t="s">
        <v>89</v>
      </c>
      <c r="F1466" s="142" t="s">
        <v>1560</v>
      </c>
    </row>
    <row r="1467" spans="5:6" x14ac:dyDescent="0.2">
      <c r="E1467" s="116" t="s">
        <v>89</v>
      </c>
      <c r="F1467" s="142" t="s">
        <v>1561</v>
      </c>
    </row>
    <row r="1468" spans="5:6" x14ac:dyDescent="0.2">
      <c r="E1468" s="116" t="s">
        <v>89</v>
      </c>
      <c r="F1468" s="142" t="s">
        <v>1562</v>
      </c>
    </row>
    <row r="1469" spans="5:6" x14ac:dyDescent="0.2">
      <c r="E1469" s="116" t="s">
        <v>89</v>
      </c>
      <c r="F1469" s="142" t="s">
        <v>1563</v>
      </c>
    </row>
    <row r="1470" spans="5:6" x14ac:dyDescent="0.2">
      <c r="E1470" s="116" t="s">
        <v>89</v>
      </c>
      <c r="F1470" s="142" t="s">
        <v>1564</v>
      </c>
    </row>
    <row r="1471" spans="5:6" x14ac:dyDescent="0.2">
      <c r="E1471" s="116" t="s">
        <v>89</v>
      </c>
      <c r="F1471" s="142" t="s">
        <v>1565</v>
      </c>
    </row>
    <row r="1472" spans="5:6" x14ac:dyDescent="0.2">
      <c r="E1472" s="116" t="s">
        <v>89</v>
      </c>
      <c r="F1472" s="142" t="s">
        <v>1566</v>
      </c>
    </row>
    <row r="1473" spans="5:6" x14ac:dyDescent="0.2">
      <c r="E1473" s="116" t="s">
        <v>89</v>
      </c>
      <c r="F1473" s="142" t="s">
        <v>1567</v>
      </c>
    </row>
    <row r="1474" spans="5:6" x14ac:dyDescent="0.2">
      <c r="E1474" s="116" t="s">
        <v>89</v>
      </c>
      <c r="F1474" s="142" t="s">
        <v>1568</v>
      </c>
    </row>
    <row r="1475" spans="5:6" x14ac:dyDescent="0.2">
      <c r="E1475" s="116" t="s">
        <v>89</v>
      </c>
      <c r="F1475" s="142" t="s">
        <v>1569</v>
      </c>
    </row>
    <row r="1476" spans="5:6" x14ac:dyDescent="0.2">
      <c r="E1476" s="116" t="s">
        <v>90</v>
      </c>
      <c r="F1476" s="142" t="s">
        <v>1570</v>
      </c>
    </row>
    <row r="1477" spans="5:6" x14ac:dyDescent="0.2">
      <c r="E1477" s="116" t="s">
        <v>90</v>
      </c>
      <c r="F1477" s="142" t="s">
        <v>1571</v>
      </c>
    </row>
    <row r="1478" spans="5:6" x14ac:dyDescent="0.2">
      <c r="E1478" s="116" t="s">
        <v>90</v>
      </c>
      <c r="F1478" s="142" t="s">
        <v>1572</v>
      </c>
    </row>
    <row r="1479" spans="5:6" x14ac:dyDescent="0.2">
      <c r="E1479" s="116" t="s">
        <v>90</v>
      </c>
      <c r="F1479" s="142" t="s">
        <v>1573</v>
      </c>
    </row>
    <row r="1480" spans="5:6" x14ac:dyDescent="0.2">
      <c r="E1480" s="116" t="s">
        <v>90</v>
      </c>
      <c r="F1480" s="142" t="s">
        <v>1574</v>
      </c>
    </row>
    <row r="1481" spans="5:6" x14ac:dyDescent="0.2">
      <c r="E1481" s="116" t="s">
        <v>90</v>
      </c>
      <c r="F1481" s="142" t="s">
        <v>1575</v>
      </c>
    </row>
    <row r="1482" spans="5:6" x14ac:dyDescent="0.2">
      <c r="E1482" s="116" t="s">
        <v>90</v>
      </c>
      <c r="F1482" s="142" t="s">
        <v>1576</v>
      </c>
    </row>
    <row r="1483" spans="5:6" x14ac:dyDescent="0.2">
      <c r="E1483" s="116" t="s">
        <v>90</v>
      </c>
      <c r="F1483" s="142" t="s">
        <v>1577</v>
      </c>
    </row>
    <row r="1484" spans="5:6" x14ac:dyDescent="0.2">
      <c r="E1484" s="116" t="s">
        <v>90</v>
      </c>
      <c r="F1484" s="142" t="s">
        <v>1578</v>
      </c>
    </row>
    <row r="1485" spans="5:6" x14ac:dyDescent="0.2">
      <c r="E1485" s="116" t="s">
        <v>90</v>
      </c>
      <c r="F1485" s="142" t="s">
        <v>1579</v>
      </c>
    </row>
    <row r="1486" spans="5:6" x14ac:dyDescent="0.2">
      <c r="E1486" s="116" t="s">
        <v>90</v>
      </c>
      <c r="F1486" s="142" t="s">
        <v>1580</v>
      </c>
    </row>
    <row r="1487" spans="5:6" x14ac:dyDescent="0.2">
      <c r="E1487" s="116" t="s">
        <v>90</v>
      </c>
      <c r="F1487" s="142" t="s">
        <v>1581</v>
      </c>
    </row>
    <row r="1488" spans="5:6" x14ac:dyDescent="0.2">
      <c r="E1488" s="116" t="s">
        <v>90</v>
      </c>
      <c r="F1488" s="142" t="s">
        <v>1582</v>
      </c>
    </row>
    <row r="1489" spans="5:6" x14ac:dyDescent="0.2">
      <c r="E1489" s="116" t="s">
        <v>90</v>
      </c>
      <c r="F1489" s="142" t="s">
        <v>1583</v>
      </c>
    </row>
    <row r="1490" spans="5:6" x14ac:dyDescent="0.2">
      <c r="E1490" s="116" t="s">
        <v>90</v>
      </c>
      <c r="F1490" s="142" t="s">
        <v>1584</v>
      </c>
    </row>
    <row r="1491" spans="5:6" x14ac:dyDescent="0.2">
      <c r="E1491" s="116" t="s">
        <v>90</v>
      </c>
      <c r="F1491" s="142" t="s">
        <v>1585</v>
      </c>
    </row>
    <row r="1492" spans="5:6" x14ac:dyDescent="0.2">
      <c r="E1492" s="116" t="s">
        <v>90</v>
      </c>
      <c r="F1492" s="142" t="s">
        <v>1586</v>
      </c>
    </row>
    <row r="1493" spans="5:6" x14ac:dyDescent="0.2">
      <c r="E1493" s="116" t="s">
        <v>90</v>
      </c>
      <c r="F1493" s="142" t="s">
        <v>1587</v>
      </c>
    </row>
    <row r="1494" spans="5:6" x14ac:dyDescent="0.2">
      <c r="E1494" s="116" t="s">
        <v>90</v>
      </c>
      <c r="F1494" s="142" t="s">
        <v>1588</v>
      </c>
    </row>
    <row r="1495" spans="5:6" x14ac:dyDescent="0.2">
      <c r="E1495" s="116" t="s">
        <v>90</v>
      </c>
      <c r="F1495" s="142" t="s">
        <v>1589</v>
      </c>
    </row>
    <row r="1496" spans="5:6" x14ac:dyDescent="0.2">
      <c r="E1496" s="116" t="s">
        <v>90</v>
      </c>
      <c r="F1496" s="142" t="s">
        <v>1590</v>
      </c>
    </row>
    <row r="1497" spans="5:6" x14ac:dyDescent="0.2">
      <c r="E1497" s="116" t="s">
        <v>90</v>
      </c>
      <c r="F1497" s="142" t="s">
        <v>1591</v>
      </c>
    </row>
    <row r="1498" spans="5:6" x14ac:dyDescent="0.2">
      <c r="E1498" s="116" t="s">
        <v>90</v>
      </c>
      <c r="F1498" s="142" t="s">
        <v>1592</v>
      </c>
    </row>
    <row r="1499" spans="5:6" x14ac:dyDescent="0.2">
      <c r="E1499" s="116" t="s">
        <v>90</v>
      </c>
      <c r="F1499" s="142" t="s">
        <v>1593</v>
      </c>
    </row>
    <row r="1500" spans="5:6" x14ac:dyDescent="0.2">
      <c r="E1500" s="116" t="s">
        <v>90</v>
      </c>
      <c r="F1500" s="142" t="s">
        <v>1594</v>
      </c>
    </row>
    <row r="1501" spans="5:6" x14ac:dyDescent="0.2">
      <c r="E1501" s="116" t="s">
        <v>90</v>
      </c>
      <c r="F1501" s="142" t="s">
        <v>1595</v>
      </c>
    </row>
    <row r="1502" spans="5:6" x14ac:dyDescent="0.2">
      <c r="E1502" s="116" t="s">
        <v>90</v>
      </c>
      <c r="F1502" s="142" t="s">
        <v>1596</v>
      </c>
    </row>
    <row r="1503" spans="5:6" x14ac:dyDescent="0.2">
      <c r="E1503" s="116" t="s">
        <v>90</v>
      </c>
      <c r="F1503" s="142" t="s">
        <v>1597</v>
      </c>
    </row>
    <row r="1504" spans="5:6" x14ac:dyDescent="0.2">
      <c r="E1504" s="116" t="s">
        <v>1598</v>
      </c>
      <c r="F1504" s="142" t="s">
        <v>1599</v>
      </c>
    </row>
    <row r="1505" spans="5:6" x14ac:dyDescent="0.2">
      <c r="E1505" s="116" t="s">
        <v>90</v>
      </c>
      <c r="F1505" s="142" t="s">
        <v>1600</v>
      </c>
    </row>
    <row r="1506" spans="5:6" x14ac:dyDescent="0.2">
      <c r="E1506" s="116" t="s">
        <v>90</v>
      </c>
      <c r="F1506" s="142" t="s">
        <v>1601</v>
      </c>
    </row>
    <row r="1507" spans="5:6" x14ac:dyDescent="0.2">
      <c r="E1507" s="116" t="s">
        <v>90</v>
      </c>
      <c r="F1507" s="142" t="s">
        <v>1602</v>
      </c>
    </row>
    <row r="1508" spans="5:6" x14ac:dyDescent="0.2">
      <c r="E1508" s="116" t="s">
        <v>90</v>
      </c>
      <c r="F1508" s="142" t="s">
        <v>1603</v>
      </c>
    </row>
    <row r="1509" spans="5:6" x14ac:dyDescent="0.2">
      <c r="E1509" s="116" t="s">
        <v>90</v>
      </c>
      <c r="F1509" s="142" t="s">
        <v>1604</v>
      </c>
    </row>
    <row r="1510" spans="5:6" x14ac:dyDescent="0.2">
      <c r="E1510" s="116" t="s">
        <v>90</v>
      </c>
      <c r="F1510" s="142" t="s">
        <v>1605</v>
      </c>
    </row>
    <row r="1511" spans="5:6" x14ac:dyDescent="0.2">
      <c r="E1511" s="116" t="s">
        <v>90</v>
      </c>
      <c r="F1511" s="142" t="s">
        <v>1606</v>
      </c>
    </row>
    <row r="1512" spans="5:6" x14ac:dyDescent="0.2">
      <c r="E1512" s="116" t="s">
        <v>90</v>
      </c>
      <c r="F1512" s="142" t="s">
        <v>1607</v>
      </c>
    </row>
    <row r="1513" spans="5:6" x14ac:dyDescent="0.2">
      <c r="E1513" s="116" t="s">
        <v>90</v>
      </c>
      <c r="F1513" s="142" t="s">
        <v>1608</v>
      </c>
    </row>
    <row r="1514" spans="5:6" x14ac:dyDescent="0.2">
      <c r="E1514" s="116" t="s">
        <v>90</v>
      </c>
      <c r="F1514" s="142" t="s">
        <v>1609</v>
      </c>
    </row>
    <row r="1515" spans="5:6" x14ac:dyDescent="0.2">
      <c r="E1515" s="116" t="s">
        <v>90</v>
      </c>
      <c r="F1515" s="142" t="s">
        <v>1610</v>
      </c>
    </row>
    <row r="1516" spans="5:6" x14ac:dyDescent="0.2">
      <c r="E1516" s="116" t="s">
        <v>90</v>
      </c>
      <c r="F1516" s="142" t="s">
        <v>1611</v>
      </c>
    </row>
    <row r="1517" spans="5:6" x14ac:dyDescent="0.2">
      <c r="E1517" s="116" t="s">
        <v>90</v>
      </c>
      <c r="F1517" s="142" t="s">
        <v>1612</v>
      </c>
    </row>
    <row r="1518" spans="5:6" x14ac:dyDescent="0.2">
      <c r="E1518" s="116" t="s">
        <v>90</v>
      </c>
      <c r="F1518" s="142" t="s">
        <v>1613</v>
      </c>
    </row>
    <row r="1519" spans="5:6" x14ac:dyDescent="0.2">
      <c r="E1519" s="116" t="s">
        <v>90</v>
      </c>
      <c r="F1519" s="142" t="s">
        <v>1614</v>
      </c>
    </row>
    <row r="1520" spans="5:6" x14ac:dyDescent="0.2">
      <c r="E1520" s="116" t="s">
        <v>90</v>
      </c>
      <c r="F1520" s="142" t="s">
        <v>1615</v>
      </c>
    </row>
    <row r="1521" spans="5:6" x14ac:dyDescent="0.2">
      <c r="E1521" s="116" t="s">
        <v>90</v>
      </c>
      <c r="F1521" s="142" t="s">
        <v>1616</v>
      </c>
    </row>
    <row r="1522" spans="5:6" x14ac:dyDescent="0.2">
      <c r="E1522" s="116" t="s">
        <v>90</v>
      </c>
      <c r="F1522" s="142" t="s">
        <v>1617</v>
      </c>
    </row>
    <row r="1523" spans="5:6" x14ac:dyDescent="0.2">
      <c r="E1523" s="116" t="s">
        <v>90</v>
      </c>
      <c r="F1523" s="142" t="s">
        <v>1359</v>
      </c>
    </row>
    <row r="1524" spans="5:6" x14ac:dyDescent="0.2">
      <c r="E1524" s="116" t="s">
        <v>90</v>
      </c>
      <c r="F1524" s="142" t="s">
        <v>1618</v>
      </c>
    </row>
    <row r="1525" spans="5:6" x14ac:dyDescent="0.2">
      <c r="E1525" s="116" t="s">
        <v>90</v>
      </c>
      <c r="F1525" s="142" t="s">
        <v>1619</v>
      </c>
    </row>
    <row r="1526" spans="5:6" x14ac:dyDescent="0.2">
      <c r="E1526" s="116" t="s">
        <v>90</v>
      </c>
      <c r="F1526" s="142" t="s">
        <v>1620</v>
      </c>
    </row>
    <row r="1527" spans="5:6" x14ac:dyDescent="0.2">
      <c r="E1527" s="116" t="s">
        <v>90</v>
      </c>
      <c r="F1527" s="142" t="s">
        <v>400</v>
      </c>
    </row>
    <row r="1528" spans="5:6" x14ac:dyDescent="0.2">
      <c r="E1528" s="116" t="s">
        <v>90</v>
      </c>
      <c r="F1528" s="142" t="s">
        <v>1621</v>
      </c>
    </row>
    <row r="1529" spans="5:6" x14ac:dyDescent="0.2">
      <c r="E1529" s="116" t="s">
        <v>90</v>
      </c>
      <c r="F1529" s="142" t="s">
        <v>1622</v>
      </c>
    </row>
    <row r="1530" spans="5:6" x14ac:dyDescent="0.2">
      <c r="E1530" s="116" t="s">
        <v>90</v>
      </c>
      <c r="F1530" s="142" t="s">
        <v>1623</v>
      </c>
    </row>
    <row r="1531" spans="5:6" x14ac:dyDescent="0.2">
      <c r="E1531" s="116" t="s">
        <v>90</v>
      </c>
      <c r="F1531" s="142" t="s">
        <v>1624</v>
      </c>
    </row>
    <row r="1532" spans="5:6" x14ac:dyDescent="0.2">
      <c r="E1532" s="116" t="s">
        <v>90</v>
      </c>
      <c r="F1532" s="142" t="s">
        <v>1625</v>
      </c>
    </row>
    <row r="1533" spans="5:6" x14ac:dyDescent="0.2">
      <c r="E1533" s="116" t="s">
        <v>90</v>
      </c>
      <c r="F1533" s="142" t="s">
        <v>1626</v>
      </c>
    </row>
    <row r="1534" spans="5:6" x14ac:dyDescent="0.2">
      <c r="E1534" s="116" t="s">
        <v>90</v>
      </c>
      <c r="F1534" s="142" t="s">
        <v>1627</v>
      </c>
    </row>
    <row r="1535" spans="5:6" x14ac:dyDescent="0.2">
      <c r="E1535" s="116" t="s">
        <v>90</v>
      </c>
      <c r="F1535" s="142" t="s">
        <v>1628</v>
      </c>
    </row>
    <row r="1536" spans="5:6" x14ac:dyDescent="0.2">
      <c r="E1536" s="116" t="s">
        <v>91</v>
      </c>
      <c r="F1536" s="142" t="s">
        <v>1629</v>
      </c>
    </row>
    <row r="1537" spans="5:6" x14ac:dyDescent="0.2">
      <c r="E1537" s="116" t="s">
        <v>91</v>
      </c>
      <c r="F1537" s="142" t="s">
        <v>1630</v>
      </c>
    </row>
    <row r="1538" spans="5:6" x14ac:dyDescent="0.2">
      <c r="E1538" s="116" t="s">
        <v>91</v>
      </c>
      <c r="F1538" s="142" t="s">
        <v>1631</v>
      </c>
    </row>
    <row r="1539" spans="5:6" x14ac:dyDescent="0.2">
      <c r="E1539" s="116" t="s">
        <v>91</v>
      </c>
      <c r="F1539" s="142" t="s">
        <v>1632</v>
      </c>
    </row>
    <row r="1540" spans="5:6" x14ac:dyDescent="0.2">
      <c r="E1540" s="116" t="s">
        <v>91</v>
      </c>
      <c r="F1540" s="142" t="s">
        <v>1633</v>
      </c>
    </row>
    <row r="1541" spans="5:6" x14ac:dyDescent="0.2">
      <c r="E1541" s="116" t="s">
        <v>91</v>
      </c>
      <c r="F1541" s="142" t="s">
        <v>1634</v>
      </c>
    </row>
    <row r="1542" spans="5:6" x14ac:dyDescent="0.2">
      <c r="E1542" s="116" t="s">
        <v>91</v>
      </c>
      <c r="F1542" s="142" t="s">
        <v>1635</v>
      </c>
    </row>
    <row r="1543" spans="5:6" x14ac:dyDescent="0.2">
      <c r="E1543" s="116" t="s">
        <v>91</v>
      </c>
      <c r="F1543" s="142" t="s">
        <v>1636</v>
      </c>
    </row>
    <row r="1544" spans="5:6" x14ac:dyDescent="0.2">
      <c r="E1544" s="116" t="s">
        <v>91</v>
      </c>
      <c r="F1544" s="142" t="s">
        <v>1637</v>
      </c>
    </row>
    <row r="1545" spans="5:6" x14ac:dyDescent="0.2">
      <c r="E1545" s="116" t="s">
        <v>91</v>
      </c>
      <c r="F1545" s="142" t="s">
        <v>1638</v>
      </c>
    </row>
    <row r="1546" spans="5:6" x14ac:dyDescent="0.2">
      <c r="E1546" s="116" t="s">
        <v>91</v>
      </c>
      <c r="F1546" s="142" t="s">
        <v>1639</v>
      </c>
    </row>
    <row r="1547" spans="5:6" x14ac:dyDescent="0.2">
      <c r="E1547" s="116" t="s">
        <v>91</v>
      </c>
      <c r="F1547" s="142" t="s">
        <v>1640</v>
      </c>
    </row>
    <row r="1548" spans="5:6" x14ac:dyDescent="0.2">
      <c r="E1548" s="116" t="s">
        <v>91</v>
      </c>
      <c r="F1548" s="142" t="s">
        <v>1641</v>
      </c>
    </row>
    <row r="1549" spans="5:6" x14ac:dyDescent="0.2">
      <c r="E1549" s="116" t="s">
        <v>91</v>
      </c>
      <c r="F1549" s="142" t="s">
        <v>1642</v>
      </c>
    </row>
    <row r="1550" spans="5:6" x14ac:dyDescent="0.2">
      <c r="E1550" s="116" t="s">
        <v>91</v>
      </c>
      <c r="F1550" s="142" t="s">
        <v>1643</v>
      </c>
    </row>
    <row r="1551" spans="5:6" x14ac:dyDescent="0.2">
      <c r="E1551" s="116" t="s">
        <v>91</v>
      </c>
      <c r="F1551" s="142" t="s">
        <v>1644</v>
      </c>
    </row>
    <row r="1552" spans="5:6" x14ac:dyDescent="0.2">
      <c r="E1552" s="116" t="s">
        <v>91</v>
      </c>
      <c r="F1552" s="142" t="s">
        <v>1645</v>
      </c>
    </row>
    <row r="1553" spans="5:6" x14ac:dyDescent="0.2">
      <c r="E1553" s="116" t="s">
        <v>91</v>
      </c>
      <c r="F1553" s="142" t="s">
        <v>1646</v>
      </c>
    </row>
    <row r="1554" spans="5:6" x14ac:dyDescent="0.2">
      <c r="E1554" s="116" t="s">
        <v>91</v>
      </c>
      <c r="F1554" s="142" t="s">
        <v>1647</v>
      </c>
    </row>
    <row r="1555" spans="5:6" x14ac:dyDescent="0.2">
      <c r="E1555" s="116" t="s">
        <v>91</v>
      </c>
      <c r="F1555" s="142" t="s">
        <v>1648</v>
      </c>
    </row>
    <row r="1556" spans="5:6" x14ac:dyDescent="0.2">
      <c r="E1556" s="116" t="s">
        <v>92</v>
      </c>
      <c r="F1556" s="142" t="s">
        <v>1649</v>
      </c>
    </row>
    <row r="1557" spans="5:6" x14ac:dyDescent="0.2">
      <c r="E1557" s="116" t="s">
        <v>92</v>
      </c>
      <c r="F1557" s="142" t="s">
        <v>1650</v>
      </c>
    </row>
    <row r="1558" spans="5:6" x14ac:dyDescent="0.2">
      <c r="E1558" s="116" t="s">
        <v>92</v>
      </c>
      <c r="F1558" s="142" t="s">
        <v>1651</v>
      </c>
    </row>
    <row r="1559" spans="5:6" x14ac:dyDescent="0.2">
      <c r="E1559" s="116" t="s">
        <v>92</v>
      </c>
      <c r="F1559" s="142" t="s">
        <v>1652</v>
      </c>
    </row>
    <row r="1560" spans="5:6" x14ac:dyDescent="0.2">
      <c r="E1560" s="116" t="s">
        <v>92</v>
      </c>
      <c r="F1560" s="142" t="s">
        <v>1653</v>
      </c>
    </row>
    <row r="1561" spans="5:6" x14ac:dyDescent="0.2">
      <c r="E1561" s="116" t="s">
        <v>92</v>
      </c>
      <c r="F1561" s="142" t="s">
        <v>1654</v>
      </c>
    </row>
    <row r="1562" spans="5:6" x14ac:dyDescent="0.2">
      <c r="E1562" s="116" t="s">
        <v>92</v>
      </c>
      <c r="F1562" s="142" t="s">
        <v>1655</v>
      </c>
    </row>
    <row r="1563" spans="5:6" x14ac:dyDescent="0.2">
      <c r="E1563" s="116" t="s">
        <v>92</v>
      </c>
      <c r="F1563" s="142" t="s">
        <v>1656</v>
      </c>
    </row>
    <row r="1564" spans="5:6" x14ac:dyDescent="0.2">
      <c r="E1564" s="116" t="s">
        <v>92</v>
      </c>
      <c r="F1564" s="142" t="s">
        <v>1657</v>
      </c>
    </row>
    <row r="1565" spans="5:6" x14ac:dyDescent="0.2">
      <c r="E1565" s="116" t="s">
        <v>92</v>
      </c>
      <c r="F1565" s="142" t="s">
        <v>1658</v>
      </c>
    </row>
    <row r="1566" spans="5:6" x14ac:dyDescent="0.2">
      <c r="E1566" s="116" t="s">
        <v>92</v>
      </c>
      <c r="F1566" s="142" t="s">
        <v>1659</v>
      </c>
    </row>
    <row r="1567" spans="5:6" x14ac:dyDescent="0.2">
      <c r="E1567" s="116" t="s">
        <v>92</v>
      </c>
      <c r="F1567" s="142" t="s">
        <v>1660</v>
      </c>
    </row>
    <row r="1568" spans="5:6" x14ac:dyDescent="0.2">
      <c r="E1568" s="116" t="s">
        <v>92</v>
      </c>
      <c r="F1568" s="142" t="s">
        <v>1661</v>
      </c>
    </row>
    <row r="1569" spans="5:6" x14ac:dyDescent="0.2">
      <c r="E1569" s="116" t="s">
        <v>92</v>
      </c>
      <c r="F1569" s="142" t="s">
        <v>1662</v>
      </c>
    </row>
    <row r="1570" spans="5:6" x14ac:dyDescent="0.2">
      <c r="E1570" s="116" t="s">
        <v>92</v>
      </c>
      <c r="F1570" s="142" t="s">
        <v>1663</v>
      </c>
    </row>
    <row r="1571" spans="5:6" x14ac:dyDescent="0.2">
      <c r="E1571" s="116" t="s">
        <v>92</v>
      </c>
      <c r="F1571" s="142" t="s">
        <v>1664</v>
      </c>
    </row>
    <row r="1572" spans="5:6" x14ac:dyDescent="0.2">
      <c r="E1572" s="116" t="s">
        <v>92</v>
      </c>
      <c r="F1572" s="142" t="s">
        <v>1665</v>
      </c>
    </row>
    <row r="1573" spans="5:6" x14ac:dyDescent="0.2">
      <c r="E1573" s="116" t="s">
        <v>92</v>
      </c>
      <c r="F1573" s="142" t="s">
        <v>1666</v>
      </c>
    </row>
    <row r="1574" spans="5:6" x14ac:dyDescent="0.2">
      <c r="E1574" s="116" t="s">
        <v>92</v>
      </c>
      <c r="F1574" s="142" t="s">
        <v>1667</v>
      </c>
    </row>
    <row r="1575" spans="5:6" x14ac:dyDescent="0.2">
      <c r="E1575" s="116" t="s">
        <v>92</v>
      </c>
      <c r="F1575" s="142" t="s">
        <v>1668</v>
      </c>
    </row>
    <row r="1576" spans="5:6" x14ac:dyDescent="0.2">
      <c r="E1576" s="116" t="s">
        <v>92</v>
      </c>
      <c r="F1576" s="142" t="s">
        <v>1669</v>
      </c>
    </row>
    <row r="1577" spans="5:6" x14ac:dyDescent="0.2">
      <c r="E1577" s="116" t="s">
        <v>93</v>
      </c>
      <c r="F1577" s="142" t="s">
        <v>1670</v>
      </c>
    </row>
    <row r="1578" spans="5:6" x14ac:dyDescent="0.2">
      <c r="E1578" s="116" t="s">
        <v>93</v>
      </c>
      <c r="F1578" s="142" t="s">
        <v>1671</v>
      </c>
    </row>
    <row r="1579" spans="5:6" x14ac:dyDescent="0.2">
      <c r="E1579" s="116" t="s">
        <v>93</v>
      </c>
      <c r="F1579" s="142" t="s">
        <v>1672</v>
      </c>
    </row>
    <row r="1580" spans="5:6" x14ac:dyDescent="0.2">
      <c r="E1580" s="116" t="s">
        <v>93</v>
      </c>
      <c r="F1580" s="142" t="s">
        <v>1673</v>
      </c>
    </row>
    <row r="1581" spans="5:6" x14ac:dyDescent="0.2">
      <c r="E1581" s="116" t="s">
        <v>93</v>
      </c>
      <c r="F1581" s="142" t="s">
        <v>1674</v>
      </c>
    </row>
    <row r="1582" spans="5:6" x14ac:dyDescent="0.2">
      <c r="E1582" s="116" t="s">
        <v>93</v>
      </c>
      <c r="F1582" s="142" t="s">
        <v>1675</v>
      </c>
    </row>
    <row r="1583" spans="5:6" x14ac:dyDescent="0.2">
      <c r="E1583" s="116" t="s">
        <v>93</v>
      </c>
      <c r="F1583" s="142" t="s">
        <v>1676</v>
      </c>
    </row>
    <row r="1584" spans="5:6" x14ac:dyDescent="0.2">
      <c r="E1584" s="116" t="s">
        <v>93</v>
      </c>
      <c r="F1584" s="142" t="s">
        <v>1677</v>
      </c>
    </row>
    <row r="1585" spans="5:6" x14ac:dyDescent="0.2">
      <c r="E1585" s="116" t="s">
        <v>93</v>
      </c>
      <c r="F1585" s="142" t="s">
        <v>1678</v>
      </c>
    </row>
    <row r="1586" spans="5:6" x14ac:dyDescent="0.2">
      <c r="E1586" s="116" t="s">
        <v>93</v>
      </c>
      <c r="F1586" s="142" t="s">
        <v>1679</v>
      </c>
    </row>
    <row r="1587" spans="5:6" x14ac:dyDescent="0.2">
      <c r="E1587" s="116" t="s">
        <v>93</v>
      </c>
      <c r="F1587" s="142" t="s">
        <v>1680</v>
      </c>
    </row>
    <row r="1588" spans="5:6" x14ac:dyDescent="0.2">
      <c r="E1588" s="116" t="s">
        <v>93</v>
      </c>
      <c r="F1588" s="142" t="s">
        <v>1681</v>
      </c>
    </row>
    <row r="1589" spans="5:6" x14ac:dyDescent="0.2">
      <c r="E1589" s="116" t="s">
        <v>93</v>
      </c>
      <c r="F1589" s="142" t="s">
        <v>1682</v>
      </c>
    </row>
    <row r="1590" spans="5:6" x14ac:dyDescent="0.2">
      <c r="E1590" s="116" t="s">
        <v>93</v>
      </c>
      <c r="F1590" s="142" t="s">
        <v>1683</v>
      </c>
    </row>
    <row r="1591" spans="5:6" x14ac:dyDescent="0.2">
      <c r="E1591" s="116" t="s">
        <v>93</v>
      </c>
      <c r="F1591" s="142" t="s">
        <v>413</v>
      </c>
    </row>
    <row r="1592" spans="5:6" x14ac:dyDescent="0.2">
      <c r="E1592" s="116" t="s">
        <v>93</v>
      </c>
      <c r="F1592" s="142" t="s">
        <v>1684</v>
      </c>
    </row>
    <row r="1593" spans="5:6" x14ac:dyDescent="0.2">
      <c r="E1593" s="116" t="s">
        <v>93</v>
      </c>
      <c r="F1593" s="142" t="s">
        <v>1685</v>
      </c>
    </row>
    <row r="1594" spans="5:6" x14ac:dyDescent="0.2">
      <c r="E1594" s="116" t="s">
        <v>93</v>
      </c>
      <c r="F1594" s="142" t="s">
        <v>1686</v>
      </c>
    </row>
    <row r="1595" spans="5:6" x14ac:dyDescent="0.2">
      <c r="E1595" s="116" t="s">
        <v>93</v>
      </c>
      <c r="F1595" s="142" t="s">
        <v>1687</v>
      </c>
    </row>
    <row r="1596" spans="5:6" x14ac:dyDescent="0.2">
      <c r="E1596" s="116" t="s">
        <v>93</v>
      </c>
      <c r="F1596" s="142" t="s">
        <v>1688</v>
      </c>
    </row>
    <row r="1597" spans="5:6" x14ac:dyDescent="0.2">
      <c r="E1597" s="116" t="s">
        <v>93</v>
      </c>
      <c r="F1597" s="142" t="s">
        <v>1689</v>
      </c>
    </row>
    <row r="1598" spans="5:6" x14ac:dyDescent="0.2">
      <c r="E1598" s="116" t="s">
        <v>93</v>
      </c>
      <c r="F1598" s="142" t="s">
        <v>1690</v>
      </c>
    </row>
    <row r="1599" spans="5:6" x14ac:dyDescent="0.2">
      <c r="E1599" s="116" t="s">
        <v>93</v>
      </c>
      <c r="F1599" s="142" t="s">
        <v>470</v>
      </c>
    </row>
    <row r="1600" spans="5:6" x14ac:dyDescent="0.2">
      <c r="E1600" s="116" t="s">
        <v>93</v>
      </c>
      <c r="F1600" s="142" t="s">
        <v>1691</v>
      </c>
    </row>
    <row r="1601" spans="5:6" x14ac:dyDescent="0.2">
      <c r="E1601" s="116" t="s">
        <v>93</v>
      </c>
      <c r="F1601" s="142" t="s">
        <v>991</v>
      </c>
    </row>
    <row r="1602" spans="5:6" x14ac:dyDescent="0.2">
      <c r="E1602" s="116" t="s">
        <v>93</v>
      </c>
      <c r="F1602" s="142" t="s">
        <v>1692</v>
      </c>
    </row>
    <row r="1603" spans="5:6" x14ac:dyDescent="0.2">
      <c r="E1603" s="116" t="s">
        <v>93</v>
      </c>
      <c r="F1603" s="142" t="s">
        <v>1693</v>
      </c>
    </row>
    <row r="1604" spans="5:6" x14ac:dyDescent="0.2">
      <c r="E1604" s="116" t="s">
        <v>93</v>
      </c>
      <c r="F1604" s="142" t="s">
        <v>1694</v>
      </c>
    </row>
    <row r="1605" spans="5:6" x14ac:dyDescent="0.2">
      <c r="E1605" s="116" t="s">
        <v>93</v>
      </c>
      <c r="F1605" s="142" t="s">
        <v>1695</v>
      </c>
    </row>
    <row r="1606" spans="5:6" x14ac:dyDescent="0.2">
      <c r="E1606" s="116" t="s">
        <v>93</v>
      </c>
      <c r="F1606" s="142" t="s">
        <v>1696</v>
      </c>
    </row>
    <row r="1607" spans="5:6" x14ac:dyDescent="0.2">
      <c r="E1607" s="116" t="s">
        <v>93</v>
      </c>
      <c r="F1607" s="142" t="s">
        <v>1697</v>
      </c>
    </row>
    <row r="1608" spans="5:6" x14ac:dyDescent="0.2">
      <c r="E1608" s="116" t="s">
        <v>93</v>
      </c>
      <c r="F1608" s="142" t="s">
        <v>1698</v>
      </c>
    </row>
    <row r="1609" spans="5:6" x14ac:dyDescent="0.2">
      <c r="E1609" s="116" t="s">
        <v>93</v>
      </c>
      <c r="F1609" s="142" t="s">
        <v>1699</v>
      </c>
    </row>
    <row r="1610" spans="5:6" x14ac:dyDescent="0.2">
      <c r="E1610" s="116" t="s">
        <v>93</v>
      </c>
      <c r="F1610" s="142" t="s">
        <v>1700</v>
      </c>
    </row>
    <row r="1611" spans="5:6" x14ac:dyDescent="0.2">
      <c r="E1611" s="116" t="s">
        <v>93</v>
      </c>
      <c r="F1611" s="142" t="s">
        <v>1701</v>
      </c>
    </row>
    <row r="1612" spans="5:6" x14ac:dyDescent="0.2">
      <c r="E1612" s="116" t="s">
        <v>93</v>
      </c>
      <c r="F1612" s="142" t="s">
        <v>1702</v>
      </c>
    </row>
    <row r="1613" spans="5:6" x14ac:dyDescent="0.2">
      <c r="E1613" s="116" t="s">
        <v>93</v>
      </c>
      <c r="F1613" s="142" t="s">
        <v>1703</v>
      </c>
    </row>
    <row r="1614" spans="5:6" x14ac:dyDescent="0.2">
      <c r="E1614" s="116" t="s">
        <v>93</v>
      </c>
      <c r="F1614" s="142" t="s">
        <v>1704</v>
      </c>
    </row>
    <row r="1615" spans="5:6" x14ac:dyDescent="0.2">
      <c r="E1615" s="116" t="s">
        <v>93</v>
      </c>
      <c r="F1615" s="142" t="s">
        <v>1705</v>
      </c>
    </row>
    <row r="1616" spans="5:6" x14ac:dyDescent="0.2">
      <c r="E1616" s="116" t="s">
        <v>93</v>
      </c>
      <c r="F1616" s="142" t="s">
        <v>1706</v>
      </c>
    </row>
    <row r="1617" spans="5:6" x14ac:dyDescent="0.2">
      <c r="E1617" s="116" t="s">
        <v>93</v>
      </c>
      <c r="F1617" s="142" t="s">
        <v>1707</v>
      </c>
    </row>
    <row r="1618" spans="5:6" x14ac:dyDescent="0.2">
      <c r="E1618" s="116" t="s">
        <v>93</v>
      </c>
      <c r="F1618" s="142" t="s">
        <v>1708</v>
      </c>
    </row>
    <row r="1619" spans="5:6" x14ac:dyDescent="0.2">
      <c r="E1619" s="116" t="s">
        <v>93</v>
      </c>
      <c r="F1619" s="142" t="s">
        <v>1709</v>
      </c>
    </row>
    <row r="1620" spans="5:6" x14ac:dyDescent="0.2">
      <c r="E1620" s="116" t="s">
        <v>93</v>
      </c>
      <c r="F1620" s="142" t="s">
        <v>1710</v>
      </c>
    </row>
    <row r="1621" spans="5:6" x14ac:dyDescent="0.2">
      <c r="E1621" s="116" t="s">
        <v>93</v>
      </c>
      <c r="F1621" s="142" t="s">
        <v>1711</v>
      </c>
    </row>
    <row r="1622" spans="5:6" x14ac:dyDescent="0.2">
      <c r="E1622" s="116" t="s">
        <v>94</v>
      </c>
      <c r="F1622" s="142" t="s">
        <v>1712</v>
      </c>
    </row>
    <row r="1623" spans="5:6" x14ac:dyDescent="0.2">
      <c r="E1623" s="116" t="s">
        <v>94</v>
      </c>
      <c r="F1623" s="142" t="s">
        <v>1713</v>
      </c>
    </row>
    <row r="1624" spans="5:6" x14ac:dyDescent="0.2">
      <c r="E1624" s="116" t="s">
        <v>94</v>
      </c>
      <c r="F1624" s="142" t="s">
        <v>1714</v>
      </c>
    </row>
    <row r="1625" spans="5:6" x14ac:dyDescent="0.2">
      <c r="E1625" s="116" t="s">
        <v>94</v>
      </c>
      <c r="F1625" s="142" t="s">
        <v>1715</v>
      </c>
    </row>
    <row r="1626" spans="5:6" x14ac:dyDescent="0.2">
      <c r="E1626" s="116" t="s">
        <v>94</v>
      </c>
      <c r="F1626" s="142" t="s">
        <v>1716</v>
      </c>
    </row>
    <row r="1627" spans="5:6" x14ac:dyDescent="0.2">
      <c r="E1627" s="116" t="s">
        <v>94</v>
      </c>
      <c r="F1627" s="142" t="s">
        <v>1717</v>
      </c>
    </row>
    <row r="1628" spans="5:6" x14ac:dyDescent="0.2">
      <c r="E1628" s="116" t="s">
        <v>94</v>
      </c>
      <c r="F1628" s="142" t="s">
        <v>1718</v>
      </c>
    </row>
    <row r="1629" spans="5:6" x14ac:dyDescent="0.2">
      <c r="E1629" s="116" t="s">
        <v>94</v>
      </c>
      <c r="F1629" s="142" t="s">
        <v>1719</v>
      </c>
    </row>
    <row r="1630" spans="5:6" x14ac:dyDescent="0.2">
      <c r="E1630" s="116" t="s">
        <v>94</v>
      </c>
      <c r="F1630" s="142" t="s">
        <v>1720</v>
      </c>
    </row>
    <row r="1631" spans="5:6" x14ac:dyDescent="0.2">
      <c r="E1631" s="116" t="s">
        <v>94</v>
      </c>
      <c r="F1631" s="142" t="s">
        <v>1721</v>
      </c>
    </row>
    <row r="1632" spans="5:6" x14ac:dyDescent="0.2">
      <c r="E1632" s="116" t="s">
        <v>94</v>
      </c>
      <c r="F1632" s="142" t="s">
        <v>1722</v>
      </c>
    </row>
    <row r="1633" spans="5:6" x14ac:dyDescent="0.2">
      <c r="E1633" s="116" t="s">
        <v>94</v>
      </c>
      <c r="F1633" s="142" t="s">
        <v>1723</v>
      </c>
    </row>
    <row r="1634" spans="5:6" x14ac:dyDescent="0.2">
      <c r="E1634" s="116" t="s">
        <v>94</v>
      </c>
      <c r="F1634" s="142" t="s">
        <v>1724</v>
      </c>
    </row>
    <row r="1635" spans="5:6" x14ac:dyDescent="0.2">
      <c r="E1635" s="116" t="s">
        <v>94</v>
      </c>
      <c r="F1635" s="142" t="s">
        <v>1725</v>
      </c>
    </row>
    <row r="1636" spans="5:6" x14ac:dyDescent="0.2">
      <c r="E1636" s="116" t="s">
        <v>94</v>
      </c>
      <c r="F1636" s="142" t="s">
        <v>1726</v>
      </c>
    </row>
    <row r="1637" spans="5:6" x14ac:dyDescent="0.2">
      <c r="E1637" s="116" t="s">
        <v>94</v>
      </c>
      <c r="F1637" s="142" t="s">
        <v>1727</v>
      </c>
    </row>
    <row r="1638" spans="5:6" x14ac:dyDescent="0.2">
      <c r="E1638" s="116" t="s">
        <v>94</v>
      </c>
      <c r="F1638" s="142" t="s">
        <v>1728</v>
      </c>
    </row>
    <row r="1639" spans="5:6" x14ac:dyDescent="0.2">
      <c r="E1639" s="116" t="s">
        <v>94</v>
      </c>
      <c r="F1639" s="142" t="s">
        <v>1729</v>
      </c>
    </row>
    <row r="1640" spans="5:6" x14ac:dyDescent="0.2">
      <c r="E1640" s="116" t="s">
        <v>95</v>
      </c>
      <c r="F1640" s="142" t="s">
        <v>1730</v>
      </c>
    </row>
    <row r="1641" spans="5:6" x14ac:dyDescent="0.2">
      <c r="E1641" s="116" t="s">
        <v>95</v>
      </c>
      <c r="F1641" s="142" t="s">
        <v>1731</v>
      </c>
    </row>
    <row r="1642" spans="5:6" x14ac:dyDescent="0.2">
      <c r="E1642" s="116" t="s">
        <v>95</v>
      </c>
      <c r="F1642" s="142" t="s">
        <v>1732</v>
      </c>
    </row>
    <row r="1643" spans="5:6" x14ac:dyDescent="0.2">
      <c r="E1643" s="116" t="s">
        <v>95</v>
      </c>
      <c r="F1643" s="142" t="s">
        <v>1733</v>
      </c>
    </row>
    <row r="1644" spans="5:6" x14ac:dyDescent="0.2">
      <c r="E1644" s="116" t="s">
        <v>95</v>
      </c>
      <c r="F1644" s="142" t="s">
        <v>1734</v>
      </c>
    </row>
    <row r="1645" spans="5:6" x14ac:dyDescent="0.2">
      <c r="E1645" s="116" t="s">
        <v>95</v>
      </c>
      <c r="F1645" s="142" t="s">
        <v>1735</v>
      </c>
    </row>
    <row r="1646" spans="5:6" x14ac:dyDescent="0.2">
      <c r="E1646" s="116" t="s">
        <v>95</v>
      </c>
      <c r="F1646" s="142" t="s">
        <v>1736</v>
      </c>
    </row>
    <row r="1647" spans="5:6" x14ac:dyDescent="0.2">
      <c r="E1647" s="116" t="s">
        <v>95</v>
      </c>
      <c r="F1647" s="142" t="s">
        <v>1737</v>
      </c>
    </row>
    <row r="1648" spans="5:6" x14ac:dyDescent="0.2">
      <c r="E1648" s="116" t="s">
        <v>95</v>
      </c>
      <c r="F1648" s="142" t="s">
        <v>1738</v>
      </c>
    </row>
    <row r="1649" spans="5:6" x14ac:dyDescent="0.2">
      <c r="E1649" s="116" t="s">
        <v>95</v>
      </c>
      <c r="F1649" s="142" t="s">
        <v>1739</v>
      </c>
    </row>
    <row r="1650" spans="5:6" x14ac:dyDescent="0.2">
      <c r="E1650" s="116" t="s">
        <v>95</v>
      </c>
      <c r="F1650" s="142" t="s">
        <v>1740</v>
      </c>
    </row>
    <row r="1651" spans="5:6" x14ac:dyDescent="0.2">
      <c r="E1651" s="116" t="s">
        <v>95</v>
      </c>
      <c r="F1651" s="142" t="s">
        <v>1741</v>
      </c>
    </row>
    <row r="1652" spans="5:6" x14ac:dyDescent="0.2">
      <c r="E1652" s="116" t="s">
        <v>95</v>
      </c>
      <c r="F1652" s="142" t="s">
        <v>1742</v>
      </c>
    </row>
    <row r="1653" spans="5:6" x14ac:dyDescent="0.2">
      <c r="E1653" s="116" t="s">
        <v>95</v>
      </c>
      <c r="F1653" s="142" t="s">
        <v>1743</v>
      </c>
    </row>
    <row r="1654" spans="5:6" x14ac:dyDescent="0.2">
      <c r="E1654" s="116" t="s">
        <v>95</v>
      </c>
      <c r="F1654" s="142" t="s">
        <v>1744</v>
      </c>
    </row>
    <row r="1655" spans="5:6" x14ac:dyDescent="0.2">
      <c r="E1655" s="116" t="s">
        <v>95</v>
      </c>
      <c r="F1655" s="142" t="s">
        <v>1745</v>
      </c>
    </row>
    <row r="1656" spans="5:6" x14ac:dyDescent="0.2">
      <c r="E1656" s="116" t="s">
        <v>95</v>
      </c>
      <c r="F1656" s="142" t="s">
        <v>1746</v>
      </c>
    </row>
    <row r="1657" spans="5:6" x14ac:dyDescent="0.2">
      <c r="E1657" s="116" t="s">
        <v>95</v>
      </c>
      <c r="F1657" s="142" t="s">
        <v>1747</v>
      </c>
    </row>
    <row r="1658" spans="5:6" x14ac:dyDescent="0.2">
      <c r="E1658" s="116" t="s">
        <v>95</v>
      </c>
      <c r="F1658" s="142" t="s">
        <v>1748</v>
      </c>
    </row>
    <row r="1659" spans="5:6" x14ac:dyDescent="0.2">
      <c r="E1659" s="116" t="s">
        <v>95</v>
      </c>
      <c r="F1659" s="142" t="s">
        <v>1749</v>
      </c>
    </row>
    <row r="1660" spans="5:6" x14ac:dyDescent="0.2">
      <c r="E1660" s="116" t="s">
        <v>95</v>
      </c>
      <c r="F1660" s="142" t="s">
        <v>1750</v>
      </c>
    </row>
    <row r="1661" spans="5:6" x14ac:dyDescent="0.2">
      <c r="E1661" s="116" t="s">
        <v>95</v>
      </c>
      <c r="F1661" s="142" t="s">
        <v>1751</v>
      </c>
    </row>
    <row r="1662" spans="5:6" x14ac:dyDescent="0.2">
      <c r="E1662" s="116" t="s">
        <v>95</v>
      </c>
      <c r="F1662" s="142" t="s">
        <v>438</v>
      </c>
    </row>
    <row r="1663" spans="5:6" x14ac:dyDescent="0.2">
      <c r="E1663" s="116" t="s">
        <v>95</v>
      </c>
      <c r="F1663" s="142" t="s">
        <v>1752</v>
      </c>
    </row>
    <row r="1664" spans="5:6" x14ac:dyDescent="0.2">
      <c r="E1664" s="116" t="s">
        <v>95</v>
      </c>
      <c r="F1664" s="142" t="s">
        <v>1753</v>
      </c>
    </row>
    <row r="1665" spans="5:6" x14ac:dyDescent="0.2">
      <c r="E1665" s="116" t="s">
        <v>95</v>
      </c>
      <c r="F1665" s="142" t="s">
        <v>1754</v>
      </c>
    </row>
    <row r="1666" spans="5:6" x14ac:dyDescent="0.2">
      <c r="E1666" s="116" t="s">
        <v>96</v>
      </c>
      <c r="F1666" s="142" t="s">
        <v>1755</v>
      </c>
    </row>
    <row r="1667" spans="5:6" x14ac:dyDescent="0.2">
      <c r="E1667" s="116" t="s">
        <v>96</v>
      </c>
      <c r="F1667" s="142" t="s">
        <v>1756</v>
      </c>
    </row>
    <row r="1668" spans="5:6" x14ac:dyDescent="0.2">
      <c r="E1668" s="116" t="s">
        <v>96</v>
      </c>
      <c r="F1668" s="142" t="s">
        <v>1757</v>
      </c>
    </row>
    <row r="1669" spans="5:6" x14ac:dyDescent="0.2">
      <c r="E1669" s="116" t="s">
        <v>96</v>
      </c>
      <c r="F1669" s="142" t="s">
        <v>1758</v>
      </c>
    </row>
    <row r="1670" spans="5:6" x14ac:dyDescent="0.2">
      <c r="E1670" s="116" t="s">
        <v>96</v>
      </c>
      <c r="F1670" s="142" t="s">
        <v>1759</v>
      </c>
    </row>
    <row r="1671" spans="5:6" x14ac:dyDescent="0.2">
      <c r="E1671" s="116" t="s">
        <v>96</v>
      </c>
      <c r="F1671" s="142" t="s">
        <v>1760</v>
      </c>
    </row>
    <row r="1672" spans="5:6" x14ac:dyDescent="0.2">
      <c r="E1672" s="116" t="s">
        <v>96</v>
      </c>
      <c r="F1672" s="142" t="s">
        <v>1761</v>
      </c>
    </row>
    <row r="1673" spans="5:6" x14ac:dyDescent="0.2">
      <c r="E1673" s="116" t="s">
        <v>96</v>
      </c>
      <c r="F1673" s="142" t="s">
        <v>1762</v>
      </c>
    </row>
    <row r="1674" spans="5:6" x14ac:dyDescent="0.2">
      <c r="E1674" s="116" t="s">
        <v>96</v>
      </c>
      <c r="F1674" s="142" t="s">
        <v>1763</v>
      </c>
    </row>
    <row r="1675" spans="5:6" x14ac:dyDescent="0.2">
      <c r="E1675" s="116" t="s">
        <v>96</v>
      </c>
      <c r="F1675" s="142" t="s">
        <v>1764</v>
      </c>
    </row>
    <row r="1676" spans="5:6" x14ac:dyDescent="0.2">
      <c r="E1676" s="116" t="s">
        <v>96</v>
      </c>
      <c r="F1676" s="142" t="s">
        <v>1765</v>
      </c>
    </row>
    <row r="1677" spans="5:6" x14ac:dyDescent="0.2">
      <c r="E1677" s="116" t="s">
        <v>96</v>
      </c>
      <c r="F1677" s="142" t="s">
        <v>1766</v>
      </c>
    </row>
    <row r="1678" spans="5:6" x14ac:dyDescent="0.2">
      <c r="E1678" s="116" t="s">
        <v>96</v>
      </c>
      <c r="F1678" s="142" t="s">
        <v>1767</v>
      </c>
    </row>
    <row r="1679" spans="5:6" x14ac:dyDescent="0.2">
      <c r="E1679" s="116" t="s">
        <v>96</v>
      </c>
      <c r="F1679" s="142" t="s">
        <v>1768</v>
      </c>
    </row>
    <row r="1680" spans="5:6" x14ac:dyDescent="0.2">
      <c r="E1680" s="116" t="s">
        <v>96</v>
      </c>
      <c r="F1680" s="142" t="s">
        <v>1769</v>
      </c>
    </row>
    <row r="1681" spans="5:6" x14ac:dyDescent="0.2">
      <c r="E1681" s="116" t="s">
        <v>96</v>
      </c>
      <c r="F1681" s="142" t="s">
        <v>1770</v>
      </c>
    </row>
    <row r="1682" spans="5:6" x14ac:dyDescent="0.2">
      <c r="E1682" s="116" t="s">
        <v>96</v>
      </c>
      <c r="F1682" s="142" t="s">
        <v>1771</v>
      </c>
    </row>
    <row r="1683" spans="5:6" x14ac:dyDescent="0.2">
      <c r="E1683" s="116" t="s">
        <v>96</v>
      </c>
      <c r="F1683" s="142" t="s">
        <v>1772</v>
      </c>
    </row>
    <row r="1684" spans="5:6" x14ac:dyDescent="0.2">
      <c r="E1684" s="116" t="s">
        <v>96</v>
      </c>
      <c r="F1684" s="142" t="s">
        <v>1773</v>
      </c>
    </row>
    <row r="1685" spans="5:6" x14ac:dyDescent="0.2">
      <c r="E1685" s="116" t="s">
        <v>96</v>
      </c>
      <c r="F1685" s="142" t="s">
        <v>1774</v>
      </c>
    </row>
    <row r="1686" spans="5:6" x14ac:dyDescent="0.2">
      <c r="E1686" s="116" t="s">
        <v>96</v>
      </c>
      <c r="F1686" s="142" t="s">
        <v>1775</v>
      </c>
    </row>
    <row r="1687" spans="5:6" x14ac:dyDescent="0.2">
      <c r="E1687" s="116" t="s">
        <v>96</v>
      </c>
      <c r="F1687" s="142" t="s">
        <v>1776</v>
      </c>
    </row>
    <row r="1688" spans="5:6" x14ac:dyDescent="0.2">
      <c r="E1688" s="116" t="s">
        <v>96</v>
      </c>
      <c r="F1688" s="142" t="s">
        <v>1777</v>
      </c>
    </row>
    <row r="1689" spans="5:6" x14ac:dyDescent="0.2">
      <c r="E1689" s="116" t="s">
        <v>96</v>
      </c>
      <c r="F1689" s="142" t="s">
        <v>1778</v>
      </c>
    </row>
    <row r="1690" spans="5:6" x14ac:dyDescent="0.2">
      <c r="E1690" s="116" t="s">
        <v>96</v>
      </c>
      <c r="F1690" s="142" t="s">
        <v>1779</v>
      </c>
    </row>
    <row r="1691" spans="5:6" x14ac:dyDescent="0.2">
      <c r="E1691" s="116" t="s">
        <v>96</v>
      </c>
      <c r="F1691" s="142" t="s">
        <v>1780</v>
      </c>
    </row>
    <row r="1692" spans="5:6" x14ac:dyDescent="0.2">
      <c r="E1692" s="116" t="s">
        <v>96</v>
      </c>
      <c r="F1692" s="142" t="s">
        <v>1781</v>
      </c>
    </row>
    <row r="1693" spans="5:6" x14ac:dyDescent="0.2">
      <c r="E1693" s="116" t="s">
        <v>96</v>
      </c>
      <c r="F1693" s="142" t="s">
        <v>1782</v>
      </c>
    </row>
    <row r="1694" spans="5:6" x14ac:dyDescent="0.2">
      <c r="E1694" s="116" t="s">
        <v>96</v>
      </c>
      <c r="F1694" s="142" t="s">
        <v>1783</v>
      </c>
    </row>
    <row r="1695" spans="5:6" x14ac:dyDescent="0.2">
      <c r="E1695" s="116" t="s">
        <v>96</v>
      </c>
      <c r="F1695" s="142" t="s">
        <v>1784</v>
      </c>
    </row>
    <row r="1696" spans="5:6" x14ac:dyDescent="0.2">
      <c r="E1696" s="116" t="s">
        <v>96</v>
      </c>
      <c r="F1696" s="142" t="s">
        <v>1785</v>
      </c>
    </row>
    <row r="1697" spans="5:6" x14ac:dyDescent="0.2">
      <c r="E1697" s="116" t="s">
        <v>96</v>
      </c>
      <c r="F1697" s="142" t="s">
        <v>1786</v>
      </c>
    </row>
    <row r="1698" spans="5:6" x14ac:dyDescent="0.2">
      <c r="E1698" s="116" t="s">
        <v>96</v>
      </c>
      <c r="F1698" s="142" t="s">
        <v>1787</v>
      </c>
    </row>
    <row r="1699" spans="5:6" x14ac:dyDescent="0.2">
      <c r="E1699" s="116" t="s">
        <v>96</v>
      </c>
      <c r="F1699" s="142" t="s">
        <v>1788</v>
      </c>
    </row>
    <row r="1700" spans="5:6" x14ac:dyDescent="0.2">
      <c r="E1700" s="116" t="s">
        <v>96</v>
      </c>
      <c r="F1700" s="142" t="s">
        <v>1789</v>
      </c>
    </row>
    <row r="1701" spans="5:6" x14ac:dyDescent="0.2">
      <c r="E1701" s="116" t="s">
        <v>96</v>
      </c>
      <c r="F1701" s="142" t="s">
        <v>1790</v>
      </c>
    </row>
    <row r="1702" spans="5:6" x14ac:dyDescent="0.2">
      <c r="E1702" s="116" t="s">
        <v>96</v>
      </c>
      <c r="F1702" s="142" t="s">
        <v>1791</v>
      </c>
    </row>
    <row r="1703" spans="5:6" x14ac:dyDescent="0.2">
      <c r="E1703" s="116" t="s">
        <v>96</v>
      </c>
      <c r="F1703" s="142" t="s">
        <v>1792</v>
      </c>
    </row>
    <row r="1704" spans="5:6" x14ac:dyDescent="0.2">
      <c r="E1704" s="116" t="s">
        <v>96</v>
      </c>
      <c r="F1704" s="142" t="s">
        <v>1793</v>
      </c>
    </row>
    <row r="1705" spans="5:6" x14ac:dyDescent="0.2">
      <c r="E1705" s="116" t="s">
        <v>96</v>
      </c>
      <c r="F1705" s="142" t="s">
        <v>1794</v>
      </c>
    </row>
    <row r="1706" spans="5:6" x14ac:dyDescent="0.2">
      <c r="E1706" s="116" t="s">
        <v>96</v>
      </c>
      <c r="F1706" s="142" t="s">
        <v>1795</v>
      </c>
    </row>
    <row r="1707" spans="5:6" x14ac:dyDescent="0.2">
      <c r="E1707" s="116" t="s">
        <v>96</v>
      </c>
      <c r="F1707" s="142" t="s">
        <v>1796</v>
      </c>
    </row>
    <row r="1708" spans="5:6" x14ac:dyDescent="0.2">
      <c r="E1708" s="116" t="s">
        <v>96</v>
      </c>
      <c r="F1708" s="142" t="s">
        <v>1797</v>
      </c>
    </row>
    <row r="1709" spans="5:6" x14ac:dyDescent="0.2">
      <c r="E1709" s="116" t="s">
        <v>97</v>
      </c>
      <c r="F1709" s="142" t="s">
        <v>1798</v>
      </c>
    </row>
    <row r="1710" spans="5:6" x14ac:dyDescent="0.2">
      <c r="E1710" s="116" t="s">
        <v>97</v>
      </c>
      <c r="F1710" s="142" t="s">
        <v>1799</v>
      </c>
    </row>
    <row r="1711" spans="5:6" x14ac:dyDescent="0.2">
      <c r="E1711" s="116" t="s">
        <v>97</v>
      </c>
      <c r="F1711" s="142" t="s">
        <v>1800</v>
      </c>
    </row>
    <row r="1712" spans="5:6" x14ac:dyDescent="0.2">
      <c r="E1712" s="116" t="s">
        <v>97</v>
      </c>
      <c r="F1712" s="142" t="s">
        <v>1801</v>
      </c>
    </row>
    <row r="1713" spans="5:6" x14ac:dyDescent="0.2">
      <c r="E1713" s="116" t="s">
        <v>97</v>
      </c>
      <c r="F1713" s="142" t="s">
        <v>1802</v>
      </c>
    </row>
    <row r="1714" spans="5:6" x14ac:dyDescent="0.2">
      <c r="E1714" s="116" t="s">
        <v>97</v>
      </c>
      <c r="F1714" s="142" t="s">
        <v>1803</v>
      </c>
    </row>
    <row r="1715" spans="5:6" x14ac:dyDescent="0.2">
      <c r="E1715" s="116" t="s">
        <v>97</v>
      </c>
      <c r="F1715" s="142" t="s">
        <v>1804</v>
      </c>
    </row>
    <row r="1716" spans="5:6" x14ac:dyDescent="0.2">
      <c r="E1716" s="116" t="s">
        <v>97</v>
      </c>
      <c r="F1716" s="142" t="s">
        <v>1805</v>
      </c>
    </row>
    <row r="1717" spans="5:6" x14ac:dyDescent="0.2">
      <c r="E1717" s="116" t="s">
        <v>97</v>
      </c>
      <c r="F1717" s="142" t="s">
        <v>1806</v>
      </c>
    </row>
    <row r="1718" spans="5:6" x14ac:dyDescent="0.2">
      <c r="E1718" s="116" t="s">
        <v>97</v>
      </c>
      <c r="F1718" s="142" t="s">
        <v>1807</v>
      </c>
    </row>
    <row r="1719" spans="5:6" x14ac:dyDescent="0.2">
      <c r="E1719" s="116" t="s">
        <v>97</v>
      </c>
      <c r="F1719" s="142" t="s">
        <v>1808</v>
      </c>
    </row>
    <row r="1720" spans="5:6" x14ac:dyDescent="0.2">
      <c r="E1720" s="116" t="s">
        <v>97</v>
      </c>
      <c r="F1720" s="142" t="s">
        <v>1809</v>
      </c>
    </row>
    <row r="1721" spans="5:6" x14ac:dyDescent="0.2">
      <c r="E1721" s="116" t="s">
        <v>97</v>
      </c>
      <c r="F1721" s="142" t="s">
        <v>1810</v>
      </c>
    </row>
    <row r="1722" spans="5:6" x14ac:dyDescent="0.2">
      <c r="E1722" s="116" t="s">
        <v>97</v>
      </c>
      <c r="F1722" s="142" t="s">
        <v>1811</v>
      </c>
    </row>
    <row r="1723" spans="5:6" x14ac:dyDescent="0.2">
      <c r="E1723" s="116" t="s">
        <v>97</v>
      </c>
      <c r="F1723" s="142" t="s">
        <v>1812</v>
      </c>
    </row>
    <row r="1724" spans="5:6" x14ac:dyDescent="0.2">
      <c r="E1724" s="116" t="s">
        <v>97</v>
      </c>
      <c r="F1724" s="142" t="s">
        <v>1813</v>
      </c>
    </row>
    <row r="1725" spans="5:6" x14ac:dyDescent="0.2">
      <c r="E1725" s="116" t="s">
        <v>97</v>
      </c>
      <c r="F1725" s="142" t="s">
        <v>1814</v>
      </c>
    </row>
    <row r="1726" spans="5:6" x14ac:dyDescent="0.2">
      <c r="E1726" s="116" t="s">
        <v>97</v>
      </c>
      <c r="F1726" s="142" t="s">
        <v>1815</v>
      </c>
    </row>
    <row r="1727" spans="5:6" x14ac:dyDescent="0.2">
      <c r="E1727" s="116" t="s">
        <v>97</v>
      </c>
      <c r="F1727" s="142" t="s">
        <v>1816</v>
      </c>
    </row>
    <row r="1728" spans="5:6" x14ac:dyDescent="0.2">
      <c r="E1728" s="116" t="s">
        <v>97</v>
      </c>
      <c r="F1728" s="142" t="s">
        <v>1817</v>
      </c>
    </row>
    <row r="1729" spans="5:6" x14ac:dyDescent="0.2">
      <c r="E1729" s="116" t="s">
        <v>97</v>
      </c>
      <c r="F1729" s="142" t="s">
        <v>1818</v>
      </c>
    </row>
    <row r="1730" spans="5:6" x14ac:dyDescent="0.2">
      <c r="E1730" s="116" t="s">
        <v>97</v>
      </c>
      <c r="F1730" s="142" t="s">
        <v>1819</v>
      </c>
    </row>
    <row r="1731" spans="5:6" x14ac:dyDescent="0.2">
      <c r="E1731" s="116" t="s">
        <v>97</v>
      </c>
      <c r="F1731" s="142" t="s">
        <v>1820</v>
      </c>
    </row>
    <row r="1732" spans="5:6" x14ac:dyDescent="0.2">
      <c r="E1732" s="116" t="s">
        <v>97</v>
      </c>
      <c r="F1732" s="142" t="s">
        <v>1821</v>
      </c>
    </row>
    <row r="1733" spans="5:6" x14ac:dyDescent="0.2">
      <c r="E1733" s="116" t="s">
        <v>97</v>
      </c>
      <c r="F1733" s="142" t="s">
        <v>1822</v>
      </c>
    </row>
    <row r="1734" spans="5:6" x14ac:dyDescent="0.2">
      <c r="E1734" s="116" t="s">
        <v>97</v>
      </c>
      <c r="F1734" s="142" t="s">
        <v>1823</v>
      </c>
    </row>
    <row r="1735" spans="5:6" x14ac:dyDescent="0.2">
      <c r="E1735" s="116" t="s">
        <v>97</v>
      </c>
      <c r="F1735" s="142" t="s">
        <v>1824</v>
      </c>
    </row>
    <row r="1736" spans="5:6" x14ac:dyDescent="0.2">
      <c r="E1736" s="116" t="s">
        <v>97</v>
      </c>
      <c r="F1736" s="142" t="s">
        <v>1825</v>
      </c>
    </row>
    <row r="1737" spans="5:6" x14ac:dyDescent="0.2">
      <c r="E1737" s="116" t="s">
        <v>97</v>
      </c>
      <c r="F1737" s="142" t="s">
        <v>1826</v>
      </c>
    </row>
    <row r="1738" spans="5:6" x14ac:dyDescent="0.2">
      <c r="E1738" s="116" t="s">
        <v>97</v>
      </c>
      <c r="F1738" s="142" t="s">
        <v>1827</v>
      </c>
    </row>
    <row r="1739" spans="5:6" x14ac:dyDescent="0.2">
      <c r="E1739" s="116" t="s">
        <v>97</v>
      </c>
      <c r="F1739" s="142" t="s">
        <v>1828</v>
      </c>
    </row>
    <row r="1740" spans="5:6" x14ac:dyDescent="0.2">
      <c r="E1740" s="116" t="s">
        <v>97</v>
      </c>
      <c r="F1740" s="142" t="s">
        <v>1829</v>
      </c>
    </row>
    <row r="1741" spans="5:6" x14ac:dyDescent="0.2">
      <c r="E1741" s="116" t="s">
        <v>97</v>
      </c>
      <c r="F1741" s="142" t="s">
        <v>1830</v>
      </c>
    </row>
    <row r="1742" spans="5:6" x14ac:dyDescent="0.2">
      <c r="E1742" s="116" t="s">
        <v>97</v>
      </c>
      <c r="F1742" s="142" t="s">
        <v>1831</v>
      </c>
    </row>
    <row r="1743" spans="5:6" x14ac:dyDescent="0.2">
      <c r="E1743" s="116" t="s">
        <v>97</v>
      </c>
      <c r="F1743" s="142" t="s">
        <v>1832</v>
      </c>
    </row>
    <row r="1744" spans="5:6" x14ac:dyDescent="0.2">
      <c r="E1744" s="116" t="s">
        <v>97</v>
      </c>
      <c r="F1744" s="142" t="s">
        <v>1833</v>
      </c>
    </row>
    <row r="1745" spans="5:6" x14ac:dyDescent="0.2">
      <c r="E1745" s="116" t="s">
        <v>97</v>
      </c>
      <c r="F1745" s="142" t="s">
        <v>1834</v>
      </c>
    </row>
    <row r="1746" spans="5:6" x14ac:dyDescent="0.2">
      <c r="E1746" s="116" t="s">
        <v>97</v>
      </c>
      <c r="F1746" s="142" t="s">
        <v>1835</v>
      </c>
    </row>
    <row r="1747" spans="5:6" x14ac:dyDescent="0.2">
      <c r="E1747" s="116" t="s">
        <v>97</v>
      </c>
      <c r="F1747" s="142" t="s">
        <v>1836</v>
      </c>
    </row>
    <row r="1748" spans="5:6" x14ac:dyDescent="0.2">
      <c r="E1748" s="116" t="s">
        <v>97</v>
      </c>
      <c r="F1748" s="142" t="s">
        <v>1837</v>
      </c>
    </row>
    <row r="1749" spans="5:6" ht="13.5" thickBot="1" x14ac:dyDescent="0.25">
      <c r="E1749" s="117" t="s">
        <v>97</v>
      </c>
      <c r="F1749" s="143" t="s">
        <v>1838</v>
      </c>
    </row>
  </sheetData>
  <phoneticPr fontId="6"/>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57</vt:i4>
      </vt:variant>
    </vt:vector>
  </HeadingPairs>
  <TitlesOfParts>
    <vt:vector size="65" baseType="lpstr">
      <vt:lpstr>様式第5号_実績報告書</vt:lpstr>
      <vt:lpstr>様式第３号_変更承認申請書</vt:lpstr>
      <vt:lpstr>別紙様式５</vt:lpstr>
      <vt:lpstr>別紙様式３</vt:lpstr>
      <vt:lpstr>別紙様式3-1</vt:lpstr>
      <vt:lpstr>別紙様式3-2</vt:lpstr>
      <vt:lpstr>集計用（削除不可）</vt:lpstr>
      <vt:lpstr>【参考】数式用</vt:lpstr>
      <vt:lpstr>_new1</vt:lpstr>
      <vt:lpstr>【参考】数式用!erea</vt:lpstr>
      <vt:lpstr>【参考】数式用!new</vt:lpstr>
      <vt:lpstr>【参考】数式用!Print_Area</vt:lpstr>
      <vt:lpstr>別紙様式３!Print_Area</vt:lpstr>
      <vt:lpstr>'別紙様式3-1'!Print_Area</vt:lpstr>
      <vt:lpstr>'別紙様式3-2'!Print_Area</vt:lpstr>
      <vt:lpstr>様式第5号_実績報告書!Print_Area</vt:lpstr>
      <vt:lpstr>'別紙様式3-2'!Print_Titles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真栄城　秀之</dc:creator>
  <cp:lastModifiedBy>0007277</cp:lastModifiedBy>
  <cp:lastPrinted>2024-08-19T03:00:09Z</cp:lastPrinted>
  <dcterms:created xsi:type="dcterms:W3CDTF">2024-03-11T06:29:55Z</dcterms:created>
  <dcterms:modified xsi:type="dcterms:W3CDTF">2024-10-21T01:39:27Z</dcterms:modified>
</cp:coreProperties>
</file>