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令和元年度" sheetId="1" r:id="rId1"/>
    <sheet name="４月（１表）" sheetId="26" r:id="rId2"/>
    <sheet name="４月（２表）" sheetId="57" r:id="rId3"/>
    <sheet name="４月（３表）" sheetId="66" r:id="rId4"/>
    <sheet name="５月（１表）" sheetId="27" r:id="rId5"/>
    <sheet name="５月（２表）" sheetId="58" r:id="rId6"/>
    <sheet name="５月（３表）" sheetId="67" r:id="rId7"/>
    <sheet name="６月（１表）" sheetId="28" r:id="rId8"/>
    <sheet name="６月（２表）" sheetId="38" r:id="rId9"/>
    <sheet name="６月（３表）" sheetId="68" r:id="rId10"/>
    <sheet name="７月（１表）" sheetId="39" r:id="rId11"/>
    <sheet name="７月（２表）" sheetId="40" r:id="rId12"/>
    <sheet name="７月（３表）" sheetId="69" r:id="rId13"/>
    <sheet name="８月（１表）" sheetId="41" r:id="rId14"/>
    <sheet name="８月（２表）" sheetId="42" r:id="rId15"/>
    <sheet name="８月（３表）" sheetId="70" r:id="rId16"/>
    <sheet name="９月（１表）" sheetId="43" r:id="rId17"/>
    <sheet name="９月（２表）" sheetId="44" r:id="rId18"/>
    <sheet name="９月（３表）" sheetId="59" r:id="rId19"/>
    <sheet name="10月（１表）" sheetId="45" r:id="rId20"/>
    <sheet name="10月（２表）" sheetId="46" r:id="rId21"/>
    <sheet name="10月（３表）" sheetId="60" r:id="rId22"/>
    <sheet name="11月（１表）" sheetId="47" r:id="rId23"/>
    <sheet name="11月（２表）" sheetId="48" r:id="rId24"/>
    <sheet name="11月（３表）" sheetId="61" r:id="rId25"/>
    <sheet name="12月（１表）" sheetId="50" r:id="rId26"/>
    <sheet name="12月（２表）" sheetId="49" r:id="rId27"/>
    <sheet name="12月（３表）" sheetId="62" r:id="rId28"/>
    <sheet name="１月（１表）" sheetId="51" r:id="rId29"/>
    <sheet name="１月（２表）" sheetId="52" r:id="rId30"/>
    <sheet name="１月（３表）" sheetId="63" r:id="rId31"/>
    <sheet name="２月（１表）" sheetId="53" r:id="rId32"/>
    <sheet name="２月（２表）" sheetId="54" r:id="rId33"/>
    <sheet name="２月（３表）" sheetId="64" r:id="rId34"/>
    <sheet name="３月（１表）" sheetId="55" r:id="rId35"/>
    <sheet name="３月（２表）" sheetId="56" r:id="rId36"/>
    <sheet name="３月（３表）" sheetId="65" r:id="rId37"/>
    <sheet name="月別入域観光客数の推移" sheetId="72" r:id="rId38"/>
    <sheet name="グラフ" sheetId="73" r:id="rId39"/>
    <sheet name="グラフ（外国客）" sheetId="74" r:id="rId4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C15" i="1"/>
  <c r="D14" i="1"/>
  <c r="C14" i="1"/>
  <c r="D13" i="1"/>
  <c r="C13" i="1"/>
  <c r="D12" i="1"/>
  <c r="C12" i="1"/>
  <c r="D11" i="1"/>
  <c r="C11" i="1"/>
  <c r="D10" i="1"/>
  <c r="C10" i="1"/>
  <c r="D9" i="1"/>
  <c r="C9" i="1"/>
  <c r="D8" i="1"/>
  <c r="C8" i="1"/>
  <c r="D7" i="1"/>
  <c r="C7" i="1"/>
  <c r="D6" i="1"/>
  <c r="C6" i="1"/>
  <c r="D5" i="1"/>
  <c r="C5" i="1"/>
  <c r="D4" i="1"/>
  <c r="C4" i="1"/>
  <c r="A1" i="74" l="1"/>
  <c r="A1" i="73"/>
  <c r="A1" i="72"/>
  <c r="N23" i="74"/>
  <c r="N22" i="74"/>
  <c r="N21" i="74"/>
  <c r="N20" i="74"/>
  <c r="N19" i="74"/>
  <c r="G16" i="74"/>
  <c r="G15" i="74"/>
  <c r="N24" i="73"/>
  <c r="N23" i="73"/>
  <c r="N22" i="73"/>
  <c r="N21" i="73"/>
  <c r="N20" i="73"/>
  <c r="G16" i="73"/>
  <c r="G15" i="73"/>
  <c r="B5" i="1"/>
  <c r="B6" i="1"/>
  <c r="B7" i="1"/>
  <c r="B8" i="1"/>
  <c r="B9" i="1"/>
  <c r="B10" i="1"/>
  <c r="B11" i="1"/>
  <c r="B12" i="1"/>
  <c r="B13" i="1"/>
  <c r="B14" i="1"/>
  <c r="B15" i="1"/>
  <c r="B4" i="1"/>
  <c r="E1" i="66" l="1"/>
  <c r="A1" i="66"/>
  <c r="E1" i="27"/>
  <c r="A1" i="27"/>
  <c r="E1" i="58"/>
  <c r="A1" i="58"/>
  <c r="E1" i="67"/>
  <c r="A1" i="67"/>
  <c r="E1" i="28"/>
  <c r="A1" i="28"/>
  <c r="E1" i="38"/>
  <c r="A1" i="38"/>
  <c r="E1" i="68"/>
  <c r="A1" i="68"/>
  <c r="E1" i="39"/>
  <c r="A1" i="39"/>
  <c r="E1" i="40"/>
  <c r="A1" i="40"/>
  <c r="E1" i="69"/>
  <c r="A1" i="69"/>
  <c r="E1" i="41"/>
  <c r="A1" i="41"/>
  <c r="E1" i="42"/>
  <c r="A1" i="42"/>
  <c r="E1" i="70"/>
  <c r="A1" i="70"/>
  <c r="E1" i="43"/>
  <c r="A1" i="43"/>
  <c r="E1" i="44"/>
  <c r="A1" i="44"/>
  <c r="E1" i="59"/>
  <c r="A1" i="59"/>
  <c r="E1" i="45"/>
  <c r="A1" i="45"/>
  <c r="E1" i="46"/>
  <c r="A1" i="46"/>
  <c r="E1" i="60"/>
  <c r="A1" i="60"/>
  <c r="E1" i="47"/>
  <c r="A1" i="47"/>
  <c r="E1" i="48"/>
  <c r="A1" i="48"/>
  <c r="E1" i="61"/>
  <c r="A1" i="61"/>
  <c r="E1" i="50"/>
  <c r="A1" i="50"/>
  <c r="E1" i="49"/>
  <c r="A1" i="49"/>
  <c r="E1" i="62"/>
  <c r="A1" i="62"/>
  <c r="E1" i="51"/>
  <c r="A1" i="51"/>
  <c r="E1" i="52"/>
  <c r="A1" i="52"/>
  <c r="E1" i="63"/>
  <c r="A1" i="63"/>
  <c r="E1" i="53"/>
  <c r="A1" i="53"/>
  <c r="E1" i="54"/>
  <c r="A1" i="54"/>
  <c r="E1" i="64"/>
  <c r="A1" i="64"/>
  <c r="E1" i="55"/>
  <c r="A1" i="55"/>
  <c r="E1" i="56"/>
  <c r="A1" i="56"/>
  <c r="E1" i="65"/>
  <c r="A1" i="65"/>
  <c r="E1" i="57"/>
  <c r="A1" i="57"/>
  <c r="A1" i="26"/>
  <c r="E1" i="26"/>
  <c r="D16" i="1" l="1"/>
  <c r="C16" i="1" l="1"/>
  <c r="B16" i="1"/>
</calcChain>
</file>

<file path=xl/sharedStrings.xml><?xml version="1.0" encoding="utf-8"?>
<sst xmlns="http://schemas.openxmlformats.org/spreadsheetml/2006/main" count="1995" uniqueCount="230">
  <si>
    <t>月</t>
    <rPh sb="0" eb="1">
      <t>ツキ</t>
    </rPh>
    <phoneticPr fontId="2"/>
  </si>
  <si>
    <t>実績</t>
    <rPh sb="0" eb="2">
      <t>ジッセキ</t>
    </rPh>
    <phoneticPr fontId="2"/>
  </si>
  <si>
    <t>６月</t>
  </si>
  <si>
    <t>７月</t>
  </si>
  <si>
    <t>８月</t>
  </si>
  <si>
    <t>９月</t>
  </si>
  <si>
    <t>２月</t>
  </si>
  <si>
    <t>３月</t>
  </si>
  <si>
    <t>合計</t>
    <rPh sb="0" eb="2">
      <t>ゴウケイ</t>
    </rPh>
    <phoneticPr fontId="2"/>
  </si>
  <si>
    <t>※移動後の各シートでは、シート左上の年度の表記をクリックすると、このシートに戻ります。</t>
    <rPh sb="1" eb="4">
      <t>イドウゴ</t>
    </rPh>
    <rPh sb="5" eb="6">
      <t>カク</t>
    </rPh>
    <rPh sb="15" eb="17">
      <t>ヒダリウエ</t>
    </rPh>
    <rPh sb="18" eb="20">
      <t>ネンド</t>
    </rPh>
    <rPh sb="21" eb="23">
      <t>ヒョウキ</t>
    </rPh>
    <rPh sb="38" eb="39">
      <t>モド</t>
    </rPh>
    <phoneticPr fontId="2"/>
  </si>
  <si>
    <t>入域観光客数</t>
    <rPh sb="0" eb="1">
      <t>ニュウ</t>
    </rPh>
    <rPh sb="1" eb="2">
      <t>イキ</t>
    </rPh>
    <rPh sb="2" eb="5">
      <t>カンコウキャク</t>
    </rPh>
    <rPh sb="5" eb="6">
      <t>スウ</t>
    </rPh>
    <phoneticPr fontId="2"/>
  </si>
  <si>
    <t>総数</t>
    <rPh sb="0" eb="2">
      <t>ソウスウ</t>
    </rPh>
    <phoneticPr fontId="2"/>
  </si>
  <si>
    <t>国内客数</t>
    <rPh sb="0" eb="2">
      <t>コクナイ</t>
    </rPh>
    <rPh sb="2" eb="4">
      <t>キャクスウ</t>
    </rPh>
    <phoneticPr fontId="2"/>
  </si>
  <si>
    <t>外国客数</t>
    <rPh sb="0" eb="2">
      <t>ガイコク</t>
    </rPh>
    <rPh sb="2" eb="4">
      <t>キャクスウ</t>
    </rPh>
    <phoneticPr fontId="2"/>
  </si>
  <si>
    <t>１０月</t>
  </si>
  <si>
    <t>１１月</t>
  </si>
  <si>
    <t>１２月</t>
  </si>
  <si>
    <t>リンク（月ごと）</t>
    <rPh sb="4" eb="5">
      <t>ツキ</t>
    </rPh>
    <phoneticPr fontId="2"/>
  </si>
  <si>
    <t>月間</t>
    <rPh sb="0" eb="2">
      <t>ゲッカン</t>
    </rPh>
    <phoneticPr fontId="2"/>
  </si>
  <si>
    <t>１月</t>
  </si>
  <si>
    <t>月別入域観光客数の推移</t>
    <rPh sb="0" eb="2">
      <t>ツキベツ</t>
    </rPh>
    <rPh sb="2" eb="4">
      <t>ニュウイキ</t>
    </rPh>
    <rPh sb="4" eb="7">
      <t>カンコウキャク</t>
    </rPh>
    <rPh sb="7" eb="8">
      <t>スウ</t>
    </rPh>
    <rPh sb="9" eb="11">
      <t>スイイ</t>
    </rPh>
    <phoneticPr fontId="2"/>
  </si>
  <si>
    <t>４月</t>
    <rPh sb="1" eb="2">
      <t>ガツ</t>
    </rPh>
    <phoneticPr fontId="2"/>
  </si>
  <si>
    <t>５月</t>
    <phoneticPr fontId="2"/>
  </si>
  <si>
    <t>６月（１表）</t>
    <rPh sb="1" eb="2">
      <t>ガツ</t>
    </rPh>
    <rPh sb="4" eb="5">
      <t>ヒョウ</t>
    </rPh>
    <phoneticPr fontId="2"/>
  </si>
  <si>
    <t>７月（１表）</t>
    <rPh sb="1" eb="2">
      <t>ガツ</t>
    </rPh>
    <rPh sb="4" eb="5">
      <t>ヒョウ</t>
    </rPh>
    <phoneticPr fontId="2"/>
  </si>
  <si>
    <t>８月（１表）</t>
    <rPh sb="1" eb="2">
      <t>ガツ</t>
    </rPh>
    <rPh sb="4" eb="5">
      <t>ヒョウ</t>
    </rPh>
    <phoneticPr fontId="2"/>
  </si>
  <si>
    <t>９月（１表）</t>
    <rPh sb="1" eb="2">
      <t>ガツ</t>
    </rPh>
    <rPh sb="4" eb="5">
      <t>ヒョウ</t>
    </rPh>
    <phoneticPr fontId="2"/>
  </si>
  <si>
    <t>10月（１表）</t>
    <rPh sb="2" eb="3">
      <t>ガツ</t>
    </rPh>
    <rPh sb="5" eb="6">
      <t>ヒョウ</t>
    </rPh>
    <phoneticPr fontId="2"/>
  </si>
  <si>
    <t>11月（１表）</t>
    <rPh sb="2" eb="3">
      <t>ガツ</t>
    </rPh>
    <rPh sb="5" eb="6">
      <t>ヒョウ</t>
    </rPh>
    <phoneticPr fontId="2"/>
  </si>
  <si>
    <t>12月（１表）</t>
    <rPh sb="2" eb="3">
      <t>ガツ</t>
    </rPh>
    <rPh sb="5" eb="6">
      <t>ヒョウ</t>
    </rPh>
    <phoneticPr fontId="2"/>
  </si>
  <si>
    <t>１月（１表）</t>
    <rPh sb="1" eb="2">
      <t>ガツ</t>
    </rPh>
    <rPh sb="4" eb="5">
      <t>ヒョウ</t>
    </rPh>
    <phoneticPr fontId="2"/>
  </si>
  <si>
    <t>２月（１表）</t>
    <rPh sb="1" eb="2">
      <t>ガツ</t>
    </rPh>
    <rPh sb="4" eb="5">
      <t>ヒョウ</t>
    </rPh>
    <phoneticPr fontId="2"/>
  </si>
  <si>
    <t>３月（１表）</t>
    <rPh sb="1" eb="2">
      <t>ガツ</t>
    </rPh>
    <rPh sb="4" eb="5">
      <t>ヒョウ</t>
    </rPh>
    <phoneticPr fontId="2"/>
  </si>
  <si>
    <t>６月（２表）</t>
    <rPh sb="1" eb="2">
      <t>ガツ</t>
    </rPh>
    <rPh sb="4" eb="5">
      <t>ヒョウ</t>
    </rPh>
    <phoneticPr fontId="2"/>
  </si>
  <si>
    <t>７月（２表）</t>
    <rPh sb="1" eb="2">
      <t>ガツ</t>
    </rPh>
    <rPh sb="4" eb="5">
      <t>ヒョウ</t>
    </rPh>
    <phoneticPr fontId="2"/>
  </si>
  <si>
    <t>８月（２表）</t>
    <rPh sb="1" eb="2">
      <t>ガツ</t>
    </rPh>
    <rPh sb="4" eb="5">
      <t>ヒョウ</t>
    </rPh>
    <phoneticPr fontId="2"/>
  </si>
  <si>
    <t>９月（２表）</t>
    <rPh sb="1" eb="2">
      <t>ガツ</t>
    </rPh>
    <rPh sb="4" eb="5">
      <t>ヒョウ</t>
    </rPh>
    <phoneticPr fontId="2"/>
  </si>
  <si>
    <t>10月（２表）</t>
    <rPh sb="2" eb="3">
      <t>ガツ</t>
    </rPh>
    <rPh sb="5" eb="6">
      <t>ヒョウ</t>
    </rPh>
    <phoneticPr fontId="2"/>
  </si>
  <si>
    <t>11月（２表）</t>
    <rPh sb="2" eb="3">
      <t>ガツ</t>
    </rPh>
    <rPh sb="5" eb="6">
      <t>ヒョウ</t>
    </rPh>
    <phoneticPr fontId="2"/>
  </si>
  <si>
    <t>12月（２表）</t>
    <rPh sb="2" eb="3">
      <t>ガツ</t>
    </rPh>
    <rPh sb="5" eb="6">
      <t>ヒョウ</t>
    </rPh>
    <phoneticPr fontId="2"/>
  </si>
  <si>
    <t>１月（２表）</t>
    <rPh sb="1" eb="2">
      <t>ガツ</t>
    </rPh>
    <rPh sb="4" eb="5">
      <t>ヒョウ</t>
    </rPh>
    <phoneticPr fontId="2"/>
  </si>
  <si>
    <t>２月（２表）</t>
    <rPh sb="1" eb="2">
      <t>ガツ</t>
    </rPh>
    <rPh sb="4" eb="5">
      <t>ヒョウ</t>
    </rPh>
    <phoneticPr fontId="2"/>
  </si>
  <si>
    <t>３月（２表）</t>
    <rPh sb="1" eb="2">
      <t>ガツ</t>
    </rPh>
    <rPh sb="4" eb="5">
      <t>ヒョウ</t>
    </rPh>
    <phoneticPr fontId="2"/>
  </si>
  <si>
    <t>４月（１表）</t>
    <rPh sb="1" eb="2">
      <t>ガツ</t>
    </rPh>
    <rPh sb="4" eb="5">
      <t>ヒョウ</t>
    </rPh>
    <phoneticPr fontId="2"/>
  </si>
  <si>
    <t>４月（２表）</t>
    <rPh sb="1" eb="2">
      <t>ガツ</t>
    </rPh>
    <rPh sb="4" eb="5">
      <t>ヒョウ</t>
    </rPh>
    <phoneticPr fontId="2"/>
  </si>
  <si>
    <t>５月（１表）</t>
    <rPh sb="1" eb="2">
      <t>ガツ</t>
    </rPh>
    <rPh sb="4" eb="5">
      <t>ヒョウ</t>
    </rPh>
    <phoneticPr fontId="2"/>
  </si>
  <si>
    <t>５月（２表）</t>
    <rPh sb="1" eb="2">
      <t>ガツ</t>
    </rPh>
    <rPh sb="4" eb="5">
      <t>ヒョウ</t>
    </rPh>
    <phoneticPr fontId="2"/>
  </si>
  <si>
    <t>９月（３表）</t>
    <rPh sb="1" eb="2">
      <t>ガツ</t>
    </rPh>
    <rPh sb="4" eb="5">
      <t>ヒョウ</t>
    </rPh>
    <phoneticPr fontId="2"/>
  </si>
  <si>
    <t>10月（３表）</t>
    <rPh sb="2" eb="3">
      <t>ガツ</t>
    </rPh>
    <rPh sb="5" eb="6">
      <t>ヒョウ</t>
    </rPh>
    <phoneticPr fontId="2"/>
  </si>
  <si>
    <t>11月（３表）</t>
    <rPh sb="2" eb="3">
      <t>ガツ</t>
    </rPh>
    <rPh sb="5" eb="6">
      <t>ヒョウ</t>
    </rPh>
    <phoneticPr fontId="2"/>
  </si>
  <si>
    <t>12月（３表）</t>
    <rPh sb="2" eb="3">
      <t>ガツ</t>
    </rPh>
    <rPh sb="5" eb="6">
      <t>ヒョウ</t>
    </rPh>
    <phoneticPr fontId="2"/>
  </si>
  <si>
    <t>１月（３表）</t>
    <rPh sb="1" eb="2">
      <t>ガツ</t>
    </rPh>
    <rPh sb="4" eb="5">
      <t>ヒョウ</t>
    </rPh>
    <phoneticPr fontId="2"/>
  </si>
  <si>
    <t>２月（３表）</t>
    <rPh sb="1" eb="2">
      <t>ガツ</t>
    </rPh>
    <rPh sb="4" eb="5">
      <t>ヒョウ</t>
    </rPh>
    <phoneticPr fontId="2"/>
  </si>
  <si>
    <t>３月（３表）</t>
    <rPh sb="1" eb="2">
      <t>ガツ</t>
    </rPh>
    <rPh sb="4" eb="5">
      <t>ヒョウ</t>
    </rPh>
    <phoneticPr fontId="2"/>
  </si>
  <si>
    <t>４月（３表）</t>
    <rPh sb="1" eb="2">
      <t>ガツ</t>
    </rPh>
    <rPh sb="4" eb="5">
      <t>ヒョウ</t>
    </rPh>
    <phoneticPr fontId="2"/>
  </si>
  <si>
    <t>５月（３表）</t>
    <rPh sb="1" eb="2">
      <t>ガツ</t>
    </rPh>
    <rPh sb="4" eb="5">
      <t>ヒョウ</t>
    </rPh>
    <phoneticPr fontId="2"/>
  </si>
  <si>
    <t>６月（３表）</t>
    <rPh sb="1" eb="2">
      <t>ガツ</t>
    </rPh>
    <rPh sb="4" eb="5">
      <t>ヒョウ</t>
    </rPh>
    <phoneticPr fontId="2"/>
  </si>
  <si>
    <t>７月（３表）</t>
    <rPh sb="1" eb="2">
      <t>ガツ</t>
    </rPh>
    <rPh sb="4" eb="5">
      <t>ヒョウ</t>
    </rPh>
    <phoneticPr fontId="2"/>
  </si>
  <si>
    <t>８月（３表）</t>
    <rPh sb="1" eb="2">
      <t>ガツ</t>
    </rPh>
    <rPh sb="4" eb="5">
      <t>ヒョウ</t>
    </rPh>
    <phoneticPr fontId="2"/>
  </si>
  <si>
    <t>（外国客グラフ）</t>
    <rPh sb="1" eb="3">
      <t>ガイコク</t>
    </rPh>
    <rPh sb="3" eb="4">
      <t>キャク</t>
    </rPh>
    <phoneticPr fontId="2"/>
  </si>
  <si>
    <t>第１表　入域観光客数</t>
    <rPh sb="4" eb="5">
      <t>ニュウ</t>
    </rPh>
    <rPh sb="5" eb="6">
      <t>イキ</t>
    </rPh>
    <rPh sb="6" eb="9">
      <t>カンコウキャク</t>
    </rPh>
    <rPh sb="9" eb="10">
      <t>スウ</t>
    </rPh>
    <phoneticPr fontId="14"/>
  </si>
  <si>
    <t xml:space="preserve">   (単位:人、％)</t>
  </si>
  <si>
    <t>区分</t>
  </si>
  <si>
    <t>入域観光客数（総数）</t>
    <rPh sb="0" eb="1">
      <t>ニュウ</t>
    </rPh>
    <rPh sb="1" eb="2">
      <t>イキ</t>
    </rPh>
    <rPh sb="2" eb="5">
      <t>カンコウキャク</t>
    </rPh>
    <rPh sb="5" eb="6">
      <t>スウ</t>
    </rPh>
    <rPh sb="7" eb="9">
      <t>ソウスウ</t>
    </rPh>
    <phoneticPr fontId="14"/>
  </si>
  <si>
    <t>空路海路別内訳</t>
    <rPh sb="0" eb="2">
      <t>クウロ</t>
    </rPh>
    <rPh sb="2" eb="4">
      <t>カイロ</t>
    </rPh>
    <rPh sb="4" eb="5">
      <t>ベツ</t>
    </rPh>
    <rPh sb="5" eb="7">
      <t>ウチワケ</t>
    </rPh>
    <phoneticPr fontId="14"/>
  </si>
  <si>
    <t>期間</t>
    <rPh sb="0" eb="2">
      <t>キカン</t>
    </rPh>
    <phoneticPr fontId="14"/>
  </si>
  <si>
    <t>国内</t>
    <rPh sb="0" eb="2">
      <t>コクナイ</t>
    </rPh>
    <phoneticPr fontId="14"/>
  </si>
  <si>
    <t>外国</t>
    <rPh sb="0" eb="2">
      <t>ガイコク</t>
    </rPh>
    <phoneticPr fontId="14"/>
  </si>
  <si>
    <t>空路計</t>
    <rPh sb="0" eb="2">
      <t>クウロ</t>
    </rPh>
    <rPh sb="2" eb="3">
      <t>ケイ</t>
    </rPh>
    <phoneticPr fontId="14"/>
  </si>
  <si>
    <t>海路計</t>
    <rPh sb="0" eb="2">
      <t>カイロ</t>
    </rPh>
    <rPh sb="2" eb="3">
      <t>ケイ</t>
    </rPh>
    <phoneticPr fontId="14"/>
  </si>
  <si>
    <t>外国</t>
    <phoneticPr fontId="14"/>
  </si>
  <si>
    <t>月間</t>
    <rPh sb="0" eb="2">
      <t>ゲッカン</t>
    </rPh>
    <phoneticPr fontId="14"/>
  </si>
  <si>
    <t>30年4月</t>
  </si>
  <si>
    <t>増減数</t>
    <phoneticPr fontId="14"/>
  </si>
  <si>
    <t>前年
同月比</t>
    <rPh sb="3" eb="5">
      <t>ドウゲツ</t>
    </rPh>
    <phoneticPr fontId="14"/>
  </si>
  <si>
    <t>年度</t>
    <rPh sb="0" eb="2">
      <t>ネンド</t>
    </rPh>
    <phoneticPr fontId="14"/>
  </si>
  <si>
    <t>今年度</t>
    <rPh sb="0" eb="3">
      <t>コンネンド</t>
    </rPh>
    <phoneticPr fontId="14"/>
  </si>
  <si>
    <t>4月
累計</t>
    <rPh sb="1" eb="2">
      <t>ガツ</t>
    </rPh>
    <rPh sb="3" eb="5">
      <t>ルイケイ</t>
    </rPh>
    <phoneticPr fontId="14"/>
  </si>
  <si>
    <t>前年度</t>
    <rPh sb="0" eb="3">
      <t>ゼンネンド</t>
    </rPh>
    <phoneticPr fontId="14"/>
  </si>
  <si>
    <t>増減数</t>
  </si>
  <si>
    <t>前年度
同期比</t>
    <rPh sb="2" eb="3">
      <t>ド</t>
    </rPh>
    <rPh sb="4" eb="6">
      <t>ドウキ</t>
    </rPh>
    <rPh sb="6" eb="7">
      <t>ヒ</t>
    </rPh>
    <phoneticPr fontId="14"/>
  </si>
  <si>
    <t>暦年</t>
    <rPh sb="0" eb="2">
      <t>レキネン</t>
    </rPh>
    <phoneticPr fontId="14"/>
  </si>
  <si>
    <t>今年</t>
    <rPh sb="0" eb="2">
      <t>コトシ</t>
    </rPh>
    <phoneticPr fontId="14"/>
  </si>
  <si>
    <t>前年</t>
    <rPh sb="0" eb="2">
      <t>ゼンネン</t>
    </rPh>
    <phoneticPr fontId="14"/>
  </si>
  <si>
    <t>前年
同期比</t>
    <rPh sb="3" eb="5">
      <t>ドウキ</t>
    </rPh>
    <rPh sb="5" eb="6">
      <t>ヒ</t>
    </rPh>
    <phoneticPr fontId="14"/>
  </si>
  <si>
    <t>【参考】外国客のうち、乗務員等：</t>
    <rPh sb="1" eb="3">
      <t>サンコウ</t>
    </rPh>
    <rPh sb="4" eb="6">
      <t>ガイコク</t>
    </rPh>
    <rPh sb="6" eb="7">
      <t>キャク</t>
    </rPh>
    <rPh sb="11" eb="14">
      <t>ジョウムイン</t>
    </rPh>
    <rPh sb="14" eb="15">
      <t>トウ</t>
    </rPh>
    <phoneticPr fontId="14"/>
  </si>
  <si>
    <t>空路</t>
    <rPh sb="0" eb="2">
      <t>クウロ</t>
    </rPh>
    <phoneticPr fontId="14"/>
  </si>
  <si>
    <t>海路</t>
    <rPh sb="0" eb="2">
      <t>カイロ</t>
    </rPh>
    <phoneticPr fontId="14"/>
  </si>
  <si>
    <t>第２表　航路別入域観光客数</t>
    <phoneticPr fontId="14"/>
  </si>
  <si>
    <t>総数</t>
  </si>
  <si>
    <t>東京</t>
    <rPh sb="0" eb="2">
      <t>トウキョウ</t>
    </rPh>
    <phoneticPr fontId="14"/>
  </si>
  <si>
    <t>伊丹</t>
    <rPh sb="0" eb="2">
      <t>イタミ</t>
    </rPh>
    <phoneticPr fontId="14"/>
  </si>
  <si>
    <t>関西</t>
    <rPh sb="0" eb="2">
      <t>カンサイ</t>
    </rPh>
    <phoneticPr fontId="14"/>
  </si>
  <si>
    <t>神戸</t>
    <rPh sb="0" eb="2">
      <t>コウベ</t>
    </rPh>
    <phoneticPr fontId="14"/>
  </si>
  <si>
    <t>福岡</t>
    <rPh sb="0" eb="2">
      <t>フクオカ</t>
    </rPh>
    <phoneticPr fontId="14"/>
  </si>
  <si>
    <t>北九州</t>
    <rPh sb="0" eb="3">
      <t>キタキュウシュウ</t>
    </rPh>
    <phoneticPr fontId="14"/>
  </si>
  <si>
    <t>名古屋</t>
    <rPh sb="0" eb="3">
      <t>ナゴヤ</t>
    </rPh>
    <phoneticPr fontId="14"/>
  </si>
  <si>
    <t>札幌</t>
    <rPh sb="0" eb="2">
      <t>サッポロ</t>
    </rPh>
    <phoneticPr fontId="14"/>
  </si>
  <si>
    <t>鹿児島</t>
    <rPh sb="0" eb="3">
      <t>カゴシマ</t>
    </rPh>
    <phoneticPr fontId="14"/>
  </si>
  <si>
    <t>仙台</t>
    <rPh sb="0" eb="2">
      <t>センダイ</t>
    </rPh>
    <phoneticPr fontId="14"/>
  </si>
  <si>
    <t>福島</t>
    <rPh sb="0" eb="2">
      <t>フクシマ</t>
    </rPh>
    <phoneticPr fontId="14"/>
  </si>
  <si>
    <t>新潟</t>
    <rPh sb="0" eb="2">
      <t>ニイガタ</t>
    </rPh>
    <phoneticPr fontId="14"/>
  </si>
  <si>
    <t>静岡</t>
    <rPh sb="0" eb="2">
      <t>シズオカ</t>
    </rPh>
    <phoneticPr fontId="14"/>
  </si>
  <si>
    <t>富山</t>
    <rPh sb="0" eb="2">
      <t>トヤマ</t>
    </rPh>
    <phoneticPr fontId="14"/>
  </si>
  <si>
    <t>小松</t>
    <rPh sb="0" eb="2">
      <t>コマツ</t>
    </rPh>
    <phoneticPr fontId="14"/>
  </si>
  <si>
    <t>岡山</t>
    <rPh sb="0" eb="2">
      <t>オカヤマ</t>
    </rPh>
    <phoneticPr fontId="14"/>
  </si>
  <si>
    <t>広島</t>
    <rPh sb="0" eb="2">
      <t>ヒロシマ</t>
    </rPh>
    <phoneticPr fontId="14"/>
  </si>
  <si>
    <t>高松</t>
    <rPh sb="0" eb="2">
      <t>タカマツ</t>
    </rPh>
    <phoneticPr fontId="14"/>
  </si>
  <si>
    <t>松山</t>
    <rPh sb="0" eb="2">
      <t>マツヤマ</t>
    </rPh>
    <phoneticPr fontId="14"/>
  </si>
  <si>
    <t>高知</t>
    <rPh sb="0" eb="2">
      <t>コウチ</t>
    </rPh>
    <phoneticPr fontId="14"/>
  </si>
  <si>
    <t>長崎</t>
    <rPh sb="0" eb="2">
      <t>ナガサキ</t>
    </rPh>
    <phoneticPr fontId="14"/>
  </si>
  <si>
    <t>熊本</t>
    <rPh sb="0" eb="2">
      <t>クマモト</t>
    </rPh>
    <phoneticPr fontId="14"/>
  </si>
  <si>
    <t>大分</t>
    <rPh sb="0" eb="2">
      <t>オオイタ</t>
    </rPh>
    <phoneticPr fontId="14"/>
  </si>
  <si>
    <t>宮崎</t>
    <rPh sb="0" eb="2">
      <t>ミヤザキ</t>
    </rPh>
    <phoneticPr fontId="14"/>
  </si>
  <si>
    <t>茨城</t>
    <rPh sb="0" eb="2">
      <t>イバラキ</t>
    </rPh>
    <phoneticPr fontId="14"/>
  </si>
  <si>
    <t>岩国</t>
    <rPh sb="0" eb="2">
      <t>イワクニ</t>
    </rPh>
    <phoneticPr fontId="14"/>
  </si>
  <si>
    <t>その他</t>
    <rPh sb="2" eb="3">
      <t>タ</t>
    </rPh>
    <phoneticPr fontId="14"/>
  </si>
  <si>
    <t>当月
構成比</t>
    <rPh sb="0" eb="1">
      <t>トウ</t>
    </rPh>
    <rPh sb="1" eb="2">
      <t>ツキ</t>
    </rPh>
    <rPh sb="3" eb="6">
      <t>コウセイヒ</t>
    </rPh>
    <phoneticPr fontId="14"/>
  </si>
  <si>
    <t>4月～3月
累計</t>
    <rPh sb="1" eb="2">
      <t>ガツ</t>
    </rPh>
    <rPh sb="4" eb="5">
      <t>ガツ</t>
    </rPh>
    <rPh sb="6" eb="8">
      <t>ルイケイ</t>
    </rPh>
    <phoneticPr fontId="14"/>
  </si>
  <si>
    <t>今年度
構成比</t>
    <rPh sb="0" eb="3">
      <t>コンネンド</t>
    </rPh>
    <rPh sb="4" eb="7">
      <t>コウセイヒ</t>
    </rPh>
    <phoneticPr fontId="14"/>
  </si>
  <si>
    <t>1月～3月
累計</t>
    <rPh sb="1" eb="2">
      <t>ガツ</t>
    </rPh>
    <rPh sb="4" eb="5">
      <t>ガツ</t>
    </rPh>
    <rPh sb="6" eb="8">
      <t>ルイケイ</t>
    </rPh>
    <phoneticPr fontId="14"/>
  </si>
  <si>
    <t>今年
構成比</t>
    <rPh sb="0" eb="2">
      <t>コトシ</t>
    </rPh>
    <rPh sb="3" eb="6">
      <t>コウセイヒ</t>
    </rPh>
    <phoneticPr fontId="14"/>
  </si>
  <si>
    <t>注</t>
  </si>
  <si>
    <t>１　国内客には、沖縄県居住者は含まない。本土経由で来県する外国客は含む。</t>
    <phoneticPr fontId="14"/>
  </si>
  <si>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14"/>
  </si>
  <si>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14"/>
  </si>
  <si>
    <r>
      <t>参考値　</t>
    </r>
    <r>
      <rPr>
        <u/>
        <sz val="10"/>
        <rFont val="ＭＳ Ｐゴシック"/>
        <family val="3"/>
        <charset val="128"/>
      </rPr>
      <t>FSC・LCC内訳</t>
    </r>
    <rPh sb="0" eb="2">
      <t>サンコウ</t>
    </rPh>
    <rPh sb="2" eb="3">
      <t>チ</t>
    </rPh>
    <rPh sb="11" eb="13">
      <t>ウチワケ</t>
    </rPh>
    <phoneticPr fontId="14"/>
  </si>
  <si>
    <t>羽田</t>
    <rPh sb="0" eb="2">
      <t>ハネダ</t>
    </rPh>
    <phoneticPr fontId="14"/>
  </si>
  <si>
    <t>成田</t>
    <rPh sb="0" eb="2">
      <t>ナリタ</t>
    </rPh>
    <phoneticPr fontId="14"/>
  </si>
  <si>
    <t>FSC</t>
    <phoneticPr fontId="14"/>
  </si>
  <si>
    <t>LCC</t>
    <phoneticPr fontId="14"/>
  </si>
  <si>
    <t>前年
同月比</t>
  </si>
  <si>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14"/>
  </si>
  <si>
    <t>FSC・LCC
比率</t>
    <rPh sb="8" eb="10">
      <t>ヒリツ</t>
    </rPh>
    <phoneticPr fontId="14"/>
  </si>
  <si>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14"/>
  </si>
  <si>
    <t>第３表　国籍別入域観光客数</t>
    <rPh sb="4" eb="6">
      <t>コクセキ</t>
    </rPh>
    <rPh sb="6" eb="7">
      <t>ベツ</t>
    </rPh>
    <phoneticPr fontId="14"/>
  </si>
  <si>
    <t>外国人総数</t>
    <rPh sb="0" eb="2">
      <t>ガイコク</t>
    </rPh>
    <rPh sb="2" eb="3">
      <t>ジン</t>
    </rPh>
    <rPh sb="3" eb="5">
      <t>ソウスウ</t>
    </rPh>
    <phoneticPr fontId="14"/>
  </si>
  <si>
    <t>台湾</t>
    <rPh sb="0" eb="2">
      <t>タイワン</t>
    </rPh>
    <phoneticPr fontId="11"/>
  </si>
  <si>
    <t>韓国</t>
    <rPh sb="0" eb="2">
      <t>カンコク</t>
    </rPh>
    <phoneticPr fontId="11"/>
  </si>
  <si>
    <t>中国本土</t>
    <rPh sb="0" eb="4">
      <t>チュウゴクホンド</t>
    </rPh>
    <phoneticPr fontId="11"/>
  </si>
  <si>
    <t>香港</t>
    <rPh sb="0" eb="2">
      <t>ホンコン</t>
    </rPh>
    <phoneticPr fontId="11"/>
  </si>
  <si>
    <t>アメリカ</t>
    <phoneticPr fontId="11"/>
  </si>
  <si>
    <t>カナダ</t>
    <phoneticPr fontId="11"/>
  </si>
  <si>
    <t>イギリス（本国）</t>
    <rPh sb="5" eb="7">
      <t>ホンゴク</t>
    </rPh>
    <phoneticPr fontId="11"/>
  </si>
  <si>
    <t>フランス</t>
    <phoneticPr fontId="11"/>
  </si>
  <si>
    <t>タイ</t>
    <phoneticPr fontId="11"/>
  </si>
  <si>
    <t>シンガポール</t>
    <phoneticPr fontId="11"/>
  </si>
  <si>
    <t>マレーシア</t>
    <phoneticPr fontId="11"/>
  </si>
  <si>
    <t>インドネシア</t>
    <phoneticPr fontId="11"/>
  </si>
  <si>
    <t>ｵｰｽﾄﾗﾘｱ</t>
    <phoneticPr fontId="11"/>
  </si>
  <si>
    <t>その他</t>
    <rPh sb="2" eb="3">
      <t>タ</t>
    </rPh>
    <phoneticPr fontId="11"/>
  </si>
  <si>
    <t>　　②イギリス・フランスは、平成22年４月から集計を始めた。</t>
    <rPh sb="14" eb="16">
      <t>ヘイセイ</t>
    </rPh>
    <rPh sb="18" eb="19">
      <t>ネン</t>
    </rPh>
    <rPh sb="20" eb="21">
      <t>ガツ</t>
    </rPh>
    <rPh sb="23" eb="25">
      <t>シュウケイ</t>
    </rPh>
    <rPh sb="26" eb="27">
      <t>ハジ</t>
    </rPh>
    <phoneticPr fontId="14"/>
  </si>
  <si>
    <t>　　③タイ、シンガポール、マレーシアは、平成23年４月から集計を始めた。</t>
    <rPh sb="20" eb="22">
      <t>ヘイセイ</t>
    </rPh>
    <rPh sb="24" eb="25">
      <t>ネン</t>
    </rPh>
    <rPh sb="26" eb="27">
      <t>ガツ</t>
    </rPh>
    <rPh sb="29" eb="31">
      <t>シュウケイ</t>
    </rPh>
    <rPh sb="32" eb="33">
      <t>ハジ</t>
    </rPh>
    <phoneticPr fontId="14"/>
  </si>
  <si>
    <t>　　④インドネシアは、平成24年11月から集計を始めた。</t>
    <rPh sb="11" eb="13">
      <t>ヘイセイ</t>
    </rPh>
    <rPh sb="15" eb="16">
      <t>ネン</t>
    </rPh>
    <rPh sb="18" eb="19">
      <t>ガツ</t>
    </rPh>
    <rPh sb="21" eb="23">
      <t>シュウケイ</t>
    </rPh>
    <rPh sb="24" eb="25">
      <t>ハジ</t>
    </rPh>
    <phoneticPr fontId="14"/>
  </si>
  <si>
    <t>　　⑤カナダ、オーストラリアは、平成28年４月から集計を始めた。</t>
    <rPh sb="16" eb="18">
      <t>ヘイセイ</t>
    </rPh>
    <rPh sb="20" eb="21">
      <t>ネン</t>
    </rPh>
    <rPh sb="22" eb="23">
      <t>ガツ</t>
    </rPh>
    <rPh sb="25" eb="27">
      <t>シュウケイ</t>
    </rPh>
    <rPh sb="28" eb="29">
      <t>ハジ</t>
    </rPh>
    <phoneticPr fontId="14"/>
  </si>
  <si>
    <t>　　⑥乗務員等は、「その他」に一括計上している。</t>
    <rPh sb="3" eb="6">
      <t>ジョウムイン</t>
    </rPh>
    <rPh sb="6" eb="7">
      <t>トウ</t>
    </rPh>
    <rPh sb="12" eb="13">
      <t>タ</t>
    </rPh>
    <rPh sb="15" eb="17">
      <t>イッカツ</t>
    </rPh>
    <rPh sb="17" eb="19">
      <t>ケイジョウ</t>
    </rPh>
    <phoneticPr fontId="14"/>
  </si>
  <si>
    <t>4月～5月
累計</t>
    <rPh sb="1" eb="2">
      <t>ガツ</t>
    </rPh>
    <rPh sb="4" eb="5">
      <t>ガツ</t>
    </rPh>
    <rPh sb="6" eb="8">
      <t>ルイケイ</t>
    </rPh>
    <phoneticPr fontId="14"/>
  </si>
  <si>
    <t>4月～6月
累計</t>
    <rPh sb="1" eb="2">
      <t>ガツ</t>
    </rPh>
    <rPh sb="4" eb="5">
      <t>ガツ</t>
    </rPh>
    <rPh sb="6" eb="8">
      <t>ルイケイ</t>
    </rPh>
    <phoneticPr fontId="14"/>
  </si>
  <si>
    <t>4月～7月
累計</t>
    <rPh sb="1" eb="2">
      <t>ガツ</t>
    </rPh>
    <rPh sb="4" eb="5">
      <t>ガツ</t>
    </rPh>
    <rPh sb="6" eb="8">
      <t>ルイケイ</t>
    </rPh>
    <phoneticPr fontId="14"/>
  </si>
  <si>
    <t>4月～8月
累計</t>
    <rPh sb="1" eb="2">
      <t>ガツ</t>
    </rPh>
    <rPh sb="4" eb="5">
      <t>ガツ</t>
    </rPh>
    <rPh sb="6" eb="8">
      <t>ルイケイ</t>
    </rPh>
    <phoneticPr fontId="14"/>
  </si>
  <si>
    <t>4月～9月
累計</t>
    <rPh sb="1" eb="2">
      <t>ガツ</t>
    </rPh>
    <rPh sb="4" eb="5">
      <t>ガツ</t>
    </rPh>
    <rPh sb="6" eb="8">
      <t>ルイケイ</t>
    </rPh>
    <phoneticPr fontId="14"/>
  </si>
  <si>
    <t>4月～10月
累計</t>
    <rPh sb="1" eb="2">
      <t>ガツ</t>
    </rPh>
    <rPh sb="5" eb="6">
      <t>ガツ</t>
    </rPh>
    <rPh sb="7" eb="9">
      <t>ルイケイ</t>
    </rPh>
    <phoneticPr fontId="14"/>
  </si>
  <si>
    <t>4月～11月
累計</t>
    <rPh sb="1" eb="2">
      <t>ガツ</t>
    </rPh>
    <rPh sb="5" eb="6">
      <t>ガツ</t>
    </rPh>
    <rPh sb="7" eb="9">
      <t>ルイケイ</t>
    </rPh>
    <phoneticPr fontId="14"/>
  </si>
  <si>
    <t>4月～12月
累計</t>
    <rPh sb="1" eb="2">
      <t>ガツ</t>
    </rPh>
    <rPh sb="5" eb="6">
      <t>ガツ</t>
    </rPh>
    <rPh sb="7" eb="9">
      <t>ルイケイ</t>
    </rPh>
    <phoneticPr fontId="14"/>
  </si>
  <si>
    <t>4月～1月
累計</t>
    <rPh sb="1" eb="2">
      <t>ガツ</t>
    </rPh>
    <rPh sb="4" eb="5">
      <t>ガツ</t>
    </rPh>
    <rPh sb="6" eb="8">
      <t>ルイケイ</t>
    </rPh>
    <phoneticPr fontId="14"/>
  </si>
  <si>
    <t>1月
累計</t>
    <rPh sb="1" eb="2">
      <t>ガツ</t>
    </rPh>
    <rPh sb="3" eb="5">
      <t>ルイケイ</t>
    </rPh>
    <phoneticPr fontId="14"/>
  </si>
  <si>
    <t>4月～2月
累計</t>
    <rPh sb="1" eb="2">
      <t>ガツ</t>
    </rPh>
    <rPh sb="4" eb="5">
      <t>ガツ</t>
    </rPh>
    <rPh sb="6" eb="8">
      <t>ルイケイ</t>
    </rPh>
    <phoneticPr fontId="14"/>
  </si>
  <si>
    <t>(単位:人、％）</t>
  </si>
  <si>
    <t>28/27年度</t>
    <rPh sb="6" eb="7">
      <t>ド</t>
    </rPh>
    <phoneticPr fontId="21"/>
  </si>
  <si>
    <t>29/28年度</t>
    <rPh sb="6" eb="7">
      <t>ド</t>
    </rPh>
    <phoneticPr fontId="21"/>
  </si>
  <si>
    <t>30/29年度</t>
    <rPh sb="6" eb="7">
      <t>ド</t>
    </rPh>
    <phoneticPr fontId="21"/>
  </si>
  <si>
    <t>月 間</t>
  </si>
  <si>
    <t>累 計</t>
  </si>
  <si>
    <t>計</t>
  </si>
  <si>
    <t>-</t>
    <phoneticPr fontId="21"/>
  </si>
  <si>
    <t>-</t>
    <phoneticPr fontId="11"/>
  </si>
  <si>
    <t>-</t>
    <phoneticPr fontId="14"/>
  </si>
  <si>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14"/>
  </si>
  <si>
    <t>（単位：千人）</t>
    <rPh sb="4" eb="5">
      <t>セン</t>
    </rPh>
    <phoneticPr fontId="21"/>
  </si>
  <si>
    <t>入 域 観 光 客 統 計 月 報</t>
    <rPh sb="0" eb="1">
      <t>イ</t>
    </rPh>
    <rPh sb="2" eb="3">
      <t>イキ</t>
    </rPh>
    <rPh sb="4" eb="5">
      <t>カン</t>
    </rPh>
    <rPh sb="6" eb="7">
      <t>ヒカリ</t>
    </rPh>
    <rPh sb="8" eb="9">
      <t>キャク</t>
    </rPh>
    <rPh sb="10" eb="11">
      <t>トウ</t>
    </rPh>
    <rPh sb="12" eb="13">
      <t>ケイ</t>
    </rPh>
    <rPh sb="14" eb="15">
      <t>ツキ</t>
    </rPh>
    <rPh sb="16" eb="17">
      <t>ホウ</t>
    </rPh>
    <phoneticPr fontId="14"/>
  </si>
  <si>
    <r>
      <t>　　①外国人については入国管理局の資料に基づき沖縄県が推計。</t>
    </r>
    <r>
      <rPr>
        <sz val="10"/>
        <color rgb="FFFF0000"/>
        <rFont val="ＭＳ Ｐゴシック"/>
        <family val="3"/>
        <charset val="128"/>
      </rPr>
      <t>乗務員等を含む。</t>
    </r>
    <rPh sb="30" eb="33">
      <t>ジョウムイン</t>
    </rPh>
    <rPh sb="33" eb="34">
      <t>トウ</t>
    </rPh>
    <rPh sb="35" eb="36">
      <t>フク</t>
    </rPh>
    <phoneticPr fontId="14"/>
  </si>
  <si>
    <r>
      <t>　　また、外国人については福岡入国管理局那覇支局の資料に基づき沖縄県が推計。</t>
    </r>
    <r>
      <rPr>
        <sz val="9"/>
        <color rgb="FFFF0000"/>
        <rFont val="ＭＳ Ｐゴシック"/>
        <family val="3"/>
        <charset val="128"/>
      </rPr>
      <t>乗務員等を含む。</t>
    </r>
    <rPh sb="7" eb="8">
      <t>ジン</t>
    </rPh>
    <rPh sb="25" eb="27">
      <t>シリョウ</t>
    </rPh>
    <rPh sb="28" eb="29">
      <t>モト</t>
    </rPh>
    <rPh sb="31" eb="34">
      <t>オキナワケン</t>
    </rPh>
    <rPh sb="35" eb="37">
      <t>スイケイ</t>
    </rPh>
    <rPh sb="38" eb="41">
      <t>ジョウムイン</t>
    </rPh>
    <rPh sb="41" eb="42">
      <t>トウ</t>
    </rPh>
    <rPh sb="43" eb="44">
      <t>フク</t>
    </rPh>
    <phoneticPr fontId="14"/>
  </si>
  <si>
    <t>31年4月</t>
  </si>
  <si>
    <t>1月～4月
累計</t>
    <rPh sb="1" eb="2">
      <t>ガツ</t>
    </rPh>
    <rPh sb="6" eb="8">
      <t>ルイケイ</t>
    </rPh>
    <phoneticPr fontId="14"/>
  </si>
  <si>
    <t>令和元年5月</t>
  </si>
  <si>
    <t>平成30年5月</t>
  </si>
  <si>
    <t>1月～5月
累計</t>
    <rPh sb="1" eb="2">
      <t>ガツ</t>
    </rPh>
    <rPh sb="6" eb="8">
      <t>ルイケイ</t>
    </rPh>
    <phoneticPr fontId="14"/>
  </si>
  <si>
    <t>令和元年6月</t>
  </si>
  <si>
    <t>平成30年6月</t>
  </si>
  <si>
    <t>1月～6月
累計</t>
    <rPh sb="1" eb="2">
      <t>ガツ</t>
    </rPh>
    <rPh sb="6" eb="8">
      <t>ルイケイ</t>
    </rPh>
    <phoneticPr fontId="14"/>
  </si>
  <si>
    <t>令和元年7月</t>
  </si>
  <si>
    <t>平成30年7月</t>
  </si>
  <si>
    <t>1月～7月
累計</t>
    <rPh sb="1" eb="2">
      <t>ガツ</t>
    </rPh>
    <rPh sb="6" eb="8">
      <t>ルイケイ</t>
    </rPh>
    <phoneticPr fontId="14"/>
  </si>
  <si>
    <t>令和元年8月</t>
  </si>
  <si>
    <t>平成30年8月</t>
  </si>
  <si>
    <t>1月～8月
累計</t>
    <rPh sb="1" eb="2">
      <t>ガツ</t>
    </rPh>
    <rPh sb="6" eb="8">
      <t>ルイケイ</t>
    </rPh>
    <phoneticPr fontId="14"/>
  </si>
  <si>
    <t>令和元年9月</t>
  </si>
  <si>
    <t>平成30年9月</t>
  </si>
  <si>
    <t>1月～9月
累計</t>
    <rPh sb="1" eb="2">
      <t>ガツ</t>
    </rPh>
    <rPh sb="6" eb="8">
      <t>ルイケイ</t>
    </rPh>
    <phoneticPr fontId="14"/>
  </si>
  <si>
    <t>令和元年10月</t>
  </si>
  <si>
    <t>平成30年10月</t>
  </si>
  <si>
    <t>1月～10月
累計</t>
    <rPh sb="1" eb="2">
      <t>ガツ</t>
    </rPh>
    <rPh sb="7" eb="9">
      <t>ルイケイ</t>
    </rPh>
    <phoneticPr fontId="14"/>
  </si>
  <si>
    <t>令和元年11月</t>
  </si>
  <si>
    <t>平成30年11月</t>
  </si>
  <si>
    <t>1月～11月
累計</t>
    <rPh sb="1" eb="2">
      <t>ガツ</t>
    </rPh>
    <rPh sb="7" eb="9">
      <t>ルイケイ</t>
    </rPh>
    <phoneticPr fontId="14"/>
  </si>
  <si>
    <t>令和元年12月</t>
  </si>
  <si>
    <t>平成30年12月</t>
  </si>
  <si>
    <t>1月～12月
累計</t>
    <rPh sb="1" eb="2">
      <t>ガツ</t>
    </rPh>
    <rPh sb="7" eb="9">
      <t>ルイケイ</t>
    </rPh>
    <phoneticPr fontId="14"/>
  </si>
  <si>
    <t>令和2年1月</t>
  </si>
  <si>
    <t>平成31年1月</t>
  </si>
  <si>
    <t>令和2年2月</t>
  </si>
  <si>
    <t>平成31年2月</t>
  </si>
  <si>
    <t>1月～2月
累計</t>
    <rPh sb="1" eb="2">
      <t>ガツ</t>
    </rPh>
    <rPh sb="4" eb="5">
      <t>ガツ</t>
    </rPh>
    <rPh sb="6" eb="8">
      <t>ルイケイ</t>
    </rPh>
    <phoneticPr fontId="14"/>
  </si>
  <si>
    <t>令和2年3月</t>
  </si>
  <si>
    <t>平成31年3月</t>
  </si>
  <si>
    <t>令和元年度</t>
    <rPh sb="0" eb="1">
      <t>レイ</t>
    </rPh>
    <rPh sb="1" eb="2">
      <t>ワ</t>
    </rPh>
    <rPh sb="2" eb="4">
      <t>ガンネン</t>
    </rPh>
    <rPh sb="4" eb="5">
      <t>ド</t>
    </rPh>
    <phoneticPr fontId="14"/>
  </si>
  <si>
    <t>1/30年度</t>
    <rPh sb="5" eb="6">
      <t>ド</t>
    </rPh>
    <phoneticPr fontId="21"/>
  </si>
  <si>
    <t>令和元年度</t>
    <rPh sb="0" eb="2">
      <t>レイワ</t>
    </rPh>
    <rPh sb="2" eb="4">
      <t>ガンネン</t>
    </rPh>
    <rPh sb="4" eb="5">
      <t>ド</t>
    </rPh>
    <phoneticPr fontId="2"/>
  </si>
  <si>
    <t>（グラフ）</t>
    <phoneticPr fontId="2"/>
  </si>
  <si>
    <t>月別入域観光客数の推移（平成27年度～令和元年度）</t>
    <rPh sb="17" eb="18">
      <t>ド</t>
    </rPh>
    <rPh sb="19" eb="23">
      <t>レイワガンネン</t>
    </rPh>
    <rPh sb="23" eb="24">
      <t>ド</t>
    </rPh>
    <phoneticPr fontId="21"/>
  </si>
  <si>
    <t>※上記の各セルをクリックすると、各月ごとのデータや、年度の集計・グラフのシートに移動します。</t>
    <rPh sb="1" eb="3">
      <t>ジョウキ</t>
    </rPh>
    <rPh sb="4" eb="5">
      <t>カク</t>
    </rPh>
    <rPh sb="16" eb="18">
      <t>カクツキ</t>
    </rPh>
    <rPh sb="26" eb="28">
      <t>ネンド</t>
    </rPh>
    <rPh sb="29" eb="31">
      <t>シュウケイ</t>
    </rPh>
    <rPh sb="40" eb="42">
      <t>イドウ</t>
    </rPh>
    <phoneticPr fontId="2"/>
  </si>
  <si>
    <t>発表</t>
    <rPh sb="0" eb="2">
      <t>ハッピョウ</t>
    </rPh>
    <phoneticPr fontId="2"/>
  </si>
  <si>
    <t>R元.5.23</t>
    <rPh sb="1" eb="2">
      <t>ガン</t>
    </rPh>
    <phoneticPr fontId="2"/>
  </si>
  <si>
    <t>R元.6.25</t>
    <rPh sb="1" eb="2">
      <t>ガン</t>
    </rPh>
    <phoneticPr fontId="2"/>
  </si>
  <si>
    <t>R元.7.25</t>
    <rPh sb="1" eb="2">
      <t>ガン</t>
    </rPh>
    <phoneticPr fontId="2"/>
  </si>
  <si>
    <t>R元.8.27</t>
    <rPh sb="1" eb="2">
      <t>ガン</t>
    </rPh>
    <phoneticPr fontId="2"/>
  </si>
  <si>
    <t>R元.9.26</t>
    <rPh sb="1" eb="2">
      <t>ガン</t>
    </rPh>
    <phoneticPr fontId="2"/>
  </si>
  <si>
    <t>R元.10.25</t>
    <rPh sb="1" eb="2">
      <t>ガン</t>
    </rPh>
    <phoneticPr fontId="2"/>
  </si>
  <si>
    <t>R元.11.26</t>
    <rPh sb="1" eb="2">
      <t>ガン</t>
    </rPh>
    <phoneticPr fontId="2"/>
  </si>
  <si>
    <t>R元.12.26</t>
    <rPh sb="1" eb="2">
      <t>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</si>
</sst>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quot;#,##0"/>
    <numFmt numFmtId="177" formatCode="&quot;+&quot;#,##0;[Red]&quot;△&quot;#,##0"/>
    <numFmt numFmtId="178" formatCode="0.0%"/>
    <numFmt numFmtId="179" formatCode="#,##0&quot;人&quot;"/>
    <numFmt numFmtId="180" formatCode="\(#,##0\)"/>
    <numFmt numFmtId="181" formatCode="#,##0;[Red]&quot;△&quot;#,##0"/>
    <numFmt numFmtId="182" formatCode="&quot;平成&quot;0&quot;年度&quot;"/>
    <numFmt numFmtId="183" formatCode="0&quot;月&quot;"/>
    <numFmt numFmtId="184" formatCode="#,##0.0;[Red]&quot;△&quot;#,##0.0"/>
    <numFmt numFmtId="185" formatCode="#,##0.0_ "/>
    <numFmt numFmtId="186" formatCode="0.0"/>
  </numFmts>
  <fonts count="38">
    <font>
      <sz val="11"/>
      <color theme="1"/>
      <name val="游ゴシック"/>
      <family val="2"/>
      <scheme val="minor"/>
    </font>
    <font>
      <sz val="11"/>
      <name val="ＭＳ Ｐゴシック"/>
      <family val="3"/>
      <charset val="128"/>
    </font>
    <font>
      <sz val="6"/>
      <name val="游ゴシック"/>
      <family val="3"/>
      <charset val="128"/>
      <scheme val="minor"/>
    </font>
    <font>
      <u/>
      <sz val="11"/>
      <color theme="10"/>
      <name val="游ゴシック"/>
      <family val="2"/>
      <scheme val="minor"/>
    </font>
    <font>
      <sz val="11"/>
      <name val="明朝"/>
      <family val="1"/>
      <charset val="128"/>
    </font>
    <font>
      <sz val="12"/>
      <name val="System"/>
      <charset val="128"/>
    </font>
    <font>
      <sz val="10"/>
      <color theme="1"/>
      <name val="ＭＳ Ｐゴシック"/>
      <family val="3"/>
      <charset val="128"/>
    </font>
    <font>
      <u/>
      <sz val="11"/>
      <color theme="10"/>
      <name val="ＭＳ Ｐゴシック"/>
      <family val="3"/>
      <charset val="128"/>
    </font>
    <font>
      <sz val="11"/>
      <color theme="1"/>
      <name val="ＭＳ Ｐゴシック"/>
      <family val="3"/>
      <charset val="128"/>
    </font>
    <font>
      <sz val="12"/>
      <name val="ＭＳ Ｐゴシック"/>
      <family val="3"/>
      <charset val="128"/>
    </font>
    <font>
      <sz val="9"/>
      <color theme="1"/>
      <name val="ＭＳ Ｐゴシック"/>
      <family val="3"/>
      <charset val="128"/>
    </font>
    <font>
      <sz val="6"/>
      <name val="System"/>
      <charset val="128"/>
    </font>
    <font>
      <sz val="10"/>
      <name val="ＭＳ Ｐゴシック"/>
      <family val="3"/>
      <charset val="128"/>
    </font>
    <font>
      <sz val="11"/>
      <color theme="1"/>
      <name val="游ゴシック"/>
      <family val="2"/>
      <scheme val="minor"/>
    </font>
    <font>
      <sz val="6"/>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b/>
      <sz val="11"/>
      <name val="ＭＳ Ｐゴシック"/>
      <family val="3"/>
      <charset val="128"/>
    </font>
    <font>
      <u/>
      <sz val="10"/>
      <name val="ＭＳ Ｐゴシック"/>
      <family val="3"/>
      <charset val="128"/>
    </font>
    <font>
      <sz val="9"/>
      <name val="ＭＳ Ｐゴシック"/>
      <family val="3"/>
      <charset val="128"/>
    </font>
    <font>
      <sz val="6"/>
      <name val="ＭＳ Ｐ明朝"/>
      <family val="1"/>
      <charset val="128"/>
    </font>
    <font>
      <sz val="18"/>
      <name val="ＭＳ Ｐゴシック"/>
      <family val="3"/>
      <charset val="128"/>
    </font>
    <font>
      <sz val="20"/>
      <name val="ＭＳ Ｐゴシック"/>
      <family val="3"/>
      <charset val="128"/>
    </font>
    <font>
      <sz val="10"/>
      <color rgb="FFFF0000"/>
      <name val="ＭＳ Ｐゴシック"/>
      <family val="3"/>
      <charset val="128"/>
    </font>
    <font>
      <sz val="10"/>
      <color indexed="10"/>
      <name val="ＭＳ Ｐゴシック"/>
      <family val="3"/>
      <charset val="128"/>
    </font>
    <font>
      <sz val="9"/>
      <color rgb="FFFF0000"/>
      <name val="ＭＳ Ｐゴシック"/>
      <family val="3"/>
      <charset val="128"/>
    </font>
    <font>
      <sz val="12"/>
      <color theme="1"/>
      <name val="ＭＳ Ｐゴシック"/>
      <family val="3"/>
      <charset val="128"/>
    </font>
    <font>
      <sz val="16"/>
      <name val="ＭＳ Ｐゴシック"/>
      <family val="3"/>
      <charset val="128"/>
    </font>
    <font>
      <u/>
      <sz val="20"/>
      <color theme="10"/>
      <name val="ＭＳ Ｐ明朝"/>
      <family val="1"/>
      <charset val="128"/>
    </font>
    <font>
      <sz val="20"/>
      <color theme="1"/>
      <name val="ＭＳ Ｐ明朝"/>
      <family val="1"/>
      <charset val="128"/>
    </font>
    <font>
      <sz val="20"/>
      <name val="ＭＳ Ｐ明朝"/>
      <family val="1"/>
      <charset val="128"/>
    </font>
    <font>
      <sz val="10"/>
      <name val="ＭＳ Ｐ明朝"/>
      <family val="1"/>
      <charset val="128"/>
    </font>
    <font>
      <sz val="11"/>
      <name val="ＭＳ Ｐ明朝"/>
      <family val="1"/>
      <charset val="128"/>
    </font>
    <font>
      <sz val="12"/>
      <name val="ＭＳ Ｐ明朝"/>
      <family val="1"/>
      <charset val="128"/>
    </font>
    <font>
      <sz val="11"/>
      <name val="明朝"/>
      <family val="3"/>
      <charset val="128"/>
    </font>
    <font>
      <u/>
      <sz val="18"/>
      <color theme="10"/>
      <name val="ＭＳ Ｐ明朝"/>
      <family val="1"/>
      <charset val="128"/>
    </font>
    <font>
      <u/>
      <sz val="16"/>
      <color theme="10"/>
      <name val="ＭＳ Ｐ明朝"/>
      <family val="1"/>
      <charset val="128"/>
    </font>
  </fonts>
  <fills count="8">
    <fill>
      <patternFill patternType="none"/>
    </fill>
    <fill>
      <patternFill patternType="gray125"/>
    </fill>
    <fill>
      <patternFill patternType="solid">
        <fgColor theme="9" tint="0.79998168889431442"/>
        <bgColor indexed="64"/>
      </patternFill>
    </fill>
    <fill>
      <patternFill patternType="solid">
        <fgColor indexed="42"/>
        <bgColor indexed="64"/>
      </patternFill>
    </fill>
    <fill>
      <patternFill patternType="solid">
        <fgColor theme="8" tint="0.59999389629810485"/>
        <bgColor indexed="64"/>
      </patternFill>
    </fill>
    <fill>
      <patternFill patternType="solid">
        <fgColor theme="0"/>
        <bgColor indexed="64"/>
      </patternFill>
    </fill>
    <fill>
      <patternFill patternType="solid">
        <fgColor rgb="FFB7DEE8"/>
        <bgColor indexed="64"/>
      </patternFill>
    </fill>
    <fill>
      <patternFill patternType="solid">
        <fgColor rgb="FFFFCC99"/>
        <bgColor indexed="64"/>
      </patternFill>
    </fill>
  </fills>
  <borders count="130">
    <border>
      <left/>
      <right/>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hair">
        <color indexed="64"/>
      </right>
      <top style="medium">
        <color indexed="64"/>
      </top>
      <bottom style="hair">
        <color indexed="64"/>
      </bottom>
      <diagonal/>
    </border>
    <border>
      <left/>
      <right/>
      <top style="hair">
        <color indexed="64"/>
      </top>
      <bottom/>
      <diagonal/>
    </border>
    <border>
      <left/>
      <right style="hair">
        <color indexed="64"/>
      </right>
      <top style="hair">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style="medium">
        <color indexed="64"/>
      </bottom>
      <diagonal/>
    </border>
    <border>
      <left/>
      <right style="hair">
        <color indexed="64"/>
      </right>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s>
  <cellStyleXfs count="12">
    <xf numFmtId="0" fontId="0" fillId="0" borderId="0"/>
    <xf numFmtId="0" fontId="1" fillId="0" borderId="0">
      <alignment vertical="center"/>
    </xf>
    <xf numFmtId="0" fontId="3" fillId="0" borderId="0" applyNumberFormat="0" applyFill="0" applyBorder="0" applyAlignment="0" applyProtection="0"/>
    <xf numFmtId="0" fontId="5" fillId="0" borderId="0"/>
    <xf numFmtId="38" fontId="4" fillId="0" borderId="0" applyFont="0" applyFill="0" applyBorder="0" applyAlignment="0" applyProtection="0"/>
    <xf numFmtId="0" fontId="5" fillId="0" borderId="0"/>
    <xf numFmtId="0" fontId="5" fillId="0" borderId="0"/>
    <xf numFmtId="0" fontId="5" fillId="0" borderId="0"/>
    <xf numFmtId="38" fontId="13" fillId="0" borderId="0" applyFont="0" applyFill="0" applyBorder="0" applyAlignment="0" applyProtection="0">
      <alignment vertical="center"/>
    </xf>
    <xf numFmtId="0" fontId="5" fillId="0" borderId="0"/>
    <xf numFmtId="38" fontId="35" fillId="0" borderId="0" applyFont="0" applyFill="0" applyBorder="0" applyAlignment="0" applyProtection="0"/>
    <xf numFmtId="0" fontId="1" fillId="0" borderId="0">
      <alignment vertical="center"/>
    </xf>
  </cellStyleXfs>
  <cellXfs count="402">
    <xf numFmtId="0" fontId="0" fillId="0" borderId="0" xfId="0"/>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xf numFmtId="0" fontId="6" fillId="0" borderId="0" xfId="0" applyFont="1" applyAlignment="1">
      <alignment horizontal="center"/>
    </xf>
    <xf numFmtId="0" fontId="10" fillId="0" borderId="0" xfId="0" applyFont="1" applyBorder="1" applyAlignment="1">
      <alignment horizontal="left" vertical="center"/>
    </xf>
    <xf numFmtId="0" fontId="6" fillId="2" borderId="4" xfId="0" applyFont="1" applyFill="1" applyBorder="1" applyAlignment="1">
      <alignment horizontal="center" vertical="center"/>
    </xf>
    <xf numFmtId="0" fontId="6" fillId="0" borderId="1" xfId="0" applyFont="1" applyBorder="1"/>
    <xf numFmtId="0" fontId="7" fillId="0" borderId="8" xfId="2" applyFont="1" applyBorder="1" applyAlignment="1">
      <alignment horizontal="center" vertical="center"/>
    </xf>
    <xf numFmtId="0" fontId="6" fillId="2" borderId="7" xfId="0" applyFont="1" applyFill="1" applyBorder="1" applyAlignment="1">
      <alignment horizontal="center" vertical="center"/>
    </xf>
    <xf numFmtId="0" fontId="7" fillId="0" borderId="4" xfId="2" applyFont="1" applyBorder="1" applyAlignment="1">
      <alignment horizontal="center" vertical="center"/>
    </xf>
    <xf numFmtId="0" fontId="12" fillId="0" borderId="0" xfId="5" applyFont="1" applyFill="1" applyAlignment="1">
      <alignment vertical="center"/>
    </xf>
    <xf numFmtId="0" fontId="7" fillId="0" borderId="7" xfId="2" applyFont="1" applyBorder="1" applyAlignment="1">
      <alignment vertical="center"/>
    </xf>
    <xf numFmtId="176" fontId="9" fillId="0" borderId="4" xfId="6" applyNumberFormat="1" applyFont="1" applyFill="1" applyBorder="1" applyAlignment="1">
      <alignment horizontal="right" vertical="center" shrinkToFit="1"/>
    </xf>
    <xf numFmtId="0" fontId="15" fillId="0" borderId="12" xfId="6" applyNumberFormat="1" applyFont="1" applyFill="1" applyBorder="1" applyAlignment="1">
      <alignment horizontal="left" vertical="center" shrinkToFit="1"/>
    </xf>
    <xf numFmtId="0" fontId="15" fillId="0" borderId="11" xfId="6" applyNumberFormat="1" applyFont="1" applyFill="1" applyBorder="1" applyAlignment="1">
      <alignment horizontal="left" vertical="center" shrinkToFit="1"/>
    </xf>
    <xf numFmtId="0" fontId="16" fillId="0" borderId="13" xfId="6" applyNumberFormat="1" applyFont="1" applyFill="1" applyBorder="1" applyAlignment="1">
      <alignment horizontal="center" vertical="center" shrinkToFit="1"/>
    </xf>
    <xf numFmtId="176" fontId="1" fillId="0" borderId="25" xfId="6" applyNumberFormat="1" applyFont="1" applyFill="1" applyBorder="1" applyAlignment="1">
      <alignment horizontal="right" vertical="center" shrinkToFit="1"/>
    </xf>
    <xf numFmtId="176" fontId="1" fillId="0" borderId="26" xfId="6" applyNumberFormat="1" applyFont="1" applyFill="1" applyBorder="1" applyAlignment="1">
      <alignment horizontal="right" vertical="center" shrinkToFit="1"/>
    </xf>
    <xf numFmtId="176" fontId="1" fillId="0" borderId="28" xfId="6" applyNumberFormat="1" applyFont="1" applyFill="1" applyBorder="1" applyAlignment="1">
      <alignment horizontal="right" vertical="center" shrinkToFit="1"/>
    </xf>
    <xf numFmtId="176" fontId="1" fillId="0" borderId="29" xfId="6" applyNumberFormat="1" applyFont="1" applyFill="1" applyBorder="1" applyAlignment="1">
      <alignment horizontal="right" vertical="center" shrinkToFit="1"/>
    </xf>
    <xf numFmtId="176" fontId="1" fillId="0" borderId="30" xfId="6" applyNumberFormat="1" applyFont="1" applyFill="1" applyBorder="1" applyAlignment="1">
      <alignment horizontal="right" vertical="center" shrinkToFit="1"/>
    </xf>
    <xf numFmtId="176" fontId="17" fillId="0" borderId="32" xfId="6" applyNumberFormat="1" applyFont="1" applyFill="1" applyBorder="1" applyAlignment="1">
      <alignment horizontal="right" vertical="center" shrinkToFit="1"/>
    </xf>
    <xf numFmtId="176" fontId="1" fillId="0" borderId="33" xfId="6" applyNumberFormat="1" applyFont="1" applyFill="1" applyBorder="1" applyAlignment="1">
      <alignment horizontal="right" vertical="center" shrinkToFit="1"/>
    </xf>
    <xf numFmtId="176" fontId="1" fillId="0" borderId="34" xfId="6" applyNumberFormat="1" applyFont="1" applyFill="1" applyBorder="1" applyAlignment="1">
      <alignment horizontal="right" vertical="center" shrinkToFit="1"/>
    </xf>
    <xf numFmtId="176" fontId="1" fillId="0" borderId="32" xfId="6" applyNumberFormat="1" applyFont="1" applyFill="1" applyBorder="1" applyAlignment="1">
      <alignment horizontal="right" vertical="center" shrinkToFit="1"/>
    </xf>
    <xf numFmtId="176" fontId="1" fillId="0" borderId="35" xfId="6" applyNumberFormat="1" applyFont="1" applyFill="1" applyBorder="1" applyAlignment="1" applyProtection="1">
      <alignment horizontal="right" vertical="center" shrinkToFit="1"/>
      <protection locked="0"/>
    </xf>
    <xf numFmtId="176" fontId="1" fillId="0" borderId="34" xfId="6" applyNumberFormat="1" applyFont="1" applyFill="1" applyBorder="1" applyAlignment="1" applyProtection="1">
      <alignment horizontal="right" vertical="center" shrinkToFit="1"/>
      <protection locked="0"/>
    </xf>
    <xf numFmtId="176" fontId="1" fillId="0" borderId="36" xfId="6" applyNumberFormat="1" applyFont="1" applyFill="1" applyBorder="1" applyAlignment="1">
      <alignment horizontal="right" vertical="center" shrinkToFit="1"/>
    </xf>
    <xf numFmtId="176" fontId="1" fillId="0" borderId="37" xfId="6" applyNumberFormat="1" applyFont="1" applyFill="1" applyBorder="1" applyAlignment="1" applyProtection="1">
      <alignment horizontal="right" vertical="center" shrinkToFit="1"/>
      <protection locked="0"/>
    </xf>
    <xf numFmtId="177" fontId="17" fillId="0" borderId="16" xfId="6" applyNumberFormat="1" applyFont="1" applyFill="1" applyBorder="1" applyAlignment="1">
      <alignment horizontal="right" vertical="center" shrinkToFit="1"/>
    </xf>
    <xf numFmtId="177" fontId="1" fillId="0" borderId="2" xfId="6" applyNumberFormat="1" applyFont="1" applyFill="1" applyBorder="1" applyAlignment="1">
      <alignment horizontal="right" vertical="center" shrinkToFit="1"/>
    </xf>
    <xf numFmtId="177" fontId="1" fillId="0" borderId="1" xfId="6" applyNumberFormat="1" applyFont="1" applyFill="1" applyBorder="1" applyAlignment="1">
      <alignment horizontal="right" vertical="center" shrinkToFit="1"/>
    </xf>
    <xf numFmtId="177" fontId="1" fillId="0" borderId="16" xfId="6" applyNumberFormat="1" applyFont="1" applyFill="1" applyBorder="1" applyAlignment="1">
      <alignment horizontal="right" vertical="center" shrinkToFit="1"/>
    </xf>
    <xf numFmtId="177" fontId="1" fillId="0" borderId="15" xfId="6" applyNumberFormat="1" applyFont="1" applyFill="1" applyBorder="1" applyAlignment="1">
      <alignment horizontal="right" vertical="center" shrinkToFit="1"/>
    </xf>
    <xf numFmtId="177" fontId="1" fillId="0" borderId="5" xfId="6" applyNumberFormat="1" applyFont="1" applyFill="1" applyBorder="1" applyAlignment="1">
      <alignment horizontal="right" vertical="center" shrinkToFit="1"/>
    </xf>
    <xf numFmtId="177" fontId="1" fillId="0" borderId="38" xfId="6" applyNumberFormat="1" applyFont="1" applyFill="1" applyBorder="1" applyAlignment="1">
      <alignment horizontal="right" vertical="center" shrinkToFit="1"/>
    </xf>
    <xf numFmtId="178" fontId="17" fillId="0" borderId="40" xfId="6" applyNumberFormat="1" applyFont="1" applyFill="1" applyBorder="1" applyAlignment="1">
      <alignment horizontal="right" vertical="center" shrinkToFit="1"/>
    </xf>
    <xf numFmtId="178" fontId="1" fillId="0" borderId="41" xfId="6" applyNumberFormat="1" applyFont="1" applyFill="1" applyBorder="1" applyAlignment="1">
      <alignment horizontal="right" vertical="center" shrinkToFit="1"/>
    </xf>
    <xf numFmtId="178" fontId="1" fillId="0" borderId="42" xfId="6" applyNumberFormat="1" applyFont="1" applyFill="1" applyBorder="1" applyAlignment="1">
      <alignment horizontal="right" vertical="center" shrinkToFit="1"/>
    </xf>
    <xf numFmtId="178" fontId="1" fillId="0" borderId="40" xfId="6" applyNumberFormat="1" applyFont="1" applyFill="1" applyBorder="1" applyAlignment="1">
      <alignment horizontal="right" vertical="center" shrinkToFit="1"/>
    </xf>
    <xf numFmtId="178" fontId="1" fillId="0" borderId="43" xfId="6" applyNumberFormat="1" applyFont="1" applyFill="1" applyBorder="1" applyAlignment="1">
      <alignment horizontal="right" vertical="center" shrinkToFit="1"/>
    </xf>
    <xf numFmtId="178" fontId="1" fillId="0" borderId="44" xfId="6" applyNumberFormat="1" applyFont="1" applyFill="1" applyBorder="1" applyAlignment="1">
      <alignment horizontal="right" vertical="center" shrinkToFit="1"/>
    </xf>
    <xf numFmtId="178" fontId="1" fillId="0" borderId="45" xfId="6" applyNumberFormat="1" applyFont="1" applyFill="1" applyBorder="1" applyAlignment="1">
      <alignment horizontal="right" vertical="center" shrinkToFit="1"/>
    </xf>
    <xf numFmtId="0" fontId="9" fillId="0" borderId="11" xfId="0" applyNumberFormat="1" applyFont="1" applyFill="1" applyBorder="1" applyAlignment="1" applyProtection="1">
      <alignment horizontal="center" vertical="center" wrapText="1"/>
      <protection locked="0"/>
    </xf>
    <xf numFmtId="176" fontId="1" fillId="0" borderId="37" xfId="6" applyNumberFormat="1" applyFont="1" applyFill="1" applyBorder="1" applyAlignment="1">
      <alignment horizontal="right" vertical="center" shrinkToFit="1"/>
    </xf>
    <xf numFmtId="176" fontId="1" fillId="0" borderId="48" xfId="6" applyNumberFormat="1" applyFont="1" applyFill="1" applyBorder="1" applyAlignment="1">
      <alignment horizontal="right" vertical="center" shrinkToFit="1"/>
    </xf>
    <xf numFmtId="176" fontId="1" fillId="0" borderId="49" xfId="6" applyNumberFormat="1" applyFont="1" applyFill="1" applyBorder="1" applyAlignment="1">
      <alignment horizontal="right" vertical="center" shrinkToFit="1"/>
    </xf>
    <xf numFmtId="176" fontId="1" fillId="0" borderId="50" xfId="6" applyNumberFormat="1" applyFont="1" applyFill="1" applyBorder="1" applyAlignment="1">
      <alignment horizontal="right" vertical="center" shrinkToFit="1"/>
    </xf>
    <xf numFmtId="176" fontId="1" fillId="0" borderId="35" xfId="6" applyNumberFormat="1" applyFont="1" applyFill="1" applyBorder="1" applyAlignment="1">
      <alignment horizontal="right" vertical="center" shrinkToFit="1"/>
    </xf>
    <xf numFmtId="176" fontId="18" fillId="0" borderId="66" xfId="9" applyNumberFormat="1" applyFont="1" applyFill="1" applyBorder="1" applyAlignment="1">
      <alignment horizontal="right" vertical="center" shrinkToFit="1"/>
    </xf>
    <xf numFmtId="181" fontId="12" fillId="0" borderId="64" xfId="9" applyNumberFormat="1" applyFont="1" applyFill="1" applyBorder="1" applyAlignment="1">
      <alignment horizontal="right" vertical="center" shrinkToFit="1"/>
    </xf>
    <xf numFmtId="181" fontId="12" fillId="0" borderId="67" xfId="9" applyNumberFormat="1" applyFont="1" applyFill="1" applyBorder="1" applyAlignment="1">
      <alignment horizontal="right" vertical="center" shrinkToFit="1"/>
    </xf>
    <xf numFmtId="177" fontId="18" fillId="0" borderId="5" xfId="9" applyNumberFormat="1" applyFont="1" applyFill="1" applyBorder="1" applyAlignment="1" applyProtection="1">
      <alignment horizontal="right" vertical="center" shrinkToFit="1"/>
      <protection locked="0"/>
    </xf>
    <xf numFmtId="177" fontId="12" fillId="0" borderId="2" xfId="9" applyNumberFormat="1" applyFont="1" applyFill="1" applyBorder="1" applyAlignment="1" applyProtection="1">
      <alignment horizontal="right" vertical="center" shrinkToFit="1"/>
      <protection locked="0"/>
    </xf>
    <xf numFmtId="177" fontId="12" fillId="0" borderId="3" xfId="9" applyNumberFormat="1" applyFont="1" applyFill="1" applyBorder="1" applyAlignment="1" applyProtection="1">
      <alignment horizontal="right" vertical="center" shrinkToFit="1"/>
      <protection locked="0"/>
    </xf>
    <xf numFmtId="177" fontId="12" fillId="0" borderId="38" xfId="9" applyNumberFormat="1" applyFont="1" applyFill="1" applyBorder="1" applyAlignment="1" applyProtection="1">
      <alignment horizontal="right" vertical="center" shrinkToFit="1"/>
      <protection locked="0"/>
    </xf>
    <xf numFmtId="178" fontId="18" fillId="0" borderId="6" xfId="9" applyNumberFormat="1" applyFont="1" applyFill="1" applyBorder="1" applyAlignment="1">
      <alignment horizontal="right" vertical="center" shrinkToFit="1"/>
    </xf>
    <xf numFmtId="178" fontId="12" fillId="0" borderId="70" xfId="9" applyNumberFormat="1" applyFont="1" applyFill="1" applyBorder="1" applyAlignment="1">
      <alignment horizontal="right" vertical="center" shrinkToFit="1"/>
    </xf>
    <xf numFmtId="178" fontId="12" fillId="0" borderId="71" xfId="9" applyNumberFormat="1" applyFont="1" applyFill="1" applyBorder="1" applyAlignment="1">
      <alignment horizontal="right" vertical="center" shrinkToFit="1"/>
    </xf>
    <xf numFmtId="178" fontId="12" fillId="0" borderId="72" xfId="9" applyNumberFormat="1" applyFont="1" applyFill="1" applyBorder="1" applyAlignment="1">
      <alignment horizontal="right" vertical="center" shrinkToFit="1"/>
    </xf>
    <xf numFmtId="178" fontId="18" fillId="0" borderId="44" xfId="9" applyNumberFormat="1" applyFont="1" applyFill="1" applyBorder="1" applyAlignment="1">
      <alignment horizontal="right" vertical="center" shrinkToFit="1"/>
    </xf>
    <xf numFmtId="178" fontId="12" fillId="0" borderId="73" xfId="9" applyNumberFormat="1" applyFont="1" applyFill="1" applyBorder="1" applyAlignment="1">
      <alignment horizontal="right" vertical="center" shrinkToFit="1"/>
    </xf>
    <xf numFmtId="178" fontId="12" fillId="0" borderId="74" xfId="9" applyNumberFormat="1" applyFont="1" applyFill="1" applyBorder="1" applyAlignment="1">
      <alignment horizontal="right" vertical="center" shrinkToFit="1"/>
    </xf>
    <xf numFmtId="178" fontId="12" fillId="0" borderId="75" xfId="9" applyNumberFormat="1" applyFont="1" applyFill="1" applyBorder="1" applyAlignment="1">
      <alignment horizontal="right" vertical="center" shrinkToFit="1"/>
    </xf>
    <xf numFmtId="178" fontId="12" fillId="0" borderId="76" xfId="9" applyNumberFormat="1" applyFont="1" applyFill="1" applyBorder="1" applyAlignment="1">
      <alignment horizontal="right" vertical="center" shrinkToFit="1"/>
    </xf>
    <xf numFmtId="0" fontId="12" fillId="0" borderId="11" xfId="0" applyNumberFormat="1" applyFont="1" applyFill="1" applyBorder="1" applyAlignment="1" applyProtection="1">
      <alignment horizontal="center" vertical="center" wrapText="1"/>
      <protection locked="0"/>
    </xf>
    <xf numFmtId="176" fontId="18" fillId="0" borderId="22" xfId="9" applyNumberFormat="1" applyFont="1" applyFill="1" applyBorder="1" applyAlignment="1">
      <alignment horizontal="right" vertical="center" shrinkToFit="1"/>
    </xf>
    <xf numFmtId="176" fontId="12" fillId="0" borderId="81" xfId="9" applyNumberFormat="1" applyFont="1" applyFill="1" applyBorder="1" applyAlignment="1" applyProtection="1">
      <alignment horizontal="right" vertical="center" shrinkToFit="1"/>
    </xf>
    <xf numFmtId="176" fontId="12" fillId="0" borderId="31" xfId="9" applyNumberFormat="1" applyFont="1" applyFill="1" applyBorder="1" applyAlignment="1" applyProtection="1">
      <alignment horizontal="right" vertical="center" shrinkToFit="1"/>
    </xf>
    <xf numFmtId="178" fontId="18" fillId="0" borderId="84" xfId="9" applyNumberFormat="1" applyFont="1" applyFill="1" applyBorder="1" applyAlignment="1">
      <alignment horizontal="right" vertical="center" shrinkToFit="1"/>
    </xf>
    <xf numFmtId="176" fontId="12" fillId="0" borderId="67" xfId="9" applyNumberFormat="1" applyFont="1" applyFill="1" applyBorder="1" applyAlignment="1" applyProtection="1">
      <alignment horizontal="right" vertical="center" shrinkToFit="1"/>
    </xf>
    <xf numFmtId="0" fontId="9" fillId="0" borderId="0" xfId="9" applyFont="1" applyFill="1" applyAlignment="1">
      <alignment vertical="center"/>
    </xf>
    <xf numFmtId="0" fontId="12" fillId="0" borderId="0" xfId="9" applyFont="1" applyFill="1" applyAlignment="1">
      <alignment vertical="center"/>
    </xf>
    <xf numFmtId="0" fontId="12" fillId="0" borderId="85" xfId="9" applyFont="1" applyFill="1" applyBorder="1" applyAlignment="1">
      <alignment horizontal="center" vertical="center"/>
    </xf>
    <xf numFmtId="0" fontId="12" fillId="0" borderId="86" xfId="9" applyFont="1" applyFill="1" applyBorder="1" applyAlignment="1">
      <alignment horizontal="center" vertical="center"/>
    </xf>
    <xf numFmtId="55" fontId="12" fillId="0" borderId="25" xfId="9" applyNumberFormat="1" applyFont="1" applyFill="1" applyBorder="1" applyAlignment="1">
      <alignment horizontal="center" vertical="center" shrinkToFit="1"/>
    </xf>
    <xf numFmtId="3" fontId="9" fillId="0" borderId="0" xfId="9" applyNumberFormat="1" applyFont="1" applyFill="1" applyAlignment="1">
      <alignment vertical="center"/>
    </xf>
    <xf numFmtId="0" fontId="12" fillId="0" borderId="87" xfId="9" applyNumberFormat="1" applyFont="1" applyFill="1" applyBorder="1" applyAlignment="1">
      <alignment horizontal="center" vertical="center" shrinkToFit="1"/>
    </xf>
    <xf numFmtId="3" fontId="9" fillId="0" borderId="0" xfId="9" applyNumberFormat="1" applyFont="1" applyFill="1" applyAlignment="1">
      <alignment horizontal="left" vertical="center"/>
    </xf>
    <xf numFmtId="55" fontId="12" fillId="0" borderId="87" xfId="9" applyNumberFormat="1" applyFont="1" applyFill="1" applyBorder="1" applyAlignment="1">
      <alignment horizontal="center" vertical="center"/>
    </xf>
    <xf numFmtId="0" fontId="12" fillId="0" borderId="90" xfId="9" applyFont="1" applyFill="1" applyBorder="1" applyAlignment="1">
      <alignment horizontal="center" vertical="center" wrapText="1"/>
    </xf>
    <xf numFmtId="0" fontId="12" fillId="0" borderId="92" xfId="9" applyFont="1" applyFill="1" applyBorder="1" applyAlignment="1">
      <alignment horizontal="center" vertical="center" wrapText="1"/>
    </xf>
    <xf numFmtId="0" fontId="20" fillId="0" borderId="92" xfId="9" applyFont="1" applyFill="1" applyBorder="1" applyAlignment="1">
      <alignment horizontal="center" vertical="center" wrapText="1"/>
    </xf>
    <xf numFmtId="0" fontId="9" fillId="0" borderId="0" xfId="9" applyFont="1" applyFill="1" applyAlignment="1">
      <alignment horizontal="left" vertical="center" wrapText="1"/>
    </xf>
    <xf numFmtId="0" fontId="9" fillId="0" borderId="10" xfId="0" applyNumberFormat="1" applyFont="1" applyFill="1" applyBorder="1" applyAlignment="1" applyProtection="1">
      <alignment horizontal="distributed" vertical="center" shrinkToFit="1"/>
      <protection locked="0"/>
    </xf>
    <xf numFmtId="0" fontId="9" fillId="0" borderId="51" xfId="0" applyNumberFormat="1" applyFont="1" applyFill="1" applyBorder="1" applyAlignment="1">
      <alignment horizontal="center" vertical="center" shrinkToFit="1"/>
    </xf>
    <xf numFmtId="0" fontId="9" fillId="0" borderId="40" xfId="0" applyNumberFormat="1" applyFont="1" applyFill="1" applyBorder="1" applyAlignment="1">
      <alignment horizontal="center" vertical="center"/>
    </xf>
    <xf numFmtId="0" fontId="9" fillId="0" borderId="56" xfId="0" applyNumberFormat="1" applyFont="1" applyFill="1" applyBorder="1" applyAlignment="1" applyProtection="1">
      <alignment horizontal="distributed" vertical="center" shrinkToFit="1"/>
      <protection locked="0"/>
    </xf>
    <xf numFmtId="0" fontId="1" fillId="0" borderId="14" xfId="0" applyNumberFormat="1" applyFont="1" applyFill="1" applyBorder="1" applyAlignment="1" applyProtection="1">
      <alignment horizontal="center" vertical="center" shrinkToFit="1"/>
      <protection locked="0"/>
    </xf>
    <xf numFmtId="176" fontId="18" fillId="0" borderId="66" xfId="0" applyNumberFormat="1" applyFont="1" applyFill="1" applyBorder="1" applyAlignment="1">
      <alignment horizontal="right" vertical="center" shrinkToFit="1"/>
    </xf>
    <xf numFmtId="3" fontId="1" fillId="0" borderId="33" xfId="0" applyNumberFormat="1" applyFont="1" applyFill="1" applyBorder="1" applyAlignment="1">
      <alignment vertical="center" shrinkToFit="1"/>
    </xf>
    <xf numFmtId="3" fontId="1" fillId="0" borderId="97" xfId="0" applyNumberFormat="1" applyFont="1" applyFill="1" applyBorder="1" applyAlignment="1">
      <alignment vertical="center" shrinkToFit="1"/>
    </xf>
    <xf numFmtId="3" fontId="1" fillId="0" borderId="97" xfId="0" applyNumberFormat="1" applyFont="1" applyFill="1" applyBorder="1" applyAlignment="1">
      <alignment horizontal="right" vertical="center" shrinkToFit="1"/>
    </xf>
    <xf numFmtId="3" fontId="1" fillId="0" borderId="67" xfId="0" applyNumberFormat="1" applyFont="1" applyFill="1" applyBorder="1" applyAlignment="1">
      <alignment horizontal="right" vertical="center" shrinkToFit="1"/>
    </xf>
    <xf numFmtId="0" fontId="1" fillId="0" borderId="68" xfId="0" applyNumberFormat="1" applyFont="1" applyFill="1" applyBorder="1" applyAlignment="1">
      <alignment horizontal="center" vertical="center" shrinkToFit="1"/>
    </xf>
    <xf numFmtId="177" fontId="18" fillId="0" borderId="5" xfId="0" applyNumberFormat="1" applyFont="1" applyFill="1" applyBorder="1" applyAlignment="1" applyProtection="1">
      <alignment horizontal="right" vertical="center" shrinkToFit="1"/>
      <protection locked="0"/>
    </xf>
    <xf numFmtId="177" fontId="1" fillId="0" borderId="98" xfId="0" applyNumberFormat="1" applyFont="1" applyFill="1" applyBorder="1" applyAlignment="1" applyProtection="1">
      <alignment horizontal="right" vertical="center" shrinkToFit="1"/>
      <protection locked="0"/>
    </xf>
    <xf numFmtId="177" fontId="1" fillId="0" borderId="3" xfId="0" applyNumberFormat="1" applyFont="1" applyFill="1" applyBorder="1" applyAlignment="1" applyProtection="1">
      <alignment horizontal="right" vertical="center" shrinkToFit="1"/>
      <protection locked="0"/>
    </xf>
    <xf numFmtId="177" fontId="1" fillId="0" borderId="38" xfId="0" applyNumberFormat="1" applyFont="1" applyFill="1" applyBorder="1" applyAlignment="1" applyProtection="1">
      <alignment horizontal="right" vertical="center" shrinkToFit="1"/>
      <protection locked="0"/>
    </xf>
    <xf numFmtId="0" fontId="1" fillId="0" borderId="69" xfId="0" applyNumberFormat="1" applyFont="1" applyFill="1" applyBorder="1" applyAlignment="1">
      <alignment horizontal="center" vertical="center" wrapText="1" shrinkToFit="1"/>
    </xf>
    <xf numFmtId="178" fontId="18" fillId="0" borderId="6" xfId="0" applyNumberFormat="1" applyFont="1" applyFill="1" applyBorder="1" applyAlignment="1">
      <alignment horizontal="right" vertical="center" shrinkToFit="1"/>
    </xf>
    <xf numFmtId="178" fontId="1" fillId="0" borderId="99" xfId="0" applyNumberFormat="1" applyFont="1" applyFill="1" applyBorder="1" applyAlignment="1">
      <alignment horizontal="right" vertical="center" shrinkToFit="1"/>
    </xf>
    <xf numFmtId="178" fontId="1" fillId="0" borderId="71" xfId="0" applyNumberFormat="1" applyFont="1" applyFill="1" applyBorder="1" applyAlignment="1">
      <alignment horizontal="right" vertical="center" shrinkToFit="1"/>
    </xf>
    <xf numFmtId="178" fontId="1" fillId="0" borderId="72" xfId="0" applyNumberFormat="1" applyFont="1" applyFill="1" applyBorder="1" applyAlignment="1">
      <alignment horizontal="right" vertical="center" shrinkToFit="1"/>
    </xf>
    <xf numFmtId="0" fontId="1" fillId="0" borderId="39" xfId="0" applyNumberFormat="1" applyFont="1" applyFill="1" applyBorder="1" applyAlignment="1" applyProtection="1">
      <alignment horizontal="center" vertical="center" shrinkToFit="1"/>
      <protection locked="0"/>
    </xf>
    <xf numFmtId="0" fontId="1" fillId="0" borderId="56" xfId="0" applyNumberFormat="1" applyFont="1" applyFill="1" applyBorder="1" applyAlignment="1">
      <alignment horizontal="center" vertical="center" wrapText="1" shrinkToFit="1"/>
    </xf>
    <xf numFmtId="178" fontId="18" fillId="0" borderId="44" xfId="0" applyNumberFormat="1" applyFont="1" applyFill="1" applyBorder="1" applyAlignment="1">
      <alignment horizontal="right" vertical="center" shrinkToFit="1"/>
    </xf>
    <xf numFmtId="178" fontId="1" fillId="0" borderId="100" xfId="0" applyNumberFormat="1" applyFont="1" applyFill="1" applyBorder="1" applyAlignment="1">
      <alignment horizontal="right" vertical="center" shrinkToFit="1"/>
    </xf>
    <xf numFmtId="178" fontId="1" fillId="0" borderId="74" xfId="0" applyNumberFormat="1" applyFont="1" applyFill="1" applyBorder="1" applyAlignment="1">
      <alignment horizontal="right" vertical="center" shrinkToFit="1"/>
    </xf>
    <xf numFmtId="178" fontId="1" fillId="0" borderId="75" xfId="0" applyNumberFormat="1" applyFont="1" applyFill="1" applyBorder="1" applyAlignment="1">
      <alignment horizontal="right" vertical="center" shrinkToFit="1"/>
    </xf>
    <xf numFmtId="178" fontId="1" fillId="0" borderId="94" xfId="0" applyNumberFormat="1" applyFont="1" applyFill="1" applyBorder="1" applyAlignment="1">
      <alignment horizontal="right" vertical="center" shrinkToFit="1"/>
    </xf>
    <xf numFmtId="0" fontId="1" fillId="0" borderId="80" xfId="0" applyNumberFormat="1" applyFont="1" applyFill="1" applyBorder="1" applyAlignment="1">
      <alignment horizontal="center" vertical="center" shrinkToFit="1"/>
    </xf>
    <xf numFmtId="176" fontId="18" fillId="0" borderId="36" xfId="0" applyNumberFormat="1" applyFont="1" applyFill="1" applyBorder="1" applyAlignment="1">
      <alignment horizontal="right" vertical="center" shrinkToFit="1"/>
    </xf>
    <xf numFmtId="176" fontId="1" fillId="0" borderId="81" xfId="0" applyNumberFormat="1" applyFont="1" applyFill="1" applyBorder="1" applyAlignment="1" applyProtection="1">
      <alignment horizontal="right" vertical="center" shrinkToFit="1"/>
    </xf>
    <xf numFmtId="176" fontId="1" fillId="0" borderId="67" xfId="0" applyNumberFormat="1" applyFont="1" applyFill="1" applyBorder="1" applyAlignment="1" applyProtection="1">
      <alignment horizontal="right" vertical="center" shrinkToFit="1"/>
    </xf>
    <xf numFmtId="0" fontId="1" fillId="0" borderId="16" xfId="0" applyNumberFormat="1" applyFont="1" applyFill="1" applyBorder="1" applyAlignment="1">
      <alignment horizontal="center" vertical="center" shrinkToFit="1"/>
    </xf>
    <xf numFmtId="0" fontId="1" fillId="0" borderId="82" xfId="0" applyNumberFormat="1" applyFont="1" applyFill="1" applyBorder="1" applyAlignment="1">
      <alignment horizontal="center" vertical="center" wrapText="1" shrinkToFit="1"/>
    </xf>
    <xf numFmtId="0" fontId="1" fillId="0" borderId="83" xfId="0" applyNumberFormat="1" applyFont="1" applyFill="1" applyBorder="1" applyAlignment="1">
      <alignment horizontal="center" vertical="center" wrapText="1" shrinkToFit="1"/>
    </xf>
    <xf numFmtId="178" fontId="18" fillId="0" borderId="84" xfId="0" applyNumberFormat="1" applyFont="1" applyFill="1" applyBorder="1" applyAlignment="1">
      <alignment horizontal="right" vertical="center" shrinkToFit="1"/>
    </xf>
    <xf numFmtId="176" fontId="1" fillId="0" borderId="37" xfId="0" applyNumberFormat="1" applyFont="1" applyFill="1" applyBorder="1" applyAlignment="1" applyProtection="1">
      <alignment horizontal="right" vertical="center" shrinkToFit="1"/>
    </xf>
    <xf numFmtId="0" fontId="12" fillId="0" borderId="0" xfId="5" applyNumberFormat="1" applyFont="1" applyFill="1" applyAlignment="1">
      <alignment vertical="center" shrinkToFit="1"/>
    </xf>
    <xf numFmtId="0" fontId="12" fillId="0" borderId="0" xfId="5" applyFont="1" applyFill="1" applyAlignment="1">
      <alignment vertical="center" shrinkToFit="1"/>
    </xf>
    <xf numFmtId="0" fontId="12" fillId="0" borderId="0" xfId="5" applyNumberFormat="1" applyFont="1" applyFill="1" applyAlignment="1">
      <alignment horizontal="right" vertical="center" shrinkToFit="1"/>
    </xf>
    <xf numFmtId="0" fontId="12" fillId="0" borderId="5" xfId="5" applyNumberFormat="1" applyFont="1" applyFill="1" applyBorder="1" applyAlignment="1">
      <alignment horizontal="center" vertical="center" shrinkToFit="1"/>
    </xf>
    <xf numFmtId="0" fontId="12" fillId="0" borderId="6" xfId="5" applyNumberFormat="1" applyFont="1" applyFill="1" applyBorder="1" applyAlignment="1">
      <alignment horizontal="center" vertical="center" shrinkToFit="1"/>
    </xf>
    <xf numFmtId="0" fontId="12" fillId="0" borderId="0" xfId="5" applyNumberFormat="1" applyFont="1" applyFill="1" applyAlignment="1" applyProtection="1">
      <alignment horizontal="right" vertical="center"/>
      <protection locked="0"/>
    </xf>
    <xf numFmtId="3" fontId="12" fillId="0" borderId="0" xfId="5" applyNumberFormat="1" applyFont="1" applyFill="1" applyAlignment="1" applyProtection="1">
      <alignment vertical="center"/>
      <protection locked="0"/>
    </xf>
    <xf numFmtId="3" fontId="9" fillId="0" borderId="122" xfId="7" applyNumberFormat="1" applyFont="1" applyFill="1" applyBorder="1" applyAlignment="1">
      <alignment vertical="center" shrinkToFit="1"/>
    </xf>
    <xf numFmtId="183" fontId="9" fillId="0" borderId="120" xfId="7" applyNumberFormat="1" applyFont="1" applyFill="1" applyBorder="1" applyAlignment="1">
      <alignment horizontal="center" vertical="center" shrinkToFit="1"/>
    </xf>
    <xf numFmtId="183" fontId="9" fillId="0" borderId="123" xfId="7" applyNumberFormat="1" applyFont="1" applyFill="1" applyBorder="1" applyAlignment="1">
      <alignment horizontal="center" vertical="center" shrinkToFit="1"/>
    </xf>
    <xf numFmtId="183" fontId="9" fillId="0" borderId="124" xfId="7" applyNumberFormat="1" applyFont="1" applyFill="1" applyBorder="1" applyAlignment="1">
      <alignment horizontal="center" vertical="center" shrinkToFit="1"/>
    </xf>
    <xf numFmtId="3" fontId="9" fillId="0" borderId="4" xfId="7" applyNumberFormat="1" applyFont="1" applyFill="1" applyBorder="1" applyAlignment="1">
      <alignment horizontal="center" vertical="center" shrinkToFit="1"/>
    </xf>
    <xf numFmtId="182" fontId="9" fillId="0" borderId="78" xfId="7" applyNumberFormat="1" applyFont="1" applyFill="1" applyBorder="1" applyAlignment="1">
      <alignment horizontal="center" vertical="center" shrinkToFit="1"/>
    </xf>
    <xf numFmtId="182" fontId="9" fillId="0" borderId="126" xfId="7" applyNumberFormat="1" applyFont="1" applyFill="1" applyBorder="1" applyAlignment="1">
      <alignment horizontal="center" vertical="center" shrinkToFit="1"/>
    </xf>
    <xf numFmtId="0" fontId="23" fillId="0" borderId="0" xfId="0" applyFont="1" applyFill="1" applyAlignment="1">
      <alignment horizontal="center" vertical="center"/>
    </xf>
    <xf numFmtId="0" fontId="8" fillId="0" borderId="0" xfId="0" applyFont="1" applyFill="1" applyAlignment="1">
      <alignment vertical="center"/>
    </xf>
    <xf numFmtId="0" fontId="15" fillId="0" borderId="0" xfId="0" applyNumberFormat="1" applyFont="1" applyFill="1" applyAlignment="1">
      <alignment vertical="center"/>
    </xf>
    <xf numFmtId="0" fontId="15" fillId="0" borderId="0" xfId="0" applyNumberFormat="1" applyFont="1" applyFill="1" applyAlignment="1" applyProtection="1">
      <alignment vertical="center"/>
      <protection locked="0"/>
    </xf>
    <xf numFmtId="0" fontId="9" fillId="0" borderId="52" xfId="0" applyNumberFormat="1" applyFont="1" applyFill="1" applyBorder="1" applyAlignment="1" applyProtection="1">
      <alignment vertical="center" shrinkToFit="1"/>
      <protection locked="0"/>
    </xf>
    <xf numFmtId="0" fontId="9" fillId="0" borderId="44" xfId="0" applyNumberFormat="1" applyFont="1" applyFill="1" applyBorder="1" applyAlignment="1">
      <alignment horizontal="center" vertical="center" shrinkToFit="1"/>
    </xf>
    <xf numFmtId="181" fontId="8" fillId="0" borderId="0" xfId="0" applyNumberFormat="1" applyFont="1" applyFill="1" applyAlignment="1">
      <alignment vertical="center"/>
    </xf>
    <xf numFmtId="0" fontId="1" fillId="0" borderId="65" xfId="6" applyNumberFormat="1" applyFont="1" applyFill="1" applyBorder="1" applyAlignment="1" applyProtection="1">
      <alignment horizontal="center" vertical="center" shrinkToFit="1"/>
      <protection locked="0"/>
    </xf>
    <xf numFmtId="0" fontId="8" fillId="0" borderId="11" xfId="0" applyNumberFormat="1" applyFont="1" applyFill="1" applyBorder="1" applyAlignment="1" applyProtection="1">
      <alignment horizontal="center" vertical="center" wrapText="1" shrinkToFit="1"/>
      <protection locked="0"/>
    </xf>
    <xf numFmtId="178" fontId="8" fillId="0" borderId="99" xfId="0" applyNumberFormat="1" applyFont="1" applyFill="1" applyBorder="1" applyAlignment="1">
      <alignment horizontal="right" vertical="center" shrinkToFit="1"/>
    </xf>
    <xf numFmtId="0" fontId="12" fillId="0" borderId="0" xfId="0" applyNumberFormat="1" applyFont="1" applyFill="1" applyAlignment="1" applyProtection="1">
      <alignment horizontal="right" vertical="center"/>
      <protection locked="0"/>
    </xf>
    <xf numFmtId="0" fontId="12" fillId="0" borderId="0" xfId="0" applyNumberFormat="1" applyFont="1" applyFill="1" applyAlignment="1">
      <alignment vertical="center"/>
    </xf>
    <xf numFmtId="0" fontId="12" fillId="0" borderId="0" xfId="0" applyNumberFormat="1" applyFont="1" applyFill="1" applyAlignment="1" applyProtection="1">
      <alignment vertical="center"/>
      <protection locked="0"/>
    </xf>
    <xf numFmtId="0" fontId="12" fillId="0" borderId="0" xfId="0" applyFont="1" applyFill="1" applyAlignment="1">
      <alignment vertical="center"/>
    </xf>
    <xf numFmtId="0" fontId="12" fillId="0" borderId="0" xfId="0" applyNumberFormat="1" applyFont="1" applyFill="1" applyAlignment="1">
      <alignment horizontal="left" vertical="center"/>
    </xf>
    <xf numFmtId="0" fontId="25" fillId="0" borderId="0" xfId="0" applyNumberFormat="1" applyFont="1" applyFill="1" applyAlignment="1">
      <alignment horizontal="left" vertical="center"/>
    </xf>
    <xf numFmtId="0" fontId="15" fillId="0" borderId="0" xfId="9" applyNumberFormat="1" applyFont="1" applyFill="1" applyAlignment="1">
      <alignment vertical="center"/>
    </xf>
    <xf numFmtId="0" fontId="9" fillId="0" borderId="0" xfId="9" applyNumberFormat="1" applyFont="1" applyFill="1" applyAlignment="1" applyProtection="1">
      <alignment vertical="center"/>
      <protection locked="0"/>
    </xf>
    <xf numFmtId="0" fontId="9" fillId="0" borderId="0" xfId="9" applyNumberFormat="1" applyFont="1" applyFill="1" applyAlignment="1">
      <alignment vertical="center"/>
    </xf>
    <xf numFmtId="0" fontId="9" fillId="0" borderId="10" xfId="9" applyNumberFormat="1" applyFont="1" applyFill="1" applyBorder="1" applyAlignment="1" applyProtection="1">
      <alignment horizontal="distributed" vertical="center" shrinkToFit="1"/>
      <protection locked="0"/>
    </xf>
    <xf numFmtId="0" fontId="9" fillId="0" borderId="51" xfId="9" applyNumberFormat="1" applyFont="1" applyFill="1" applyBorder="1" applyAlignment="1">
      <alignment horizontal="center" vertical="center" shrinkToFit="1"/>
    </xf>
    <xf numFmtId="0" fontId="9" fillId="0" borderId="52" xfId="9" applyNumberFormat="1" applyFont="1" applyFill="1" applyBorder="1" applyAlignment="1" applyProtection="1">
      <alignment vertical="center" shrinkToFit="1"/>
      <protection locked="0"/>
    </xf>
    <xf numFmtId="0" fontId="9" fillId="0" borderId="40" xfId="9" applyNumberFormat="1" applyFont="1" applyFill="1" applyBorder="1" applyAlignment="1">
      <alignment horizontal="center" vertical="center"/>
    </xf>
    <xf numFmtId="0" fontId="9" fillId="0" borderId="56" xfId="9" applyNumberFormat="1" applyFont="1" applyFill="1" applyBorder="1" applyAlignment="1" applyProtection="1">
      <alignment horizontal="distributed" vertical="center" shrinkToFit="1"/>
      <protection locked="0"/>
    </xf>
    <xf numFmtId="0" fontId="9" fillId="0" borderId="44" xfId="9" applyNumberFormat="1" applyFont="1" applyFill="1" applyBorder="1" applyAlignment="1">
      <alignment horizontal="center" vertical="center" shrinkToFit="1"/>
    </xf>
    <xf numFmtId="0" fontId="12" fillId="0" borderId="11" xfId="9" applyNumberFormat="1" applyFont="1" applyFill="1" applyBorder="1" applyAlignment="1" applyProtection="1">
      <alignment horizontal="center" vertical="center" shrinkToFit="1"/>
      <protection locked="0"/>
    </xf>
    <xf numFmtId="0" fontId="12" fillId="0" borderId="65" xfId="6" applyNumberFormat="1" applyFont="1" applyFill="1" applyBorder="1" applyAlignment="1" applyProtection="1">
      <alignment horizontal="center" vertical="center" shrinkToFit="1"/>
      <protection locked="0"/>
    </xf>
    <xf numFmtId="0" fontId="12" fillId="0" borderId="14" xfId="9" applyNumberFormat="1" applyFont="1" applyFill="1" applyBorder="1" applyAlignment="1" applyProtection="1">
      <alignment horizontal="center" vertical="center" shrinkToFit="1"/>
      <protection locked="0"/>
    </xf>
    <xf numFmtId="0" fontId="12" fillId="0" borderId="68" xfId="9" applyNumberFormat="1" applyFont="1" applyFill="1" applyBorder="1" applyAlignment="1">
      <alignment horizontal="center" vertical="center" shrinkToFit="1"/>
    </xf>
    <xf numFmtId="0" fontId="12" fillId="0" borderId="69" xfId="9" applyNumberFormat="1" applyFont="1" applyFill="1" applyBorder="1" applyAlignment="1">
      <alignment horizontal="center" vertical="center" wrapText="1" shrinkToFit="1"/>
    </xf>
    <xf numFmtId="0" fontId="12" fillId="0" borderId="39" xfId="9" applyNumberFormat="1" applyFont="1" applyFill="1" applyBorder="1" applyAlignment="1" applyProtection="1">
      <alignment horizontal="center" vertical="center" shrinkToFit="1"/>
      <protection locked="0"/>
    </xf>
    <xf numFmtId="0" fontId="12" fillId="0" borderId="56" xfId="9" applyNumberFormat="1" applyFont="1" applyFill="1" applyBorder="1" applyAlignment="1">
      <alignment horizontal="center" vertical="center" wrapText="1" shrinkToFit="1"/>
    </xf>
    <xf numFmtId="0" fontId="12" fillId="0" borderId="80" xfId="9" applyNumberFormat="1" applyFont="1" applyFill="1" applyBorder="1" applyAlignment="1">
      <alignment horizontal="center" vertical="center" shrinkToFit="1"/>
    </xf>
    <xf numFmtId="0" fontId="12" fillId="0" borderId="16" xfId="9" applyNumberFormat="1" applyFont="1" applyFill="1" applyBorder="1" applyAlignment="1">
      <alignment horizontal="center" vertical="center" shrinkToFit="1"/>
    </xf>
    <xf numFmtId="0" fontId="12" fillId="0" borderId="82" xfId="9" applyNumberFormat="1" applyFont="1" applyFill="1" applyBorder="1" applyAlignment="1">
      <alignment horizontal="center" vertical="center" wrapText="1" shrinkToFit="1"/>
    </xf>
    <xf numFmtId="0" fontId="12" fillId="0" borderId="83" xfId="9" applyNumberFormat="1" applyFont="1" applyFill="1" applyBorder="1" applyAlignment="1">
      <alignment horizontal="center" vertical="center" wrapText="1" shrinkToFit="1"/>
    </xf>
    <xf numFmtId="0" fontId="20" fillId="0" borderId="0" xfId="9" applyNumberFormat="1" applyFont="1" applyFill="1" applyAlignment="1" applyProtection="1">
      <alignment horizontal="right" vertical="center"/>
      <protection locked="0"/>
    </xf>
    <xf numFmtId="0" fontId="20" fillId="0" borderId="0" xfId="9" applyNumberFormat="1" applyFont="1" applyFill="1" applyAlignment="1">
      <alignment vertical="center"/>
    </xf>
    <xf numFmtId="0" fontId="20" fillId="0" borderId="0" xfId="9" applyFont="1" applyFill="1"/>
    <xf numFmtId="0" fontId="20" fillId="0" borderId="0" xfId="9" applyFont="1" applyFill="1" applyAlignment="1">
      <alignment vertical="center"/>
    </xf>
    <xf numFmtId="0" fontId="9" fillId="0" borderId="0" xfId="9" applyFont="1" applyFill="1"/>
    <xf numFmtId="3" fontId="12" fillId="0" borderId="26" xfId="9" applyNumberFormat="1" applyFont="1" applyFill="1" applyBorder="1" applyAlignment="1">
      <alignment vertical="center" shrinkToFit="1"/>
    </xf>
    <xf numFmtId="3" fontId="12" fillId="0" borderId="30" xfId="9" applyNumberFormat="1" applyFont="1" applyFill="1" applyBorder="1" applyAlignment="1">
      <alignment vertical="center"/>
    </xf>
    <xf numFmtId="3" fontId="12" fillId="0" borderId="30" xfId="9" applyNumberFormat="1" applyFont="1" applyFill="1" applyBorder="1" applyAlignment="1">
      <alignment vertical="center" shrinkToFit="1"/>
    </xf>
    <xf numFmtId="3" fontId="12" fillId="0" borderId="88" xfId="9" applyNumberFormat="1" applyFont="1" applyFill="1" applyBorder="1" applyAlignment="1">
      <alignment vertical="center" shrinkToFit="1"/>
    </xf>
    <xf numFmtId="3" fontId="12" fillId="0" borderId="89" xfId="9" applyNumberFormat="1" applyFont="1" applyFill="1" applyBorder="1" applyAlignment="1">
      <alignment horizontal="right" vertical="center" shrinkToFit="1"/>
    </xf>
    <xf numFmtId="177" fontId="12" fillId="0" borderId="88" xfId="9" applyNumberFormat="1" applyFont="1" applyFill="1" applyBorder="1" applyAlignment="1">
      <alignment vertical="center" shrinkToFit="1"/>
    </xf>
    <xf numFmtId="177" fontId="12" fillId="0" borderId="89" xfId="9" applyNumberFormat="1" applyFont="1" applyFill="1" applyBorder="1" applyAlignment="1">
      <alignment vertical="center" shrinkToFit="1"/>
    </xf>
    <xf numFmtId="178" fontId="12" fillId="0" borderId="91" xfId="9" applyNumberFormat="1" applyFont="1" applyFill="1" applyBorder="1" applyAlignment="1">
      <alignment vertical="center"/>
    </xf>
    <xf numFmtId="178" fontId="12" fillId="0" borderId="67" xfId="9" applyNumberFormat="1" applyFont="1" applyFill="1" applyBorder="1" applyAlignment="1">
      <alignment vertical="center"/>
    </xf>
    <xf numFmtId="178" fontId="12" fillId="0" borderId="67" xfId="9" applyNumberFormat="1" applyFont="1" applyFill="1" applyBorder="1" applyAlignment="1">
      <alignment horizontal="right" vertical="center"/>
    </xf>
    <xf numFmtId="178" fontId="12" fillId="0" borderId="93" xfId="9" applyNumberFormat="1" applyFont="1" applyFill="1" applyBorder="1" applyAlignment="1">
      <alignment vertical="center"/>
    </xf>
    <xf numFmtId="178" fontId="12" fillId="0" borderId="94" xfId="9" applyNumberFormat="1" applyFont="1" applyFill="1" applyBorder="1" applyAlignment="1">
      <alignment vertical="center"/>
    </xf>
    <xf numFmtId="178" fontId="12" fillId="0" borderId="93" xfId="9" applyNumberFormat="1" applyFont="1" applyFill="1" applyBorder="1" applyAlignment="1">
      <alignment vertical="center" shrinkToFit="1"/>
    </xf>
    <xf numFmtId="178" fontId="12" fillId="0" borderId="94" xfId="9" applyNumberFormat="1" applyFont="1" applyFill="1" applyBorder="1" applyAlignment="1">
      <alignment vertical="center" shrinkToFit="1"/>
    </xf>
    <xf numFmtId="38" fontId="9" fillId="0" borderId="0" xfId="8" applyFont="1" applyFill="1" applyAlignment="1">
      <alignment vertical="center"/>
    </xf>
    <xf numFmtId="0" fontId="9" fillId="0" borderId="0" xfId="6" applyFont="1" applyFill="1" applyAlignment="1">
      <alignment vertical="center"/>
    </xf>
    <xf numFmtId="0" fontId="1" fillId="0" borderId="0" xfId="0" applyFont="1" applyFill="1" applyAlignment="1">
      <alignment vertical="center"/>
    </xf>
    <xf numFmtId="0" fontId="15" fillId="0" borderId="0" xfId="6" applyNumberFormat="1" applyFont="1" applyFill="1" applyAlignment="1">
      <alignment vertical="center"/>
    </xf>
    <xf numFmtId="0" fontId="9" fillId="0" borderId="0" xfId="6" applyNumberFormat="1" applyFont="1" applyFill="1" applyAlignment="1" applyProtection="1">
      <alignment vertical="center"/>
      <protection locked="0"/>
    </xf>
    <xf numFmtId="0" fontId="9" fillId="0" borderId="0" xfId="6" applyNumberFormat="1" applyFont="1" applyFill="1" applyAlignment="1">
      <alignment vertical="center"/>
    </xf>
    <xf numFmtId="0" fontId="15" fillId="0" borderId="0" xfId="6" applyNumberFormat="1" applyFont="1" applyFill="1" applyAlignment="1">
      <alignment horizontal="right" vertical="center"/>
    </xf>
    <xf numFmtId="0" fontId="9" fillId="0" borderId="10" xfId="6" applyNumberFormat="1" applyFont="1" applyFill="1" applyBorder="1" applyAlignment="1" applyProtection="1">
      <alignment horizontal="center" vertical="center" shrinkToFit="1"/>
      <protection locked="0"/>
    </xf>
    <xf numFmtId="0" fontId="9" fillId="0" borderId="11" xfId="6" applyNumberFormat="1" applyFont="1" applyFill="1" applyBorder="1" applyAlignment="1">
      <alignment horizontal="center" vertical="center" shrinkToFit="1"/>
    </xf>
    <xf numFmtId="0" fontId="9" fillId="0" borderId="13" xfId="6" applyNumberFormat="1" applyFont="1" applyFill="1" applyBorder="1" applyAlignment="1" applyProtection="1">
      <alignment horizontal="center" vertical="center" shrinkToFit="1"/>
      <protection locked="0"/>
    </xf>
    <xf numFmtId="0" fontId="9" fillId="0" borderId="14" xfId="6" applyNumberFormat="1" applyFont="1" applyFill="1" applyBorder="1" applyAlignment="1">
      <alignment horizontal="distributed" vertical="center" shrinkToFit="1"/>
    </xf>
    <xf numFmtId="0" fontId="9" fillId="0" borderId="13" xfId="6" applyNumberFormat="1" applyFont="1" applyFill="1" applyBorder="1" applyAlignment="1">
      <alignment horizontal="center" vertical="center"/>
    </xf>
    <xf numFmtId="0" fontId="9" fillId="0" borderId="14" xfId="6" applyNumberFormat="1" applyFont="1" applyFill="1" applyBorder="1" applyAlignment="1" applyProtection="1">
      <alignment horizontal="distributed" vertical="center" shrinkToFit="1"/>
      <protection locked="0"/>
    </xf>
    <xf numFmtId="0" fontId="9" fillId="0" borderId="9" xfId="6" applyNumberFormat="1" applyFont="1" applyFill="1" applyBorder="1" applyAlignment="1">
      <alignment vertical="center" shrinkToFit="1"/>
    </xf>
    <xf numFmtId="0" fontId="9" fillId="0" borderId="18" xfId="6" applyNumberFormat="1" applyFont="1" applyFill="1" applyBorder="1" applyAlignment="1">
      <alignment vertical="center" shrinkToFit="1"/>
    </xf>
    <xf numFmtId="0" fontId="9" fillId="0" borderId="2" xfId="6" applyNumberFormat="1" applyFont="1" applyFill="1" applyBorder="1" applyAlignment="1">
      <alignment horizontal="center" vertical="center" shrinkToFit="1"/>
    </xf>
    <xf numFmtId="0" fontId="9" fillId="0" borderId="1" xfId="6" applyNumberFormat="1" applyFont="1" applyFill="1" applyBorder="1" applyAlignment="1">
      <alignment horizontal="center" vertical="center" shrinkToFit="1"/>
    </xf>
    <xf numFmtId="0" fontId="9" fillId="0" borderId="23" xfId="6" applyNumberFormat="1" applyFont="1" applyFill="1" applyBorder="1" applyAlignment="1">
      <alignment horizontal="center" vertical="center" shrinkToFit="1"/>
    </xf>
    <xf numFmtId="0" fontId="9" fillId="0" borderId="11" xfId="6" applyNumberFormat="1" applyFont="1" applyFill="1" applyBorder="1" applyAlignment="1" applyProtection="1">
      <alignment horizontal="center" vertical="center" textRotation="255" shrinkToFit="1"/>
      <protection locked="0"/>
    </xf>
    <xf numFmtId="0" fontId="9" fillId="0" borderId="31" xfId="6" applyNumberFormat="1" applyFont="1" applyFill="1" applyBorder="1" applyAlignment="1" applyProtection="1">
      <alignment horizontal="center" vertical="center" shrinkToFit="1"/>
      <protection locked="0"/>
    </xf>
    <xf numFmtId="0" fontId="9" fillId="0" borderId="14" xfId="6" applyNumberFormat="1" applyFont="1" applyFill="1" applyBorder="1" applyAlignment="1" applyProtection="1">
      <alignment horizontal="center" vertical="center" textRotation="255" shrinkToFit="1"/>
      <protection locked="0"/>
    </xf>
    <xf numFmtId="0" fontId="9" fillId="0" borderId="39" xfId="6" applyNumberFormat="1" applyFont="1" applyFill="1" applyBorder="1" applyAlignment="1" applyProtection="1">
      <alignment horizontal="center" vertical="center" textRotation="255" shrinkToFit="1"/>
      <protection locked="0"/>
    </xf>
    <xf numFmtId="0" fontId="9" fillId="0" borderId="39" xfId="6" applyNumberFormat="1" applyFont="1" applyFill="1" applyBorder="1" applyAlignment="1">
      <alignment horizontal="center" vertical="center" wrapText="1" shrinkToFit="1"/>
    </xf>
    <xf numFmtId="0" fontId="9" fillId="0" borderId="31" xfId="6" applyNumberFormat="1" applyFont="1" applyFill="1" applyBorder="1" applyAlignment="1">
      <alignment horizontal="center" vertical="center" shrinkToFit="1"/>
    </xf>
    <xf numFmtId="0" fontId="1" fillId="0" borderId="0" xfId="0" applyFont="1" applyFill="1" applyAlignment="1">
      <alignment horizontal="right" vertical="center"/>
    </xf>
    <xf numFmtId="179" fontId="1" fillId="0" borderId="0" xfId="0" applyNumberFormat="1" applyFont="1" applyFill="1" applyAlignment="1">
      <alignment horizontal="left" vertical="center"/>
    </xf>
    <xf numFmtId="0" fontId="8" fillId="0" borderId="0" xfId="0" applyFont="1" applyAlignment="1">
      <alignment vertical="center"/>
    </xf>
    <xf numFmtId="0" fontId="12" fillId="0" borderId="0" xfId="0" applyFont="1" applyAlignment="1"/>
    <xf numFmtId="181" fontId="8" fillId="0" borderId="0" xfId="0" applyNumberFormat="1" applyFont="1" applyAlignment="1">
      <alignment vertical="center"/>
    </xf>
    <xf numFmtId="176" fontId="8"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right" vertical="center"/>
    </xf>
    <xf numFmtId="179" fontId="1" fillId="0" borderId="0" xfId="0" applyNumberFormat="1" applyFont="1" applyAlignment="1">
      <alignment horizontal="left" vertical="center"/>
    </xf>
    <xf numFmtId="0" fontId="6" fillId="0" borderId="4" xfId="0" applyFont="1" applyBorder="1" applyAlignment="1">
      <alignment horizontal="center" vertical="center"/>
    </xf>
    <xf numFmtId="38" fontId="27" fillId="0" borderId="6" xfId="8" applyFont="1" applyBorder="1" applyAlignment="1">
      <alignment horizontal="right" vertical="center"/>
    </xf>
    <xf numFmtId="0" fontId="6" fillId="0" borderId="17" xfId="0" applyFont="1" applyBorder="1" applyAlignment="1">
      <alignment horizontal="center" vertical="center"/>
    </xf>
    <xf numFmtId="0" fontId="6" fillId="0" borderId="129" xfId="0" applyFont="1" applyBorder="1" applyAlignment="1">
      <alignment horizontal="center" vertical="center"/>
    </xf>
    <xf numFmtId="0" fontId="30" fillId="0" borderId="0" xfId="0" applyFont="1" applyBorder="1"/>
    <xf numFmtId="0" fontId="31" fillId="0" borderId="0" xfId="1" applyFont="1" applyBorder="1" applyAlignment="1">
      <alignment horizontal="right" vertical="center"/>
    </xf>
    <xf numFmtId="0" fontId="31" fillId="0" borderId="0" xfId="1" applyFont="1" applyBorder="1" applyAlignment="1">
      <alignment horizontal="left" vertical="center"/>
    </xf>
    <xf numFmtId="0" fontId="31" fillId="0" borderId="0" xfId="1" applyFont="1" applyBorder="1" applyAlignment="1">
      <alignment horizontal="center" vertical="center"/>
    </xf>
    <xf numFmtId="0" fontId="31" fillId="0" borderId="0" xfId="1" applyFont="1" applyBorder="1">
      <alignment vertical="center"/>
    </xf>
    <xf numFmtId="0" fontId="28" fillId="0" borderId="0" xfId="5" applyFont="1" applyFill="1" applyAlignment="1">
      <alignment vertical="center"/>
    </xf>
    <xf numFmtId="0" fontId="15" fillId="0" borderId="0" xfId="5" applyNumberFormat="1" applyFont="1" applyFill="1" applyAlignment="1">
      <alignment horizontal="center" vertical="center"/>
    </xf>
    <xf numFmtId="0" fontId="12" fillId="0" borderId="0" xfId="5" applyNumberFormat="1" applyFont="1" applyFill="1" applyAlignment="1" applyProtection="1">
      <alignment vertical="center"/>
      <protection locked="0"/>
    </xf>
    <xf numFmtId="0" fontId="12" fillId="0" borderId="106" xfId="5" applyNumberFormat="1" applyFont="1" applyFill="1" applyBorder="1" applyAlignment="1">
      <alignment horizontal="center" vertical="center" shrinkToFit="1"/>
    </xf>
    <xf numFmtId="0" fontId="12" fillId="0" borderId="105" xfId="5" applyNumberFormat="1" applyFont="1" applyFill="1" applyBorder="1" applyAlignment="1">
      <alignment horizontal="center" vertical="center" shrinkToFit="1"/>
    </xf>
    <xf numFmtId="0" fontId="12" fillId="4" borderId="106" xfId="5" applyNumberFormat="1" applyFont="1" applyFill="1" applyBorder="1" applyAlignment="1">
      <alignment horizontal="center" vertical="center" shrinkToFit="1"/>
    </xf>
    <xf numFmtId="0" fontId="12" fillId="4" borderId="105" xfId="5" applyNumberFormat="1" applyFont="1" applyFill="1" applyBorder="1" applyAlignment="1">
      <alignment horizontal="center" vertical="center" shrinkToFit="1"/>
    </xf>
    <xf numFmtId="0" fontId="12" fillId="0" borderId="107" xfId="5" applyNumberFormat="1" applyFont="1" applyFill="1" applyBorder="1" applyAlignment="1">
      <alignment horizontal="center" vertical="center" shrinkToFit="1"/>
    </xf>
    <xf numFmtId="0" fontId="12" fillId="0" borderId="108" xfId="5" applyNumberFormat="1" applyFont="1" applyFill="1" applyBorder="1" applyAlignment="1">
      <alignment horizontal="center" vertical="center" shrinkToFit="1"/>
    </xf>
    <xf numFmtId="0" fontId="12" fillId="0" borderId="91" xfId="5" applyNumberFormat="1" applyFont="1" applyFill="1" applyBorder="1" applyAlignment="1">
      <alignment horizontal="center" vertical="center" shrinkToFit="1"/>
    </xf>
    <xf numFmtId="0" fontId="12" fillId="4" borderId="91" xfId="5" applyNumberFormat="1" applyFont="1" applyFill="1" applyBorder="1" applyAlignment="1">
      <alignment horizontal="center" vertical="center" shrinkToFit="1"/>
    </xf>
    <xf numFmtId="0" fontId="12" fillId="0" borderId="0" xfId="5" applyNumberFormat="1" applyFont="1" applyFill="1" applyAlignment="1" applyProtection="1">
      <alignment horizontal="center" vertical="center" shrinkToFit="1"/>
      <protection locked="0"/>
    </xf>
    <xf numFmtId="0" fontId="12" fillId="0" borderId="0" xfId="5" applyNumberFormat="1" applyFont="1" applyFill="1" applyAlignment="1" applyProtection="1">
      <alignment horizontal="center" vertical="center"/>
      <protection locked="0"/>
    </xf>
    <xf numFmtId="183" fontId="1" fillId="0" borderId="78" xfId="5" applyNumberFormat="1" applyFont="1" applyFill="1" applyBorder="1" applyAlignment="1">
      <alignment horizontal="center" vertical="center" shrinkToFit="1"/>
    </xf>
    <xf numFmtId="3" fontId="32" fillId="0" borderId="109" xfId="5" applyNumberFormat="1" applyFont="1" applyFill="1" applyBorder="1" applyAlignment="1">
      <alignment vertical="center" shrinkToFit="1"/>
    </xf>
    <xf numFmtId="3" fontId="32" fillId="0" borderId="110" xfId="5" applyNumberFormat="1" applyFont="1" applyFill="1" applyBorder="1" applyAlignment="1">
      <alignment vertical="center" shrinkToFit="1"/>
    </xf>
    <xf numFmtId="3" fontId="32" fillId="5" borderId="110" xfId="5" applyNumberFormat="1" applyFont="1" applyFill="1" applyBorder="1" applyAlignment="1">
      <alignment vertical="center" shrinkToFit="1"/>
    </xf>
    <xf numFmtId="184" fontId="32" fillId="0" borderId="73" xfId="7" applyNumberFormat="1" applyFont="1" applyFill="1" applyBorder="1" applyAlignment="1">
      <alignment vertical="center" shrinkToFit="1"/>
    </xf>
    <xf numFmtId="184" fontId="32" fillId="0" borderId="0" xfId="7" applyNumberFormat="1" applyFont="1" applyFill="1" applyBorder="1" applyAlignment="1">
      <alignment vertical="center" shrinkToFit="1"/>
    </xf>
    <xf numFmtId="184" fontId="32" fillId="0" borderId="19" xfId="7" applyNumberFormat="1" applyFont="1" applyFill="1" applyBorder="1" applyAlignment="1">
      <alignment vertical="center" shrinkToFit="1"/>
    </xf>
    <xf numFmtId="184" fontId="32" fillId="0" borderId="66" xfId="7" applyNumberFormat="1" applyFont="1" applyFill="1" applyBorder="1" applyAlignment="1">
      <alignment vertical="center" shrinkToFit="1"/>
    </xf>
    <xf numFmtId="184" fontId="32" fillId="0" borderId="111" xfId="7" applyNumberFormat="1" applyFont="1" applyFill="1" applyBorder="1" applyAlignment="1">
      <alignment vertical="center" shrinkToFit="1"/>
    </xf>
    <xf numFmtId="186" fontId="12" fillId="0" borderId="0" xfId="5" applyNumberFormat="1" applyFont="1" applyFill="1" applyAlignment="1" applyProtection="1">
      <alignment vertical="center"/>
      <protection locked="0"/>
    </xf>
    <xf numFmtId="3" fontId="32" fillId="0" borderId="112" xfId="5" applyNumberFormat="1" applyFont="1" applyFill="1" applyBorder="1" applyAlignment="1">
      <alignment vertical="center" shrinkToFit="1"/>
    </xf>
    <xf numFmtId="3" fontId="32" fillId="0" borderId="113" xfId="5" applyNumberFormat="1" applyFont="1" applyFill="1" applyBorder="1" applyAlignment="1">
      <alignment vertical="center" shrinkToFit="1"/>
    </xf>
    <xf numFmtId="184" fontId="32" fillId="0" borderId="114" xfId="7" applyNumberFormat="1" applyFont="1" applyFill="1" applyBorder="1" applyAlignment="1">
      <alignment vertical="center" shrinkToFit="1"/>
    </xf>
    <xf numFmtId="184" fontId="32" fillId="0" borderId="115" xfId="7" applyNumberFormat="1" applyFont="1" applyFill="1" applyBorder="1" applyAlignment="1">
      <alignment vertical="center" shrinkToFit="1"/>
    </xf>
    <xf numFmtId="184" fontId="32" fillId="0" borderId="88" xfId="7" applyNumberFormat="1" applyFont="1" applyFill="1" applyBorder="1" applyAlignment="1">
      <alignment vertical="center" shrinkToFit="1"/>
    </xf>
    <xf numFmtId="184" fontId="32" fillId="0" borderId="116" xfId="7" applyNumberFormat="1" applyFont="1" applyFill="1" applyBorder="1" applyAlignment="1">
      <alignment vertical="center" shrinkToFit="1"/>
    </xf>
    <xf numFmtId="184" fontId="32" fillId="0" borderId="113" xfId="7" applyNumberFormat="1" applyFont="1" applyFill="1" applyBorder="1" applyAlignment="1">
      <alignment vertical="center" shrinkToFit="1"/>
    </xf>
    <xf numFmtId="3" fontId="32" fillId="0" borderId="33" xfId="5" applyNumberFormat="1" applyFont="1" applyFill="1" applyBorder="1" applyAlignment="1">
      <alignment vertical="center" shrinkToFit="1"/>
    </xf>
    <xf numFmtId="3" fontId="32" fillId="4" borderId="33" xfId="5" applyNumberFormat="1" applyFont="1" applyFill="1" applyBorder="1" applyAlignment="1">
      <alignment vertical="center" shrinkToFit="1"/>
    </xf>
    <xf numFmtId="3" fontId="32" fillId="4" borderId="113" xfId="5" applyNumberFormat="1" applyFont="1" applyFill="1" applyBorder="1" applyAlignment="1">
      <alignment vertical="center" shrinkToFit="1"/>
    </xf>
    <xf numFmtId="184" fontId="32" fillId="0" borderId="81" xfId="7" applyNumberFormat="1" applyFont="1" applyFill="1" applyBorder="1" applyAlignment="1">
      <alignment vertical="center" shrinkToFit="1"/>
    </xf>
    <xf numFmtId="184" fontId="32" fillId="0" borderId="80" xfId="7" applyNumberFormat="1" applyFont="1" applyFill="1" applyBorder="1" applyAlignment="1">
      <alignment vertical="center" shrinkToFit="1"/>
    </xf>
    <xf numFmtId="184" fontId="32" fillId="0" borderId="35" xfId="7" applyNumberFormat="1" applyFont="1" applyFill="1" applyBorder="1" applyAlignment="1">
      <alignment vertical="center" shrinkToFit="1"/>
    </xf>
    <xf numFmtId="184" fontId="32" fillId="0" borderId="117" xfId="7" applyNumberFormat="1" applyFont="1" applyFill="1" applyBorder="1" applyAlignment="1">
      <alignment vertical="center" shrinkToFit="1"/>
    </xf>
    <xf numFmtId="184" fontId="32" fillId="4" borderId="91" xfId="7" applyNumberFormat="1" applyFont="1" applyFill="1" applyBorder="1" applyAlignment="1">
      <alignment vertical="center" shrinkToFit="1"/>
    </xf>
    <xf numFmtId="184" fontId="32" fillId="4" borderId="105" xfId="7" applyNumberFormat="1" applyFont="1" applyFill="1" applyBorder="1" applyAlignment="1">
      <alignment vertical="center" shrinkToFit="1"/>
    </xf>
    <xf numFmtId="0" fontId="1" fillId="0" borderId="4" xfId="5" applyNumberFormat="1" applyFont="1" applyFill="1" applyBorder="1" applyAlignment="1">
      <alignment horizontal="center" vertical="center" shrinkToFit="1"/>
    </xf>
    <xf numFmtId="3" fontId="32" fillId="0" borderId="118" xfId="5" applyNumberFormat="1" applyFont="1" applyFill="1" applyBorder="1" applyAlignment="1">
      <alignment horizontal="right" vertical="center" shrinkToFit="1"/>
    </xf>
    <xf numFmtId="3" fontId="32" fillId="0" borderId="119" xfId="5" applyNumberFormat="1" applyFont="1" applyFill="1" applyBorder="1" applyAlignment="1">
      <alignment horizontal="right" vertical="center" shrinkToFit="1"/>
    </xf>
    <xf numFmtId="184" fontId="32" fillId="0" borderId="120" xfId="7" applyNumberFormat="1" applyFont="1" applyFill="1" applyBorder="1" applyAlignment="1">
      <alignment horizontal="center" vertical="center" shrinkToFit="1"/>
    </xf>
    <xf numFmtId="184" fontId="32" fillId="0" borderId="119" xfId="7" applyNumberFormat="1" applyFont="1" applyFill="1" applyBorder="1" applyAlignment="1">
      <alignment vertical="center" shrinkToFit="1"/>
    </xf>
    <xf numFmtId="184" fontId="32" fillId="0" borderId="118" xfId="7" applyNumberFormat="1" applyFont="1" applyFill="1" applyBorder="1" applyAlignment="1">
      <alignment horizontal="center" vertical="center" shrinkToFit="1"/>
    </xf>
    <xf numFmtId="184" fontId="32" fillId="0" borderId="121" xfId="7" applyNumberFormat="1" applyFont="1" applyFill="1" applyBorder="1" applyAlignment="1">
      <alignment horizontal="center" vertical="center" shrinkToFit="1"/>
    </xf>
    <xf numFmtId="0" fontId="12" fillId="0" borderId="0" xfId="5" applyFont="1" applyFill="1" applyBorder="1" applyAlignment="1">
      <alignment vertical="center"/>
    </xf>
    <xf numFmtId="0" fontId="12" fillId="3" borderId="0" xfId="5" applyFont="1" applyFill="1" applyAlignment="1">
      <alignment vertical="center"/>
    </xf>
    <xf numFmtId="0" fontId="5" fillId="0" borderId="0" xfId="7" applyFill="1" applyAlignment="1">
      <alignment vertical="center"/>
    </xf>
    <xf numFmtId="0" fontId="5" fillId="0" borderId="0" xfId="7" applyFill="1" applyBorder="1" applyAlignment="1">
      <alignment horizontal="center" vertical="center"/>
    </xf>
    <xf numFmtId="3" fontId="5" fillId="0" borderId="0" xfId="7" applyNumberFormat="1" applyFill="1" applyBorder="1" applyAlignment="1">
      <alignment vertical="center"/>
    </xf>
    <xf numFmtId="0" fontId="5" fillId="0" borderId="0" xfId="7" applyAlignment="1">
      <alignment vertical="center"/>
    </xf>
    <xf numFmtId="0" fontId="9" fillId="0" borderId="0" xfId="7" applyFont="1" applyAlignment="1">
      <alignment vertical="center"/>
    </xf>
    <xf numFmtId="0" fontId="9" fillId="0" borderId="0" xfId="7" applyFont="1" applyAlignment="1">
      <alignment horizontal="right" vertical="center"/>
    </xf>
    <xf numFmtId="3" fontId="5" fillId="0" borderId="0" xfId="7" applyNumberFormat="1" applyFill="1" applyAlignment="1">
      <alignment vertical="center" shrinkToFit="1"/>
    </xf>
    <xf numFmtId="3" fontId="5" fillId="0" borderId="0" xfId="7" applyNumberFormat="1" applyFill="1" applyAlignment="1">
      <alignment vertical="center"/>
    </xf>
    <xf numFmtId="185" fontId="33" fillId="0" borderId="35" xfId="7" applyNumberFormat="1" applyFont="1" applyFill="1" applyBorder="1" applyAlignment="1">
      <alignment vertical="center" shrinkToFit="1"/>
    </xf>
    <xf numFmtId="185" fontId="33" fillId="0" borderId="125" xfId="7" applyNumberFormat="1" applyFont="1" applyFill="1" applyBorder="1" applyAlignment="1">
      <alignment vertical="center" shrinkToFit="1"/>
    </xf>
    <xf numFmtId="185" fontId="33" fillId="0" borderId="34" xfId="7" applyNumberFormat="1" applyFont="1" applyFill="1" applyBorder="1" applyAlignment="1">
      <alignment vertical="center" shrinkToFit="1"/>
    </xf>
    <xf numFmtId="185" fontId="33" fillId="0" borderId="36" xfId="7" applyNumberFormat="1" applyFont="1" applyFill="1" applyBorder="1" applyAlignment="1">
      <alignment vertical="center" shrinkToFit="1"/>
    </xf>
    <xf numFmtId="185" fontId="33" fillId="0" borderId="88" xfId="7" applyNumberFormat="1" applyFont="1" applyFill="1" applyBorder="1" applyAlignment="1">
      <alignment vertical="center" shrinkToFit="1"/>
    </xf>
    <xf numFmtId="185" fontId="33" fillId="0" borderId="64" xfId="7" applyNumberFormat="1" applyFont="1" applyFill="1" applyBorder="1" applyAlignment="1">
      <alignment vertical="center" shrinkToFit="1"/>
    </xf>
    <xf numFmtId="185" fontId="33" fillId="0" borderId="127" xfId="7" applyNumberFormat="1" applyFont="1" applyFill="1" applyBorder="1" applyAlignment="1">
      <alignment vertical="center" shrinkToFit="1"/>
    </xf>
    <xf numFmtId="185" fontId="33" fillId="5" borderId="64" xfId="7" applyNumberFormat="1" applyFont="1" applyFill="1" applyBorder="1" applyAlignment="1">
      <alignment vertical="center" shrinkToFit="1"/>
    </xf>
    <xf numFmtId="182" fontId="9" fillId="6" borderId="128" xfId="7" applyNumberFormat="1" applyFont="1" applyFill="1" applyBorder="1" applyAlignment="1">
      <alignment horizontal="center" vertical="center" shrinkToFit="1"/>
    </xf>
    <xf numFmtId="185" fontId="33" fillId="0" borderId="91" xfId="7" applyNumberFormat="1" applyFont="1" applyFill="1" applyBorder="1" applyAlignment="1">
      <alignment vertical="center" shrinkToFit="1"/>
    </xf>
    <xf numFmtId="185" fontId="33" fillId="0" borderId="97" xfId="7" applyNumberFormat="1" applyFont="1" applyFill="1" applyBorder="1" applyAlignment="1">
      <alignment vertical="center" shrinkToFit="1"/>
    </xf>
    <xf numFmtId="185" fontId="33" fillId="4" borderId="108" xfId="7" applyNumberFormat="1" applyFont="1" applyFill="1" applyBorder="1" applyAlignment="1">
      <alignment vertical="center" shrinkToFit="1"/>
    </xf>
    <xf numFmtId="185" fontId="33" fillId="0" borderId="128" xfId="7" applyNumberFormat="1" applyFont="1" applyFill="1" applyBorder="1" applyAlignment="1">
      <alignment vertical="center" shrinkToFit="1"/>
    </xf>
    <xf numFmtId="3" fontId="5" fillId="0" borderId="0" xfId="7" applyNumberFormat="1" applyAlignment="1">
      <alignment vertical="center" shrinkToFit="1"/>
    </xf>
    <xf numFmtId="3" fontId="5" fillId="0" borderId="0" xfId="7" applyNumberFormat="1" applyAlignment="1">
      <alignment vertical="center"/>
    </xf>
    <xf numFmtId="0" fontId="5" fillId="5" borderId="0" xfId="7" applyFill="1" applyAlignment="1">
      <alignment vertical="center"/>
    </xf>
    <xf numFmtId="3" fontId="1" fillId="5" borderId="0" xfId="7" applyNumberFormat="1" applyFont="1" applyFill="1" applyBorder="1" applyAlignment="1">
      <alignment vertical="center"/>
    </xf>
    <xf numFmtId="0" fontId="22" fillId="0" borderId="0" xfId="7" applyFont="1" applyAlignment="1">
      <alignment horizontal="left" vertical="center"/>
    </xf>
    <xf numFmtId="185" fontId="34" fillId="0" borderId="36" xfId="7" applyNumberFormat="1" applyFont="1" applyFill="1" applyBorder="1" applyAlignment="1">
      <alignment vertical="center" shrinkToFit="1"/>
    </xf>
    <xf numFmtId="182" fontId="9" fillId="7" borderId="128" xfId="7" applyNumberFormat="1" applyFont="1" applyFill="1" applyBorder="1" applyAlignment="1">
      <alignment horizontal="center" vertical="center" shrinkToFit="1"/>
    </xf>
    <xf numFmtId="185" fontId="33" fillId="7" borderId="108" xfId="7" applyNumberFormat="1" applyFont="1" applyFill="1" applyBorder="1" applyAlignment="1">
      <alignment vertical="center" shrinkToFit="1"/>
    </xf>
    <xf numFmtId="185" fontId="34" fillId="0" borderId="128" xfId="7" applyNumberFormat="1" applyFont="1" applyFill="1" applyBorder="1" applyAlignment="1">
      <alignment vertical="center" shrinkToFit="1"/>
    </xf>
    <xf numFmtId="0" fontId="5" fillId="5" borderId="0" xfId="7" applyFill="1" applyBorder="1" applyAlignment="1">
      <alignment horizontal="center" vertical="center"/>
    </xf>
    <xf numFmtId="3" fontId="0" fillId="5" borderId="0" xfId="7" applyNumberFormat="1" applyFont="1" applyFill="1" applyBorder="1" applyAlignment="1">
      <alignment vertical="center"/>
    </xf>
    <xf numFmtId="3" fontId="5" fillId="5" borderId="0" xfId="7" applyNumberFormat="1" applyFill="1" applyBorder="1" applyAlignment="1">
      <alignment vertical="center"/>
    </xf>
    <xf numFmtId="0" fontId="5" fillId="0" borderId="0" xfId="7" applyFill="1" applyBorder="1" applyAlignment="1">
      <alignment vertical="center"/>
    </xf>
    <xf numFmtId="38" fontId="9" fillId="0" borderId="0" xfId="10" applyFont="1" applyFill="1" applyBorder="1" applyAlignment="1">
      <alignment vertical="center"/>
    </xf>
    <xf numFmtId="186" fontId="5" fillId="0" borderId="0" xfId="7" applyNumberFormat="1" applyFill="1" applyBorder="1" applyAlignment="1">
      <alignment vertical="center"/>
    </xf>
    <xf numFmtId="38" fontId="9" fillId="0" borderId="0" xfId="11" applyNumberFormat="1" applyFont="1" applyFill="1" applyBorder="1">
      <alignment vertical="center"/>
    </xf>
    <xf numFmtId="0" fontId="1" fillId="4" borderId="95" xfId="0" applyNumberFormat="1" applyFont="1" applyFill="1" applyBorder="1" applyAlignment="1" applyProtection="1">
      <alignment horizontal="center" vertical="center" shrinkToFit="1"/>
      <protection locked="0"/>
    </xf>
    <xf numFmtId="0" fontId="8" fillId="4" borderId="10" xfId="0" applyNumberFormat="1" applyFont="1" applyFill="1" applyBorder="1" applyAlignment="1" applyProtection="1">
      <alignment horizontal="center" vertical="center" shrinkToFit="1"/>
      <protection locked="0"/>
    </xf>
    <xf numFmtId="0" fontId="1" fillId="2" borderId="77" xfId="0" applyNumberFormat="1" applyFont="1" applyFill="1" applyBorder="1" applyAlignment="1">
      <alignment horizontal="center" vertical="center" shrinkToFit="1"/>
    </xf>
    <xf numFmtId="176" fontId="18" fillId="2" borderId="78" xfId="0" applyNumberFormat="1" applyFont="1" applyFill="1" applyBorder="1" applyAlignment="1">
      <alignment horizontal="right" vertical="center" shrinkToFit="1"/>
    </xf>
    <xf numFmtId="176" fontId="1" fillId="2" borderId="101" xfId="0" applyNumberFormat="1" applyFont="1" applyFill="1" applyBorder="1" applyAlignment="1">
      <alignment horizontal="right" vertical="center" shrinkToFit="1"/>
    </xf>
    <xf numFmtId="176" fontId="1" fillId="2" borderId="30" xfId="0" applyNumberFormat="1" applyFont="1" applyFill="1" applyBorder="1" applyAlignment="1">
      <alignment horizontal="right" vertical="center" shrinkToFit="1"/>
    </xf>
    <xf numFmtId="0" fontId="1" fillId="2" borderId="62" xfId="6" applyNumberFormat="1" applyFont="1" applyFill="1" applyBorder="1" applyAlignment="1" applyProtection="1">
      <alignment horizontal="center" vertical="center" shrinkToFit="1"/>
      <protection locked="0"/>
    </xf>
    <xf numFmtId="176" fontId="18" fillId="2" borderId="63" xfId="0" applyNumberFormat="1" applyFont="1" applyFill="1" applyBorder="1" applyAlignment="1">
      <alignment horizontal="right" vertical="center" shrinkToFit="1"/>
    </xf>
    <xf numFmtId="181" fontId="1" fillId="2" borderId="96" xfId="0" applyNumberFormat="1" applyFont="1" applyFill="1" applyBorder="1" applyAlignment="1">
      <alignment horizontal="right" vertical="center" shrinkToFit="1"/>
    </xf>
    <xf numFmtId="181" fontId="1" fillId="2" borderId="50" xfId="0" applyNumberFormat="1" applyFont="1" applyFill="1" applyBorder="1" applyAlignment="1">
      <alignment horizontal="right" vertical="center" shrinkToFit="1"/>
    </xf>
    <xf numFmtId="180" fontId="9" fillId="2" borderId="53" xfId="0" applyNumberFormat="1" applyFont="1" applyFill="1" applyBorder="1" applyAlignment="1" applyProtection="1">
      <alignment horizontal="center" vertical="center" shrinkToFit="1"/>
      <protection locked="0"/>
    </xf>
    <xf numFmtId="180" fontId="9" fillId="2" borderId="11" xfId="0" applyNumberFormat="1" applyFont="1" applyFill="1" applyBorder="1" applyAlignment="1" applyProtection="1">
      <alignment horizontal="center" vertical="center" shrinkToFit="1"/>
      <protection locked="0"/>
    </xf>
    <xf numFmtId="0" fontId="9" fillId="2" borderId="93" xfId="0" applyFont="1" applyFill="1" applyBorder="1" applyAlignment="1">
      <alignment horizontal="center" vertical="center" shrinkToFit="1"/>
    </xf>
    <xf numFmtId="0" fontId="9" fillId="2" borderId="74" xfId="0" applyFont="1" applyFill="1" applyBorder="1" applyAlignment="1">
      <alignment horizontal="center" vertical="center" shrinkToFit="1"/>
    </xf>
    <xf numFmtId="0" fontId="9" fillId="2" borderId="94" xfId="0" applyFont="1" applyFill="1" applyBorder="1" applyAlignment="1">
      <alignment horizontal="center" vertical="center" shrinkToFit="1"/>
    </xf>
    <xf numFmtId="0" fontId="12" fillId="4" borderId="10" xfId="9" applyNumberFormat="1" applyFont="1" applyFill="1" applyBorder="1" applyAlignment="1" applyProtection="1">
      <alignment horizontal="center" vertical="center" shrinkToFit="1"/>
      <protection locked="0"/>
    </xf>
    <xf numFmtId="180" fontId="1" fillId="2" borderId="53" xfId="9" applyNumberFormat="1" applyFont="1" applyFill="1" applyBorder="1" applyAlignment="1" applyProtection="1">
      <alignment horizontal="center" vertical="center" shrinkToFit="1"/>
      <protection locked="0"/>
    </xf>
    <xf numFmtId="180" fontId="1" fillId="2" borderId="54" xfId="9" applyNumberFormat="1" applyFont="1" applyFill="1" applyBorder="1" applyAlignment="1" applyProtection="1">
      <alignment horizontal="center" vertical="center" shrinkToFit="1"/>
      <protection locked="0"/>
    </xf>
    <xf numFmtId="180" fontId="1" fillId="2" borderId="12" xfId="9" applyNumberFormat="1" applyFont="1" applyFill="1" applyBorder="1" applyAlignment="1" applyProtection="1">
      <alignment horizontal="center" vertical="center" shrinkToFit="1"/>
      <protection locked="0"/>
    </xf>
    <xf numFmtId="180" fontId="1" fillId="2" borderId="28" xfId="9" applyNumberFormat="1" applyFont="1" applyFill="1" applyBorder="1" applyAlignment="1" applyProtection="1">
      <alignment horizontal="center" vertical="center" shrinkToFit="1"/>
      <protection locked="0"/>
    </xf>
    <xf numFmtId="180" fontId="1" fillId="2" borderId="55" xfId="9" applyNumberFormat="1" applyFont="1" applyFill="1" applyBorder="1" applyAlignment="1" applyProtection="1">
      <alignment horizontal="center" vertical="center" shrinkToFit="1"/>
      <protection locked="0"/>
    </xf>
    <xf numFmtId="180" fontId="1" fillId="2" borderId="24" xfId="9" applyNumberFormat="1" applyFont="1" applyFill="1" applyBorder="1" applyAlignment="1" applyProtection="1">
      <alignment horizontal="center" vertical="center" shrinkToFit="1"/>
      <protection locked="0"/>
    </xf>
    <xf numFmtId="0" fontId="1" fillId="2" borderId="57" xfId="9" applyNumberFormat="1" applyFont="1" applyFill="1" applyBorder="1" applyAlignment="1">
      <alignment horizontal="distributed" vertical="center" justifyLastLine="1"/>
    </xf>
    <xf numFmtId="0" fontId="1" fillId="2" borderId="58" xfId="9" applyNumberFormat="1" applyFont="1" applyFill="1" applyBorder="1" applyAlignment="1">
      <alignment horizontal="distributed" vertical="center" justifyLastLine="1"/>
    </xf>
    <xf numFmtId="0" fontId="1" fillId="2" borderId="59" xfId="9" applyNumberFormat="1" applyFont="1" applyFill="1" applyBorder="1" applyAlignment="1">
      <alignment horizontal="distributed" vertical="center" justifyLastLine="1"/>
    </xf>
    <xf numFmtId="0" fontId="1" fillId="2" borderId="58" xfId="9" applyNumberFormat="1" applyFont="1" applyFill="1" applyBorder="1" applyAlignment="1">
      <alignment horizontal="center" vertical="center" shrinkToFit="1"/>
    </xf>
    <xf numFmtId="0" fontId="1" fillId="2" borderId="60" xfId="9" applyNumberFormat="1" applyFont="1" applyFill="1" applyBorder="1" applyAlignment="1">
      <alignment horizontal="center" vertical="center" justifyLastLine="1"/>
    </xf>
    <xf numFmtId="0" fontId="1" fillId="2" borderId="61" xfId="9" applyNumberFormat="1" applyFont="1" applyFill="1" applyBorder="1" applyAlignment="1">
      <alignment horizontal="distributed" vertical="center" justifyLastLine="1"/>
    </xf>
    <xf numFmtId="181" fontId="12" fillId="2" borderId="64" xfId="9" applyNumberFormat="1" applyFont="1" applyFill="1" applyBorder="1" applyAlignment="1">
      <alignment horizontal="right" vertical="center" shrinkToFit="1"/>
    </xf>
    <xf numFmtId="176" fontId="12" fillId="2" borderId="49" xfId="9" applyNumberFormat="1" applyFont="1" applyFill="1" applyBorder="1" applyAlignment="1">
      <alignment horizontal="right" vertical="center" shrinkToFit="1"/>
    </xf>
    <xf numFmtId="176" fontId="12" fillId="2" borderId="30" xfId="9" applyNumberFormat="1" applyFont="1" applyFill="1" applyBorder="1" applyAlignment="1">
      <alignment horizontal="right" vertical="center" shrinkToFit="1"/>
    </xf>
    <xf numFmtId="0" fontId="12" fillId="2" borderId="62" xfId="6" applyNumberFormat="1" applyFont="1" applyFill="1" applyBorder="1" applyAlignment="1" applyProtection="1">
      <alignment horizontal="center" vertical="center" shrinkToFit="1"/>
      <protection locked="0"/>
    </xf>
    <xf numFmtId="176" fontId="18" fillId="2" borderId="63" xfId="9" applyNumberFormat="1" applyFont="1" applyFill="1" applyBorder="1" applyAlignment="1">
      <alignment horizontal="right" vertical="center" shrinkToFit="1"/>
    </xf>
    <xf numFmtId="0" fontId="12" fillId="2" borderId="77" xfId="9" applyNumberFormat="1" applyFont="1" applyFill="1" applyBorder="1" applyAlignment="1">
      <alignment horizontal="center" vertical="center" shrinkToFit="1"/>
    </xf>
    <xf numFmtId="176" fontId="18" fillId="2" borderId="78" xfId="9" applyNumberFormat="1" applyFont="1" applyFill="1" applyBorder="1" applyAlignment="1">
      <alignment horizontal="right" vertical="center" shrinkToFit="1"/>
    </xf>
    <xf numFmtId="176" fontId="12" fillId="2" borderId="26" xfId="9" applyNumberFormat="1" applyFont="1" applyFill="1" applyBorder="1" applyAlignment="1">
      <alignment horizontal="right" vertical="center" shrinkToFit="1"/>
    </xf>
    <xf numFmtId="176" fontId="12" fillId="2" borderId="79" xfId="9" applyNumberFormat="1" applyFont="1" applyFill="1" applyBorder="1" applyAlignment="1">
      <alignment horizontal="right" vertical="center" shrinkToFit="1"/>
    </xf>
    <xf numFmtId="176" fontId="12" fillId="2" borderId="24" xfId="9" applyNumberFormat="1" applyFont="1" applyFill="1" applyBorder="1" applyAlignment="1">
      <alignment horizontal="right" vertical="center" shrinkToFit="1"/>
    </xf>
    <xf numFmtId="0" fontId="12" fillId="2" borderId="27" xfId="9" applyNumberFormat="1" applyFont="1" applyFill="1" applyBorder="1" applyAlignment="1">
      <alignment horizontal="center" vertical="center" shrinkToFit="1"/>
    </xf>
    <xf numFmtId="0" fontId="9" fillId="4" borderId="10" xfId="6" applyNumberFormat="1" applyFont="1" applyFill="1" applyBorder="1" applyAlignment="1" applyProtection="1">
      <alignment horizontal="center" vertical="center" shrinkToFit="1"/>
      <protection locked="0"/>
    </xf>
    <xf numFmtId="0" fontId="9" fillId="2" borderId="24" xfId="6" applyNumberFormat="1" applyFont="1" applyFill="1" applyBorder="1" applyAlignment="1" applyProtection="1">
      <alignment horizontal="center" vertical="center" shrinkToFit="1"/>
      <protection locked="0"/>
    </xf>
    <xf numFmtId="176" fontId="17" fillId="2" borderId="25" xfId="6" applyNumberFormat="1" applyFont="1" applyFill="1" applyBorder="1" applyAlignment="1">
      <alignment horizontal="right" vertical="center" shrinkToFit="1"/>
    </xf>
    <xf numFmtId="176" fontId="1" fillId="2" borderId="26" xfId="6" applyNumberFormat="1" applyFont="1" applyFill="1" applyBorder="1" applyAlignment="1">
      <alignment horizontal="right" vertical="center" shrinkToFit="1"/>
    </xf>
    <xf numFmtId="176" fontId="1" fillId="2" borderId="27" xfId="6" applyNumberFormat="1" applyFont="1" applyFill="1" applyBorder="1" applyAlignment="1">
      <alignment horizontal="right" vertical="center" shrinkToFit="1"/>
    </xf>
    <xf numFmtId="0" fontId="9" fillId="2" borderId="24" xfId="6" applyNumberFormat="1" applyFont="1" applyFill="1" applyBorder="1" applyAlignment="1">
      <alignment horizontal="center" vertical="center" shrinkToFit="1"/>
    </xf>
    <xf numFmtId="176" fontId="1" fillId="2" borderId="46" xfId="6" applyNumberFormat="1" applyFont="1" applyFill="1" applyBorder="1" applyAlignment="1">
      <alignment horizontal="right" vertical="center" shrinkToFit="1"/>
    </xf>
    <xf numFmtId="176" fontId="1" fillId="2" borderId="28" xfId="6" applyNumberFormat="1" applyFont="1" applyFill="1" applyBorder="1" applyAlignment="1">
      <alignment horizontal="right" vertical="center" shrinkToFit="1"/>
    </xf>
    <xf numFmtId="0" fontId="9" fillId="2" borderId="47" xfId="6" applyNumberFormat="1" applyFont="1" applyFill="1" applyBorder="1" applyAlignment="1">
      <alignment horizontal="center" vertical="center" shrinkToFit="1"/>
    </xf>
    <xf numFmtId="0" fontId="36" fillId="0" borderId="0" xfId="2" applyFont="1" applyBorder="1" applyAlignment="1">
      <alignment horizontal="left"/>
    </xf>
    <xf numFmtId="0" fontId="10" fillId="0" borderId="1" xfId="0" applyFont="1" applyBorder="1" applyAlignment="1">
      <alignment horizontal="left" vertical="center"/>
    </xf>
    <xf numFmtId="176" fontId="9" fillId="0" borderId="4" xfId="0" applyNumberFormat="1" applyFont="1" applyFill="1" applyBorder="1" applyAlignment="1">
      <alignment horizontal="right" vertical="center" shrinkToFit="1"/>
    </xf>
    <xf numFmtId="0" fontId="6" fillId="0" borderId="4" xfId="0" applyFont="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29" fillId="0" borderId="0" xfId="2" applyFont="1" applyBorder="1" applyAlignment="1">
      <alignment horizontal="left"/>
    </xf>
    <xf numFmtId="0" fontId="15" fillId="0" borderId="10" xfId="6" applyNumberFormat="1" applyFont="1" applyFill="1" applyBorder="1" applyAlignment="1">
      <alignment horizontal="center" vertical="center" shrinkToFit="1"/>
    </xf>
    <xf numFmtId="0" fontId="15" fillId="0" borderId="12" xfId="6" applyNumberFormat="1" applyFont="1" applyFill="1" applyBorder="1" applyAlignment="1">
      <alignment horizontal="center" vertical="center" shrinkToFit="1"/>
    </xf>
    <xf numFmtId="0" fontId="15" fillId="0" borderId="13" xfId="6" applyNumberFormat="1" applyFont="1" applyFill="1" applyBorder="1" applyAlignment="1">
      <alignment horizontal="center" vertical="center" shrinkToFit="1"/>
    </xf>
    <xf numFmtId="0" fontId="15" fillId="0" borderId="0" xfId="6" applyNumberFormat="1" applyFont="1" applyFill="1" applyBorder="1" applyAlignment="1">
      <alignment horizontal="center" vertical="center" shrinkToFit="1"/>
    </xf>
    <xf numFmtId="0" fontId="15" fillId="0" borderId="11" xfId="6" applyNumberFormat="1" applyFont="1" applyFill="1" applyBorder="1" applyAlignment="1">
      <alignment horizontal="center" vertical="center" shrinkToFit="1"/>
    </xf>
    <xf numFmtId="0" fontId="15" fillId="2" borderId="2" xfId="6" applyNumberFormat="1" applyFont="1" applyFill="1" applyBorder="1" applyAlignment="1">
      <alignment horizontal="center" vertical="center" shrinkToFit="1"/>
    </xf>
    <xf numFmtId="0" fontId="15" fillId="2" borderId="19" xfId="6" applyNumberFormat="1" applyFont="1" applyFill="1" applyBorder="1" applyAlignment="1">
      <alignment horizontal="center" vertical="center" shrinkToFit="1"/>
    </xf>
    <xf numFmtId="0" fontId="15" fillId="2" borderId="15" xfId="6" applyNumberFormat="1" applyFont="1" applyFill="1" applyBorder="1" applyAlignment="1">
      <alignment horizontal="center" vertical="center" wrapText="1" shrinkToFit="1"/>
    </xf>
    <xf numFmtId="0" fontId="15" fillId="2" borderId="20" xfId="6" applyNumberFormat="1" applyFont="1" applyFill="1" applyBorder="1" applyAlignment="1">
      <alignment horizontal="center" vertical="center" shrinkToFit="1"/>
    </xf>
    <xf numFmtId="0" fontId="9" fillId="0" borderId="16" xfId="6" applyNumberFormat="1" applyFont="1" applyFill="1" applyBorder="1" applyAlignment="1">
      <alignment horizontal="center" vertical="center" shrinkToFit="1"/>
    </xf>
    <xf numFmtId="0" fontId="9" fillId="0" borderId="21" xfId="6" applyNumberFormat="1" applyFont="1" applyFill="1" applyBorder="1" applyAlignment="1">
      <alignment horizontal="center" vertical="center" shrinkToFit="1"/>
    </xf>
    <xf numFmtId="0" fontId="9" fillId="0" borderId="17" xfId="6" applyNumberFormat="1" applyFont="1" applyFill="1" applyBorder="1" applyAlignment="1">
      <alignment horizontal="center" vertical="center" shrinkToFit="1"/>
    </xf>
    <xf numFmtId="0" fontId="9" fillId="0" borderId="22" xfId="6" applyNumberFormat="1" applyFont="1" applyFill="1" applyBorder="1" applyAlignment="1">
      <alignment horizontal="center" vertical="center" shrinkToFit="1"/>
    </xf>
    <xf numFmtId="0" fontId="12" fillId="0" borderId="0" xfId="9" applyFont="1" applyFill="1" applyAlignment="1">
      <alignment horizontal="left" vertical="center" wrapText="1"/>
    </xf>
    <xf numFmtId="0" fontId="12" fillId="4" borderId="103" xfId="5" applyNumberFormat="1" applyFont="1" applyFill="1" applyBorder="1" applyAlignment="1">
      <alignment horizontal="center" vertical="center" shrinkToFit="1"/>
    </xf>
    <xf numFmtId="0" fontId="12" fillId="4" borderId="104" xfId="5" applyNumberFormat="1" applyFont="1" applyFill="1" applyBorder="1" applyAlignment="1">
      <alignment horizontal="center" vertical="center" shrinkToFit="1"/>
    </xf>
    <xf numFmtId="0" fontId="15" fillId="0" borderId="0" xfId="5" applyNumberFormat="1" applyFont="1" applyFill="1" applyAlignment="1">
      <alignment horizontal="center" vertical="center"/>
    </xf>
    <xf numFmtId="0" fontId="37" fillId="0" borderId="0" xfId="2" applyFont="1" applyBorder="1" applyAlignment="1">
      <alignment horizontal="left" vertical="center"/>
    </xf>
    <xf numFmtId="0" fontId="12" fillId="0" borderId="102" xfId="5" applyNumberFormat="1" applyFont="1" applyFill="1" applyBorder="1" applyAlignment="1">
      <alignment horizontal="right" vertical="center" shrinkToFit="1"/>
    </xf>
    <xf numFmtId="182" fontId="12" fillId="0" borderId="103" xfId="5" applyNumberFormat="1" applyFont="1" applyFill="1" applyBorder="1" applyAlignment="1">
      <alignment horizontal="center" vertical="center" shrinkToFit="1"/>
    </xf>
    <xf numFmtId="182" fontId="12" fillId="0" borderId="104" xfId="5" applyNumberFormat="1" applyFont="1" applyFill="1" applyBorder="1" applyAlignment="1">
      <alignment horizontal="center" vertical="center" shrinkToFit="1"/>
    </xf>
    <xf numFmtId="182" fontId="12" fillId="4" borderId="103" xfId="5" applyNumberFormat="1" applyFont="1" applyFill="1" applyBorder="1" applyAlignment="1">
      <alignment horizontal="center" vertical="center" shrinkToFit="1"/>
    </xf>
    <xf numFmtId="182" fontId="12" fillId="4" borderId="104" xfId="5" applyNumberFormat="1" applyFont="1" applyFill="1" applyBorder="1" applyAlignment="1">
      <alignment horizontal="center" vertical="center" shrinkToFit="1"/>
    </xf>
    <xf numFmtId="0" fontId="12" fillId="0" borderId="103" xfId="5" applyNumberFormat="1" applyFont="1" applyFill="1" applyBorder="1" applyAlignment="1">
      <alignment horizontal="center" vertical="center" shrinkToFit="1"/>
    </xf>
    <xf numFmtId="0" fontId="12" fillId="0" borderId="104" xfId="5" applyNumberFormat="1" applyFont="1" applyFill="1" applyBorder="1" applyAlignment="1">
      <alignment horizontal="center" vertical="center" shrinkToFit="1"/>
    </xf>
    <xf numFmtId="57" fontId="6" fillId="0" borderId="0" xfId="0" applyNumberFormat="1" applyFont="1"/>
    <xf numFmtId="0" fontId="6" fillId="0" borderId="0" xfId="0" applyFont="1" applyAlignment="1">
      <alignment horizontal="right"/>
    </xf>
  </cellXfs>
  <cellStyles count="12">
    <cellStyle name="ハイパーリンク" xfId="2" builtinId="8"/>
    <cellStyle name="桁区切り" xfId="8" builtinId="6"/>
    <cellStyle name="桁区切り 2" xfId="4"/>
    <cellStyle name="桁区切り 9" xfId="10"/>
    <cellStyle name="標準" xfId="0" builtinId="0"/>
    <cellStyle name="標準 13" xfId="7"/>
    <cellStyle name="標準 2" xfId="1"/>
    <cellStyle name="標準 3" xfId="3"/>
    <cellStyle name="標準_H7～H9" xfId="5"/>
    <cellStyle name="標準_Sheet3" xfId="6"/>
    <cellStyle name="標準_月報第２表" xfId="9"/>
    <cellStyle name="標準_入域観光客の状況（３月～８月）②"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（平成</a:t>
            </a:r>
            <a:r>
              <a:rPr lang="en-US" altLang="ja-JP" sz="1600" b="0" i="0" baseline="0">
                <a:effectLst/>
                <a:latin typeface="+mj-ea"/>
                <a:ea typeface="+mj-ea"/>
              </a:rPr>
              <a:t>27</a:t>
            </a:r>
            <a:r>
              <a:rPr lang="ja-JP" altLang="ja-JP" sz="1600" b="0" i="0" baseline="0">
                <a:effectLst/>
                <a:latin typeface="+mj-ea"/>
                <a:ea typeface="+mj-ea"/>
              </a:rPr>
              <a:t>年度～</a:t>
            </a:r>
            <a:r>
              <a:rPr lang="ja-JP" altLang="en-US" sz="1600" b="0" i="0" baseline="0">
                <a:effectLst/>
                <a:latin typeface="+mj-ea"/>
                <a:ea typeface="+mj-ea"/>
              </a:rPr>
              <a:t>令和元年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グラフ!$A$20</c:f>
              <c:strCache>
                <c:ptCount val="1"/>
                <c:pt idx="0">
                  <c:v>平成27年度</c:v>
                </c:pt>
              </c:strCache>
            </c:strRef>
          </c:tx>
          <c:spPr>
            <a:solidFill>
              <a:srgbClr val="99CCFF"/>
            </a:solid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グラフ!$B$20:$M$20</c:f>
              <c:numCache>
                <c:formatCode>#,##0.0_ </c:formatCode>
                <c:ptCount val="12"/>
                <c:pt idx="0">
                  <c:v>635.4</c:v>
                </c:pt>
                <c:pt idx="1">
                  <c:v>611.4</c:v>
                </c:pt>
                <c:pt idx="2">
                  <c:v>610</c:v>
                </c:pt>
                <c:pt idx="3">
                  <c:v>714</c:v>
                </c:pt>
                <c:pt idx="4">
                  <c:v>797.5</c:v>
                </c:pt>
                <c:pt idx="5">
                  <c:v>724.7</c:v>
                </c:pt>
                <c:pt idx="6">
                  <c:v>696.8</c:v>
                </c:pt>
                <c:pt idx="7">
                  <c:v>619.6</c:v>
                </c:pt>
                <c:pt idx="8">
                  <c:v>613.6</c:v>
                </c:pt>
                <c:pt idx="9">
                  <c:v>581.6</c:v>
                </c:pt>
                <c:pt idx="10">
                  <c:v>622.5</c:v>
                </c:pt>
                <c:pt idx="11">
                  <c:v>709.2</c:v>
                </c:pt>
              </c:numCache>
            </c:numRef>
          </c:val>
          <c:extLst>
            <c:ext xmlns:c16="http://schemas.microsoft.com/office/drawing/2014/chart" uri="{C3380CC4-5D6E-409C-BE32-E72D297353CC}">
              <c16:uniqueId val="{00000000-4FC6-4BF1-B375-96306D433B63}"/>
            </c:ext>
          </c:extLst>
        </c:ser>
        <c:ser>
          <c:idx val="1"/>
          <c:order val="1"/>
          <c:tx>
            <c:strRef>
              <c:f>グラフ!$A$21</c:f>
              <c:strCache>
                <c:ptCount val="1"/>
                <c:pt idx="0">
                  <c:v>平成28年度</c:v>
                </c:pt>
              </c:strCache>
            </c:strRef>
          </c:tx>
          <c:spPr>
            <a:pattFill prst="dkUpDiag">
              <a:fgClr>
                <a:srgbClr val="008080"/>
              </a:fgClr>
              <a:bgClr>
                <a:srgbClr val="FFFFFF"/>
              </a:bgClr>
            </a:patt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グラフ!$B$21:$M$21</c:f>
              <c:numCache>
                <c:formatCode>#,##0.0_ </c:formatCode>
                <c:ptCount val="12"/>
                <c:pt idx="0">
                  <c:v>681.5</c:v>
                </c:pt>
                <c:pt idx="1">
                  <c:v>697.1</c:v>
                </c:pt>
                <c:pt idx="2">
                  <c:v>714.4</c:v>
                </c:pt>
                <c:pt idx="3">
                  <c:v>805.8</c:v>
                </c:pt>
                <c:pt idx="4">
                  <c:v>926.9</c:v>
                </c:pt>
                <c:pt idx="5">
                  <c:v>793</c:v>
                </c:pt>
                <c:pt idx="6">
                  <c:v>767.9</c:v>
                </c:pt>
                <c:pt idx="7">
                  <c:v>650.20000000000005</c:v>
                </c:pt>
                <c:pt idx="8">
                  <c:v>663</c:v>
                </c:pt>
                <c:pt idx="9">
                  <c:v>653</c:v>
                </c:pt>
                <c:pt idx="10">
                  <c:v>637.9</c:v>
                </c:pt>
                <c:pt idx="11">
                  <c:v>778.5</c:v>
                </c:pt>
              </c:numCache>
            </c:numRef>
          </c:val>
          <c:extLst>
            <c:ext xmlns:c16="http://schemas.microsoft.com/office/drawing/2014/chart" uri="{C3380CC4-5D6E-409C-BE32-E72D297353CC}">
              <c16:uniqueId val="{00000001-4FC6-4BF1-B375-96306D433B63}"/>
            </c:ext>
          </c:extLst>
        </c:ser>
        <c:ser>
          <c:idx val="2"/>
          <c:order val="2"/>
          <c:tx>
            <c:strRef>
              <c:f>グラフ!$A$22</c:f>
              <c:strCache>
                <c:ptCount val="1"/>
                <c:pt idx="0">
                  <c:v>平成29年度</c:v>
                </c:pt>
              </c:strCache>
            </c:strRef>
          </c:tx>
          <c:spPr>
            <a:solidFill>
              <a:srgbClr val="3366FF"/>
            </a:solid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グラフ!$B$22:$M$22</c:f>
              <c:numCache>
                <c:formatCode>#,##0.0_ </c:formatCode>
                <c:ptCount val="12"/>
                <c:pt idx="0">
                  <c:v>759.2</c:v>
                </c:pt>
                <c:pt idx="1">
                  <c:v>740.6</c:v>
                </c:pt>
                <c:pt idx="2">
                  <c:v>798.8</c:v>
                </c:pt>
                <c:pt idx="3">
                  <c:v>907.9</c:v>
                </c:pt>
                <c:pt idx="4">
                  <c:v>1002.5</c:v>
                </c:pt>
                <c:pt idx="5">
                  <c:v>837.1</c:v>
                </c:pt>
                <c:pt idx="6">
                  <c:v>799.3</c:v>
                </c:pt>
                <c:pt idx="7">
                  <c:v>762.9</c:v>
                </c:pt>
                <c:pt idx="8">
                  <c:v>718.5</c:v>
                </c:pt>
                <c:pt idx="9">
                  <c:v>704.3</c:v>
                </c:pt>
                <c:pt idx="10">
                  <c:v>711.4</c:v>
                </c:pt>
                <c:pt idx="11">
                  <c:v>837.4</c:v>
                </c:pt>
              </c:numCache>
            </c:numRef>
          </c:val>
          <c:extLst>
            <c:ext xmlns:c16="http://schemas.microsoft.com/office/drawing/2014/chart" uri="{C3380CC4-5D6E-409C-BE32-E72D297353CC}">
              <c16:uniqueId val="{00000002-4FC6-4BF1-B375-96306D433B63}"/>
            </c:ext>
          </c:extLst>
        </c:ser>
        <c:ser>
          <c:idx val="3"/>
          <c:order val="3"/>
          <c:tx>
            <c:strRef>
              <c:f>グラフ!$A$23</c:f>
              <c:strCache>
                <c:ptCount val="1"/>
                <c:pt idx="0">
                  <c:v>平成30年度</c:v>
                </c:pt>
              </c:strCache>
            </c:strRef>
          </c:tx>
          <c:spPr>
            <a:pattFill prst="dkUpDiag">
              <a:fgClr>
                <a:srgbClr val="666699"/>
              </a:fgClr>
              <a:bgClr>
                <a:srgbClr val="FFFFFF"/>
              </a:bgClr>
            </a:patt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グラフ!$B$23:$M$23</c:f>
              <c:numCache>
                <c:formatCode>#,##0.0_ </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3-4FC6-4BF1-B375-96306D433B63}"/>
            </c:ext>
          </c:extLst>
        </c:ser>
        <c:ser>
          <c:idx val="4"/>
          <c:order val="4"/>
          <c:tx>
            <c:strRef>
              <c:f>グラフ!$A$24</c:f>
              <c:strCache>
                <c:ptCount val="1"/>
                <c:pt idx="0">
                  <c:v>令和元年度</c:v>
                </c:pt>
              </c:strCache>
            </c:strRef>
          </c:tx>
          <c:spPr>
            <a:solidFill>
              <a:srgbClr val="FF0000"/>
            </a:solidFill>
            <a:ln w="3175">
              <a:solidFill>
                <a:srgbClr val="000000"/>
              </a:solidFill>
              <a:prstDash val="solid"/>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グラフ!$B$24:$M$24</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4-4FC6-4BF1-B375-96306D433B63}"/>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23906094448973098"/>
          <c:y val="0.9321006938909967"/>
          <c:w val="0.52081132334445501"/>
          <c:h val="6.789930610900342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月別入域観光客数の推移（平成</a:t>
            </a:r>
            <a:r>
              <a:rPr lang="en-US" altLang="ja-JP" sz="1600">
                <a:latin typeface="+mj-ea"/>
                <a:ea typeface="+mj-ea"/>
              </a:rPr>
              <a:t>27</a:t>
            </a:r>
            <a:r>
              <a:rPr lang="ja-JP" sz="1600">
                <a:latin typeface="+mj-ea"/>
                <a:ea typeface="+mj-ea"/>
              </a:rPr>
              <a:t>年度～</a:t>
            </a:r>
            <a:r>
              <a:rPr lang="ja-JP" altLang="en-US" sz="1600">
                <a:latin typeface="+mj-ea"/>
                <a:ea typeface="+mj-ea"/>
              </a:rPr>
              <a:t>令和元</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'グラフ（外国客）'!$A$19</c:f>
              <c:strCache>
                <c:ptCount val="1"/>
                <c:pt idx="0">
                  <c:v>平成27年度</c:v>
                </c:pt>
              </c:strCache>
            </c:strRef>
          </c:tx>
          <c:spPr>
            <a:solidFill>
              <a:srgbClr val="FFCC99"/>
            </a:solid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'グラフ（外国客）'!$B$19:$M$19</c:f>
              <c:numCache>
                <c:formatCode>#,##0.0_ </c:formatCode>
                <c:ptCount val="12"/>
                <c:pt idx="0">
                  <c:v>130.6</c:v>
                </c:pt>
                <c:pt idx="1">
                  <c:v>133.69999999999999</c:v>
                </c:pt>
                <c:pt idx="2">
                  <c:v>149.19999999999999</c:v>
                </c:pt>
                <c:pt idx="3">
                  <c:v>163</c:v>
                </c:pt>
                <c:pt idx="4">
                  <c:v>154.69999999999999</c:v>
                </c:pt>
                <c:pt idx="5">
                  <c:v>149.6</c:v>
                </c:pt>
                <c:pt idx="6">
                  <c:v>145.1</c:v>
                </c:pt>
                <c:pt idx="7">
                  <c:v>113.4</c:v>
                </c:pt>
                <c:pt idx="8">
                  <c:v>128.30000000000001</c:v>
                </c:pt>
                <c:pt idx="9">
                  <c:v>114.9</c:v>
                </c:pt>
                <c:pt idx="10">
                  <c:v>149.9</c:v>
                </c:pt>
                <c:pt idx="11">
                  <c:v>137.9</c:v>
                </c:pt>
              </c:numCache>
            </c:numRef>
          </c:val>
          <c:extLst>
            <c:ext xmlns:c16="http://schemas.microsoft.com/office/drawing/2014/chart" uri="{C3380CC4-5D6E-409C-BE32-E72D297353CC}">
              <c16:uniqueId val="{00000000-D40F-4813-93D3-061610B54399}"/>
            </c:ext>
          </c:extLst>
        </c:ser>
        <c:ser>
          <c:idx val="2"/>
          <c:order val="1"/>
          <c:tx>
            <c:strRef>
              <c:f>'グラフ（外国客）'!$A$20</c:f>
              <c:strCache>
                <c:ptCount val="1"/>
                <c:pt idx="0">
                  <c:v>平成28年度</c:v>
                </c:pt>
              </c:strCache>
            </c:strRef>
          </c:tx>
          <c:spPr>
            <a:pattFill prst="dkUpDiag">
              <a:fgClr>
                <a:srgbClr val="FFCC00"/>
              </a:fgClr>
              <a:bgClr>
                <a:srgbClr val="FFFFFF"/>
              </a:bgClr>
            </a:patt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'グラフ（外国客）'!$B$20:$M$20</c:f>
              <c:numCache>
                <c:formatCode>#,##0.0_ </c:formatCode>
                <c:ptCount val="12"/>
                <c:pt idx="0">
                  <c:v>162.19999999999999</c:v>
                </c:pt>
                <c:pt idx="1">
                  <c:v>206.5</c:v>
                </c:pt>
                <c:pt idx="2">
                  <c:v>215.9</c:v>
                </c:pt>
                <c:pt idx="3">
                  <c:v>217.3</c:v>
                </c:pt>
                <c:pt idx="4">
                  <c:v>232</c:v>
                </c:pt>
                <c:pt idx="5">
                  <c:v>203.4</c:v>
                </c:pt>
                <c:pt idx="6">
                  <c:v>194.7</c:v>
                </c:pt>
                <c:pt idx="7">
                  <c:v>110.2</c:v>
                </c:pt>
                <c:pt idx="8">
                  <c:v>137.19999999999999</c:v>
                </c:pt>
                <c:pt idx="9">
                  <c:v>147.19999999999999</c:v>
                </c:pt>
                <c:pt idx="10">
                  <c:v>144.1</c:v>
                </c:pt>
                <c:pt idx="11">
                  <c:v>158.4</c:v>
                </c:pt>
              </c:numCache>
            </c:numRef>
          </c:val>
          <c:extLst>
            <c:ext xmlns:c16="http://schemas.microsoft.com/office/drawing/2014/chart" uri="{C3380CC4-5D6E-409C-BE32-E72D297353CC}">
              <c16:uniqueId val="{00000001-D40F-4813-93D3-061610B54399}"/>
            </c:ext>
          </c:extLst>
        </c:ser>
        <c:ser>
          <c:idx val="3"/>
          <c:order val="2"/>
          <c:tx>
            <c:strRef>
              <c:f>'グラフ（外国客）'!$A$21</c:f>
              <c:strCache>
                <c:ptCount val="1"/>
                <c:pt idx="0">
                  <c:v>平成29年度</c:v>
                </c:pt>
              </c:strCache>
            </c:strRef>
          </c:tx>
          <c:spPr>
            <a:solidFill>
              <a:srgbClr val="FF9900"/>
            </a:solid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'グラフ（外国客）'!$B$21:$M$21</c:f>
              <c:numCache>
                <c:formatCode>#,##0.0_ </c:formatCode>
                <c:ptCount val="12"/>
                <c:pt idx="0">
                  <c:v>217.6</c:v>
                </c:pt>
                <c:pt idx="1">
                  <c:v>216.8</c:v>
                </c:pt>
                <c:pt idx="2">
                  <c:v>261.5</c:v>
                </c:pt>
                <c:pt idx="3">
                  <c:v>292.7</c:v>
                </c:pt>
                <c:pt idx="4">
                  <c:v>275.7</c:v>
                </c:pt>
                <c:pt idx="5">
                  <c:v>233.5</c:v>
                </c:pt>
                <c:pt idx="6">
                  <c:v>229.2</c:v>
                </c:pt>
                <c:pt idx="7">
                  <c:v>182.4</c:v>
                </c:pt>
                <c:pt idx="8">
                  <c:v>183.1</c:v>
                </c:pt>
                <c:pt idx="9">
                  <c:v>194.4</c:v>
                </c:pt>
                <c:pt idx="10">
                  <c:v>194.8</c:v>
                </c:pt>
                <c:pt idx="11">
                  <c:v>210.3</c:v>
                </c:pt>
              </c:numCache>
            </c:numRef>
          </c:val>
          <c:extLst>
            <c:ext xmlns:c16="http://schemas.microsoft.com/office/drawing/2014/chart" uri="{C3380CC4-5D6E-409C-BE32-E72D297353CC}">
              <c16:uniqueId val="{00000002-D40F-4813-93D3-061610B54399}"/>
            </c:ext>
          </c:extLst>
        </c:ser>
        <c:ser>
          <c:idx val="4"/>
          <c:order val="3"/>
          <c:tx>
            <c:strRef>
              <c:f>'グラフ（外国客）'!$A$22</c:f>
              <c:strCache>
                <c:ptCount val="1"/>
                <c:pt idx="0">
                  <c:v>平成30年度</c:v>
                </c:pt>
              </c:strCache>
            </c:strRef>
          </c:tx>
          <c:spPr>
            <a:pattFill prst="dkUpDiag">
              <a:fgClr>
                <a:srgbClr val="FF6600"/>
              </a:fgClr>
              <a:bgClr>
                <a:srgbClr val="FFFFFF"/>
              </a:bgClr>
            </a:patt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'グラフ（外国客）'!$B$22:$M$22</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3-D40F-4813-93D3-061610B54399}"/>
            </c:ext>
          </c:extLst>
        </c:ser>
        <c:ser>
          <c:idx val="5"/>
          <c:order val="4"/>
          <c:tx>
            <c:strRef>
              <c:f>'グラフ（外国客）'!$A$23</c:f>
              <c:strCache>
                <c:ptCount val="1"/>
                <c:pt idx="0">
                  <c:v>令和元年度</c:v>
                </c:pt>
              </c:strCache>
            </c:strRef>
          </c:tx>
          <c:spPr>
            <a:solidFill>
              <a:srgbClr val="FF0000"/>
            </a:solidFill>
            <a:ln w="3175">
              <a:solidFill>
                <a:srgbClr val="000000"/>
              </a:solidFill>
              <a:prstDash val="solid"/>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'グラフ（外国客）'!$B$23:$M$23</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4-D40F-4813-93D3-061610B54399}"/>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2" name="Line 1"/>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151040</xdr:colOff>
      <xdr:row>1</xdr:row>
      <xdr:rowOff>149679</xdr:rowOff>
    </xdr:from>
    <xdr:to>
      <xdr:col>14</xdr:col>
      <xdr:colOff>122465</xdr:colOff>
      <xdr:row>16</xdr:row>
      <xdr:rowOff>140154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1</xdr:row>
      <xdr:rowOff>38100</xdr:rowOff>
    </xdr:from>
    <xdr:to>
      <xdr:col>14</xdr:col>
      <xdr:colOff>38100</xdr:colOff>
      <xdr:row>16</xdr:row>
      <xdr:rowOff>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workbookViewId="0">
      <selection activeCell="C1" sqref="C1"/>
    </sheetView>
  </sheetViews>
  <sheetFormatPr defaultRowHeight="12"/>
  <cols>
    <col min="1" max="2" width="10.25" style="3" bestFit="1" customWidth="1"/>
    <col min="3" max="3" width="10.375" style="3" bestFit="1" customWidth="1"/>
    <col min="4" max="4" width="11.25" style="3" bestFit="1" customWidth="1"/>
    <col min="5" max="5" width="21.75" style="4" customWidth="1"/>
    <col min="6" max="6" width="22.25" style="3" customWidth="1"/>
    <col min="7" max="7" width="21" style="3" customWidth="1"/>
    <col min="8" max="16384" width="9" style="3"/>
  </cols>
  <sheetData>
    <row r="1" spans="1:9" ht="21" customHeight="1">
      <c r="A1" s="1" t="s">
        <v>217</v>
      </c>
      <c r="B1" s="2" t="s">
        <v>10</v>
      </c>
      <c r="C1" s="1"/>
      <c r="D1" s="1"/>
      <c r="E1" s="1"/>
      <c r="F1" s="1"/>
      <c r="G1" s="1"/>
    </row>
    <row r="2" spans="1:9" ht="21" customHeight="1">
      <c r="A2" s="369" t="s">
        <v>0</v>
      </c>
      <c r="B2" s="368" t="s">
        <v>1</v>
      </c>
      <c r="C2" s="368"/>
      <c r="D2" s="368"/>
      <c r="E2" s="368" t="s">
        <v>17</v>
      </c>
      <c r="F2" s="368"/>
      <c r="G2" s="368"/>
    </row>
    <row r="3" spans="1:9" ht="21" customHeight="1">
      <c r="A3" s="370"/>
      <c r="B3" s="225" t="s">
        <v>11</v>
      </c>
      <c r="C3" s="223" t="s">
        <v>12</v>
      </c>
      <c r="D3" s="226" t="s">
        <v>13</v>
      </c>
      <c r="E3" s="371" t="s">
        <v>18</v>
      </c>
      <c r="F3" s="372"/>
      <c r="G3" s="373"/>
    </row>
    <row r="4" spans="1:9" ht="21" customHeight="1">
      <c r="A4" s="9" t="s">
        <v>21</v>
      </c>
      <c r="B4" s="13">
        <f>C4+D4</f>
        <v>851400</v>
      </c>
      <c r="C4" s="367">
        <f>'４月（１表）'!$D$8</f>
        <v>601100</v>
      </c>
      <c r="D4" s="367">
        <f>'４月（１表）'!$E$8</f>
        <v>250300</v>
      </c>
      <c r="E4" s="8" t="s">
        <v>43</v>
      </c>
      <c r="F4" s="8" t="s">
        <v>44</v>
      </c>
      <c r="G4" s="8" t="s">
        <v>54</v>
      </c>
      <c r="H4" s="401" t="s">
        <v>222</v>
      </c>
      <c r="I4" s="3" t="s">
        <v>221</v>
      </c>
    </row>
    <row r="5" spans="1:9" ht="21" customHeight="1">
      <c r="A5" s="9" t="s">
        <v>22</v>
      </c>
      <c r="B5" s="13">
        <f t="shared" ref="B5:B15" si="0">C5+D5</f>
        <v>834900</v>
      </c>
      <c r="C5" s="367">
        <f>'５月（１表）'!$D$8</f>
        <v>566500</v>
      </c>
      <c r="D5" s="367">
        <f>'５月（１表）'!$E$8</f>
        <v>268400</v>
      </c>
      <c r="E5" s="8" t="s">
        <v>45</v>
      </c>
      <c r="F5" s="8" t="s">
        <v>46</v>
      </c>
      <c r="G5" s="8" t="s">
        <v>55</v>
      </c>
      <c r="H5" s="401" t="s">
        <v>223</v>
      </c>
      <c r="I5" s="3" t="s">
        <v>221</v>
      </c>
    </row>
    <row r="6" spans="1:9" ht="21" customHeight="1">
      <c r="A6" s="9" t="s">
        <v>2</v>
      </c>
      <c r="B6" s="13">
        <f t="shared" si="0"/>
        <v>868200</v>
      </c>
      <c r="C6" s="367">
        <f>'６月（１表）'!$D$8</f>
        <v>569800</v>
      </c>
      <c r="D6" s="367">
        <f>'６月（１表）'!$E$8</f>
        <v>298400</v>
      </c>
      <c r="E6" s="8" t="s">
        <v>23</v>
      </c>
      <c r="F6" s="10" t="s">
        <v>33</v>
      </c>
      <c r="G6" s="10" t="s">
        <v>56</v>
      </c>
      <c r="H6" s="401" t="s">
        <v>224</v>
      </c>
      <c r="I6" s="3" t="s">
        <v>221</v>
      </c>
    </row>
    <row r="7" spans="1:9" ht="21" customHeight="1">
      <c r="A7" s="9" t="s">
        <v>3</v>
      </c>
      <c r="B7" s="13">
        <f t="shared" si="0"/>
        <v>963600</v>
      </c>
      <c r="C7" s="367">
        <f>'７月（１表）'!$D$8</f>
        <v>660800</v>
      </c>
      <c r="D7" s="367">
        <f>'７月（１表）'!$E$8</f>
        <v>302800</v>
      </c>
      <c r="E7" s="8" t="s">
        <v>24</v>
      </c>
      <c r="F7" s="10" t="s">
        <v>34</v>
      </c>
      <c r="G7" s="10" t="s">
        <v>57</v>
      </c>
      <c r="H7" s="401" t="s">
        <v>225</v>
      </c>
      <c r="I7" s="3" t="s">
        <v>221</v>
      </c>
    </row>
    <row r="8" spans="1:9" ht="21" customHeight="1">
      <c r="A8" s="9" t="s">
        <v>4</v>
      </c>
      <c r="B8" s="13">
        <f t="shared" si="0"/>
        <v>1021200</v>
      </c>
      <c r="C8" s="367">
        <f>'８月（１表）'!$D$8</f>
        <v>738300</v>
      </c>
      <c r="D8" s="367">
        <f>'８月（１表）'!$E$8</f>
        <v>282900</v>
      </c>
      <c r="E8" s="8" t="s">
        <v>25</v>
      </c>
      <c r="F8" s="10" t="s">
        <v>35</v>
      </c>
      <c r="G8" s="10" t="s">
        <v>58</v>
      </c>
      <c r="H8" s="401" t="s">
        <v>226</v>
      </c>
      <c r="I8" s="3" t="s">
        <v>221</v>
      </c>
    </row>
    <row r="9" spans="1:9" ht="21" customHeight="1">
      <c r="A9" s="9" t="s">
        <v>5</v>
      </c>
      <c r="B9" s="13">
        <f t="shared" si="0"/>
        <v>809300</v>
      </c>
      <c r="C9" s="367">
        <f>'９月（１表）'!$D$8</f>
        <v>590600</v>
      </c>
      <c r="D9" s="367">
        <f>'９月（１表）'!$E$8</f>
        <v>218700</v>
      </c>
      <c r="E9" s="8" t="s">
        <v>26</v>
      </c>
      <c r="F9" s="10" t="s">
        <v>36</v>
      </c>
      <c r="G9" s="10" t="s">
        <v>47</v>
      </c>
      <c r="H9" s="401" t="s">
        <v>227</v>
      </c>
      <c r="I9" s="3" t="s">
        <v>221</v>
      </c>
    </row>
    <row r="10" spans="1:9" ht="21" customHeight="1">
      <c r="A10" s="9" t="s">
        <v>14</v>
      </c>
      <c r="B10" s="13">
        <f t="shared" si="0"/>
        <v>851300</v>
      </c>
      <c r="C10" s="367">
        <f>'10月（１表）'!$D$8</f>
        <v>620800</v>
      </c>
      <c r="D10" s="367">
        <f>'10月（１表）'!$E$8</f>
        <v>230500</v>
      </c>
      <c r="E10" s="8" t="s">
        <v>27</v>
      </c>
      <c r="F10" s="10" t="s">
        <v>37</v>
      </c>
      <c r="G10" s="10" t="s">
        <v>48</v>
      </c>
      <c r="H10" s="401" t="s">
        <v>228</v>
      </c>
      <c r="I10" s="3" t="s">
        <v>221</v>
      </c>
    </row>
    <row r="11" spans="1:9" ht="21" customHeight="1">
      <c r="A11" s="9" t="s">
        <v>15</v>
      </c>
      <c r="B11" s="13">
        <f t="shared" si="0"/>
        <v>799200</v>
      </c>
      <c r="C11" s="367">
        <f>'11月（１表）'!$D$8</f>
        <v>600100</v>
      </c>
      <c r="D11" s="367">
        <f>'11月（１表）'!$E$8</f>
        <v>199100</v>
      </c>
      <c r="E11" s="8" t="s">
        <v>28</v>
      </c>
      <c r="F11" s="10" t="s">
        <v>38</v>
      </c>
      <c r="G11" s="10" t="s">
        <v>49</v>
      </c>
      <c r="H11" s="401" t="s">
        <v>229</v>
      </c>
      <c r="I11" s="3" t="s">
        <v>221</v>
      </c>
    </row>
    <row r="12" spans="1:9" ht="21" customHeight="1">
      <c r="A12" s="9" t="s">
        <v>16</v>
      </c>
      <c r="B12" s="13">
        <f t="shared" si="0"/>
        <v>755100</v>
      </c>
      <c r="C12" s="367">
        <f>'12月（１表）'!$D$8</f>
        <v>572700</v>
      </c>
      <c r="D12" s="367">
        <f>'12月（１表）'!$E$8</f>
        <v>182400</v>
      </c>
      <c r="E12" s="8" t="s">
        <v>29</v>
      </c>
      <c r="F12" s="10" t="s">
        <v>39</v>
      </c>
      <c r="G12" s="10" t="s">
        <v>50</v>
      </c>
      <c r="H12" s="400">
        <v>43853</v>
      </c>
      <c r="I12" s="3" t="s">
        <v>221</v>
      </c>
    </row>
    <row r="13" spans="1:9" ht="21" customHeight="1">
      <c r="A13" s="9" t="s">
        <v>19</v>
      </c>
      <c r="B13" s="13">
        <f t="shared" si="0"/>
        <v>727800</v>
      </c>
      <c r="C13" s="367">
        <f>'１月（１表）'!$D$8</f>
        <v>534300</v>
      </c>
      <c r="D13" s="367">
        <f>'１月（１表）'!$E$8</f>
        <v>193500</v>
      </c>
      <c r="E13" s="8" t="s">
        <v>30</v>
      </c>
      <c r="F13" s="10" t="s">
        <v>40</v>
      </c>
      <c r="G13" s="10" t="s">
        <v>51</v>
      </c>
      <c r="H13" s="400">
        <v>43886</v>
      </c>
      <c r="I13" s="3" t="s">
        <v>221</v>
      </c>
    </row>
    <row r="14" spans="1:9" ht="21" customHeight="1">
      <c r="A14" s="9" t="s">
        <v>6</v>
      </c>
      <c r="B14" s="13">
        <f t="shared" si="0"/>
        <v>590900</v>
      </c>
      <c r="C14" s="367">
        <f>'２月（１表）'!$D$8</f>
        <v>529900</v>
      </c>
      <c r="D14" s="367">
        <f>'２月（１表）'!$E$8</f>
        <v>61000</v>
      </c>
      <c r="E14" s="8" t="s">
        <v>31</v>
      </c>
      <c r="F14" s="10" t="s">
        <v>41</v>
      </c>
      <c r="G14" s="10" t="s">
        <v>52</v>
      </c>
      <c r="H14" s="400">
        <v>43915</v>
      </c>
      <c r="I14" s="3" t="s">
        <v>221</v>
      </c>
    </row>
    <row r="15" spans="1:9" ht="21" customHeight="1">
      <c r="A15" s="9" t="s">
        <v>7</v>
      </c>
      <c r="B15" s="13">
        <f t="shared" si="0"/>
        <v>396300</v>
      </c>
      <c r="C15" s="367">
        <f>'３月（１表）'!$D$8</f>
        <v>393900</v>
      </c>
      <c r="D15" s="367">
        <f>'３月（１表）'!$E$8</f>
        <v>2400</v>
      </c>
      <c r="E15" s="8" t="s">
        <v>32</v>
      </c>
      <c r="F15" s="10" t="s">
        <v>42</v>
      </c>
      <c r="G15" s="10" t="s">
        <v>53</v>
      </c>
      <c r="H15" s="400">
        <v>43948</v>
      </c>
      <c r="I15" s="3" t="s">
        <v>221</v>
      </c>
    </row>
    <row r="16" spans="1:9" ht="23.25" customHeight="1">
      <c r="A16" s="6" t="s">
        <v>8</v>
      </c>
      <c r="B16" s="224">
        <f>SUM(B4:B15)</f>
        <v>9469200</v>
      </c>
      <c r="C16" s="224">
        <f>SUM(C4:C15)</f>
        <v>6978800</v>
      </c>
      <c r="D16" s="224">
        <f>SUM(D4:D15)</f>
        <v>2490400</v>
      </c>
      <c r="E16" s="12" t="s">
        <v>20</v>
      </c>
      <c r="F16" s="10" t="s">
        <v>218</v>
      </c>
      <c r="G16" s="8" t="s">
        <v>59</v>
      </c>
    </row>
    <row r="17" spans="4:5" ht="17.25" customHeight="1">
      <c r="D17" s="7"/>
      <c r="E17" s="366" t="s">
        <v>220</v>
      </c>
    </row>
    <row r="18" spans="4:5">
      <c r="E18" s="5" t="s">
        <v>9</v>
      </c>
    </row>
  </sheetData>
  <mergeCells count="4">
    <mergeCell ref="E2:G2"/>
    <mergeCell ref="B2:D2"/>
    <mergeCell ref="A2:A3"/>
    <mergeCell ref="E3:G3"/>
  </mergeCells>
  <phoneticPr fontId="2"/>
  <hyperlinks>
    <hyperlink ref="E16" location="月別入域観光客数の推移!A1" display="月別入域観光客数の推移"/>
    <hyperlink ref="E4" location="'４月（１表）'!A1" display="４月（１表）"/>
    <hyperlink ref="E5" location="'５月（１表）'!A1" display="５月（１表）"/>
    <hyperlink ref="E6" location="'６月（１表）'!A1" display="６月（１表）"/>
    <hyperlink ref="F6" location="'６月（２表）'!A1" display="６月（２表）"/>
    <hyperlink ref="E7" location="'７月（１表）'!A1" display="７月（１表）"/>
    <hyperlink ref="F7" location="'７月（２表）'!A1" display="７月（２表）"/>
    <hyperlink ref="E8" location="'８月（１表）'!A1" display="８月（１表）"/>
    <hyperlink ref="F8" location="'８月（２表）'!A1" display="８月（２表）"/>
    <hyperlink ref="E10" location="'10月（１表）'!A1" display="10月（１表）"/>
    <hyperlink ref="F10" location="'10月（２表）'!A1" display="10月（２表）"/>
    <hyperlink ref="E11" location="'11月（１表）'!A1" display="11月（１表）"/>
    <hyperlink ref="F11" location="'11月（２表）'!A1" display="11月（２表）"/>
    <hyperlink ref="E12" location="'12月（１表）'!A1" display="12月（１表）"/>
    <hyperlink ref="F12" location="'12月（２表）'!A1" display="12月（２表）"/>
    <hyperlink ref="E13" location="'１月（１表）'!A1" display="１月（１表）"/>
    <hyperlink ref="F13" location="'１月（２表）'!A1" display="１月（２表）"/>
    <hyperlink ref="E14" location="'２月（１表）'!A1" display="２月（１表）"/>
    <hyperlink ref="F14" location="'２月（２表）'!A1" display="２月（２表）"/>
    <hyperlink ref="E15" location="'３月（１表）'!A1" display="３月（１表）"/>
    <hyperlink ref="F15" location="'３月（２表）'!A1" display="３月（２表）"/>
    <hyperlink ref="F4" location="'４月（２表）'!A1" display="４月（２表）"/>
    <hyperlink ref="F5" location="'５月（２表）'!A1" display="５月（２表）"/>
    <hyperlink ref="G9" location="'９月（３表）'!A1" display="９月（３表）"/>
    <hyperlink ref="G10" location="'10月（３表）'!A1" display="10月（３表）"/>
    <hyperlink ref="G11" location="'11月（３表）'!A1" display="11月（３表）"/>
    <hyperlink ref="G12" location="'12月（３表）'!A1" display="12月（３表）"/>
    <hyperlink ref="G13" location="'１月（３表）'!A1" display="１月（３表）"/>
    <hyperlink ref="G14" location="'２月（３表）'!A1" display="２月（３表）"/>
    <hyperlink ref="G15" location="'３月（３表）'!A1" display="３月（３表）"/>
    <hyperlink ref="F9" location="'９月（２表）'!A1" display="９月（２表）"/>
    <hyperlink ref="E9" location="'９月（１表）'!A1" display="９月（１表）"/>
    <hyperlink ref="G4" location="'４月（３表）'!A1" display="４月（３表）"/>
    <hyperlink ref="G6" location="'６月（３表）'!A1" display="６月（３表）"/>
    <hyperlink ref="G7" location="'７月（３表）'!A1" display="７月（３表）"/>
    <hyperlink ref="G8" location="'８月（３表）'!A1" display="８月（３表）"/>
    <hyperlink ref="G5" location="'５月（３表）'!A1" display="５月（３表）"/>
    <hyperlink ref="F16" location="グラフ!A1" display="（グラフ）"/>
    <hyperlink ref="G16" location="'グラフ（外国客）'!A1" display="（外国客グラフ）"/>
  </hyperlink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workbookViewId="0">
      <selection activeCell="A12" sqref="A12"/>
    </sheetView>
  </sheetViews>
  <sheetFormatPr defaultRowHeight="13.5"/>
  <cols>
    <col min="1" max="1" width="11.125" style="216" customWidth="1"/>
    <col min="2" max="2" width="11.375" style="216" customWidth="1"/>
    <col min="3" max="3" width="13.875" style="216" customWidth="1"/>
    <col min="4" max="17" width="10.75" style="216" customWidth="1"/>
    <col min="18" max="16384" width="9" style="216"/>
  </cols>
  <sheetData>
    <row r="1" spans="1:19" s="231" customFormat="1" ht="24.75" customHeight="1">
      <c r="A1" s="374" t="str">
        <f>令和元年度!A1</f>
        <v>令和元年度</v>
      </c>
      <c r="B1" s="374"/>
      <c r="C1" s="227"/>
      <c r="D1" s="227"/>
      <c r="E1" s="228" t="str">
        <f ca="1">RIGHT(CELL("filename",$A$1),LEN(CELL("filename",$A$1))-FIND("]",CELL("filename",$A$1)))</f>
        <v>６月（３表）</v>
      </c>
      <c r="F1" s="229" t="s">
        <v>179</v>
      </c>
      <c r="G1" s="228"/>
      <c r="H1" s="229"/>
      <c r="I1" s="230"/>
      <c r="J1" s="228"/>
      <c r="K1" s="229"/>
      <c r="L1" s="230"/>
      <c r="M1" s="230"/>
      <c r="N1" s="230"/>
      <c r="O1" s="230"/>
      <c r="P1" s="230"/>
      <c r="Q1" s="230"/>
    </row>
    <row r="2" spans="1:19" ht="24">
      <c r="A2" s="135"/>
      <c r="B2" s="135"/>
      <c r="C2" s="135"/>
      <c r="D2" s="135"/>
      <c r="E2" s="135"/>
      <c r="F2" s="135"/>
      <c r="G2" s="135"/>
      <c r="H2" s="135"/>
      <c r="I2" s="135"/>
      <c r="J2" s="135"/>
      <c r="K2" s="135"/>
      <c r="L2" s="135"/>
      <c r="M2" s="135"/>
      <c r="N2" s="135"/>
      <c r="O2" s="135"/>
      <c r="P2" s="135"/>
      <c r="Q2" s="135"/>
      <c r="R2" s="136"/>
      <c r="S2" s="136"/>
    </row>
    <row r="3" spans="1:19" ht="18" thickBot="1">
      <c r="A3" s="137" t="s">
        <v>135</v>
      </c>
      <c r="B3" s="138"/>
      <c r="C3" s="138"/>
      <c r="D3" s="137"/>
      <c r="E3" s="138"/>
      <c r="F3" s="138"/>
      <c r="G3" s="138"/>
      <c r="H3" s="138"/>
      <c r="I3" s="138"/>
      <c r="J3" s="138"/>
      <c r="K3" s="138"/>
      <c r="L3" s="138"/>
      <c r="M3" s="138"/>
      <c r="N3" s="138"/>
      <c r="O3" s="138"/>
      <c r="P3" s="138"/>
      <c r="Q3" s="138"/>
      <c r="R3" s="136"/>
      <c r="S3" s="136"/>
    </row>
    <row r="4" spans="1:19" ht="19.5" customHeight="1">
      <c r="A4" s="85"/>
      <c r="B4" s="86" t="s">
        <v>62</v>
      </c>
      <c r="C4" s="139"/>
      <c r="D4" s="327">
        <v>1</v>
      </c>
      <c r="E4" s="327">
        <v>2</v>
      </c>
      <c r="F4" s="327">
        <v>3</v>
      </c>
      <c r="G4" s="327">
        <v>4</v>
      </c>
      <c r="H4" s="327">
        <v>5</v>
      </c>
      <c r="I4" s="327">
        <v>6</v>
      </c>
      <c r="J4" s="327">
        <v>7</v>
      </c>
      <c r="K4" s="327">
        <v>8</v>
      </c>
      <c r="L4" s="327">
        <v>9</v>
      </c>
      <c r="M4" s="327">
        <v>10</v>
      </c>
      <c r="N4" s="327">
        <v>11</v>
      </c>
      <c r="O4" s="327">
        <v>12</v>
      </c>
      <c r="P4" s="327">
        <v>13</v>
      </c>
      <c r="Q4" s="328">
        <v>14</v>
      </c>
      <c r="R4" s="136"/>
      <c r="S4" s="136"/>
    </row>
    <row r="5" spans="1:19" ht="19.5" customHeight="1" thickBot="1">
      <c r="A5" s="87" t="s">
        <v>65</v>
      </c>
      <c r="B5" s="88"/>
      <c r="C5" s="140" t="s">
        <v>136</v>
      </c>
      <c r="D5" s="329" t="s">
        <v>137</v>
      </c>
      <c r="E5" s="330" t="s">
        <v>138</v>
      </c>
      <c r="F5" s="330" t="s">
        <v>139</v>
      </c>
      <c r="G5" s="330" t="s">
        <v>140</v>
      </c>
      <c r="H5" s="330" t="s">
        <v>141</v>
      </c>
      <c r="I5" s="330" t="s">
        <v>142</v>
      </c>
      <c r="J5" s="330" t="s">
        <v>143</v>
      </c>
      <c r="K5" s="330" t="s">
        <v>144</v>
      </c>
      <c r="L5" s="330" t="s">
        <v>145</v>
      </c>
      <c r="M5" s="330" t="s">
        <v>146</v>
      </c>
      <c r="N5" s="330" t="s">
        <v>147</v>
      </c>
      <c r="O5" s="330" t="s">
        <v>148</v>
      </c>
      <c r="P5" s="330" t="s">
        <v>149</v>
      </c>
      <c r="Q5" s="331" t="s">
        <v>150</v>
      </c>
      <c r="R5" s="136"/>
      <c r="S5" s="136"/>
    </row>
    <row r="6" spans="1:19" ht="30" customHeight="1" thickBot="1">
      <c r="A6" s="317" t="s">
        <v>71</v>
      </c>
      <c r="B6" s="323" t="s">
        <v>187</v>
      </c>
      <c r="C6" s="324">
        <v>298400</v>
      </c>
      <c r="D6" s="325">
        <v>105300</v>
      </c>
      <c r="E6" s="325">
        <v>45200</v>
      </c>
      <c r="F6" s="325">
        <v>67900</v>
      </c>
      <c r="G6" s="325">
        <v>24200</v>
      </c>
      <c r="H6" s="325">
        <v>2900</v>
      </c>
      <c r="I6" s="325">
        <v>800</v>
      </c>
      <c r="J6" s="325">
        <v>800</v>
      </c>
      <c r="K6" s="325">
        <v>200</v>
      </c>
      <c r="L6" s="325">
        <v>2900</v>
      </c>
      <c r="M6" s="325">
        <v>2900</v>
      </c>
      <c r="N6" s="325">
        <v>1500</v>
      </c>
      <c r="O6" s="325">
        <v>700</v>
      </c>
      <c r="P6" s="325">
        <v>700</v>
      </c>
      <c r="Q6" s="326">
        <v>42400</v>
      </c>
      <c r="R6" s="141"/>
      <c r="S6" s="136"/>
    </row>
    <row r="7" spans="1:19" ht="30" customHeight="1">
      <c r="A7" s="89"/>
      <c r="B7" s="142" t="s">
        <v>188</v>
      </c>
      <c r="C7" s="90">
        <v>275100</v>
      </c>
      <c r="D7" s="91">
        <v>95100</v>
      </c>
      <c r="E7" s="92">
        <v>46900</v>
      </c>
      <c r="F7" s="92">
        <v>61000</v>
      </c>
      <c r="G7" s="92">
        <v>23400</v>
      </c>
      <c r="H7" s="92">
        <v>2800</v>
      </c>
      <c r="I7" s="92">
        <v>800</v>
      </c>
      <c r="J7" s="92">
        <v>900</v>
      </c>
      <c r="K7" s="92">
        <v>300</v>
      </c>
      <c r="L7" s="92">
        <v>2700</v>
      </c>
      <c r="M7" s="92">
        <v>2700</v>
      </c>
      <c r="N7" s="92">
        <v>1200</v>
      </c>
      <c r="O7" s="93">
        <v>900</v>
      </c>
      <c r="P7" s="92">
        <v>1200</v>
      </c>
      <c r="Q7" s="94">
        <v>35200</v>
      </c>
      <c r="R7" s="141"/>
      <c r="S7" s="136"/>
    </row>
    <row r="8" spans="1:19" ht="30" customHeight="1">
      <c r="A8" s="89"/>
      <c r="B8" s="95" t="s">
        <v>79</v>
      </c>
      <c r="C8" s="96">
        <v>23300</v>
      </c>
      <c r="D8" s="97">
        <v>10200</v>
      </c>
      <c r="E8" s="98">
        <v>-1700</v>
      </c>
      <c r="F8" s="97">
        <v>6900</v>
      </c>
      <c r="G8" s="97">
        <v>800</v>
      </c>
      <c r="H8" s="97">
        <v>100</v>
      </c>
      <c r="I8" s="97">
        <v>0</v>
      </c>
      <c r="J8" s="97">
        <v>-100</v>
      </c>
      <c r="K8" s="97">
        <v>-100</v>
      </c>
      <c r="L8" s="97">
        <v>200</v>
      </c>
      <c r="M8" s="97">
        <v>200</v>
      </c>
      <c r="N8" s="97">
        <v>300</v>
      </c>
      <c r="O8" s="97">
        <v>-200</v>
      </c>
      <c r="P8" s="97">
        <v>-500</v>
      </c>
      <c r="Q8" s="99">
        <v>7200</v>
      </c>
      <c r="R8" s="136"/>
      <c r="S8" s="136"/>
    </row>
    <row r="9" spans="1:19" ht="30" customHeight="1">
      <c r="A9" s="89"/>
      <c r="B9" s="100" t="s">
        <v>74</v>
      </c>
      <c r="C9" s="101">
        <v>1.0846964740094511</v>
      </c>
      <c r="D9" s="102">
        <v>1.1072555205047319</v>
      </c>
      <c r="E9" s="103">
        <v>0.96375266524520253</v>
      </c>
      <c r="F9" s="102">
        <v>1.1131147540983606</v>
      </c>
      <c r="G9" s="102">
        <v>1.0341880341880343</v>
      </c>
      <c r="H9" s="102">
        <v>1.0357142857142858</v>
      </c>
      <c r="I9" s="102">
        <v>1</v>
      </c>
      <c r="J9" s="102">
        <v>0.88888888888888884</v>
      </c>
      <c r="K9" s="102">
        <v>0.66666666666666663</v>
      </c>
      <c r="L9" s="102">
        <v>1.0740740740740742</v>
      </c>
      <c r="M9" s="102">
        <v>1.0740740740740742</v>
      </c>
      <c r="N9" s="102">
        <v>1.25</v>
      </c>
      <c r="O9" s="102">
        <v>0.77777777777777779</v>
      </c>
      <c r="P9" s="102">
        <v>0.58333333333333337</v>
      </c>
      <c r="Q9" s="104">
        <v>1.2045454545454546</v>
      </c>
      <c r="R9" s="136"/>
      <c r="S9" s="136"/>
    </row>
    <row r="10" spans="1:19" ht="30" customHeight="1" thickBot="1">
      <c r="A10" s="105"/>
      <c r="B10" s="106" t="s">
        <v>119</v>
      </c>
      <c r="C10" s="107">
        <v>1</v>
      </c>
      <c r="D10" s="108">
        <v>0.35288203753351205</v>
      </c>
      <c r="E10" s="109">
        <v>0.15147453083109919</v>
      </c>
      <c r="F10" s="110">
        <v>0.22754691689008044</v>
      </c>
      <c r="G10" s="110">
        <v>8.1099195710455763E-2</v>
      </c>
      <c r="H10" s="110">
        <v>9.7184986595174258E-3</v>
      </c>
      <c r="I10" s="110">
        <v>2.6809651474530832E-3</v>
      </c>
      <c r="J10" s="110">
        <v>2.6809651474530832E-3</v>
      </c>
      <c r="K10" s="110">
        <v>6.7024128686327079E-4</v>
      </c>
      <c r="L10" s="110">
        <v>9.7184986595174258E-3</v>
      </c>
      <c r="M10" s="110">
        <v>9.7184986595174258E-3</v>
      </c>
      <c r="N10" s="110">
        <v>5.0268096514745307E-3</v>
      </c>
      <c r="O10" s="110">
        <v>2.3458445040214475E-3</v>
      </c>
      <c r="P10" s="110">
        <v>2.3458445040214475E-3</v>
      </c>
      <c r="Q10" s="111">
        <v>0.14209115281501342</v>
      </c>
      <c r="R10" s="136"/>
      <c r="S10" s="136"/>
    </row>
    <row r="11" spans="1:19" ht="30" customHeight="1" thickBot="1">
      <c r="A11" s="318" t="s">
        <v>75</v>
      </c>
      <c r="B11" s="319" t="s">
        <v>76</v>
      </c>
      <c r="C11" s="320">
        <v>817100</v>
      </c>
      <c r="D11" s="321">
        <v>285000</v>
      </c>
      <c r="E11" s="321">
        <v>132800</v>
      </c>
      <c r="F11" s="321">
        <v>164500</v>
      </c>
      <c r="G11" s="321">
        <v>71700</v>
      </c>
      <c r="H11" s="321">
        <v>9800</v>
      </c>
      <c r="I11" s="321">
        <v>3100</v>
      </c>
      <c r="J11" s="321">
        <v>2600</v>
      </c>
      <c r="K11" s="321">
        <v>800</v>
      </c>
      <c r="L11" s="321">
        <v>8100</v>
      </c>
      <c r="M11" s="321">
        <v>6100</v>
      </c>
      <c r="N11" s="321">
        <v>3100</v>
      </c>
      <c r="O11" s="321">
        <v>1100</v>
      </c>
      <c r="P11" s="321">
        <v>3200</v>
      </c>
      <c r="Q11" s="322">
        <v>125200</v>
      </c>
      <c r="R11" s="141"/>
      <c r="S11" s="136"/>
    </row>
    <row r="12" spans="1:19" ht="30" customHeight="1">
      <c r="A12" s="143" t="s">
        <v>157</v>
      </c>
      <c r="B12" s="112" t="s">
        <v>78</v>
      </c>
      <c r="C12" s="113">
        <v>868200</v>
      </c>
      <c r="D12" s="114">
        <v>282100</v>
      </c>
      <c r="E12" s="114">
        <v>140600</v>
      </c>
      <c r="F12" s="114">
        <v>184300</v>
      </c>
      <c r="G12" s="114">
        <v>67300</v>
      </c>
      <c r="H12" s="114">
        <v>9800</v>
      </c>
      <c r="I12" s="114">
        <v>3100</v>
      </c>
      <c r="J12" s="114">
        <v>2500</v>
      </c>
      <c r="K12" s="114">
        <v>1300</v>
      </c>
      <c r="L12" s="114">
        <v>8800</v>
      </c>
      <c r="M12" s="114">
        <v>5700</v>
      </c>
      <c r="N12" s="114">
        <v>2900</v>
      </c>
      <c r="O12" s="114">
        <v>1500</v>
      </c>
      <c r="P12" s="114">
        <v>3700</v>
      </c>
      <c r="Q12" s="115">
        <v>154600</v>
      </c>
      <c r="R12" s="141"/>
      <c r="S12" s="136"/>
    </row>
    <row r="13" spans="1:19" ht="30" customHeight="1">
      <c r="A13" s="89"/>
      <c r="B13" s="116" t="s">
        <v>79</v>
      </c>
      <c r="C13" s="96">
        <v>-51100</v>
      </c>
      <c r="D13" s="97">
        <v>2900</v>
      </c>
      <c r="E13" s="98">
        <v>-7800</v>
      </c>
      <c r="F13" s="97">
        <v>-19800</v>
      </c>
      <c r="G13" s="97">
        <v>4400</v>
      </c>
      <c r="H13" s="97">
        <v>0</v>
      </c>
      <c r="I13" s="97">
        <v>0</v>
      </c>
      <c r="J13" s="97">
        <v>100</v>
      </c>
      <c r="K13" s="97">
        <v>-500</v>
      </c>
      <c r="L13" s="97">
        <v>-700</v>
      </c>
      <c r="M13" s="97">
        <v>400</v>
      </c>
      <c r="N13" s="97">
        <v>200</v>
      </c>
      <c r="O13" s="97">
        <v>-400</v>
      </c>
      <c r="P13" s="97">
        <v>-500</v>
      </c>
      <c r="Q13" s="99">
        <v>-29400</v>
      </c>
      <c r="R13" s="136"/>
      <c r="S13" s="136"/>
    </row>
    <row r="14" spans="1:19" ht="30" customHeight="1">
      <c r="A14" s="89"/>
      <c r="B14" s="117" t="s">
        <v>80</v>
      </c>
      <c r="C14" s="101">
        <v>0.94114259387237964</v>
      </c>
      <c r="D14" s="102">
        <v>1.0102800425381071</v>
      </c>
      <c r="E14" s="103">
        <v>0.94452347083926036</v>
      </c>
      <c r="F14" s="102">
        <v>0.89256646771568093</v>
      </c>
      <c r="G14" s="102">
        <v>1.0653789004457652</v>
      </c>
      <c r="H14" s="102">
        <v>1</v>
      </c>
      <c r="I14" s="102">
        <v>1</v>
      </c>
      <c r="J14" s="102">
        <v>1.04</v>
      </c>
      <c r="K14" s="102">
        <v>0.61538461538461542</v>
      </c>
      <c r="L14" s="102">
        <v>0.92045454545454541</v>
      </c>
      <c r="M14" s="102">
        <v>1.0701754385964912</v>
      </c>
      <c r="N14" s="102">
        <v>1.0689655172413792</v>
      </c>
      <c r="O14" s="102">
        <v>0.73333333333333328</v>
      </c>
      <c r="P14" s="102">
        <v>0.86486486486486491</v>
      </c>
      <c r="Q14" s="104">
        <v>0.80983182406209575</v>
      </c>
      <c r="R14" s="136"/>
      <c r="S14" s="136"/>
    </row>
    <row r="15" spans="1:19" ht="30" customHeight="1" thickBot="1">
      <c r="A15" s="105"/>
      <c r="B15" s="118" t="s">
        <v>119</v>
      </c>
      <c r="C15" s="119">
        <v>1</v>
      </c>
      <c r="D15" s="110">
        <v>0.3487945171949578</v>
      </c>
      <c r="E15" s="110">
        <v>0.16252600660873823</v>
      </c>
      <c r="F15" s="110">
        <v>0.20132174764410721</v>
      </c>
      <c r="G15" s="110">
        <v>8.774935748378411E-2</v>
      </c>
      <c r="H15" s="110">
        <v>1.1993636029861705E-2</v>
      </c>
      <c r="I15" s="110">
        <v>3.7939052747521722E-3</v>
      </c>
      <c r="J15" s="110">
        <v>3.1819850691469833E-3</v>
      </c>
      <c r="K15" s="110">
        <v>9.7907232896830257E-4</v>
      </c>
      <c r="L15" s="110">
        <v>9.9131073308040638E-3</v>
      </c>
      <c r="M15" s="110">
        <v>7.4654265083833066E-3</v>
      </c>
      <c r="N15" s="110">
        <v>3.7939052747521722E-3</v>
      </c>
      <c r="O15" s="110">
        <v>1.3462244523314161E-3</v>
      </c>
      <c r="P15" s="110">
        <v>3.9162893158732103E-3</v>
      </c>
      <c r="Q15" s="111">
        <v>0.15322481948353936</v>
      </c>
      <c r="R15" s="136"/>
      <c r="S15" s="136"/>
    </row>
    <row r="16" spans="1:19" ht="30" customHeight="1" thickBot="1">
      <c r="A16" s="318" t="s">
        <v>81</v>
      </c>
      <c r="B16" s="319" t="s">
        <v>82</v>
      </c>
      <c r="C16" s="320">
        <v>1513600</v>
      </c>
      <c r="D16" s="321">
        <v>471800</v>
      </c>
      <c r="E16" s="321">
        <v>285200</v>
      </c>
      <c r="F16" s="321">
        <v>353200</v>
      </c>
      <c r="G16" s="321">
        <v>108800</v>
      </c>
      <c r="H16" s="321">
        <v>18600</v>
      </c>
      <c r="I16" s="321">
        <v>6000</v>
      </c>
      <c r="J16" s="321">
        <v>4100</v>
      </c>
      <c r="K16" s="321">
        <v>1200</v>
      </c>
      <c r="L16" s="321">
        <v>15500</v>
      </c>
      <c r="M16" s="321">
        <v>11700</v>
      </c>
      <c r="N16" s="321">
        <v>5600</v>
      </c>
      <c r="O16" s="321">
        <v>1500</v>
      </c>
      <c r="P16" s="321">
        <v>5000</v>
      </c>
      <c r="Q16" s="322">
        <v>225400</v>
      </c>
      <c r="R16" s="141"/>
      <c r="S16" s="136"/>
    </row>
    <row r="17" spans="1:19" ht="30" customHeight="1">
      <c r="A17" s="143" t="s">
        <v>189</v>
      </c>
      <c r="B17" s="112" t="s">
        <v>83</v>
      </c>
      <c r="C17" s="113">
        <v>1467700</v>
      </c>
      <c r="D17" s="114">
        <v>440900</v>
      </c>
      <c r="E17" s="114">
        <v>294700</v>
      </c>
      <c r="F17" s="114">
        <v>310600</v>
      </c>
      <c r="G17" s="114">
        <v>113100</v>
      </c>
      <c r="H17" s="114">
        <v>16500</v>
      </c>
      <c r="I17" s="114">
        <v>5600</v>
      </c>
      <c r="J17" s="114">
        <v>4500</v>
      </c>
      <c r="K17" s="114">
        <v>1800</v>
      </c>
      <c r="L17" s="114">
        <v>15900</v>
      </c>
      <c r="M17" s="114">
        <v>9800</v>
      </c>
      <c r="N17" s="114">
        <v>5200</v>
      </c>
      <c r="O17" s="114">
        <v>1900</v>
      </c>
      <c r="P17" s="114">
        <v>6100</v>
      </c>
      <c r="Q17" s="120">
        <v>241100</v>
      </c>
      <c r="R17" s="141"/>
      <c r="S17" s="136"/>
    </row>
    <row r="18" spans="1:19" ht="30" customHeight="1">
      <c r="A18" s="89"/>
      <c r="B18" s="116" t="s">
        <v>79</v>
      </c>
      <c r="C18" s="96">
        <v>45900</v>
      </c>
      <c r="D18" s="97">
        <v>30900</v>
      </c>
      <c r="E18" s="98">
        <v>-9500</v>
      </c>
      <c r="F18" s="97">
        <v>42600</v>
      </c>
      <c r="G18" s="97">
        <v>-4300</v>
      </c>
      <c r="H18" s="97">
        <v>2100</v>
      </c>
      <c r="I18" s="97">
        <v>400</v>
      </c>
      <c r="J18" s="97">
        <v>-400</v>
      </c>
      <c r="K18" s="97">
        <v>-600</v>
      </c>
      <c r="L18" s="97">
        <v>-400</v>
      </c>
      <c r="M18" s="97">
        <v>1900</v>
      </c>
      <c r="N18" s="97">
        <v>400</v>
      </c>
      <c r="O18" s="97">
        <v>-400</v>
      </c>
      <c r="P18" s="97">
        <v>-1100</v>
      </c>
      <c r="Q18" s="99">
        <v>-15700</v>
      </c>
      <c r="R18" s="136"/>
      <c r="S18" s="136"/>
    </row>
    <row r="19" spans="1:19" ht="30" customHeight="1">
      <c r="A19" s="89"/>
      <c r="B19" s="117" t="s">
        <v>84</v>
      </c>
      <c r="C19" s="101">
        <v>1.0312734209988417</v>
      </c>
      <c r="D19" s="102">
        <v>1.0700839192560672</v>
      </c>
      <c r="E19" s="103">
        <v>0.96776382762130986</v>
      </c>
      <c r="F19" s="102">
        <v>1.1371538956857694</v>
      </c>
      <c r="G19" s="102">
        <v>0.96198054818744472</v>
      </c>
      <c r="H19" s="102">
        <v>1.1272727272727272</v>
      </c>
      <c r="I19" s="102">
        <v>1.0714285714285714</v>
      </c>
      <c r="J19" s="102">
        <v>0.91111111111111109</v>
      </c>
      <c r="K19" s="144">
        <v>0.66666666666666663</v>
      </c>
      <c r="L19" s="102">
        <v>0.97484276729559749</v>
      </c>
      <c r="M19" s="102">
        <v>1.1938775510204083</v>
      </c>
      <c r="N19" s="102">
        <v>1.0769230769230769</v>
      </c>
      <c r="O19" s="102">
        <v>0.78947368421052633</v>
      </c>
      <c r="P19" s="102">
        <v>0.81967213114754101</v>
      </c>
      <c r="Q19" s="104">
        <v>0.93488179178763997</v>
      </c>
    </row>
    <row r="20" spans="1:19" ht="30" customHeight="1" thickBot="1">
      <c r="A20" s="89"/>
      <c r="B20" s="118" t="s">
        <v>121</v>
      </c>
      <c r="C20" s="119">
        <v>1</v>
      </c>
      <c r="D20" s="110">
        <v>0.31170718816067655</v>
      </c>
      <c r="E20" s="110">
        <v>0.18842494714587738</v>
      </c>
      <c r="F20" s="110">
        <v>0.23335095137420719</v>
      </c>
      <c r="G20" s="110">
        <v>7.1881606765327691E-2</v>
      </c>
      <c r="H20" s="110">
        <v>1.2288583509513742E-2</v>
      </c>
      <c r="I20" s="110">
        <v>3.9640591966173359E-3</v>
      </c>
      <c r="J20" s="110">
        <v>2.7087737843551796E-3</v>
      </c>
      <c r="K20" s="110">
        <v>7.9281183932346721E-4</v>
      </c>
      <c r="L20" s="110">
        <v>1.0240486257928118E-2</v>
      </c>
      <c r="M20" s="110">
        <v>7.7299154334038054E-3</v>
      </c>
      <c r="N20" s="110">
        <v>3.6997885835095136E-3</v>
      </c>
      <c r="O20" s="110">
        <v>9.9101479915433398E-4</v>
      </c>
      <c r="P20" s="110">
        <v>3.3033826638477802E-3</v>
      </c>
      <c r="Q20" s="111">
        <v>0.14891649048625794</v>
      </c>
    </row>
    <row r="21" spans="1:19">
      <c r="A21" s="145" t="s">
        <v>122</v>
      </c>
      <c r="B21" s="146" t="s">
        <v>180</v>
      </c>
      <c r="C21" s="217"/>
      <c r="D21" s="147"/>
      <c r="E21" s="147"/>
      <c r="F21" s="147"/>
      <c r="G21" s="147"/>
      <c r="H21" s="148"/>
      <c r="I21" s="148"/>
      <c r="J21" s="148"/>
      <c r="K21" s="148"/>
      <c r="L21" s="148"/>
      <c r="M21" s="148"/>
      <c r="N21" s="148"/>
      <c r="O21" s="148"/>
      <c r="P21" s="148"/>
      <c r="Q21" s="148"/>
    </row>
    <row r="22" spans="1:19">
      <c r="A22" s="145"/>
      <c r="B22" s="149" t="s">
        <v>151</v>
      </c>
      <c r="C22" s="217"/>
      <c r="D22" s="147"/>
      <c r="E22" s="147"/>
      <c r="F22" s="147"/>
      <c r="G22" s="147"/>
      <c r="H22" s="148"/>
      <c r="I22" s="148"/>
      <c r="J22" s="148"/>
      <c r="K22" s="148"/>
      <c r="L22" s="148"/>
      <c r="M22" s="148"/>
      <c r="N22" s="148"/>
      <c r="O22" s="148"/>
      <c r="P22" s="148"/>
      <c r="Q22" s="148"/>
    </row>
    <row r="23" spans="1:19">
      <c r="A23" s="148"/>
      <c r="B23" s="149" t="s">
        <v>152</v>
      </c>
      <c r="C23" s="217"/>
      <c r="D23" s="147"/>
      <c r="E23" s="147"/>
      <c r="F23" s="147"/>
      <c r="G23" s="147"/>
      <c r="H23" s="147"/>
      <c r="I23" s="147"/>
      <c r="J23" s="147"/>
      <c r="K23" s="147"/>
      <c r="L23" s="147"/>
      <c r="M23" s="147"/>
      <c r="N23" s="147"/>
      <c r="O23" s="147"/>
      <c r="P23" s="147"/>
      <c r="Q23" s="147"/>
    </row>
    <row r="24" spans="1:19">
      <c r="A24" s="148"/>
      <c r="B24" s="149" t="s">
        <v>153</v>
      </c>
      <c r="C24" s="217"/>
      <c r="D24" s="147"/>
      <c r="E24" s="147"/>
      <c r="F24" s="147"/>
      <c r="G24" s="147"/>
      <c r="H24" s="147"/>
      <c r="I24" s="147"/>
      <c r="J24" s="147"/>
      <c r="K24" s="147"/>
      <c r="L24" s="147"/>
      <c r="M24" s="147"/>
      <c r="N24" s="147"/>
      <c r="O24" s="147"/>
      <c r="P24" s="147"/>
      <c r="Q24" s="147"/>
    </row>
    <row r="25" spans="1:19">
      <c r="A25" s="148"/>
      <c r="B25" s="149" t="s">
        <v>154</v>
      </c>
      <c r="C25" s="217"/>
      <c r="D25" s="147"/>
      <c r="E25" s="147"/>
      <c r="F25" s="147"/>
      <c r="G25" s="147"/>
      <c r="H25" s="147"/>
      <c r="I25" s="147"/>
      <c r="J25" s="147"/>
      <c r="K25" s="147"/>
      <c r="L25" s="147"/>
      <c r="M25" s="147"/>
      <c r="N25" s="147"/>
      <c r="O25" s="147"/>
      <c r="P25" s="147"/>
      <c r="Q25" s="147"/>
    </row>
    <row r="26" spans="1:19">
      <c r="A26" s="148"/>
      <c r="B26" s="150" t="s">
        <v>155</v>
      </c>
      <c r="C26" s="217"/>
      <c r="D26" s="147"/>
      <c r="E26" s="147"/>
      <c r="F26" s="147"/>
      <c r="G26" s="147"/>
      <c r="H26" s="147"/>
      <c r="I26" s="147"/>
      <c r="J26" s="147"/>
      <c r="K26" s="147"/>
      <c r="L26" s="147"/>
      <c r="M26" s="147"/>
      <c r="N26" s="147"/>
      <c r="O26" s="147"/>
      <c r="P26" s="147"/>
      <c r="Q26" s="147"/>
    </row>
    <row r="27" spans="1:19">
      <c r="A27" s="148"/>
      <c r="B27" s="149"/>
      <c r="C27" s="217"/>
      <c r="D27" s="147"/>
      <c r="E27" s="147"/>
      <c r="F27" s="147"/>
      <c r="G27" s="147"/>
      <c r="H27" s="147"/>
      <c r="I27" s="147"/>
      <c r="J27" s="147"/>
      <c r="K27" s="147"/>
      <c r="L27" s="147"/>
      <c r="M27" s="147"/>
      <c r="N27" s="147"/>
      <c r="O27" s="147"/>
      <c r="P27" s="147"/>
      <c r="Q27" s="147"/>
    </row>
    <row r="28" spans="1:19">
      <c r="A28" s="148"/>
      <c r="B28" s="149"/>
      <c r="C28" s="217"/>
      <c r="D28" s="147"/>
      <c r="E28" s="147"/>
      <c r="F28" s="147"/>
      <c r="G28" s="147"/>
      <c r="H28" s="147"/>
      <c r="I28" s="147"/>
      <c r="J28" s="147"/>
      <c r="K28" s="147"/>
      <c r="L28" s="147"/>
      <c r="M28" s="147"/>
      <c r="N28" s="147"/>
      <c r="O28" s="147"/>
      <c r="P28" s="147"/>
      <c r="Q28" s="147"/>
    </row>
  </sheetData>
  <mergeCells count="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6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activeCell="I28" sqref="I28"/>
    </sheetView>
  </sheetViews>
  <sheetFormatPr defaultRowHeight="13.5"/>
  <cols>
    <col min="1" max="1" width="12.75" style="220" customWidth="1"/>
    <col min="2" max="2" width="14.125" style="220" customWidth="1"/>
    <col min="3" max="3" width="12.75" style="220" customWidth="1"/>
    <col min="4" max="11" width="10.625" style="220" customWidth="1"/>
    <col min="12" max="16384" width="9" style="220"/>
  </cols>
  <sheetData>
    <row r="1" spans="1:19" s="231" customFormat="1" ht="24.75" customHeight="1">
      <c r="A1" s="374" t="str">
        <f>令和元年度!A1</f>
        <v>令和元年度</v>
      </c>
      <c r="B1" s="374"/>
      <c r="C1" s="227"/>
      <c r="D1" s="227"/>
      <c r="E1" s="228" t="str">
        <f ca="1">RIGHT(CELL("filename",$A$1),LEN(CELL("filename",$A$1))-FIND("]",CELL("filename",$A$1)))</f>
        <v>７月（１表）</v>
      </c>
      <c r="F1" s="229" t="s">
        <v>179</v>
      </c>
      <c r="G1" s="228"/>
      <c r="H1" s="229"/>
      <c r="I1" s="230"/>
      <c r="J1" s="228"/>
      <c r="K1" s="229"/>
      <c r="L1" s="230"/>
      <c r="M1" s="230"/>
      <c r="N1" s="230"/>
      <c r="O1" s="230"/>
      <c r="P1" s="230"/>
      <c r="Q1" s="230"/>
    </row>
    <row r="2" spans="1:19" ht="14.25">
      <c r="A2" s="190"/>
      <c r="B2" s="191"/>
      <c r="C2" s="191"/>
      <c r="D2" s="191"/>
      <c r="E2" s="191"/>
      <c r="F2" s="191"/>
      <c r="G2" s="191"/>
      <c r="H2" s="191"/>
      <c r="I2" s="191"/>
      <c r="J2" s="191"/>
      <c r="K2" s="191"/>
      <c r="L2" s="192"/>
      <c r="M2" s="192"/>
      <c r="N2" s="192"/>
      <c r="O2" s="192"/>
      <c r="P2" s="192"/>
      <c r="Q2" s="192"/>
      <c r="R2" s="192"/>
      <c r="S2" s="192"/>
    </row>
    <row r="3" spans="1:19" ht="18" thickBot="1">
      <c r="A3" s="193" t="s">
        <v>60</v>
      </c>
      <c r="B3" s="194"/>
      <c r="C3" s="195"/>
      <c r="D3" s="194"/>
      <c r="E3" s="194"/>
      <c r="F3" s="194"/>
      <c r="G3" s="194"/>
      <c r="H3" s="194"/>
      <c r="I3" s="194"/>
      <c r="J3" s="195"/>
      <c r="K3" s="196" t="s">
        <v>61</v>
      </c>
      <c r="L3" s="192"/>
      <c r="M3" s="192"/>
      <c r="N3" s="192"/>
      <c r="O3" s="192"/>
      <c r="P3" s="192"/>
      <c r="Q3" s="192"/>
      <c r="R3" s="192"/>
      <c r="S3" s="192"/>
    </row>
    <row r="4" spans="1:19" ht="18" thickBot="1">
      <c r="A4" s="197"/>
      <c r="B4" s="198" t="s">
        <v>62</v>
      </c>
      <c r="C4" s="375" t="s">
        <v>63</v>
      </c>
      <c r="D4" s="376"/>
      <c r="E4" s="376"/>
      <c r="F4" s="14"/>
      <c r="G4" s="14"/>
      <c r="H4" s="14"/>
      <c r="I4" s="14"/>
      <c r="J4" s="14"/>
      <c r="K4" s="15"/>
      <c r="L4" s="192"/>
      <c r="M4" s="192"/>
      <c r="N4" s="192"/>
      <c r="O4" s="192"/>
      <c r="P4" s="192"/>
      <c r="Q4" s="192"/>
      <c r="R4" s="192"/>
      <c r="S4" s="192"/>
    </row>
    <row r="5" spans="1:19" ht="17.25">
      <c r="A5" s="199"/>
      <c r="B5" s="200"/>
      <c r="C5" s="377"/>
      <c r="D5" s="378"/>
      <c r="E5" s="378"/>
      <c r="F5" s="375" t="s">
        <v>64</v>
      </c>
      <c r="G5" s="376"/>
      <c r="H5" s="376"/>
      <c r="I5" s="376"/>
      <c r="J5" s="376"/>
      <c r="K5" s="379"/>
      <c r="L5" s="192"/>
      <c r="M5" s="192"/>
      <c r="N5" s="192"/>
      <c r="O5" s="192"/>
      <c r="P5" s="192"/>
      <c r="Q5" s="192"/>
      <c r="R5" s="192"/>
      <c r="S5" s="192"/>
    </row>
    <row r="6" spans="1:19" ht="17.25">
      <c r="A6" s="201" t="s">
        <v>65</v>
      </c>
      <c r="B6" s="202"/>
      <c r="C6" s="16"/>
      <c r="D6" s="380" t="s">
        <v>66</v>
      </c>
      <c r="E6" s="382" t="s">
        <v>67</v>
      </c>
      <c r="F6" s="384" t="s">
        <v>68</v>
      </c>
      <c r="G6" s="203"/>
      <c r="H6" s="203"/>
      <c r="I6" s="386" t="s">
        <v>69</v>
      </c>
      <c r="J6" s="203"/>
      <c r="K6" s="204"/>
      <c r="L6" s="192"/>
      <c r="M6" s="192"/>
      <c r="N6" s="192"/>
      <c r="O6" s="192"/>
      <c r="P6" s="192"/>
      <c r="Q6" s="192"/>
      <c r="R6" s="192"/>
      <c r="S6" s="192"/>
    </row>
    <row r="7" spans="1:19" ht="18" thickBot="1">
      <c r="A7" s="201"/>
      <c r="B7" s="202"/>
      <c r="C7" s="16"/>
      <c r="D7" s="381"/>
      <c r="E7" s="383"/>
      <c r="F7" s="385"/>
      <c r="G7" s="205" t="s">
        <v>66</v>
      </c>
      <c r="H7" s="206" t="s">
        <v>70</v>
      </c>
      <c r="I7" s="387"/>
      <c r="J7" s="205" t="s">
        <v>66</v>
      </c>
      <c r="K7" s="207" t="s">
        <v>70</v>
      </c>
      <c r="L7" s="192"/>
      <c r="M7" s="192"/>
      <c r="N7" s="192"/>
      <c r="O7" s="192"/>
      <c r="P7" s="192"/>
      <c r="Q7" s="192"/>
      <c r="R7" s="192"/>
      <c r="S7" s="192"/>
    </row>
    <row r="8" spans="1:19" ht="31.5" customHeight="1" thickBot="1">
      <c r="A8" s="356" t="s">
        <v>71</v>
      </c>
      <c r="B8" s="357" t="s">
        <v>190</v>
      </c>
      <c r="C8" s="358">
        <v>963600</v>
      </c>
      <c r="D8" s="359">
        <v>660800</v>
      </c>
      <c r="E8" s="360">
        <v>302800</v>
      </c>
      <c r="F8" s="17">
        <v>827900</v>
      </c>
      <c r="G8" s="18">
        <v>653900</v>
      </c>
      <c r="H8" s="19">
        <v>174000</v>
      </c>
      <c r="I8" s="20">
        <v>135700</v>
      </c>
      <c r="J8" s="18">
        <v>6900</v>
      </c>
      <c r="K8" s="21">
        <v>128800</v>
      </c>
      <c r="L8" s="192"/>
      <c r="M8" s="192"/>
      <c r="N8" s="192"/>
      <c r="O8" s="192"/>
      <c r="P8" s="192"/>
      <c r="Q8" s="192"/>
      <c r="R8" s="192"/>
      <c r="S8" s="192"/>
    </row>
    <row r="9" spans="1:19" ht="31.5" customHeight="1">
      <c r="A9" s="208"/>
      <c r="B9" s="209" t="s">
        <v>191</v>
      </c>
      <c r="C9" s="22">
        <v>885800</v>
      </c>
      <c r="D9" s="23">
        <v>595000</v>
      </c>
      <c r="E9" s="24">
        <v>290800</v>
      </c>
      <c r="F9" s="25">
        <v>756800</v>
      </c>
      <c r="G9" s="26">
        <v>590700</v>
      </c>
      <c r="H9" s="27">
        <v>166100</v>
      </c>
      <c r="I9" s="28">
        <v>129000</v>
      </c>
      <c r="J9" s="26">
        <v>4300</v>
      </c>
      <c r="K9" s="29">
        <v>124700</v>
      </c>
      <c r="L9" s="192"/>
      <c r="M9" s="192"/>
      <c r="N9" s="192"/>
      <c r="O9" s="192"/>
      <c r="P9" s="192"/>
      <c r="Q9" s="192"/>
      <c r="R9" s="192"/>
      <c r="S9" s="192"/>
    </row>
    <row r="10" spans="1:19" ht="31.5" customHeight="1">
      <c r="A10" s="210"/>
      <c r="B10" s="207" t="s">
        <v>73</v>
      </c>
      <c r="C10" s="30">
        <v>77800</v>
      </c>
      <c r="D10" s="31">
        <v>65800</v>
      </c>
      <c r="E10" s="32">
        <v>12000</v>
      </c>
      <c r="F10" s="33">
        <v>71100</v>
      </c>
      <c r="G10" s="31">
        <v>63200</v>
      </c>
      <c r="H10" s="34">
        <v>7900</v>
      </c>
      <c r="I10" s="35">
        <v>6700</v>
      </c>
      <c r="J10" s="31">
        <v>2600</v>
      </c>
      <c r="K10" s="36">
        <v>4100</v>
      </c>
      <c r="L10" s="192"/>
      <c r="M10" s="192"/>
      <c r="N10" s="192"/>
      <c r="O10" s="192"/>
      <c r="P10" s="192"/>
      <c r="Q10" s="192"/>
      <c r="R10" s="192"/>
      <c r="S10" s="192"/>
    </row>
    <row r="11" spans="1:19" ht="31.5" customHeight="1" thickBot="1">
      <c r="A11" s="211"/>
      <c r="B11" s="212" t="s">
        <v>74</v>
      </c>
      <c r="C11" s="37">
        <v>1.0878302099796795</v>
      </c>
      <c r="D11" s="38">
        <v>1.1105882352941177</v>
      </c>
      <c r="E11" s="39">
        <v>1.0412654745529573</v>
      </c>
      <c r="F11" s="40">
        <v>1.0939482029598309</v>
      </c>
      <c r="G11" s="38">
        <v>1.1069917047570679</v>
      </c>
      <c r="H11" s="41">
        <v>1.0475617098133654</v>
      </c>
      <c r="I11" s="42">
        <v>1.0519379844961241</v>
      </c>
      <c r="J11" s="38">
        <v>1.6046511627906976</v>
      </c>
      <c r="K11" s="43">
        <v>1.0328789093825181</v>
      </c>
      <c r="L11" s="192"/>
      <c r="M11" s="192"/>
      <c r="N11" s="192"/>
      <c r="O11" s="192"/>
      <c r="P11" s="192"/>
      <c r="Q11" s="192"/>
      <c r="R11" s="192"/>
      <c r="S11" s="192"/>
    </row>
    <row r="12" spans="1:19" ht="31.5" customHeight="1" thickBot="1">
      <c r="A12" s="356" t="s">
        <v>75</v>
      </c>
      <c r="B12" s="361" t="s">
        <v>76</v>
      </c>
      <c r="C12" s="358">
        <v>3518100</v>
      </c>
      <c r="D12" s="362">
        <v>2398200</v>
      </c>
      <c r="E12" s="363">
        <v>1119900</v>
      </c>
      <c r="F12" s="17">
        <v>3026300</v>
      </c>
      <c r="G12" s="18">
        <v>2371900</v>
      </c>
      <c r="H12" s="19">
        <v>654400</v>
      </c>
      <c r="I12" s="20">
        <v>491800</v>
      </c>
      <c r="J12" s="18">
        <v>26300</v>
      </c>
      <c r="K12" s="21">
        <v>465500</v>
      </c>
      <c r="L12" s="192"/>
      <c r="M12" s="192"/>
      <c r="N12" s="192"/>
      <c r="O12" s="192"/>
      <c r="P12" s="192"/>
      <c r="Q12" s="192"/>
      <c r="R12" s="192"/>
      <c r="S12" s="192"/>
    </row>
    <row r="13" spans="1:19" ht="31.5" customHeight="1">
      <c r="A13" s="44" t="s">
        <v>158</v>
      </c>
      <c r="B13" s="213" t="s">
        <v>78</v>
      </c>
      <c r="C13" s="22">
        <v>3359600</v>
      </c>
      <c r="D13" s="23">
        <v>2200600</v>
      </c>
      <c r="E13" s="24">
        <v>1159000</v>
      </c>
      <c r="F13" s="25">
        <v>2822900</v>
      </c>
      <c r="G13" s="23">
        <v>2181400</v>
      </c>
      <c r="H13" s="24">
        <v>641500</v>
      </c>
      <c r="I13" s="28">
        <v>536700</v>
      </c>
      <c r="J13" s="23">
        <v>19200</v>
      </c>
      <c r="K13" s="45">
        <v>517500</v>
      </c>
      <c r="L13" s="192"/>
      <c r="M13" s="192"/>
      <c r="N13" s="192"/>
      <c r="O13" s="192"/>
      <c r="P13" s="192"/>
      <c r="Q13" s="192"/>
      <c r="R13" s="192"/>
      <c r="S13" s="192"/>
    </row>
    <row r="14" spans="1:19" ht="31.5" customHeight="1">
      <c r="A14" s="210"/>
      <c r="B14" s="207" t="s">
        <v>79</v>
      </c>
      <c r="C14" s="30">
        <v>158500</v>
      </c>
      <c r="D14" s="31">
        <v>197600</v>
      </c>
      <c r="E14" s="32">
        <v>-39100</v>
      </c>
      <c r="F14" s="33">
        <v>203400</v>
      </c>
      <c r="G14" s="31">
        <v>190500</v>
      </c>
      <c r="H14" s="34">
        <v>12900</v>
      </c>
      <c r="I14" s="35">
        <v>-44900</v>
      </c>
      <c r="J14" s="31">
        <v>7100</v>
      </c>
      <c r="K14" s="36">
        <v>-52000</v>
      </c>
      <c r="L14" s="192"/>
      <c r="M14" s="192"/>
      <c r="N14" s="192"/>
      <c r="O14" s="192"/>
      <c r="P14" s="192"/>
      <c r="Q14" s="192"/>
      <c r="R14" s="192"/>
      <c r="S14" s="192"/>
    </row>
    <row r="15" spans="1:19" ht="31.5" customHeight="1" thickBot="1">
      <c r="A15" s="211"/>
      <c r="B15" s="212" t="s">
        <v>80</v>
      </c>
      <c r="C15" s="37">
        <v>1.0471782355042267</v>
      </c>
      <c r="D15" s="38">
        <v>1.0897936926292828</v>
      </c>
      <c r="E15" s="39">
        <v>0.9662640207075065</v>
      </c>
      <c r="F15" s="40">
        <v>1.072053561939849</v>
      </c>
      <c r="G15" s="38">
        <v>1.0873292381039699</v>
      </c>
      <c r="H15" s="41">
        <v>1.0201091192517537</v>
      </c>
      <c r="I15" s="42">
        <v>0.9163405999627352</v>
      </c>
      <c r="J15" s="38">
        <v>1.3697916666666667</v>
      </c>
      <c r="K15" s="43">
        <v>0.89951690821256036</v>
      </c>
      <c r="L15" s="192"/>
      <c r="M15" s="192"/>
      <c r="N15" s="192"/>
      <c r="O15" s="192"/>
      <c r="P15" s="192"/>
      <c r="Q15" s="192"/>
      <c r="R15" s="192"/>
      <c r="S15" s="192"/>
    </row>
    <row r="16" spans="1:19" ht="31.5" customHeight="1" thickBot="1">
      <c r="A16" s="356" t="s">
        <v>81</v>
      </c>
      <c r="B16" s="364" t="s">
        <v>82</v>
      </c>
      <c r="C16" s="358">
        <v>5927800</v>
      </c>
      <c r="D16" s="362">
        <v>4111400</v>
      </c>
      <c r="E16" s="363">
        <v>1816400</v>
      </c>
      <c r="F16" s="17">
        <v>5155500</v>
      </c>
      <c r="G16" s="46">
        <v>4069900</v>
      </c>
      <c r="H16" s="47">
        <v>1085600</v>
      </c>
      <c r="I16" s="20">
        <v>772300</v>
      </c>
      <c r="J16" s="46">
        <v>41500</v>
      </c>
      <c r="K16" s="48">
        <v>730800</v>
      </c>
      <c r="L16" s="192"/>
      <c r="M16" s="192"/>
      <c r="N16" s="192"/>
      <c r="O16" s="192"/>
      <c r="P16" s="192"/>
      <c r="Q16" s="192"/>
      <c r="R16" s="192"/>
      <c r="S16" s="192"/>
    </row>
    <row r="17" spans="1:19" ht="31.5" customHeight="1">
      <c r="A17" s="44" t="s">
        <v>192</v>
      </c>
      <c r="B17" s="213" t="s">
        <v>83</v>
      </c>
      <c r="C17" s="22">
        <v>5612700</v>
      </c>
      <c r="D17" s="23">
        <v>3854200</v>
      </c>
      <c r="E17" s="24">
        <v>1758500</v>
      </c>
      <c r="F17" s="25">
        <v>4875800</v>
      </c>
      <c r="G17" s="49">
        <v>3826800</v>
      </c>
      <c r="H17" s="24">
        <v>1049000</v>
      </c>
      <c r="I17" s="28">
        <v>736900</v>
      </c>
      <c r="J17" s="49">
        <v>27400</v>
      </c>
      <c r="K17" s="45">
        <v>709500</v>
      </c>
      <c r="L17" s="192"/>
      <c r="M17" s="192"/>
      <c r="N17" s="192"/>
      <c r="O17" s="192"/>
      <c r="P17" s="192"/>
      <c r="Q17" s="192"/>
      <c r="R17" s="192"/>
      <c r="S17" s="192"/>
    </row>
    <row r="18" spans="1:19" ht="31.5" customHeight="1">
      <c r="A18" s="210"/>
      <c r="B18" s="207" t="s">
        <v>79</v>
      </c>
      <c r="C18" s="30">
        <v>315100</v>
      </c>
      <c r="D18" s="31">
        <v>257200</v>
      </c>
      <c r="E18" s="32">
        <v>57900</v>
      </c>
      <c r="F18" s="33">
        <v>279700</v>
      </c>
      <c r="G18" s="31">
        <v>243100</v>
      </c>
      <c r="H18" s="34">
        <v>36600</v>
      </c>
      <c r="I18" s="35">
        <v>35400</v>
      </c>
      <c r="J18" s="31">
        <v>14100</v>
      </c>
      <c r="K18" s="36">
        <v>21300</v>
      </c>
      <c r="L18" s="192"/>
      <c r="M18" s="192"/>
      <c r="N18" s="192"/>
      <c r="O18" s="192"/>
      <c r="P18" s="192"/>
      <c r="Q18" s="192"/>
      <c r="R18" s="192"/>
      <c r="S18" s="192"/>
    </row>
    <row r="19" spans="1:19" ht="31.5" customHeight="1" thickBot="1">
      <c r="A19" s="210"/>
      <c r="B19" s="212" t="s">
        <v>84</v>
      </c>
      <c r="C19" s="37">
        <v>1.0561405384217935</v>
      </c>
      <c r="D19" s="38">
        <v>1.066732395827928</v>
      </c>
      <c r="E19" s="39">
        <v>1.032925789024737</v>
      </c>
      <c r="F19" s="40">
        <v>1.0573649452397555</v>
      </c>
      <c r="G19" s="38">
        <v>1.06352566112679</v>
      </c>
      <c r="H19" s="41">
        <v>1.0348903717826501</v>
      </c>
      <c r="I19" s="42">
        <v>1.0480390826435066</v>
      </c>
      <c r="J19" s="38">
        <v>1.5145985401459854</v>
      </c>
      <c r="K19" s="43">
        <v>1.0300211416490486</v>
      </c>
    </row>
    <row r="21" spans="1:19">
      <c r="C21" s="221" t="s">
        <v>85</v>
      </c>
      <c r="D21" s="221" t="s">
        <v>86</v>
      </c>
      <c r="E21" s="222">
        <v>0</v>
      </c>
      <c r="F21" s="221" t="s">
        <v>87</v>
      </c>
      <c r="G21" s="215">
        <v>36100</v>
      </c>
    </row>
  </sheetData>
  <mergeCells count="7">
    <mergeCell ref="A1:B1"/>
    <mergeCell ref="C4:E5"/>
    <mergeCell ref="F5:K5"/>
    <mergeCell ref="D6:D7"/>
    <mergeCell ref="E6:E7"/>
    <mergeCell ref="F6:F7"/>
    <mergeCell ref="I6:I7"/>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activeCell="E3" sqref="E3"/>
    </sheetView>
  </sheetViews>
  <sheetFormatPr defaultRowHeight="13.5"/>
  <cols>
    <col min="1" max="1" width="10.125" style="216" customWidth="1"/>
    <col min="2" max="2" width="9.125" style="216" customWidth="1"/>
    <col min="3" max="3" width="9" style="216"/>
    <col min="4" max="31" width="7.625" style="216" customWidth="1"/>
    <col min="32" max="32" width="9.25" style="216" bestFit="1" customWidth="1"/>
    <col min="33" max="16384" width="9" style="216"/>
  </cols>
  <sheetData>
    <row r="1" spans="1:33" s="231" customFormat="1" ht="24.75" customHeight="1">
      <c r="A1" s="374" t="str">
        <f>令和元年度!A1</f>
        <v>令和元年度</v>
      </c>
      <c r="B1" s="374"/>
      <c r="C1" s="227"/>
      <c r="D1" s="227"/>
      <c r="E1" s="228" t="str">
        <f ca="1">RIGHT(CELL("filename",$A$1),LEN(CELL("filename",$A$1))-FIND("]",CELL("filename",$A$1)))</f>
        <v>７月（２表）</v>
      </c>
      <c r="F1" s="229" t="s">
        <v>179</v>
      </c>
      <c r="G1" s="228"/>
      <c r="H1" s="229"/>
      <c r="I1" s="230"/>
      <c r="J1" s="228"/>
      <c r="K1" s="229"/>
      <c r="L1" s="230"/>
      <c r="M1" s="230"/>
      <c r="N1" s="230"/>
      <c r="O1" s="230"/>
      <c r="P1" s="230"/>
      <c r="Q1" s="230"/>
    </row>
    <row r="2" spans="1:33">
      <c r="A2" s="136"/>
      <c r="B2" s="136"/>
      <c r="C2" s="136"/>
      <c r="D2" s="136"/>
      <c r="E2" s="136"/>
      <c r="F2" s="136"/>
      <c r="G2" s="136"/>
      <c r="H2" s="136"/>
      <c r="I2" s="136"/>
      <c r="J2" s="136"/>
      <c r="K2" s="136"/>
      <c r="L2" s="136"/>
      <c r="M2" s="136"/>
      <c r="N2" s="136"/>
      <c r="O2" s="136"/>
      <c r="P2" s="136"/>
      <c r="Q2" s="136"/>
      <c r="R2" s="136"/>
      <c r="S2" s="136"/>
    </row>
    <row r="3" spans="1:33" ht="18" thickBot="1">
      <c r="A3" s="151" t="s">
        <v>88</v>
      </c>
      <c r="B3" s="152"/>
      <c r="C3" s="152"/>
      <c r="D3" s="153"/>
      <c r="E3" s="152"/>
      <c r="F3" s="152"/>
      <c r="G3" s="152"/>
      <c r="H3" s="152"/>
      <c r="I3" s="152"/>
      <c r="J3" s="152"/>
      <c r="K3" s="152"/>
      <c r="L3" s="152"/>
      <c r="M3" s="152"/>
      <c r="N3" s="152"/>
      <c r="O3" s="152"/>
      <c r="P3" s="152"/>
      <c r="Q3" s="152"/>
      <c r="R3" s="152"/>
      <c r="S3" s="152"/>
      <c r="T3" s="152"/>
      <c r="U3" s="153"/>
      <c r="V3" s="152"/>
      <c r="W3" s="152"/>
      <c r="X3" s="152"/>
      <c r="Y3" s="152"/>
      <c r="Z3" s="152"/>
      <c r="AA3" s="152"/>
      <c r="AB3" s="152"/>
      <c r="AC3" s="152"/>
      <c r="AD3" s="152"/>
      <c r="AE3" s="152"/>
    </row>
    <row r="4" spans="1:33" ht="19.5" customHeight="1">
      <c r="A4" s="154"/>
      <c r="B4" s="155" t="s">
        <v>62</v>
      </c>
      <c r="C4" s="156"/>
      <c r="D4" s="333">
        <v>1</v>
      </c>
      <c r="E4" s="334">
        <v>2</v>
      </c>
      <c r="F4" s="333">
        <v>3</v>
      </c>
      <c r="G4" s="335">
        <v>4</v>
      </c>
      <c r="H4" s="334">
        <v>5</v>
      </c>
      <c r="I4" s="334">
        <v>6</v>
      </c>
      <c r="J4" s="336">
        <v>7</v>
      </c>
      <c r="K4" s="334">
        <v>8</v>
      </c>
      <c r="L4" s="334">
        <v>9</v>
      </c>
      <c r="M4" s="334">
        <v>10</v>
      </c>
      <c r="N4" s="334">
        <v>11</v>
      </c>
      <c r="O4" s="334">
        <v>12</v>
      </c>
      <c r="P4" s="334">
        <v>13</v>
      </c>
      <c r="Q4" s="334">
        <v>14</v>
      </c>
      <c r="R4" s="334">
        <v>15</v>
      </c>
      <c r="S4" s="334">
        <v>16</v>
      </c>
      <c r="T4" s="334">
        <v>17</v>
      </c>
      <c r="U4" s="334">
        <v>18</v>
      </c>
      <c r="V4" s="334">
        <v>19</v>
      </c>
      <c r="W4" s="334">
        <v>20</v>
      </c>
      <c r="X4" s="334">
        <v>21</v>
      </c>
      <c r="Y4" s="334">
        <v>22</v>
      </c>
      <c r="Z4" s="335">
        <v>23</v>
      </c>
      <c r="AA4" s="334">
        <v>24</v>
      </c>
      <c r="AB4" s="334">
        <v>25</v>
      </c>
      <c r="AC4" s="334">
        <v>26</v>
      </c>
      <c r="AD4" s="337">
        <v>27</v>
      </c>
      <c r="AE4" s="338">
        <v>28</v>
      </c>
    </row>
    <row r="5" spans="1:33" ht="19.5" customHeight="1" thickBot="1">
      <c r="A5" s="157" t="s">
        <v>65</v>
      </c>
      <c r="B5" s="158"/>
      <c r="C5" s="159" t="s">
        <v>89</v>
      </c>
      <c r="D5" s="339" t="s">
        <v>90</v>
      </c>
      <c r="E5" s="340" t="s">
        <v>91</v>
      </c>
      <c r="F5" s="341" t="s">
        <v>92</v>
      </c>
      <c r="G5" s="339" t="s">
        <v>93</v>
      </c>
      <c r="H5" s="340" t="s">
        <v>94</v>
      </c>
      <c r="I5" s="342" t="s">
        <v>95</v>
      </c>
      <c r="J5" s="343" t="s">
        <v>96</v>
      </c>
      <c r="K5" s="340" t="s">
        <v>97</v>
      </c>
      <c r="L5" s="340" t="s">
        <v>98</v>
      </c>
      <c r="M5" s="340" t="s">
        <v>99</v>
      </c>
      <c r="N5" s="340" t="s">
        <v>100</v>
      </c>
      <c r="O5" s="340" t="s">
        <v>101</v>
      </c>
      <c r="P5" s="340" t="s">
        <v>102</v>
      </c>
      <c r="Q5" s="340" t="s">
        <v>103</v>
      </c>
      <c r="R5" s="340" t="s">
        <v>104</v>
      </c>
      <c r="S5" s="340" t="s">
        <v>105</v>
      </c>
      <c r="T5" s="340" t="s">
        <v>106</v>
      </c>
      <c r="U5" s="340" t="s">
        <v>107</v>
      </c>
      <c r="V5" s="340" t="s">
        <v>108</v>
      </c>
      <c r="W5" s="340" t="s">
        <v>109</v>
      </c>
      <c r="X5" s="340" t="s">
        <v>110</v>
      </c>
      <c r="Y5" s="340" t="s">
        <v>111</v>
      </c>
      <c r="Z5" s="339" t="s">
        <v>112</v>
      </c>
      <c r="AA5" s="340" t="s">
        <v>113</v>
      </c>
      <c r="AB5" s="340" t="s">
        <v>114</v>
      </c>
      <c r="AC5" s="340" t="s">
        <v>115</v>
      </c>
      <c r="AD5" s="339" t="s">
        <v>116</v>
      </c>
      <c r="AE5" s="344" t="s">
        <v>67</v>
      </c>
    </row>
    <row r="6" spans="1:33" ht="30" customHeight="1" thickBot="1">
      <c r="A6" s="332" t="s">
        <v>71</v>
      </c>
      <c r="B6" s="348" t="s">
        <v>190</v>
      </c>
      <c r="C6" s="349">
        <v>963600</v>
      </c>
      <c r="D6" s="345">
        <v>330800</v>
      </c>
      <c r="E6" s="345">
        <v>46700</v>
      </c>
      <c r="F6" s="345">
        <v>65300</v>
      </c>
      <c r="G6" s="345">
        <v>22600</v>
      </c>
      <c r="H6" s="345">
        <v>75700</v>
      </c>
      <c r="I6" s="345">
        <v>2800</v>
      </c>
      <c r="J6" s="345">
        <v>55700</v>
      </c>
      <c r="K6" s="345">
        <v>3600</v>
      </c>
      <c r="L6" s="345">
        <v>12100</v>
      </c>
      <c r="M6" s="345">
        <v>5100</v>
      </c>
      <c r="N6" s="345">
        <v>0</v>
      </c>
      <c r="O6" s="345">
        <v>0</v>
      </c>
      <c r="P6" s="345">
        <v>2800</v>
      </c>
      <c r="Q6" s="345">
        <v>0</v>
      </c>
      <c r="R6" s="345">
        <v>2600</v>
      </c>
      <c r="S6" s="345">
        <v>3300</v>
      </c>
      <c r="T6" s="345">
        <v>4600</v>
      </c>
      <c r="U6" s="345">
        <v>4200</v>
      </c>
      <c r="V6" s="345">
        <v>3000</v>
      </c>
      <c r="W6" s="345">
        <v>0</v>
      </c>
      <c r="X6" s="345">
        <v>2500</v>
      </c>
      <c r="Y6" s="345">
        <v>3500</v>
      </c>
      <c r="Z6" s="345">
        <v>600</v>
      </c>
      <c r="AA6" s="345">
        <v>3100</v>
      </c>
      <c r="AB6" s="345">
        <v>3600</v>
      </c>
      <c r="AC6" s="345">
        <v>2400</v>
      </c>
      <c r="AD6" s="346">
        <v>4200</v>
      </c>
      <c r="AE6" s="347">
        <v>302800</v>
      </c>
      <c r="AF6" s="218"/>
      <c r="AG6" s="218"/>
    </row>
    <row r="7" spans="1:33" ht="30" customHeight="1">
      <c r="A7" s="160"/>
      <c r="B7" s="161" t="s">
        <v>191</v>
      </c>
      <c r="C7" s="50">
        <v>885800</v>
      </c>
      <c r="D7" s="51">
        <v>305300</v>
      </c>
      <c r="E7" s="51">
        <v>40400</v>
      </c>
      <c r="F7" s="51">
        <v>54100</v>
      </c>
      <c r="G7" s="51">
        <v>19600</v>
      </c>
      <c r="H7" s="51">
        <v>70000</v>
      </c>
      <c r="I7" s="51">
        <v>2500</v>
      </c>
      <c r="J7" s="51">
        <v>50900</v>
      </c>
      <c r="K7" s="51">
        <v>3400</v>
      </c>
      <c r="L7" s="51">
        <v>11300</v>
      </c>
      <c r="M7" s="51">
        <v>5000</v>
      </c>
      <c r="N7" s="51">
        <v>0</v>
      </c>
      <c r="O7" s="51">
        <v>0</v>
      </c>
      <c r="P7" s="51">
        <v>2400</v>
      </c>
      <c r="Q7" s="51">
        <v>0</v>
      </c>
      <c r="R7" s="51">
        <v>2000</v>
      </c>
      <c r="S7" s="51">
        <v>2600</v>
      </c>
      <c r="T7" s="51">
        <v>3500</v>
      </c>
      <c r="U7" s="51">
        <v>3600</v>
      </c>
      <c r="V7" s="51">
        <v>2300</v>
      </c>
      <c r="W7" s="51">
        <v>0</v>
      </c>
      <c r="X7" s="51">
        <v>2000</v>
      </c>
      <c r="Y7" s="51">
        <v>3100</v>
      </c>
      <c r="Z7" s="51">
        <v>600</v>
      </c>
      <c r="AA7" s="51">
        <v>2900</v>
      </c>
      <c r="AB7" s="51">
        <v>3300</v>
      </c>
      <c r="AC7" s="51">
        <v>2400</v>
      </c>
      <c r="AD7" s="51">
        <v>1800</v>
      </c>
      <c r="AE7" s="52">
        <v>290800</v>
      </c>
      <c r="AF7" s="218"/>
      <c r="AG7" s="218"/>
    </row>
    <row r="8" spans="1:33" ht="30" customHeight="1">
      <c r="A8" s="162"/>
      <c r="B8" s="163" t="s">
        <v>79</v>
      </c>
      <c r="C8" s="53">
        <v>77800</v>
      </c>
      <c r="D8" s="54">
        <v>25500</v>
      </c>
      <c r="E8" s="55">
        <v>6300</v>
      </c>
      <c r="F8" s="55">
        <v>11200</v>
      </c>
      <c r="G8" s="55">
        <v>3000</v>
      </c>
      <c r="H8" s="55">
        <v>5700</v>
      </c>
      <c r="I8" s="55">
        <v>300</v>
      </c>
      <c r="J8" s="55">
        <v>4800</v>
      </c>
      <c r="K8" s="55">
        <v>200</v>
      </c>
      <c r="L8" s="55">
        <v>800</v>
      </c>
      <c r="M8" s="55">
        <v>100</v>
      </c>
      <c r="N8" s="55">
        <v>0</v>
      </c>
      <c r="O8" s="55">
        <v>0</v>
      </c>
      <c r="P8" s="55">
        <v>400</v>
      </c>
      <c r="Q8" s="55">
        <v>0</v>
      </c>
      <c r="R8" s="55">
        <v>600</v>
      </c>
      <c r="S8" s="55">
        <v>700</v>
      </c>
      <c r="T8" s="55">
        <v>1100</v>
      </c>
      <c r="U8" s="55">
        <v>600</v>
      </c>
      <c r="V8" s="55">
        <v>700</v>
      </c>
      <c r="W8" s="55">
        <v>0</v>
      </c>
      <c r="X8" s="55">
        <v>500</v>
      </c>
      <c r="Y8" s="55">
        <v>400</v>
      </c>
      <c r="Z8" s="55">
        <v>0</v>
      </c>
      <c r="AA8" s="55">
        <v>200</v>
      </c>
      <c r="AB8" s="55">
        <v>300</v>
      </c>
      <c r="AC8" s="55">
        <v>0</v>
      </c>
      <c r="AD8" s="55">
        <v>2400</v>
      </c>
      <c r="AE8" s="56">
        <v>12000</v>
      </c>
    </row>
    <row r="9" spans="1:33" ht="30" customHeight="1">
      <c r="A9" s="162"/>
      <c r="B9" s="164" t="s">
        <v>74</v>
      </c>
      <c r="C9" s="57">
        <v>1.0878302099796795</v>
      </c>
      <c r="D9" s="58">
        <v>1.0835244022273174</v>
      </c>
      <c r="E9" s="59">
        <v>1.1559405940594059</v>
      </c>
      <c r="F9" s="59">
        <v>1.2070240295748613</v>
      </c>
      <c r="G9" s="59">
        <v>1.153061224489796</v>
      </c>
      <c r="H9" s="59">
        <v>1.0814285714285714</v>
      </c>
      <c r="I9" s="59">
        <v>1.1200000000000001</v>
      </c>
      <c r="J9" s="59">
        <v>1.0943025540275049</v>
      </c>
      <c r="K9" s="59">
        <v>1.0588235294117647</v>
      </c>
      <c r="L9" s="59">
        <v>1.0707964601769913</v>
      </c>
      <c r="M9" s="59">
        <v>1.02</v>
      </c>
      <c r="N9" s="59">
        <v>0</v>
      </c>
      <c r="O9" s="59">
        <v>0</v>
      </c>
      <c r="P9" s="59">
        <v>1.1666666666666667</v>
      </c>
      <c r="Q9" s="59">
        <v>0</v>
      </c>
      <c r="R9" s="59">
        <v>1.3</v>
      </c>
      <c r="S9" s="59">
        <v>1.2692307692307692</v>
      </c>
      <c r="T9" s="59">
        <v>1.3142857142857143</v>
      </c>
      <c r="U9" s="59">
        <v>1.1666666666666667</v>
      </c>
      <c r="V9" s="59">
        <v>1.3043478260869565</v>
      </c>
      <c r="W9" s="59">
        <v>0</v>
      </c>
      <c r="X9" s="59">
        <v>1.25</v>
      </c>
      <c r="Y9" s="59">
        <v>1.1290322580645162</v>
      </c>
      <c r="Z9" s="59">
        <v>1</v>
      </c>
      <c r="AA9" s="59">
        <v>1.0689655172413792</v>
      </c>
      <c r="AB9" s="59">
        <v>1.0909090909090908</v>
      </c>
      <c r="AC9" s="59">
        <v>1</v>
      </c>
      <c r="AD9" s="59">
        <v>2.3333333333333335</v>
      </c>
      <c r="AE9" s="60">
        <v>1.0412654745529573</v>
      </c>
    </row>
    <row r="10" spans="1:33" ht="30" customHeight="1" thickBot="1">
      <c r="A10" s="165"/>
      <c r="B10" s="166" t="s">
        <v>117</v>
      </c>
      <c r="C10" s="61">
        <v>1</v>
      </c>
      <c r="D10" s="62">
        <v>0.34329597343295976</v>
      </c>
      <c r="E10" s="63">
        <v>4.8464092984640932E-2</v>
      </c>
      <c r="F10" s="64">
        <v>6.7766708177667084E-2</v>
      </c>
      <c r="G10" s="64">
        <v>2.3453715234537154E-2</v>
      </c>
      <c r="H10" s="64">
        <v>7.8559568285595682E-2</v>
      </c>
      <c r="I10" s="64">
        <v>2.9057700290577005E-3</v>
      </c>
      <c r="J10" s="64">
        <v>5.7804068078040678E-2</v>
      </c>
      <c r="K10" s="64">
        <v>3.7359900373599006E-3</v>
      </c>
      <c r="L10" s="64">
        <v>1.2557077625570776E-2</v>
      </c>
      <c r="M10" s="64">
        <v>5.2926525529265259E-3</v>
      </c>
      <c r="N10" s="64">
        <v>0</v>
      </c>
      <c r="O10" s="64">
        <v>0</v>
      </c>
      <c r="P10" s="64">
        <v>2.9057700290577005E-3</v>
      </c>
      <c r="Q10" s="64">
        <v>0</v>
      </c>
      <c r="R10" s="64">
        <v>2.6982150269821504E-3</v>
      </c>
      <c r="S10" s="64">
        <v>3.4246575342465752E-3</v>
      </c>
      <c r="T10" s="64">
        <v>4.7737650477376508E-3</v>
      </c>
      <c r="U10" s="64">
        <v>4.3586550435865505E-3</v>
      </c>
      <c r="V10" s="64">
        <v>3.1133250311332502E-3</v>
      </c>
      <c r="W10" s="64">
        <v>0</v>
      </c>
      <c r="X10" s="64">
        <v>2.5944375259443751E-3</v>
      </c>
      <c r="Y10" s="64">
        <v>3.6322125363221253E-3</v>
      </c>
      <c r="Z10" s="64">
        <v>6.2266500622665006E-4</v>
      </c>
      <c r="AA10" s="64">
        <v>3.2171025321710255E-3</v>
      </c>
      <c r="AB10" s="64">
        <v>3.7359900373599006E-3</v>
      </c>
      <c r="AC10" s="64">
        <v>2.4906600249066002E-3</v>
      </c>
      <c r="AD10" s="64">
        <v>4.3586550435865505E-3</v>
      </c>
      <c r="AE10" s="65">
        <v>0.31423827314238273</v>
      </c>
    </row>
    <row r="11" spans="1:33" ht="30" customHeight="1" thickBot="1">
      <c r="A11" s="332" t="s">
        <v>75</v>
      </c>
      <c r="B11" s="350" t="s">
        <v>76</v>
      </c>
      <c r="C11" s="351">
        <v>3518100</v>
      </c>
      <c r="D11" s="352">
        <v>1136500</v>
      </c>
      <c r="E11" s="353">
        <v>178400</v>
      </c>
      <c r="F11" s="353">
        <v>246600</v>
      </c>
      <c r="G11" s="353">
        <v>88100</v>
      </c>
      <c r="H11" s="353">
        <v>284700</v>
      </c>
      <c r="I11" s="353">
        <v>8600</v>
      </c>
      <c r="J11" s="353">
        <v>207600</v>
      </c>
      <c r="K11" s="353">
        <v>14700</v>
      </c>
      <c r="L11" s="353">
        <v>45500</v>
      </c>
      <c r="M11" s="353">
        <v>20300</v>
      </c>
      <c r="N11" s="353">
        <v>200</v>
      </c>
      <c r="O11" s="353">
        <v>4000</v>
      </c>
      <c r="P11" s="353">
        <v>12100</v>
      </c>
      <c r="Q11" s="353">
        <v>0</v>
      </c>
      <c r="R11" s="353">
        <v>10600</v>
      </c>
      <c r="S11" s="353">
        <v>15500</v>
      </c>
      <c r="T11" s="353">
        <v>20700</v>
      </c>
      <c r="U11" s="353">
        <v>22300</v>
      </c>
      <c r="V11" s="353">
        <v>12500</v>
      </c>
      <c r="W11" s="353">
        <v>0</v>
      </c>
      <c r="X11" s="353">
        <v>9200</v>
      </c>
      <c r="Y11" s="353">
        <v>13200</v>
      </c>
      <c r="Z11" s="353">
        <v>600</v>
      </c>
      <c r="AA11" s="353">
        <v>11800</v>
      </c>
      <c r="AB11" s="353">
        <v>13400</v>
      </c>
      <c r="AC11" s="353">
        <v>10000</v>
      </c>
      <c r="AD11" s="353">
        <v>11100</v>
      </c>
      <c r="AE11" s="354">
        <v>1119900</v>
      </c>
      <c r="AF11" s="218"/>
      <c r="AG11" s="218"/>
    </row>
    <row r="12" spans="1:33" ht="30" customHeight="1">
      <c r="A12" s="66" t="s">
        <v>158</v>
      </c>
      <c r="B12" s="167" t="s">
        <v>78</v>
      </c>
      <c r="C12" s="67">
        <v>3359600</v>
      </c>
      <c r="D12" s="68">
        <v>1044400</v>
      </c>
      <c r="E12" s="68">
        <v>167600</v>
      </c>
      <c r="F12" s="68">
        <v>219400</v>
      </c>
      <c r="G12" s="68">
        <v>82600</v>
      </c>
      <c r="H12" s="68">
        <v>273300</v>
      </c>
      <c r="I12" s="68">
        <v>5000</v>
      </c>
      <c r="J12" s="68">
        <v>188400</v>
      </c>
      <c r="K12" s="68">
        <v>14400</v>
      </c>
      <c r="L12" s="68">
        <v>41700</v>
      </c>
      <c r="M12" s="68">
        <v>19600</v>
      </c>
      <c r="N12" s="68">
        <v>300</v>
      </c>
      <c r="O12" s="68">
        <v>3600</v>
      </c>
      <c r="P12" s="68">
        <v>9700</v>
      </c>
      <c r="Q12" s="68">
        <v>0</v>
      </c>
      <c r="R12" s="68">
        <v>9000</v>
      </c>
      <c r="S12" s="68">
        <v>13700</v>
      </c>
      <c r="T12" s="68">
        <v>18700</v>
      </c>
      <c r="U12" s="68">
        <v>21400</v>
      </c>
      <c r="V12" s="68">
        <v>10000</v>
      </c>
      <c r="W12" s="68">
        <v>0</v>
      </c>
      <c r="X12" s="68">
        <v>8100</v>
      </c>
      <c r="Y12" s="68">
        <v>12000</v>
      </c>
      <c r="Z12" s="68">
        <v>600</v>
      </c>
      <c r="AA12" s="68">
        <v>11400</v>
      </c>
      <c r="AB12" s="68">
        <v>10900</v>
      </c>
      <c r="AC12" s="68">
        <v>9800</v>
      </c>
      <c r="AD12" s="68">
        <v>5000</v>
      </c>
      <c r="AE12" s="69">
        <v>1159000</v>
      </c>
      <c r="AF12" s="219"/>
    </row>
    <row r="13" spans="1:33" ht="30" customHeight="1">
      <c r="A13" s="162"/>
      <c r="B13" s="168" t="s">
        <v>79</v>
      </c>
      <c r="C13" s="53">
        <v>158500</v>
      </c>
      <c r="D13" s="54">
        <v>92100</v>
      </c>
      <c r="E13" s="55">
        <v>10800</v>
      </c>
      <c r="F13" s="55">
        <v>27200</v>
      </c>
      <c r="G13" s="55">
        <v>5500</v>
      </c>
      <c r="H13" s="55">
        <v>11400</v>
      </c>
      <c r="I13" s="55">
        <v>3600</v>
      </c>
      <c r="J13" s="55">
        <v>19200</v>
      </c>
      <c r="K13" s="55">
        <v>300</v>
      </c>
      <c r="L13" s="55">
        <v>3800</v>
      </c>
      <c r="M13" s="55">
        <v>700</v>
      </c>
      <c r="N13" s="55">
        <v>-100</v>
      </c>
      <c r="O13" s="55">
        <v>400</v>
      </c>
      <c r="P13" s="55">
        <v>2400</v>
      </c>
      <c r="Q13" s="55">
        <v>0</v>
      </c>
      <c r="R13" s="55">
        <v>1600</v>
      </c>
      <c r="S13" s="55">
        <v>1800</v>
      </c>
      <c r="T13" s="55">
        <v>2000</v>
      </c>
      <c r="U13" s="55">
        <v>900</v>
      </c>
      <c r="V13" s="55">
        <v>2500</v>
      </c>
      <c r="W13" s="55">
        <v>0</v>
      </c>
      <c r="X13" s="55">
        <v>1100</v>
      </c>
      <c r="Y13" s="55">
        <v>1200</v>
      </c>
      <c r="Z13" s="55">
        <v>0</v>
      </c>
      <c r="AA13" s="55">
        <v>400</v>
      </c>
      <c r="AB13" s="55">
        <v>2500</v>
      </c>
      <c r="AC13" s="55">
        <v>200</v>
      </c>
      <c r="AD13" s="55">
        <v>6100</v>
      </c>
      <c r="AE13" s="56">
        <v>-39100</v>
      </c>
    </row>
    <row r="14" spans="1:33" ht="30" customHeight="1">
      <c r="A14" s="162"/>
      <c r="B14" s="169" t="s">
        <v>80</v>
      </c>
      <c r="C14" s="57">
        <v>1.0471782355042267</v>
      </c>
      <c r="D14" s="58">
        <v>1.0881846036001532</v>
      </c>
      <c r="E14" s="59">
        <v>1.0644391408114557</v>
      </c>
      <c r="F14" s="59">
        <v>1.1239744758432086</v>
      </c>
      <c r="G14" s="59">
        <v>1.0665859564164648</v>
      </c>
      <c r="H14" s="59">
        <v>1.0417124039517014</v>
      </c>
      <c r="I14" s="59">
        <v>1.72</v>
      </c>
      <c r="J14" s="59">
        <v>1.1019108280254777</v>
      </c>
      <c r="K14" s="59">
        <v>1.0208333333333333</v>
      </c>
      <c r="L14" s="59">
        <v>1.091127098321343</v>
      </c>
      <c r="M14" s="59">
        <v>1.0357142857142858</v>
      </c>
      <c r="N14" s="59">
        <v>0.66666666666666663</v>
      </c>
      <c r="O14" s="59">
        <v>1.1111111111111112</v>
      </c>
      <c r="P14" s="59">
        <v>1.2474226804123711</v>
      </c>
      <c r="Q14" s="59">
        <v>0</v>
      </c>
      <c r="R14" s="59">
        <v>1.1777777777777778</v>
      </c>
      <c r="S14" s="59">
        <v>1.1313868613138687</v>
      </c>
      <c r="T14" s="59">
        <v>1.106951871657754</v>
      </c>
      <c r="U14" s="59">
        <v>1.0420560747663552</v>
      </c>
      <c r="V14" s="59">
        <v>1.25</v>
      </c>
      <c r="W14" s="59">
        <v>0</v>
      </c>
      <c r="X14" s="59">
        <v>1.1358024691358024</v>
      </c>
      <c r="Y14" s="59">
        <v>1.1000000000000001</v>
      </c>
      <c r="Z14" s="59">
        <v>1</v>
      </c>
      <c r="AA14" s="59">
        <v>1.0350877192982457</v>
      </c>
      <c r="AB14" s="59">
        <v>1.2293577981651376</v>
      </c>
      <c r="AC14" s="59">
        <v>1.0204081632653061</v>
      </c>
      <c r="AD14" s="59">
        <v>2.2200000000000002</v>
      </c>
      <c r="AE14" s="60">
        <v>0.9662640207075065</v>
      </c>
    </row>
    <row r="15" spans="1:33" ht="30" customHeight="1" thickBot="1">
      <c r="A15" s="165"/>
      <c r="B15" s="170" t="s">
        <v>119</v>
      </c>
      <c r="C15" s="70">
        <v>1</v>
      </c>
      <c r="D15" s="64">
        <v>0.32304368835450953</v>
      </c>
      <c r="E15" s="63">
        <v>5.0709189619396834E-2</v>
      </c>
      <c r="F15" s="64">
        <v>7.0094653364031728E-2</v>
      </c>
      <c r="G15" s="64">
        <v>2.5041926039623661E-2</v>
      </c>
      <c r="H15" s="64">
        <v>8.0924362582075554E-2</v>
      </c>
      <c r="I15" s="64">
        <v>2.4445012933117308E-3</v>
      </c>
      <c r="J15" s="64">
        <v>5.9009124243199457E-2</v>
      </c>
      <c r="K15" s="64">
        <v>4.17839174554447E-3</v>
      </c>
      <c r="L15" s="64">
        <v>1.2933117307637645E-2</v>
      </c>
      <c r="M15" s="64">
        <v>5.7701600295614114E-3</v>
      </c>
      <c r="N15" s="64">
        <v>5.6848867286319322E-5</v>
      </c>
      <c r="O15" s="64">
        <v>1.1369773457263865E-3</v>
      </c>
      <c r="P15" s="64">
        <v>3.4393564708223188E-3</v>
      </c>
      <c r="Q15" s="64">
        <v>0</v>
      </c>
      <c r="R15" s="64">
        <v>3.0129899661749241E-3</v>
      </c>
      <c r="S15" s="64">
        <v>4.4057872146897473E-3</v>
      </c>
      <c r="T15" s="64">
        <v>5.8838577641340496E-3</v>
      </c>
      <c r="U15" s="64">
        <v>6.3386487024246043E-3</v>
      </c>
      <c r="V15" s="64">
        <v>3.5530542053949575E-3</v>
      </c>
      <c r="W15" s="64">
        <v>0</v>
      </c>
      <c r="X15" s="64">
        <v>2.6150478951706886E-3</v>
      </c>
      <c r="Y15" s="64">
        <v>3.7520252408970753E-3</v>
      </c>
      <c r="Z15" s="64">
        <v>1.7054660185895795E-4</v>
      </c>
      <c r="AA15" s="64">
        <v>3.3540831698928397E-3</v>
      </c>
      <c r="AB15" s="64">
        <v>3.8088741081833944E-3</v>
      </c>
      <c r="AC15" s="64">
        <v>2.8424433643159659E-3</v>
      </c>
      <c r="AD15" s="64">
        <v>3.1551121343907224E-3</v>
      </c>
      <c r="AE15" s="65">
        <v>0.31832523236974503</v>
      </c>
    </row>
    <row r="16" spans="1:33" ht="30" customHeight="1" thickBot="1">
      <c r="A16" s="332" t="s">
        <v>81</v>
      </c>
      <c r="B16" s="355" t="s">
        <v>82</v>
      </c>
      <c r="C16" s="351">
        <v>5927800</v>
      </c>
      <c r="D16" s="353">
        <v>1955900</v>
      </c>
      <c r="E16" s="353">
        <v>294400</v>
      </c>
      <c r="F16" s="353">
        <v>410200</v>
      </c>
      <c r="G16" s="353">
        <v>142400</v>
      </c>
      <c r="H16" s="353">
        <v>503200</v>
      </c>
      <c r="I16" s="353">
        <v>15200</v>
      </c>
      <c r="J16" s="353">
        <v>360700</v>
      </c>
      <c r="K16" s="353">
        <v>26400</v>
      </c>
      <c r="L16" s="353">
        <v>78700</v>
      </c>
      <c r="M16" s="353">
        <v>36800</v>
      </c>
      <c r="N16" s="353">
        <v>400</v>
      </c>
      <c r="O16" s="353">
        <v>10300</v>
      </c>
      <c r="P16" s="353">
        <v>21300</v>
      </c>
      <c r="Q16" s="353">
        <v>100</v>
      </c>
      <c r="R16" s="353">
        <v>18700</v>
      </c>
      <c r="S16" s="353">
        <v>24800</v>
      </c>
      <c r="T16" s="353">
        <v>35400</v>
      </c>
      <c r="U16" s="353">
        <v>32300</v>
      </c>
      <c r="V16" s="353">
        <v>20800</v>
      </c>
      <c r="W16" s="353">
        <v>100</v>
      </c>
      <c r="X16" s="353">
        <v>16400</v>
      </c>
      <c r="Y16" s="353">
        <v>23200</v>
      </c>
      <c r="Z16" s="353">
        <v>700</v>
      </c>
      <c r="AA16" s="353">
        <v>21500</v>
      </c>
      <c r="AB16" s="353">
        <v>23400</v>
      </c>
      <c r="AC16" s="353">
        <v>17600</v>
      </c>
      <c r="AD16" s="353">
        <v>20500</v>
      </c>
      <c r="AE16" s="354">
        <v>1816400</v>
      </c>
      <c r="AF16" s="219"/>
    </row>
    <row r="17" spans="1:32" ht="30" customHeight="1">
      <c r="A17" s="66" t="s">
        <v>192</v>
      </c>
      <c r="B17" s="167" t="s">
        <v>83</v>
      </c>
      <c r="C17" s="67">
        <v>5612700</v>
      </c>
      <c r="D17" s="68">
        <v>1847200</v>
      </c>
      <c r="E17" s="68">
        <v>289300</v>
      </c>
      <c r="F17" s="68">
        <v>374000</v>
      </c>
      <c r="G17" s="68">
        <v>136900</v>
      </c>
      <c r="H17" s="68">
        <v>482400</v>
      </c>
      <c r="I17" s="68">
        <v>8600</v>
      </c>
      <c r="J17" s="68">
        <v>326100</v>
      </c>
      <c r="K17" s="68">
        <v>29000</v>
      </c>
      <c r="L17" s="68">
        <v>71600</v>
      </c>
      <c r="M17" s="68">
        <v>36400</v>
      </c>
      <c r="N17" s="68">
        <v>500</v>
      </c>
      <c r="O17" s="68">
        <v>9100</v>
      </c>
      <c r="P17" s="68">
        <v>18000</v>
      </c>
      <c r="Q17" s="68">
        <v>0</v>
      </c>
      <c r="R17" s="68">
        <v>16100</v>
      </c>
      <c r="S17" s="68">
        <v>22300</v>
      </c>
      <c r="T17" s="68">
        <v>33100</v>
      </c>
      <c r="U17" s="68">
        <v>32600</v>
      </c>
      <c r="V17" s="68">
        <v>18100</v>
      </c>
      <c r="W17" s="68">
        <v>100</v>
      </c>
      <c r="X17" s="68">
        <v>15400</v>
      </c>
      <c r="Y17" s="68">
        <v>21600</v>
      </c>
      <c r="Z17" s="68">
        <v>800</v>
      </c>
      <c r="AA17" s="68">
        <v>20800</v>
      </c>
      <c r="AB17" s="68">
        <v>20300</v>
      </c>
      <c r="AC17" s="68">
        <v>17600</v>
      </c>
      <c r="AD17" s="68">
        <v>6300</v>
      </c>
      <c r="AE17" s="71">
        <v>1758500</v>
      </c>
      <c r="AF17" s="219"/>
    </row>
    <row r="18" spans="1:32" ht="30" customHeight="1">
      <c r="A18" s="162"/>
      <c r="B18" s="168" t="s">
        <v>79</v>
      </c>
      <c r="C18" s="53">
        <v>315100</v>
      </c>
      <c r="D18" s="54">
        <v>108700</v>
      </c>
      <c r="E18" s="55">
        <v>5100</v>
      </c>
      <c r="F18" s="55">
        <v>36200</v>
      </c>
      <c r="G18" s="55">
        <v>5500</v>
      </c>
      <c r="H18" s="55">
        <v>20800</v>
      </c>
      <c r="I18" s="55">
        <v>6600</v>
      </c>
      <c r="J18" s="55">
        <v>34600</v>
      </c>
      <c r="K18" s="55">
        <v>-2600</v>
      </c>
      <c r="L18" s="55">
        <v>7100</v>
      </c>
      <c r="M18" s="55">
        <v>400</v>
      </c>
      <c r="N18" s="55">
        <v>-100</v>
      </c>
      <c r="O18" s="55">
        <v>1200</v>
      </c>
      <c r="P18" s="55">
        <v>3300</v>
      </c>
      <c r="Q18" s="55">
        <v>100</v>
      </c>
      <c r="R18" s="55">
        <v>2600</v>
      </c>
      <c r="S18" s="55">
        <v>2500</v>
      </c>
      <c r="T18" s="55">
        <v>2300</v>
      </c>
      <c r="U18" s="55">
        <v>-300</v>
      </c>
      <c r="V18" s="55">
        <v>2700</v>
      </c>
      <c r="W18" s="55">
        <v>0</v>
      </c>
      <c r="X18" s="55">
        <v>1000</v>
      </c>
      <c r="Y18" s="55">
        <v>1600</v>
      </c>
      <c r="Z18" s="55">
        <v>-100</v>
      </c>
      <c r="AA18" s="55">
        <v>700</v>
      </c>
      <c r="AB18" s="55">
        <v>3100</v>
      </c>
      <c r="AC18" s="55">
        <v>0</v>
      </c>
      <c r="AD18" s="55">
        <v>14200</v>
      </c>
      <c r="AE18" s="56">
        <v>57900</v>
      </c>
    </row>
    <row r="19" spans="1:32" ht="30" customHeight="1">
      <c r="A19" s="162"/>
      <c r="B19" s="169" t="s">
        <v>84</v>
      </c>
      <c r="C19" s="57">
        <v>1.0561405384217935</v>
      </c>
      <c r="D19" s="58">
        <v>1.0588458207016025</v>
      </c>
      <c r="E19" s="59">
        <v>1.0176287590736259</v>
      </c>
      <c r="F19" s="59">
        <v>1.0967914438502673</v>
      </c>
      <c r="G19" s="59">
        <v>1.0401753104455806</v>
      </c>
      <c r="H19" s="59">
        <v>1.0431177446102819</v>
      </c>
      <c r="I19" s="59">
        <v>1.7674418604651163</v>
      </c>
      <c r="J19" s="59">
        <v>1.1061024225697638</v>
      </c>
      <c r="K19" s="59">
        <v>0.91034482758620694</v>
      </c>
      <c r="L19" s="59">
        <v>1.0991620111731844</v>
      </c>
      <c r="M19" s="59">
        <v>1.0109890109890109</v>
      </c>
      <c r="N19" s="59">
        <v>0.8</v>
      </c>
      <c r="O19" s="59">
        <v>1.1318681318681318</v>
      </c>
      <c r="P19" s="59">
        <v>1.1833333333333333</v>
      </c>
      <c r="Q19" s="59">
        <v>0</v>
      </c>
      <c r="R19" s="59">
        <v>1.1614906832298137</v>
      </c>
      <c r="S19" s="59">
        <v>1.1121076233183858</v>
      </c>
      <c r="T19" s="59">
        <v>1.0694864048338368</v>
      </c>
      <c r="U19" s="59">
        <v>0.99079754601226999</v>
      </c>
      <c r="V19" s="59">
        <v>1.149171270718232</v>
      </c>
      <c r="W19" s="59">
        <v>1</v>
      </c>
      <c r="X19" s="59">
        <v>1.0649350649350648</v>
      </c>
      <c r="Y19" s="59">
        <v>1.0740740740740742</v>
      </c>
      <c r="Z19" s="59">
        <v>0.875</v>
      </c>
      <c r="AA19" s="59">
        <v>1.0336538461538463</v>
      </c>
      <c r="AB19" s="59">
        <v>1.1527093596059113</v>
      </c>
      <c r="AC19" s="59">
        <v>1</v>
      </c>
      <c r="AD19" s="59">
        <v>3.253968253968254</v>
      </c>
      <c r="AE19" s="60">
        <v>1.032925789024737</v>
      </c>
    </row>
    <row r="20" spans="1:32" ht="30" customHeight="1" thickBot="1">
      <c r="A20" s="162"/>
      <c r="B20" s="170" t="s">
        <v>121</v>
      </c>
      <c r="C20" s="70">
        <v>1</v>
      </c>
      <c r="D20" s="64">
        <v>0.32995377711798646</v>
      </c>
      <c r="E20" s="63">
        <v>4.9664293667127768E-2</v>
      </c>
      <c r="F20" s="64">
        <v>6.919936570059719E-2</v>
      </c>
      <c r="G20" s="64">
        <v>2.4022402915078105E-2</v>
      </c>
      <c r="H20" s="64">
        <v>8.4888154121259149E-2</v>
      </c>
      <c r="I20" s="64">
        <v>2.5641890752049665E-3</v>
      </c>
      <c r="J20" s="64">
        <v>6.0848881541212589E-2</v>
      </c>
      <c r="K20" s="64">
        <v>4.4535915516717836E-3</v>
      </c>
      <c r="L20" s="64">
        <v>1.3276426330173082E-2</v>
      </c>
      <c r="M20" s="64">
        <v>6.208036708390971E-3</v>
      </c>
      <c r="N20" s="64">
        <v>6.7478659873814912E-5</v>
      </c>
      <c r="O20" s="64">
        <v>1.7375754917507338E-3</v>
      </c>
      <c r="P20" s="64">
        <v>3.593238638280644E-3</v>
      </c>
      <c r="Q20" s="64">
        <v>1.6869664968453728E-5</v>
      </c>
      <c r="R20" s="64">
        <v>3.1546273491008469E-3</v>
      </c>
      <c r="S20" s="64">
        <v>4.1836769121765243E-3</v>
      </c>
      <c r="T20" s="64">
        <v>5.971861398832619E-3</v>
      </c>
      <c r="U20" s="64">
        <v>5.4489017848105533E-3</v>
      </c>
      <c r="V20" s="64">
        <v>3.5088903134383753E-3</v>
      </c>
      <c r="W20" s="64">
        <v>1.6869664968453728E-5</v>
      </c>
      <c r="X20" s="64">
        <v>2.7666250548264112E-3</v>
      </c>
      <c r="Y20" s="64">
        <v>3.9137622726812642E-3</v>
      </c>
      <c r="Z20" s="64">
        <v>1.1808765477917608E-4</v>
      </c>
      <c r="AA20" s="64">
        <v>3.6269779682175513E-3</v>
      </c>
      <c r="AB20" s="64">
        <v>3.9475016026181723E-3</v>
      </c>
      <c r="AC20" s="64">
        <v>2.9690610344478559E-3</v>
      </c>
      <c r="AD20" s="64">
        <v>3.4582813185330139E-3</v>
      </c>
      <c r="AE20" s="65">
        <v>0.30642059448699349</v>
      </c>
    </row>
    <row r="21" spans="1:32" ht="14.25">
      <c r="A21" s="171" t="s">
        <v>122</v>
      </c>
      <c r="B21" s="172" t="s">
        <v>123</v>
      </c>
      <c r="C21" s="173"/>
      <c r="D21" s="152"/>
      <c r="E21" s="152"/>
      <c r="F21" s="152"/>
      <c r="G21" s="152"/>
      <c r="H21" s="152"/>
      <c r="I21" s="152"/>
      <c r="J21" s="72"/>
      <c r="K21" s="72"/>
      <c r="L21" s="72"/>
      <c r="M21" s="72"/>
      <c r="N21" s="72"/>
      <c r="O21" s="72"/>
      <c r="P21" s="72"/>
      <c r="Q21" s="72"/>
      <c r="R21" s="72"/>
      <c r="S21" s="72"/>
      <c r="T21" s="72"/>
      <c r="U21" s="72"/>
      <c r="V21" s="72"/>
      <c r="W21" s="72"/>
      <c r="X21" s="72"/>
      <c r="Y21" s="72"/>
      <c r="Z21" s="72"/>
      <c r="AA21" s="72"/>
      <c r="AB21" s="72"/>
      <c r="AC21" s="72"/>
      <c r="AD21" s="72"/>
      <c r="AE21" s="72"/>
    </row>
    <row r="22" spans="1:32" ht="14.25">
      <c r="A22" s="174"/>
      <c r="B22" s="172" t="s">
        <v>124</v>
      </c>
      <c r="C22" s="173"/>
      <c r="D22" s="152"/>
      <c r="E22" s="152"/>
      <c r="F22" s="152"/>
      <c r="G22" s="152"/>
      <c r="H22" s="152"/>
      <c r="I22" s="152"/>
      <c r="J22" s="152"/>
      <c r="K22" s="152"/>
      <c r="L22" s="152"/>
      <c r="M22" s="152"/>
      <c r="N22" s="152"/>
      <c r="O22" s="152"/>
      <c r="P22" s="152"/>
      <c r="Q22" s="152"/>
      <c r="R22" s="152"/>
      <c r="S22" s="152"/>
      <c r="T22" s="152"/>
      <c r="U22" s="152"/>
      <c r="V22" s="72"/>
      <c r="W22" s="72"/>
      <c r="X22" s="72"/>
      <c r="Y22" s="72"/>
      <c r="Z22" s="72"/>
      <c r="AA22" s="72"/>
      <c r="AB22" s="72"/>
      <c r="AC22" s="72"/>
      <c r="AD22" s="72"/>
      <c r="AE22" s="72"/>
    </row>
    <row r="23" spans="1:32" ht="14.25">
      <c r="A23" s="174"/>
      <c r="B23" s="172" t="s">
        <v>181</v>
      </c>
      <c r="C23" s="173"/>
      <c r="D23" s="152"/>
      <c r="E23" s="152"/>
      <c r="F23" s="152"/>
      <c r="G23" s="152"/>
      <c r="H23" s="152"/>
      <c r="I23" s="152"/>
      <c r="J23" s="152"/>
      <c r="K23" s="152"/>
      <c r="L23" s="152"/>
      <c r="M23" s="152"/>
      <c r="N23" s="152"/>
      <c r="O23" s="152"/>
      <c r="P23" s="152"/>
      <c r="Q23" s="152"/>
      <c r="R23" s="152"/>
      <c r="S23" s="152"/>
      <c r="T23" s="152"/>
      <c r="U23" s="152"/>
      <c r="V23" s="72"/>
      <c r="W23" s="72"/>
      <c r="X23" s="72"/>
      <c r="Y23" s="72"/>
      <c r="Z23" s="72"/>
      <c r="AA23" s="72"/>
      <c r="AB23" s="72"/>
      <c r="AC23" s="72"/>
      <c r="AD23" s="72"/>
      <c r="AE23" s="72"/>
    </row>
    <row r="24" spans="1:32" ht="17.25">
      <c r="A24" s="72"/>
      <c r="B24" s="151"/>
      <c r="C24" s="175"/>
      <c r="D24" s="152"/>
      <c r="E24" s="152"/>
      <c r="F24" s="152"/>
      <c r="G24" s="152"/>
      <c r="H24" s="152"/>
      <c r="I24" s="152"/>
      <c r="J24" s="152"/>
      <c r="K24" s="152"/>
      <c r="L24" s="152"/>
      <c r="M24" s="152"/>
      <c r="N24" s="152"/>
      <c r="O24" s="152"/>
      <c r="P24" s="152"/>
      <c r="Q24" s="152"/>
      <c r="R24" s="152"/>
      <c r="S24" s="152"/>
      <c r="T24" s="152"/>
      <c r="U24" s="152"/>
      <c r="V24" s="72"/>
      <c r="W24" s="72"/>
      <c r="X24" s="72"/>
      <c r="Y24" s="72"/>
      <c r="Z24" s="72"/>
      <c r="AA24" s="72"/>
      <c r="AB24" s="72"/>
      <c r="AC24" s="72"/>
      <c r="AD24" s="72"/>
      <c r="AE24" s="72"/>
    </row>
    <row r="25" spans="1:32" ht="15" thickBot="1">
      <c r="A25" s="72"/>
      <c r="B25" s="72"/>
      <c r="C25" s="72"/>
      <c r="D25" s="73" t="s">
        <v>125</v>
      </c>
      <c r="E25" s="73"/>
      <c r="F25" s="73"/>
      <c r="G25" s="73"/>
      <c r="H25" s="73" t="s">
        <v>126</v>
      </c>
      <c r="I25" s="73"/>
      <c r="J25" s="73"/>
      <c r="K25" s="72"/>
      <c r="L25" s="72"/>
      <c r="M25" s="72"/>
      <c r="N25" s="72"/>
      <c r="O25" s="72"/>
      <c r="P25" s="72"/>
      <c r="Q25" s="72"/>
      <c r="R25" s="72"/>
      <c r="S25" s="72"/>
      <c r="T25" s="72"/>
      <c r="U25" s="72"/>
      <c r="V25" s="72"/>
      <c r="W25" s="72"/>
      <c r="X25" s="72"/>
      <c r="Y25" s="72"/>
      <c r="Z25" s="72"/>
      <c r="AA25" s="72"/>
      <c r="AB25" s="72"/>
      <c r="AC25" s="72"/>
      <c r="AD25" s="72"/>
      <c r="AE25" s="72"/>
    </row>
    <row r="26" spans="1:32" ht="15" thickBot="1">
      <c r="A26" s="72"/>
      <c r="B26" s="72"/>
      <c r="C26" s="72"/>
      <c r="D26" s="73"/>
      <c r="E26" s="74" t="s">
        <v>127</v>
      </c>
      <c r="F26" s="75" t="s">
        <v>128</v>
      </c>
      <c r="G26" s="73"/>
      <c r="H26" s="73"/>
      <c r="I26" s="74" t="s">
        <v>129</v>
      </c>
      <c r="J26" s="75" t="s">
        <v>130</v>
      </c>
      <c r="K26" s="72"/>
      <c r="L26" s="72"/>
      <c r="M26" s="72"/>
      <c r="N26" s="72"/>
      <c r="O26" s="72"/>
      <c r="P26" s="72"/>
      <c r="Q26" s="72"/>
      <c r="R26" s="72"/>
      <c r="S26" s="72"/>
      <c r="T26" s="72"/>
      <c r="U26" s="72"/>
      <c r="V26" s="72"/>
      <c r="W26" s="72"/>
      <c r="X26" s="72"/>
      <c r="Y26" s="72"/>
      <c r="Z26" s="72"/>
      <c r="AA26" s="72"/>
      <c r="AB26" s="72"/>
      <c r="AC26" s="72"/>
      <c r="AD26" s="72"/>
      <c r="AE26" s="72"/>
    </row>
    <row r="27" spans="1:32" ht="14.25">
      <c r="A27" s="72"/>
      <c r="B27" s="72"/>
      <c r="C27" s="72"/>
      <c r="D27" s="76" t="s">
        <v>190</v>
      </c>
      <c r="E27" s="176">
        <v>295100</v>
      </c>
      <c r="F27" s="177">
        <v>35700</v>
      </c>
      <c r="G27" s="77"/>
      <c r="H27" s="76" t="s">
        <v>190</v>
      </c>
      <c r="I27" s="176">
        <v>579000</v>
      </c>
      <c r="J27" s="178">
        <v>74900</v>
      </c>
      <c r="K27" s="77"/>
      <c r="L27" s="72"/>
      <c r="N27" s="72"/>
      <c r="O27" s="72"/>
      <c r="P27" s="72"/>
      <c r="Q27" s="72"/>
      <c r="R27" s="72"/>
      <c r="S27" s="72"/>
      <c r="T27" s="72"/>
      <c r="U27" s="72"/>
      <c r="V27" s="72"/>
      <c r="W27" s="72"/>
      <c r="X27" s="72"/>
      <c r="Y27" s="72"/>
      <c r="Z27" s="72"/>
      <c r="AA27" s="72"/>
      <c r="AB27" s="72"/>
      <c r="AC27" s="72"/>
      <c r="AD27" s="72"/>
      <c r="AE27" s="72"/>
    </row>
    <row r="28" spans="1:32" ht="14.25">
      <c r="A28" s="72"/>
      <c r="B28" s="72"/>
      <c r="C28" s="72"/>
      <c r="D28" s="78" t="s">
        <v>191</v>
      </c>
      <c r="E28" s="179">
        <v>273600</v>
      </c>
      <c r="F28" s="180">
        <v>31700</v>
      </c>
      <c r="G28" s="77"/>
      <c r="H28" s="78" t="s">
        <v>191</v>
      </c>
      <c r="I28" s="179">
        <v>527000</v>
      </c>
      <c r="J28" s="180">
        <v>63700</v>
      </c>
      <c r="K28" s="79"/>
      <c r="L28" s="72"/>
      <c r="M28" s="72"/>
      <c r="N28" s="72"/>
      <c r="O28" s="72"/>
      <c r="P28" s="72"/>
      <c r="Q28" s="72"/>
      <c r="R28" s="72"/>
      <c r="S28" s="72"/>
      <c r="T28" s="72"/>
      <c r="U28" s="72"/>
      <c r="V28" s="72"/>
      <c r="W28" s="72"/>
      <c r="X28" s="72"/>
      <c r="Y28" s="72"/>
      <c r="Z28" s="72"/>
      <c r="AA28" s="72"/>
      <c r="AB28" s="72"/>
      <c r="AC28" s="72"/>
      <c r="AD28" s="72"/>
      <c r="AE28" s="72"/>
    </row>
    <row r="29" spans="1:32" ht="14.25">
      <c r="A29" s="72"/>
      <c r="B29" s="72"/>
      <c r="C29" s="72"/>
      <c r="D29" s="80" t="s">
        <v>79</v>
      </c>
      <c r="E29" s="181">
        <v>21500</v>
      </c>
      <c r="F29" s="182">
        <v>4000</v>
      </c>
      <c r="G29" s="72"/>
      <c r="H29" s="80" t="s">
        <v>79</v>
      </c>
      <c r="I29" s="181">
        <v>52000</v>
      </c>
      <c r="J29" s="182">
        <v>11200</v>
      </c>
      <c r="K29" s="72"/>
      <c r="L29" s="72"/>
      <c r="M29" s="72"/>
      <c r="N29" s="72"/>
      <c r="O29" s="72"/>
      <c r="P29" s="72"/>
      <c r="Q29" s="72"/>
      <c r="R29" s="72"/>
      <c r="S29" s="72"/>
      <c r="T29" s="72"/>
      <c r="U29" s="72"/>
      <c r="V29" s="72"/>
      <c r="W29" s="72"/>
      <c r="X29" s="72"/>
      <c r="Y29" s="72"/>
      <c r="Z29" s="72"/>
      <c r="AA29" s="72"/>
      <c r="AB29" s="72"/>
      <c r="AC29" s="72"/>
      <c r="AD29" s="72"/>
      <c r="AE29" s="72"/>
    </row>
    <row r="30" spans="1:32" ht="24">
      <c r="A30" s="72"/>
      <c r="B30" s="72"/>
      <c r="C30" s="72"/>
      <c r="D30" s="81" t="s">
        <v>131</v>
      </c>
      <c r="E30" s="183">
        <v>1.0785818713450293</v>
      </c>
      <c r="F30" s="184">
        <v>1.1261829652996846</v>
      </c>
      <c r="G30" s="72"/>
      <c r="H30" s="81" t="s">
        <v>131</v>
      </c>
      <c r="I30" s="183">
        <v>1.0986717267552182</v>
      </c>
      <c r="J30" s="185">
        <v>1.1758241758241759</v>
      </c>
      <c r="K30" s="72"/>
      <c r="L30" s="73" t="s">
        <v>132</v>
      </c>
      <c r="M30" s="73"/>
      <c r="N30" s="73"/>
      <c r="O30" s="73"/>
      <c r="P30" s="73"/>
      <c r="Q30" s="73"/>
      <c r="R30" s="73"/>
      <c r="S30" s="73"/>
      <c r="T30" s="73"/>
      <c r="U30" s="72"/>
      <c r="V30" s="72"/>
      <c r="W30" s="72"/>
      <c r="X30" s="72"/>
      <c r="Y30" s="72"/>
      <c r="Z30" s="72"/>
      <c r="AA30" s="72"/>
      <c r="AB30" s="72"/>
      <c r="AC30" s="72"/>
      <c r="AD30" s="72"/>
      <c r="AE30" s="72"/>
    </row>
    <row r="31" spans="1:32" ht="24.75" thickBot="1">
      <c r="A31" s="72"/>
      <c r="B31" s="72"/>
      <c r="C31" s="72"/>
      <c r="D31" s="82" t="s">
        <v>117</v>
      </c>
      <c r="E31" s="186">
        <v>0.35644401497765432</v>
      </c>
      <c r="F31" s="187">
        <v>4.3121149897330596E-2</v>
      </c>
      <c r="G31" s="72"/>
      <c r="H31" s="83" t="s">
        <v>133</v>
      </c>
      <c r="I31" s="188">
        <v>0.88545649181832087</v>
      </c>
      <c r="J31" s="189">
        <v>0.11454350818167916</v>
      </c>
      <c r="K31" s="72"/>
      <c r="L31" s="388" t="s">
        <v>134</v>
      </c>
      <c r="M31" s="388"/>
      <c r="N31" s="388"/>
      <c r="O31" s="388"/>
      <c r="P31" s="388"/>
      <c r="Q31" s="388"/>
      <c r="R31" s="388"/>
      <c r="S31" s="388"/>
      <c r="T31" s="388"/>
      <c r="U31" s="84"/>
      <c r="V31" s="84"/>
      <c r="W31" s="72"/>
      <c r="X31" s="72"/>
      <c r="Y31" s="72"/>
      <c r="Z31" s="72"/>
      <c r="AA31" s="72"/>
      <c r="AB31" s="72"/>
      <c r="AC31" s="72"/>
      <c r="AD31" s="72"/>
      <c r="AE31" s="72"/>
    </row>
  </sheetData>
  <mergeCells count="2">
    <mergeCell ref="L31:T3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4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workbookViewId="0">
      <selection activeCell="A12" sqref="A12"/>
    </sheetView>
  </sheetViews>
  <sheetFormatPr defaultRowHeight="13.5"/>
  <cols>
    <col min="1" max="1" width="11.125" style="216" customWidth="1"/>
    <col min="2" max="2" width="11.375" style="216" customWidth="1"/>
    <col min="3" max="3" width="13.875" style="216" customWidth="1"/>
    <col min="4" max="17" width="10.75" style="216" customWidth="1"/>
    <col min="18" max="16384" width="9" style="216"/>
  </cols>
  <sheetData>
    <row r="1" spans="1:19" s="231" customFormat="1" ht="24.75" customHeight="1">
      <c r="A1" s="374" t="str">
        <f>令和元年度!A1</f>
        <v>令和元年度</v>
      </c>
      <c r="B1" s="374"/>
      <c r="C1" s="227"/>
      <c r="D1" s="227"/>
      <c r="E1" s="228" t="str">
        <f ca="1">RIGHT(CELL("filename",$A$1),LEN(CELL("filename",$A$1))-FIND("]",CELL("filename",$A$1)))</f>
        <v>７月（３表）</v>
      </c>
      <c r="F1" s="229" t="s">
        <v>179</v>
      </c>
      <c r="G1" s="228"/>
      <c r="H1" s="229"/>
      <c r="I1" s="230"/>
      <c r="J1" s="228"/>
      <c r="K1" s="229"/>
      <c r="L1" s="230"/>
      <c r="M1" s="230"/>
      <c r="N1" s="230"/>
      <c r="O1" s="230"/>
      <c r="P1" s="230"/>
      <c r="Q1" s="230"/>
    </row>
    <row r="2" spans="1:19" ht="24">
      <c r="A2" s="135"/>
      <c r="B2" s="135"/>
      <c r="C2" s="135"/>
      <c r="D2" s="135"/>
      <c r="E2" s="135"/>
      <c r="F2" s="135"/>
      <c r="G2" s="135"/>
      <c r="H2" s="135"/>
      <c r="I2" s="135"/>
      <c r="J2" s="135"/>
      <c r="K2" s="135"/>
      <c r="L2" s="135"/>
      <c r="M2" s="135"/>
      <c r="N2" s="135"/>
      <c r="O2" s="135"/>
      <c r="P2" s="135"/>
      <c r="Q2" s="135"/>
      <c r="R2" s="136"/>
      <c r="S2" s="136"/>
    </row>
    <row r="3" spans="1:19" ht="18" thickBot="1">
      <c r="A3" s="137" t="s">
        <v>135</v>
      </c>
      <c r="B3" s="138"/>
      <c r="C3" s="138"/>
      <c r="D3" s="137"/>
      <c r="E3" s="138"/>
      <c r="F3" s="138"/>
      <c r="G3" s="138"/>
      <c r="H3" s="138"/>
      <c r="I3" s="138"/>
      <c r="J3" s="138"/>
      <c r="K3" s="138"/>
      <c r="L3" s="138"/>
      <c r="M3" s="138"/>
      <c r="N3" s="138"/>
      <c r="O3" s="138"/>
      <c r="P3" s="138"/>
      <c r="Q3" s="138"/>
      <c r="R3" s="136"/>
      <c r="S3" s="136"/>
    </row>
    <row r="4" spans="1:19" ht="19.5" customHeight="1">
      <c r="A4" s="85"/>
      <c r="B4" s="86" t="s">
        <v>62</v>
      </c>
      <c r="C4" s="139"/>
      <c r="D4" s="327">
        <v>1</v>
      </c>
      <c r="E4" s="327">
        <v>2</v>
      </c>
      <c r="F4" s="327">
        <v>3</v>
      </c>
      <c r="G4" s="327">
        <v>4</v>
      </c>
      <c r="H4" s="327">
        <v>5</v>
      </c>
      <c r="I4" s="327">
        <v>6</v>
      </c>
      <c r="J4" s="327">
        <v>7</v>
      </c>
      <c r="K4" s="327">
        <v>8</v>
      </c>
      <c r="L4" s="327">
        <v>9</v>
      </c>
      <c r="M4" s="327">
        <v>10</v>
      </c>
      <c r="N4" s="327">
        <v>11</v>
      </c>
      <c r="O4" s="327">
        <v>12</v>
      </c>
      <c r="P4" s="327">
        <v>13</v>
      </c>
      <c r="Q4" s="328">
        <v>14</v>
      </c>
      <c r="R4" s="136"/>
      <c r="S4" s="136"/>
    </row>
    <row r="5" spans="1:19" ht="19.5" customHeight="1" thickBot="1">
      <c r="A5" s="87" t="s">
        <v>65</v>
      </c>
      <c r="B5" s="88"/>
      <c r="C5" s="140" t="s">
        <v>136</v>
      </c>
      <c r="D5" s="329" t="s">
        <v>137</v>
      </c>
      <c r="E5" s="330" t="s">
        <v>138</v>
      </c>
      <c r="F5" s="330" t="s">
        <v>139</v>
      </c>
      <c r="G5" s="330" t="s">
        <v>140</v>
      </c>
      <c r="H5" s="330" t="s">
        <v>141</v>
      </c>
      <c r="I5" s="330" t="s">
        <v>142</v>
      </c>
      <c r="J5" s="330" t="s">
        <v>143</v>
      </c>
      <c r="K5" s="330" t="s">
        <v>144</v>
      </c>
      <c r="L5" s="330" t="s">
        <v>145</v>
      </c>
      <c r="M5" s="330" t="s">
        <v>146</v>
      </c>
      <c r="N5" s="330" t="s">
        <v>147</v>
      </c>
      <c r="O5" s="330" t="s">
        <v>148</v>
      </c>
      <c r="P5" s="330" t="s">
        <v>149</v>
      </c>
      <c r="Q5" s="331" t="s">
        <v>150</v>
      </c>
      <c r="R5" s="136"/>
      <c r="S5" s="136"/>
    </row>
    <row r="6" spans="1:19" ht="30" customHeight="1" thickBot="1">
      <c r="A6" s="317" t="s">
        <v>71</v>
      </c>
      <c r="B6" s="323" t="s">
        <v>190</v>
      </c>
      <c r="C6" s="324">
        <v>302800</v>
      </c>
      <c r="D6" s="325">
        <v>104200</v>
      </c>
      <c r="E6" s="325">
        <v>39700</v>
      </c>
      <c r="F6" s="325">
        <v>71600</v>
      </c>
      <c r="G6" s="325">
        <v>32000</v>
      </c>
      <c r="H6" s="325">
        <v>3800</v>
      </c>
      <c r="I6" s="325">
        <v>1400</v>
      </c>
      <c r="J6" s="325">
        <v>1100</v>
      </c>
      <c r="K6" s="325">
        <v>300</v>
      </c>
      <c r="L6" s="325">
        <v>2900</v>
      </c>
      <c r="M6" s="325">
        <v>1300</v>
      </c>
      <c r="N6" s="325">
        <v>500</v>
      </c>
      <c r="O6" s="325">
        <v>200</v>
      </c>
      <c r="P6" s="325">
        <v>1600</v>
      </c>
      <c r="Q6" s="326">
        <v>42200</v>
      </c>
      <c r="R6" s="141"/>
      <c r="S6" s="136"/>
    </row>
    <row r="7" spans="1:19" ht="30" customHeight="1">
      <c r="A7" s="89"/>
      <c r="B7" s="142" t="s">
        <v>191</v>
      </c>
      <c r="C7" s="90">
        <v>290800</v>
      </c>
      <c r="D7" s="91">
        <v>104400</v>
      </c>
      <c r="E7" s="92">
        <v>41700</v>
      </c>
      <c r="F7" s="92">
        <v>64800</v>
      </c>
      <c r="G7" s="92">
        <v>28000</v>
      </c>
      <c r="H7" s="92">
        <v>2800</v>
      </c>
      <c r="I7" s="92">
        <v>900</v>
      </c>
      <c r="J7" s="92">
        <v>800</v>
      </c>
      <c r="K7" s="92">
        <v>200</v>
      </c>
      <c r="L7" s="92">
        <v>2700</v>
      </c>
      <c r="M7" s="92">
        <v>1200</v>
      </c>
      <c r="N7" s="92">
        <v>800</v>
      </c>
      <c r="O7" s="93">
        <v>200</v>
      </c>
      <c r="P7" s="92">
        <v>900</v>
      </c>
      <c r="Q7" s="94">
        <v>41400</v>
      </c>
      <c r="R7" s="141"/>
      <c r="S7" s="136"/>
    </row>
    <row r="8" spans="1:19" ht="30" customHeight="1">
      <c r="A8" s="89"/>
      <c r="B8" s="95" t="s">
        <v>79</v>
      </c>
      <c r="C8" s="96">
        <v>12000</v>
      </c>
      <c r="D8" s="97">
        <v>-200</v>
      </c>
      <c r="E8" s="98">
        <v>-2000</v>
      </c>
      <c r="F8" s="97">
        <v>6800</v>
      </c>
      <c r="G8" s="97">
        <v>4000</v>
      </c>
      <c r="H8" s="97">
        <v>1000</v>
      </c>
      <c r="I8" s="97">
        <v>500</v>
      </c>
      <c r="J8" s="97">
        <v>300</v>
      </c>
      <c r="K8" s="97">
        <v>100</v>
      </c>
      <c r="L8" s="97">
        <v>200</v>
      </c>
      <c r="M8" s="97">
        <v>100</v>
      </c>
      <c r="N8" s="97">
        <v>-300</v>
      </c>
      <c r="O8" s="97">
        <v>0</v>
      </c>
      <c r="P8" s="97">
        <v>700</v>
      </c>
      <c r="Q8" s="99">
        <v>800</v>
      </c>
      <c r="R8" s="136"/>
      <c r="S8" s="136"/>
    </row>
    <row r="9" spans="1:19" ht="30" customHeight="1">
      <c r="A9" s="89"/>
      <c r="B9" s="100" t="s">
        <v>74</v>
      </c>
      <c r="C9" s="101">
        <v>1.0412654745529573</v>
      </c>
      <c r="D9" s="102">
        <v>0.99808429118773945</v>
      </c>
      <c r="E9" s="103">
        <v>0.95203836930455632</v>
      </c>
      <c r="F9" s="102">
        <v>1.1049382716049383</v>
      </c>
      <c r="G9" s="102">
        <v>1.1428571428571428</v>
      </c>
      <c r="H9" s="102">
        <v>1.3571428571428572</v>
      </c>
      <c r="I9" s="102">
        <v>1.5555555555555556</v>
      </c>
      <c r="J9" s="102">
        <v>1.375</v>
      </c>
      <c r="K9" s="102">
        <v>1.5</v>
      </c>
      <c r="L9" s="102">
        <v>1.0740740740740742</v>
      </c>
      <c r="M9" s="102">
        <v>1.0833333333333333</v>
      </c>
      <c r="N9" s="102">
        <v>0.625</v>
      </c>
      <c r="O9" s="102">
        <v>1</v>
      </c>
      <c r="P9" s="102">
        <v>1.7777777777777777</v>
      </c>
      <c r="Q9" s="104">
        <v>1.0193236714975846</v>
      </c>
      <c r="R9" s="136"/>
      <c r="S9" s="136"/>
    </row>
    <row r="10" spans="1:19" ht="30" customHeight="1" thickBot="1">
      <c r="A10" s="105"/>
      <c r="B10" s="106" t="s">
        <v>119</v>
      </c>
      <c r="C10" s="107">
        <v>1</v>
      </c>
      <c r="D10" s="108">
        <v>0.34412153236459708</v>
      </c>
      <c r="E10" s="109">
        <v>0.13110964332892999</v>
      </c>
      <c r="F10" s="110">
        <v>0.23645970937912814</v>
      </c>
      <c r="G10" s="110">
        <v>0.10568031704095113</v>
      </c>
      <c r="H10" s="110">
        <v>1.2549537648612946E-2</v>
      </c>
      <c r="I10" s="110">
        <v>4.623513870541612E-3</v>
      </c>
      <c r="J10" s="110">
        <v>3.6327608982826948E-3</v>
      </c>
      <c r="K10" s="110">
        <v>9.9075297225891673E-4</v>
      </c>
      <c r="L10" s="110">
        <v>9.5772787318361956E-3</v>
      </c>
      <c r="M10" s="110">
        <v>4.2932628797886395E-3</v>
      </c>
      <c r="N10" s="110">
        <v>1.6512549537648614E-3</v>
      </c>
      <c r="O10" s="110">
        <v>6.6050198150594452E-4</v>
      </c>
      <c r="P10" s="110">
        <v>5.2840158520475562E-3</v>
      </c>
      <c r="Q10" s="111">
        <v>0.13936591809775428</v>
      </c>
      <c r="R10" s="136"/>
      <c r="S10" s="136"/>
    </row>
    <row r="11" spans="1:19" ht="30" customHeight="1" thickBot="1">
      <c r="A11" s="318" t="s">
        <v>75</v>
      </c>
      <c r="B11" s="319" t="s">
        <v>76</v>
      </c>
      <c r="C11" s="320">
        <v>1119900</v>
      </c>
      <c r="D11" s="321">
        <v>389200</v>
      </c>
      <c r="E11" s="321">
        <v>172500</v>
      </c>
      <c r="F11" s="321">
        <v>236100</v>
      </c>
      <c r="G11" s="321">
        <v>103700</v>
      </c>
      <c r="H11" s="321">
        <v>13600</v>
      </c>
      <c r="I11" s="321">
        <v>4500</v>
      </c>
      <c r="J11" s="321">
        <v>3700</v>
      </c>
      <c r="K11" s="321">
        <v>1100</v>
      </c>
      <c r="L11" s="321">
        <v>11000</v>
      </c>
      <c r="M11" s="321">
        <v>7400</v>
      </c>
      <c r="N11" s="321">
        <v>3600</v>
      </c>
      <c r="O11" s="321">
        <v>1300</v>
      </c>
      <c r="P11" s="321">
        <v>4800</v>
      </c>
      <c r="Q11" s="322">
        <v>167400</v>
      </c>
      <c r="R11" s="141"/>
      <c r="S11" s="136"/>
    </row>
    <row r="12" spans="1:19" ht="30" customHeight="1">
      <c r="A12" s="143" t="s">
        <v>158</v>
      </c>
      <c r="B12" s="112" t="s">
        <v>78</v>
      </c>
      <c r="C12" s="113">
        <v>1159000</v>
      </c>
      <c r="D12" s="114">
        <v>386500</v>
      </c>
      <c r="E12" s="114">
        <v>182300</v>
      </c>
      <c r="F12" s="114">
        <v>249100</v>
      </c>
      <c r="G12" s="114">
        <v>95300</v>
      </c>
      <c r="H12" s="114">
        <v>12600</v>
      </c>
      <c r="I12" s="114">
        <v>4000</v>
      </c>
      <c r="J12" s="114">
        <v>3300</v>
      </c>
      <c r="K12" s="114">
        <v>1500</v>
      </c>
      <c r="L12" s="114">
        <v>11500</v>
      </c>
      <c r="M12" s="114">
        <v>6900</v>
      </c>
      <c r="N12" s="114">
        <v>3700</v>
      </c>
      <c r="O12" s="114">
        <v>1700</v>
      </c>
      <c r="P12" s="114">
        <v>4600</v>
      </c>
      <c r="Q12" s="115">
        <v>196000</v>
      </c>
      <c r="R12" s="141"/>
      <c r="S12" s="136"/>
    </row>
    <row r="13" spans="1:19" ht="30" customHeight="1">
      <c r="A13" s="89"/>
      <c r="B13" s="116" t="s">
        <v>79</v>
      </c>
      <c r="C13" s="96">
        <v>-39100</v>
      </c>
      <c r="D13" s="97">
        <v>2700</v>
      </c>
      <c r="E13" s="98">
        <v>-9800</v>
      </c>
      <c r="F13" s="97">
        <v>-13000</v>
      </c>
      <c r="G13" s="97">
        <v>8400</v>
      </c>
      <c r="H13" s="97">
        <v>1000</v>
      </c>
      <c r="I13" s="97">
        <v>500</v>
      </c>
      <c r="J13" s="97">
        <v>400</v>
      </c>
      <c r="K13" s="97">
        <v>-400</v>
      </c>
      <c r="L13" s="97">
        <v>-500</v>
      </c>
      <c r="M13" s="97">
        <v>500</v>
      </c>
      <c r="N13" s="97">
        <v>-100</v>
      </c>
      <c r="O13" s="97">
        <v>-400</v>
      </c>
      <c r="P13" s="97">
        <v>200</v>
      </c>
      <c r="Q13" s="99">
        <v>-28600</v>
      </c>
      <c r="R13" s="136"/>
      <c r="S13" s="136"/>
    </row>
    <row r="14" spans="1:19" ht="30" customHeight="1">
      <c r="A14" s="89"/>
      <c r="B14" s="117" t="s">
        <v>80</v>
      </c>
      <c r="C14" s="101">
        <v>0.9662640207075065</v>
      </c>
      <c r="D14" s="102">
        <v>1.0069857697283311</v>
      </c>
      <c r="E14" s="103">
        <v>0.94624245748765767</v>
      </c>
      <c r="F14" s="102">
        <v>0.94781212364512246</v>
      </c>
      <c r="G14" s="102">
        <v>1.0881427072402938</v>
      </c>
      <c r="H14" s="102">
        <v>1.0793650793650793</v>
      </c>
      <c r="I14" s="102">
        <v>1.125</v>
      </c>
      <c r="J14" s="102">
        <v>1.1212121212121211</v>
      </c>
      <c r="K14" s="102">
        <v>0.73333333333333328</v>
      </c>
      <c r="L14" s="102">
        <v>0.95652173913043481</v>
      </c>
      <c r="M14" s="102">
        <v>1.0724637681159421</v>
      </c>
      <c r="N14" s="102">
        <v>0.97297297297297303</v>
      </c>
      <c r="O14" s="102">
        <v>0.76470588235294112</v>
      </c>
      <c r="P14" s="102">
        <v>1.0434782608695652</v>
      </c>
      <c r="Q14" s="104">
        <v>0.85408163265306125</v>
      </c>
      <c r="R14" s="136"/>
      <c r="S14" s="136"/>
    </row>
    <row r="15" spans="1:19" ht="30" customHeight="1" thickBot="1">
      <c r="A15" s="105"/>
      <c r="B15" s="118" t="s">
        <v>119</v>
      </c>
      <c r="C15" s="119">
        <v>1</v>
      </c>
      <c r="D15" s="110">
        <v>0.3475310295562104</v>
      </c>
      <c r="E15" s="110">
        <v>0.15403160996517545</v>
      </c>
      <c r="F15" s="110">
        <v>0.21082239485668364</v>
      </c>
      <c r="G15" s="110">
        <v>9.2597553352977938E-2</v>
      </c>
      <c r="H15" s="110">
        <v>1.2143941423341369E-2</v>
      </c>
      <c r="I15" s="110">
        <v>4.0182159121350119E-3</v>
      </c>
      <c r="J15" s="110">
        <v>3.3038664166443431E-3</v>
      </c>
      <c r="K15" s="110">
        <v>9.8223055629966969E-4</v>
      </c>
      <c r="L15" s="110">
        <v>9.8223055629966961E-3</v>
      </c>
      <c r="M15" s="110">
        <v>6.6077328332886862E-3</v>
      </c>
      <c r="N15" s="110">
        <v>3.2145727297080095E-3</v>
      </c>
      <c r="O15" s="110">
        <v>1.1608179301723369E-3</v>
      </c>
      <c r="P15" s="110">
        <v>4.2860969729440132E-3</v>
      </c>
      <c r="Q15" s="111">
        <v>0.14947763193142244</v>
      </c>
      <c r="R15" s="136"/>
      <c r="S15" s="136"/>
    </row>
    <row r="16" spans="1:19" ht="30" customHeight="1" thickBot="1">
      <c r="A16" s="318" t="s">
        <v>81</v>
      </c>
      <c r="B16" s="319" t="s">
        <v>82</v>
      </c>
      <c r="C16" s="320">
        <v>1816400</v>
      </c>
      <c r="D16" s="321">
        <v>576000</v>
      </c>
      <c r="E16" s="321">
        <v>324900</v>
      </c>
      <c r="F16" s="321">
        <v>424800</v>
      </c>
      <c r="G16" s="321">
        <v>140800</v>
      </c>
      <c r="H16" s="321">
        <v>22400</v>
      </c>
      <c r="I16" s="321">
        <v>7400</v>
      </c>
      <c r="J16" s="321">
        <v>5200</v>
      </c>
      <c r="K16" s="321">
        <v>1500</v>
      </c>
      <c r="L16" s="321">
        <v>18400</v>
      </c>
      <c r="M16" s="321">
        <v>13000</v>
      </c>
      <c r="N16" s="321">
        <v>6100</v>
      </c>
      <c r="O16" s="321">
        <v>1700</v>
      </c>
      <c r="P16" s="321">
        <v>6600</v>
      </c>
      <c r="Q16" s="322">
        <v>267600</v>
      </c>
      <c r="R16" s="141"/>
      <c r="S16" s="136"/>
    </row>
    <row r="17" spans="1:19" ht="30" customHeight="1">
      <c r="A17" s="143" t="s">
        <v>192</v>
      </c>
      <c r="B17" s="112" t="s">
        <v>83</v>
      </c>
      <c r="C17" s="113">
        <v>1758500</v>
      </c>
      <c r="D17" s="114">
        <v>545300</v>
      </c>
      <c r="E17" s="114">
        <v>336400</v>
      </c>
      <c r="F17" s="114">
        <v>375400</v>
      </c>
      <c r="G17" s="114">
        <v>141100</v>
      </c>
      <c r="H17" s="114">
        <v>19300</v>
      </c>
      <c r="I17" s="114">
        <v>6500</v>
      </c>
      <c r="J17" s="114">
        <v>5300</v>
      </c>
      <c r="K17" s="114">
        <v>2000</v>
      </c>
      <c r="L17" s="114">
        <v>18600</v>
      </c>
      <c r="M17" s="114">
        <v>11000</v>
      </c>
      <c r="N17" s="114">
        <v>6000</v>
      </c>
      <c r="O17" s="114">
        <v>2100</v>
      </c>
      <c r="P17" s="114">
        <v>7000</v>
      </c>
      <c r="Q17" s="120">
        <v>282500</v>
      </c>
      <c r="R17" s="141"/>
      <c r="S17" s="136"/>
    </row>
    <row r="18" spans="1:19" ht="30" customHeight="1">
      <c r="A18" s="89"/>
      <c r="B18" s="116" t="s">
        <v>79</v>
      </c>
      <c r="C18" s="96">
        <v>57900</v>
      </c>
      <c r="D18" s="97">
        <v>30700</v>
      </c>
      <c r="E18" s="98">
        <v>-11500</v>
      </c>
      <c r="F18" s="97">
        <v>49400</v>
      </c>
      <c r="G18" s="97">
        <v>-300</v>
      </c>
      <c r="H18" s="97">
        <v>3100</v>
      </c>
      <c r="I18" s="97">
        <v>900</v>
      </c>
      <c r="J18" s="97">
        <v>-100</v>
      </c>
      <c r="K18" s="97">
        <v>-500</v>
      </c>
      <c r="L18" s="97">
        <v>-200</v>
      </c>
      <c r="M18" s="97">
        <v>2000</v>
      </c>
      <c r="N18" s="97">
        <v>100</v>
      </c>
      <c r="O18" s="97">
        <v>-400</v>
      </c>
      <c r="P18" s="97">
        <v>-400</v>
      </c>
      <c r="Q18" s="99">
        <v>-14900</v>
      </c>
      <c r="R18" s="136"/>
      <c r="S18" s="136"/>
    </row>
    <row r="19" spans="1:19" ht="30" customHeight="1">
      <c r="A19" s="89"/>
      <c r="B19" s="117" t="s">
        <v>84</v>
      </c>
      <c r="C19" s="101">
        <v>1.032925789024737</v>
      </c>
      <c r="D19" s="102">
        <v>1.0562992847973594</v>
      </c>
      <c r="E19" s="103">
        <v>0.96581450653983358</v>
      </c>
      <c r="F19" s="102">
        <v>1.1315929675013319</v>
      </c>
      <c r="G19" s="102">
        <v>0.99787384833451453</v>
      </c>
      <c r="H19" s="102">
        <v>1.160621761658031</v>
      </c>
      <c r="I19" s="102">
        <v>1.1384615384615384</v>
      </c>
      <c r="J19" s="102">
        <v>0.98113207547169812</v>
      </c>
      <c r="K19" s="144">
        <v>0.75</v>
      </c>
      <c r="L19" s="102">
        <v>0.989247311827957</v>
      </c>
      <c r="M19" s="102">
        <v>1.1818181818181819</v>
      </c>
      <c r="N19" s="102">
        <v>1.0166666666666666</v>
      </c>
      <c r="O19" s="102">
        <v>0.80952380952380953</v>
      </c>
      <c r="P19" s="102">
        <v>0.94285714285714284</v>
      </c>
      <c r="Q19" s="104">
        <v>0.94725663716814157</v>
      </c>
    </row>
    <row r="20" spans="1:19" ht="30" customHeight="1" thickBot="1">
      <c r="A20" s="89"/>
      <c r="B20" s="118" t="s">
        <v>121</v>
      </c>
      <c r="C20" s="119">
        <v>1</v>
      </c>
      <c r="D20" s="110">
        <v>0.3171107685531821</v>
      </c>
      <c r="E20" s="110">
        <v>0.1788702928870293</v>
      </c>
      <c r="F20" s="110">
        <v>0.2338691918079718</v>
      </c>
      <c r="G20" s="110">
        <v>7.751596564633341E-2</v>
      </c>
      <c r="H20" s="110">
        <v>1.2332085443734861E-2</v>
      </c>
      <c r="I20" s="110">
        <v>4.0739925126624093E-3</v>
      </c>
      <c r="J20" s="110">
        <v>2.8628055494384495E-3</v>
      </c>
      <c r="K20" s="110">
        <v>8.2580929310724512E-4</v>
      </c>
      <c r="L20" s="110">
        <v>1.0129927328782207E-2</v>
      </c>
      <c r="M20" s="110">
        <v>7.1570138735961245E-3</v>
      </c>
      <c r="N20" s="110">
        <v>3.3582911253027966E-3</v>
      </c>
      <c r="O20" s="110">
        <v>9.3591719885487775E-4</v>
      </c>
      <c r="P20" s="110">
        <v>3.6335608896718784E-3</v>
      </c>
      <c r="Q20" s="111">
        <v>0.14732437789033254</v>
      </c>
    </row>
    <row r="21" spans="1:19">
      <c r="A21" s="145" t="s">
        <v>122</v>
      </c>
      <c r="B21" s="146" t="s">
        <v>180</v>
      </c>
      <c r="C21" s="217"/>
      <c r="D21" s="147"/>
      <c r="E21" s="147"/>
      <c r="F21" s="147"/>
      <c r="G21" s="147"/>
      <c r="H21" s="148"/>
      <c r="I21" s="148"/>
      <c r="J21" s="148"/>
      <c r="K21" s="148"/>
      <c r="L21" s="148"/>
      <c r="M21" s="148"/>
      <c r="N21" s="148"/>
      <c r="O21" s="148"/>
      <c r="P21" s="148"/>
      <c r="Q21" s="148"/>
    </row>
    <row r="22" spans="1:19">
      <c r="A22" s="145"/>
      <c r="B22" s="149" t="s">
        <v>151</v>
      </c>
      <c r="C22" s="217"/>
      <c r="D22" s="147"/>
      <c r="E22" s="147"/>
      <c r="F22" s="147"/>
      <c r="G22" s="147"/>
      <c r="H22" s="148"/>
      <c r="I22" s="148"/>
      <c r="J22" s="148"/>
      <c r="K22" s="148"/>
      <c r="L22" s="148"/>
      <c r="M22" s="148"/>
      <c r="N22" s="148"/>
      <c r="O22" s="148"/>
      <c r="P22" s="148"/>
      <c r="Q22" s="148"/>
    </row>
    <row r="23" spans="1:19">
      <c r="A23" s="148"/>
      <c r="B23" s="149" t="s">
        <v>152</v>
      </c>
      <c r="C23" s="217"/>
      <c r="D23" s="147"/>
      <c r="E23" s="147"/>
      <c r="F23" s="147"/>
      <c r="G23" s="147"/>
      <c r="H23" s="147"/>
      <c r="I23" s="147"/>
      <c r="J23" s="147"/>
      <c r="K23" s="147"/>
      <c r="L23" s="147"/>
      <c r="M23" s="147"/>
      <c r="N23" s="147"/>
      <c r="O23" s="147"/>
      <c r="P23" s="147"/>
      <c r="Q23" s="147"/>
    </row>
    <row r="24" spans="1:19">
      <c r="A24" s="148"/>
      <c r="B24" s="149" t="s">
        <v>153</v>
      </c>
      <c r="C24" s="217"/>
      <c r="D24" s="147"/>
      <c r="E24" s="147"/>
      <c r="F24" s="147"/>
      <c r="G24" s="147"/>
      <c r="H24" s="147"/>
      <c r="I24" s="147"/>
      <c r="J24" s="147"/>
      <c r="K24" s="147"/>
      <c r="L24" s="147"/>
      <c r="M24" s="147"/>
      <c r="N24" s="147"/>
      <c r="O24" s="147"/>
      <c r="P24" s="147"/>
      <c r="Q24" s="147"/>
    </row>
    <row r="25" spans="1:19">
      <c r="A25" s="148"/>
      <c r="B25" s="149" t="s">
        <v>154</v>
      </c>
      <c r="C25" s="217"/>
      <c r="D25" s="147"/>
      <c r="E25" s="147"/>
      <c r="F25" s="147"/>
      <c r="G25" s="147"/>
      <c r="H25" s="147"/>
      <c r="I25" s="147"/>
      <c r="J25" s="147"/>
      <c r="K25" s="147"/>
      <c r="L25" s="147"/>
      <c r="M25" s="147"/>
      <c r="N25" s="147"/>
      <c r="O25" s="147"/>
      <c r="P25" s="147"/>
      <c r="Q25" s="147"/>
    </row>
    <row r="26" spans="1:19">
      <c r="A26" s="148"/>
      <c r="B26" s="150" t="s">
        <v>155</v>
      </c>
      <c r="C26" s="217"/>
      <c r="D26" s="147"/>
      <c r="E26" s="147"/>
      <c r="F26" s="147"/>
      <c r="G26" s="147"/>
      <c r="H26" s="147"/>
      <c r="I26" s="147"/>
      <c r="J26" s="147"/>
      <c r="K26" s="147"/>
      <c r="L26" s="147"/>
      <c r="M26" s="147"/>
      <c r="N26" s="147"/>
      <c r="O26" s="147"/>
      <c r="P26" s="147"/>
      <c r="Q26" s="147"/>
    </row>
    <row r="27" spans="1:19">
      <c r="A27" s="148"/>
      <c r="B27" s="149"/>
      <c r="C27" s="217"/>
      <c r="D27" s="147"/>
      <c r="E27" s="147"/>
      <c r="F27" s="147"/>
      <c r="G27" s="147"/>
      <c r="H27" s="147"/>
      <c r="I27" s="147"/>
      <c r="J27" s="147"/>
      <c r="K27" s="147"/>
      <c r="L27" s="147"/>
      <c r="M27" s="147"/>
      <c r="N27" s="147"/>
      <c r="O27" s="147"/>
      <c r="P27" s="147"/>
      <c r="Q27" s="147"/>
    </row>
    <row r="28" spans="1:19">
      <c r="A28" s="148"/>
      <c r="B28" s="149"/>
      <c r="C28" s="217"/>
      <c r="D28" s="147"/>
      <c r="E28" s="147"/>
      <c r="F28" s="147"/>
      <c r="G28" s="147"/>
      <c r="H28" s="147"/>
      <c r="I28" s="147">
        <v>527000</v>
      </c>
      <c r="J28" s="147"/>
      <c r="K28" s="147"/>
      <c r="L28" s="147"/>
      <c r="M28" s="147"/>
      <c r="N28" s="147"/>
      <c r="O28" s="147"/>
      <c r="P28" s="147"/>
      <c r="Q28" s="147"/>
    </row>
  </sheetData>
  <mergeCells count="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6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activeCell="I28" sqref="I28"/>
    </sheetView>
  </sheetViews>
  <sheetFormatPr defaultRowHeight="13.5"/>
  <cols>
    <col min="1" max="1" width="12.75" style="220" customWidth="1"/>
    <col min="2" max="2" width="14.125" style="220" customWidth="1"/>
    <col min="3" max="3" width="12.75" style="220" customWidth="1"/>
    <col min="4" max="11" width="10.625" style="220" customWidth="1"/>
    <col min="12" max="16384" width="9" style="220"/>
  </cols>
  <sheetData>
    <row r="1" spans="1:19" s="231" customFormat="1" ht="24.75" customHeight="1">
      <c r="A1" s="374" t="str">
        <f>令和元年度!A1</f>
        <v>令和元年度</v>
      </c>
      <c r="B1" s="374"/>
      <c r="C1" s="227"/>
      <c r="D1" s="227"/>
      <c r="E1" s="228" t="str">
        <f ca="1">RIGHT(CELL("filename",$A$1),LEN(CELL("filename",$A$1))-FIND("]",CELL("filename",$A$1)))</f>
        <v>８月（１表）</v>
      </c>
      <c r="F1" s="229" t="s">
        <v>179</v>
      </c>
      <c r="G1" s="228"/>
      <c r="H1" s="229"/>
      <c r="I1" s="230"/>
      <c r="J1" s="228"/>
      <c r="K1" s="229"/>
      <c r="L1" s="230"/>
      <c r="M1" s="230"/>
      <c r="N1" s="230"/>
      <c r="O1" s="230"/>
      <c r="P1" s="230"/>
      <c r="Q1" s="230"/>
    </row>
    <row r="2" spans="1:19" ht="14.25">
      <c r="A2" s="190"/>
      <c r="B2" s="191"/>
      <c r="C2" s="191"/>
      <c r="D2" s="191"/>
      <c r="E2" s="191"/>
      <c r="F2" s="191"/>
      <c r="G2" s="191"/>
      <c r="H2" s="191"/>
      <c r="I2" s="191"/>
      <c r="J2" s="191"/>
      <c r="K2" s="191"/>
      <c r="L2" s="192"/>
      <c r="M2" s="192"/>
      <c r="N2" s="192"/>
      <c r="O2" s="192"/>
      <c r="P2" s="192"/>
      <c r="Q2" s="192"/>
      <c r="R2" s="192"/>
      <c r="S2" s="192"/>
    </row>
    <row r="3" spans="1:19" ht="18" thickBot="1">
      <c r="A3" s="193" t="s">
        <v>60</v>
      </c>
      <c r="B3" s="194"/>
      <c r="C3" s="195"/>
      <c r="D3" s="194"/>
      <c r="E3" s="194"/>
      <c r="F3" s="194"/>
      <c r="G3" s="194"/>
      <c r="H3" s="194"/>
      <c r="I3" s="194"/>
      <c r="J3" s="195"/>
      <c r="K3" s="196" t="s">
        <v>61</v>
      </c>
      <c r="L3" s="192"/>
      <c r="M3" s="192"/>
      <c r="N3" s="192"/>
      <c r="O3" s="192"/>
      <c r="P3" s="192"/>
      <c r="Q3" s="192"/>
      <c r="R3" s="192"/>
      <c r="S3" s="192"/>
    </row>
    <row r="4" spans="1:19" ht="18" thickBot="1">
      <c r="A4" s="197"/>
      <c r="B4" s="198" t="s">
        <v>62</v>
      </c>
      <c r="C4" s="375" t="s">
        <v>63</v>
      </c>
      <c r="D4" s="376"/>
      <c r="E4" s="376"/>
      <c r="F4" s="14"/>
      <c r="G4" s="14"/>
      <c r="H4" s="14"/>
      <c r="I4" s="14"/>
      <c r="J4" s="14"/>
      <c r="K4" s="15"/>
      <c r="L4" s="192"/>
      <c r="M4" s="192"/>
      <c r="N4" s="192"/>
      <c r="O4" s="192"/>
      <c r="P4" s="192"/>
      <c r="Q4" s="192"/>
      <c r="R4" s="192"/>
      <c r="S4" s="192"/>
    </row>
    <row r="5" spans="1:19" ht="17.25">
      <c r="A5" s="199"/>
      <c r="B5" s="200"/>
      <c r="C5" s="377"/>
      <c r="D5" s="378"/>
      <c r="E5" s="378"/>
      <c r="F5" s="375" t="s">
        <v>64</v>
      </c>
      <c r="G5" s="376"/>
      <c r="H5" s="376"/>
      <c r="I5" s="376"/>
      <c r="J5" s="376"/>
      <c r="K5" s="379"/>
      <c r="L5" s="192"/>
      <c r="M5" s="192"/>
      <c r="N5" s="192"/>
      <c r="O5" s="192"/>
      <c r="P5" s="192"/>
      <c r="Q5" s="192"/>
      <c r="R5" s="192"/>
      <c r="S5" s="192"/>
    </row>
    <row r="6" spans="1:19" ht="17.25">
      <c r="A6" s="201" t="s">
        <v>65</v>
      </c>
      <c r="B6" s="202"/>
      <c r="C6" s="16"/>
      <c r="D6" s="380" t="s">
        <v>66</v>
      </c>
      <c r="E6" s="382" t="s">
        <v>67</v>
      </c>
      <c r="F6" s="384" t="s">
        <v>68</v>
      </c>
      <c r="G6" s="203"/>
      <c r="H6" s="203"/>
      <c r="I6" s="386" t="s">
        <v>69</v>
      </c>
      <c r="J6" s="203"/>
      <c r="K6" s="204"/>
      <c r="L6" s="192"/>
      <c r="M6" s="192"/>
      <c r="N6" s="192"/>
      <c r="O6" s="192"/>
      <c r="P6" s="192"/>
      <c r="Q6" s="192"/>
      <c r="R6" s="192"/>
      <c r="S6" s="192"/>
    </row>
    <row r="7" spans="1:19" ht="18" thickBot="1">
      <c r="A7" s="201"/>
      <c r="B7" s="202"/>
      <c r="C7" s="16"/>
      <c r="D7" s="381"/>
      <c r="E7" s="383"/>
      <c r="F7" s="385"/>
      <c r="G7" s="205" t="s">
        <v>66</v>
      </c>
      <c r="H7" s="206" t="s">
        <v>70</v>
      </c>
      <c r="I7" s="387"/>
      <c r="J7" s="205" t="s">
        <v>66</v>
      </c>
      <c r="K7" s="207" t="s">
        <v>70</v>
      </c>
      <c r="L7" s="192"/>
      <c r="M7" s="192"/>
      <c r="N7" s="192"/>
      <c r="O7" s="192"/>
      <c r="P7" s="192"/>
      <c r="Q7" s="192"/>
      <c r="R7" s="192"/>
      <c r="S7" s="192"/>
    </row>
    <row r="8" spans="1:19" ht="31.5" customHeight="1" thickBot="1">
      <c r="A8" s="356" t="s">
        <v>71</v>
      </c>
      <c r="B8" s="357" t="s">
        <v>193</v>
      </c>
      <c r="C8" s="358">
        <v>1021200</v>
      </c>
      <c r="D8" s="359">
        <v>738300</v>
      </c>
      <c r="E8" s="360">
        <v>282900</v>
      </c>
      <c r="F8" s="17">
        <v>885900</v>
      </c>
      <c r="G8" s="18">
        <v>735900</v>
      </c>
      <c r="H8" s="19">
        <v>150000</v>
      </c>
      <c r="I8" s="20">
        <v>135300</v>
      </c>
      <c r="J8" s="18">
        <v>2400</v>
      </c>
      <c r="K8" s="21">
        <v>132900</v>
      </c>
      <c r="L8" s="192"/>
      <c r="M8" s="192"/>
      <c r="N8" s="192"/>
      <c r="O8" s="192"/>
      <c r="P8" s="192"/>
      <c r="Q8" s="192"/>
      <c r="R8" s="192"/>
      <c r="S8" s="192"/>
    </row>
    <row r="9" spans="1:19" ht="31.5" customHeight="1">
      <c r="A9" s="208"/>
      <c r="B9" s="209" t="s">
        <v>194</v>
      </c>
      <c r="C9" s="22">
        <v>1041500</v>
      </c>
      <c r="D9" s="23">
        <v>741500</v>
      </c>
      <c r="E9" s="24">
        <v>300000</v>
      </c>
      <c r="F9" s="25">
        <v>900300</v>
      </c>
      <c r="G9" s="26">
        <v>734400</v>
      </c>
      <c r="H9" s="27">
        <v>165900</v>
      </c>
      <c r="I9" s="28">
        <v>141200</v>
      </c>
      <c r="J9" s="26">
        <v>7100</v>
      </c>
      <c r="K9" s="29">
        <v>134100</v>
      </c>
      <c r="L9" s="192"/>
      <c r="M9" s="192"/>
      <c r="N9" s="192"/>
      <c r="O9" s="192"/>
      <c r="P9" s="192"/>
      <c r="Q9" s="192"/>
      <c r="R9" s="192"/>
      <c r="S9" s="192"/>
    </row>
    <row r="10" spans="1:19" ht="31.5" customHeight="1">
      <c r="A10" s="210"/>
      <c r="B10" s="207" t="s">
        <v>73</v>
      </c>
      <c r="C10" s="30">
        <v>-20300</v>
      </c>
      <c r="D10" s="31">
        <v>-3200</v>
      </c>
      <c r="E10" s="32">
        <v>-17100</v>
      </c>
      <c r="F10" s="33">
        <v>-14400</v>
      </c>
      <c r="G10" s="31">
        <v>1500</v>
      </c>
      <c r="H10" s="34">
        <v>-15900</v>
      </c>
      <c r="I10" s="35">
        <v>-5900</v>
      </c>
      <c r="J10" s="31">
        <v>-4700</v>
      </c>
      <c r="K10" s="36">
        <v>-1200</v>
      </c>
      <c r="L10" s="192"/>
      <c r="M10" s="192"/>
      <c r="N10" s="192"/>
      <c r="O10" s="192"/>
      <c r="P10" s="192"/>
      <c r="Q10" s="192"/>
      <c r="R10" s="192"/>
      <c r="S10" s="192"/>
    </row>
    <row r="11" spans="1:19" ht="31.5" customHeight="1" thickBot="1">
      <c r="A11" s="211"/>
      <c r="B11" s="212" t="s">
        <v>74</v>
      </c>
      <c r="C11" s="37">
        <v>0.98050888142102732</v>
      </c>
      <c r="D11" s="38">
        <v>0.99568442346594743</v>
      </c>
      <c r="E11" s="39">
        <v>0.94299999999999995</v>
      </c>
      <c r="F11" s="40">
        <v>0.984005331556148</v>
      </c>
      <c r="G11" s="38">
        <v>1.0020424836601307</v>
      </c>
      <c r="H11" s="41">
        <v>0.9041591320072333</v>
      </c>
      <c r="I11" s="42">
        <v>0.95821529745042489</v>
      </c>
      <c r="J11" s="38">
        <v>0.3380281690140845</v>
      </c>
      <c r="K11" s="43">
        <v>0.99105145413870244</v>
      </c>
      <c r="L11" s="192"/>
      <c r="M11" s="192"/>
      <c r="N11" s="192"/>
      <c r="O11" s="192"/>
      <c r="P11" s="192"/>
      <c r="Q11" s="192"/>
      <c r="R11" s="192"/>
      <c r="S11" s="192"/>
    </row>
    <row r="12" spans="1:19" ht="31.5" customHeight="1" thickBot="1">
      <c r="A12" s="356" t="s">
        <v>75</v>
      </c>
      <c r="B12" s="361" t="s">
        <v>76</v>
      </c>
      <c r="C12" s="358">
        <v>4539300</v>
      </c>
      <c r="D12" s="362">
        <v>3136500</v>
      </c>
      <c r="E12" s="363">
        <v>1402800</v>
      </c>
      <c r="F12" s="17">
        <v>3912200</v>
      </c>
      <c r="G12" s="18">
        <v>3107800</v>
      </c>
      <c r="H12" s="19">
        <v>804400</v>
      </c>
      <c r="I12" s="20">
        <v>627100</v>
      </c>
      <c r="J12" s="18">
        <v>28700</v>
      </c>
      <c r="K12" s="21">
        <v>598400</v>
      </c>
      <c r="L12" s="192"/>
      <c r="M12" s="192"/>
      <c r="N12" s="192"/>
      <c r="O12" s="192"/>
      <c r="P12" s="192"/>
      <c r="Q12" s="192"/>
      <c r="R12" s="192"/>
      <c r="S12" s="192"/>
    </row>
    <row r="13" spans="1:19" ht="31.5" customHeight="1">
      <c r="A13" s="44" t="s">
        <v>159</v>
      </c>
      <c r="B13" s="213" t="s">
        <v>78</v>
      </c>
      <c r="C13" s="22">
        <v>4401100</v>
      </c>
      <c r="D13" s="23">
        <v>2942100</v>
      </c>
      <c r="E13" s="24">
        <v>1459000</v>
      </c>
      <c r="F13" s="25">
        <v>3723200</v>
      </c>
      <c r="G13" s="23">
        <v>2915800</v>
      </c>
      <c r="H13" s="24">
        <v>807400</v>
      </c>
      <c r="I13" s="28">
        <v>677900</v>
      </c>
      <c r="J13" s="23">
        <v>26300</v>
      </c>
      <c r="K13" s="45">
        <v>651600</v>
      </c>
      <c r="L13" s="192"/>
      <c r="M13" s="192"/>
      <c r="N13" s="192"/>
      <c r="O13" s="192"/>
      <c r="P13" s="192"/>
      <c r="Q13" s="192"/>
      <c r="R13" s="192"/>
      <c r="S13" s="192"/>
    </row>
    <row r="14" spans="1:19" ht="31.5" customHeight="1">
      <c r="A14" s="210"/>
      <c r="B14" s="207" t="s">
        <v>79</v>
      </c>
      <c r="C14" s="30">
        <v>138200</v>
      </c>
      <c r="D14" s="31">
        <v>194400</v>
      </c>
      <c r="E14" s="32">
        <v>-56200</v>
      </c>
      <c r="F14" s="33">
        <v>189000</v>
      </c>
      <c r="G14" s="31">
        <v>192000</v>
      </c>
      <c r="H14" s="34">
        <v>-3000</v>
      </c>
      <c r="I14" s="35">
        <v>-50800</v>
      </c>
      <c r="J14" s="31">
        <v>2400</v>
      </c>
      <c r="K14" s="36">
        <v>-53200</v>
      </c>
      <c r="L14" s="192"/>
      <c r="M14" s="192"/>
      <c r="N14" s="192"/>
      <c r="O14" s="192"/>
      <c r="P14" s="192"/>
      <c r="Q14" s="192"/>
      <c r="R14" s="192"/>
      <c r="S14" s="192"/>
    </row>
    <row r="15" spans="1:19" ht="31.5" customHeight="1" thickBot="1">
      <c r="A15" s="211"/>
      <c r="B15" s="212" t="s">
        <v>80</v>
      </c>
      <c r="C15" s="37">
        <v>1.0314012405989412</v>
      </c>
      <c r="D15" s="38">
        <v>1.0660752523707555</v>
      </c>
      <c r="E15" s="39">
        <v>0.96148046607265247</v>
      </c>
      <c r="F15" s="40">
        <v>1.0507627847013321</v>
      </c>
      <c r="G15" s="38">
        <v>1.0658481377323548</v>
      </c>
      <c r="H15" s="41">
        <v>0.99628436958137234</v>
      </c>
      <c r="I15" s="42">
        <v>0.92506269361262727</v>
      </c>
      <c r="J15" s="38">
        <v>1.0912547528517109</v>
      </c>
      <c r="K15" s="43">
        <v>0.91835481890730508</v>
      </c>
      <c r="L15" s="192"/>
      <c r="M15" s="192"/>
      <c r="N15" s="192"/>
      <c r="O15" s="192"/>
      <c r="P15" s="192"/>
      <c r="Q15" s="192"/>
      <c r="R15" s="192"/>
      <c r="S15" s="192"/>
    </row>
    <row r="16" spans="1:19" ht="31.5" customHeight="1" thickBot="1">
      <c r="A16" s="356" t="s">
        <v>81</v>
      </c>
      <c r="B16" s="364" t="s">
        <v>82</v>
      </c>
      <c r="C16" s="358">
        <v>6949000</v>
      </c>
      <c r="D16" s="362">
        <v>4849700</v>
      </c>
      <c r="E16" s="363">
        <v>2099300</v>
      </c>
      <c r="F16" s="17">
        <v>6041400</v>
      </c>
      <c r="G16" s="46">
        <v>4805800</v>
      </c>
      <c r="H16" s="47">
        <v>1235600</v>
      </c>
      <c r="I16" s="20">
        <v>907600</v>
      </c>
      <c r="J16" s="46">
        <v>43900</v>
      </c>
      <c r="K16" s="48">
        <v>863700</v>
      </c>
      <c r="L16" s="192"/>
      <c r="M16" s="192"/>
      <c r="N16" s="192"/>
      <c r="O16" s="192"/>
      <c r="P16" s="192"/>
      <c r="Q16" s="192"/>
      <c r="R16" s="192"/>
      <c r="S16" s="192"/>
    </row>
    <row r="17" spans="1:19" ht="31.5" customHeight="1">
      <c r="A17" s="44" t="s">
        <v>195</v>
      </c>
      <c r="B17" s="213" t="s">
        <v>83</v>
      </c>
      <c r="C17" s="22">
        <v>6654200</v>
      </c>
      <c r="D17" s="23">
        <v>4595700</v>
      </c>
      <c r="E17" s="24">
        <v>2058500</v>
      </c>
      <c r="F17" s="25">
        <v>5776100</v>
      </c>
      <c r="G17" s="49">
        <v>4561200</v>
      </c>
      <c r="H17" s="24">
        <v>1214900</v>
      </c>
      <c r="I17" s="28">
        <v>878100</v>
      </c>
      <c r="J17" s="49">
        <v>34500</v>
      </c>
      <c r="K17" s="45">
        <v>843600</v>
      </c>
      <c r="L17" s="192"/>
      <c r="M17" s="192"/>
      <c r="N17" s="192"/>
      <c r="O17" s="192"/>
      <c r="P17" s="192"/>
      <c r="Q17" s="192"/>
      <c r="R17" s="192"/>
      <c r="S17" s="192"/>
    </row>
    <row r="18" spans="1:19" ht="31.5" customHeight="1">
      <c r="A18" s="210"/>
      <c r="B18" s="207" t="s">
        <v>79</v>
      </c>
      <c r="C18" s="30">
        <v>294800</v>
      </c>
      <c r="D18" s="31">
        <v>254000</v>
      </c>
      <c r="E18" s="32">
        <v>40800</v>
      </c>
      <c r="F18" s="33">
        <v>265300</v>
      </c>
      <c r="G18" s="31">
        <v>244600</v>
      </c>
      <c r="H18" s="34">
        <v>20700</v>
      </c>
      <c r="I18" s="35">
        <v>29500</v>
      </c>
      <c r="J18" s="31">
        <v>9400</v>
      </c>
      <c r="K18" s="36">
        <v>20100</v>
      </c>
      <c r="L18" s="192"/>
      <c r="M18" s="192"/>
      <c r="N18" s="192"/>
      <c r="O18" s="192"/>
      <c r="P18" s="192"/>
      <c r="Q18" s="192"/>
      <c r="R18" s="192"/>
      <c r="S18" s="192"/>
    </row>
    <row r="19" spans="1:19" ht="31.5" customHeight="1" thickBot="1">
      <c r="A19" s="210"/>
      <c r="B19" s="212" t="s">
        <v>84</v>
      </c>
      <c r="C19" s="37">
        <v>1.0443028463226234</v>
      </c>
      <c r="D19" s="38">
        <v>1.0552690558565616</v>
      </c>
      <c r="E19" s="39">
        <v>1.0198202574690309</v>
      </c>
      <c r="F19" s="40">
        <v>1.0459306452450616</v>
      </c>
      <c r="G19" s="38">
        <v>1.0536262387091115</v>
      </c>
      <c r="H19" s="41">
        <v>1.0170384393777265</v>
      </c>
      <c r="I19" s="42">
        <v>1.0335952624985765</v>
      </c>
      <c r="J19" s="38">
        <v>1.2724637681159421</v>
      </c>
      <c r="K19" s="43">
        <v>1.0238264580369842</v>
      </c>
    </row>
    <row r="21" spans="1:19">
      <c r="C21" s="221" t="s">
        <v>85</v>
      </c>
      <c r="D21" s="221" t="s">
        <v>86</v>
      </c>
      <c r="E21" s="222">
        <v>0</v>
      </c>
      <c r="F21" s="221" t="s">
        <v>87</v>
      </c>
      <c r="G21" s="215">
        <v>36200</v>
      </c>
    </row>
  </sheetData>
  <mergeCells count="7">
    <mergeCell ref="A1:B1"/>
    <mergeCell ref="C4:E5"/>
    <mergeCell ref="F5:K5"/>
    <mergeCell ref="D6:D7"/>
    <mergeCell ref="E6:E7"/>
    <mergeCell ref="F6:F7"/>
    <mergeCell ref="I6:I7"/>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7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activeCell="E3" sqref="E3"/>
    </sheetView>
  </sheetViews>
  <sheetFormatPr defaultRowHeight="13.5"/>
  <cols>
    <col min="1" max="1" width="10.125" style="216" customWidth="1"/>
    <col min="2" max="2" width="9.125" style="216" customWidth="1"/>
    <col min="3" max="3" width="9" style="216"/>
    <col min="4" max="31" width="7.625" style="216" customWidth="1"/>
    <col min="32" max="32" width="9.25" style="216" bestFit="1" customWidth="1"/>
    <col min="33" max="16384" width="9" style="216"/>
  </cols>
  <sheetData>
    <row r="1" spans="1:33" s="231" customFormat="1" ht="24.75" customHeight="1">
      <c r="A1" s="374" t="str">
        <f>令和元年度!A1</f>
        <v>令和元年度</v>
      </c>
      <c r="B1" s="374"/>
      <c r="C1" s="227"/>
      <c r="D1" s="227"/>
      <c r="E1" s="228" t="str">
        <f ca="1">RIGHT(CELL("filename",$A$1),LEN(CELL("filename",$A$1))-FIND("]",CELL("filename",$A$1)))</f>
        <v>８月（２表）</v>
      </c>
      <c r="F1" s="229" t="s">
        <v>179</v>
      </c>
      <c r="G1" s="228"/>
      <c r="H1" s="229"/>
      <c r="I1" s="230"/>
      <c r="J1" s="228"/>
      <c r="K1" s="229"/>
      <c r="L1" s="230"/>
      <c r="M1" s="230"/>
      <c r="N1" s="230"/>
      <c r="O1" s="230"/>
      <c r="P1" s="230"/>
      <c r="Q1" s="230"/>
    </row>
    <row r="2" spans="1:33">
      <c r="A2" s="136"/>
      <c r="B2" s="136"/>
      <c r="C2" s="136"/>
      <c r="D2" s="136"/>
      <c r="E2" s="136"/>
      <c r="F2" s="136"/>
      <c r="G2" s="136"/>
      <c r="H2" s="136"/>
      <c r="I2" s="136"/>
      <c r="J2" s="136"/>
      <c r="K2" s="136"/>
      <c r="L2" s="136"/>
      <c r="M2" s="136"/>
      <c r="N2" s="136"/>
      <c r="O2" s="136"/>
      <c r="P2" s="136"/>
      <c r="Q2" s="136"/>
      <c r="R2" s="136"/>
      <c r="S2" s="136"/>
    </row>
    <row r="3" spans="1:33" ht="18" thickBot="1">
      <c r="A3" s="151" t="s">
        <v>88</v>
      </c>
      <c r="B3" s="152"/>
      <c r="C3" s="152"/>
      <c r="D3" s="153"/>
      <c r="E3" s="152"/>
      <c r="F3" s="152"/>
      <c r="G3" s="152"/>
      <c r="H3" s="152"/>
      <c r="I3" s="152"/>
      <c r="J3" s="152"/>
      <c r="K3" s="152"/>
      <c r="L3" s="152"/>
      <c r="M3" s="152"/>
      <c r="N3" s="152"/>
      <c r="O3" s="152"/>
      <c r="P3" s="152"/>
      <c r="Q3" s="152"/>
      <c r="R3" s="152"/>
      <c r="S3" s="152"/>
      <c r="T3" s="152"/>
      <c r="U3" s="153"/>
      <c r="V3" s="152"/>
      <c r="W3" s="152"/>
      <c r="X3" s="152"/>
      <c r="Y3" s="152"/>
      <c r="Z3" s="152"/>
      <c r="AA3" s="152"/>
      <c r="AB3" s="152"/>
      <c r="AC3" s="152"/>
      <c r="AD3" s="152"/>
      <c r="AE3" s="152"/>
    </row>
    <row r="4" spans="1:33" ht="19.5" customHeight="1">
      <c r="A4" s="154"/>
      <c r="B4" s="155" t="s">
        <v>62</v>
      </c>
      <c r="C4" s="156"/>
      <c r="D4" s="333">
        <v>1</v>
      </c>
      <c r="E4" s="334">
        <v>2</v>
      </c>
      <c r="F4" s="333">
        <v>3</v>
      </c>
      <c r="G4" s="335">
        <v>4</v>
      </c>
      <c r="H4" s="334">
        <v>5</v>
      </c>
      <c r="I4" s="334">
        <v>6</v>
      </c>
      <c r="J4" s="336">
        <v>7</v>
      </c>
      <c r="K4" s="334">
        <v>8</v>
      </c>
      <c r="L4" s="334">
        <v>9</v>
      </c>
      <c r="M4" s="334">
        <v>10</v>
      </c>
      <c r="N4" s="334">
        <v>11</v>
      </c>
      <c r="O4" s="334">
        <v>12</v>
      </c>
      <c r="P4" s="334">
        <v>13</v>
      </c>
      <c r="Q4" s="334">
        <v>14</v>
      </c>
      <c r="R4" s="334">
        <v>15</v>
      </c>
      <c r="S4" s="334">
        <v>16</v>
      </c>
      <c r="T4" s="334">
        <v>17</v>
      </c>
      <c r="U4" s="334">
        <v>18</v>
      </c>
      <c r="V4" s="334">
        <v>19</v>
      </c>
      <c r="W4" s="334">
        <v>20</v>
      </c>
      <c r="X4" s="334">
        <v>21</v>
      </c>
      <c r="Y4" s="334">
        <v>22</v>
      </c>
      <c r="Z4" s="335">
        <v>23</v>
      </c>
      <c r="AA4" s="334">
        <v>24</v>
      </c>
      <c r="AB4" s="334">
        <v>25</v>
      </c>
      <c r="AC4" s="334">
        <v>26</v>
      </c>
      <c r="AD4" s="337">
        <v>27</v>
      </c>
      <c r="AE4" s="338">
        <v>28</v>
      </c>
    </row>
    <row r="5" spans="1:33" ht="19.5" customHeight="1" thickBot="1">
      <c r="A5" s="157" t="s">
        <v>65</v>
      </c>
      <c r="B5" s="158"/>
      <c r="C5" s="159" t="s">
        <v>89</v>
      </c>
      <c r="D5" s="339" t="s">
        <v>90</v>
      </c>
      <c r="E5" s="340" t="s">
        <v>91</v>
      </c>
      <c r="F5" s="341" t="s">
        <v>92</v>
      </c>
      <c r="G5" s="339" t="s">
        <v>93</v>
      </c>
      <c r="H5" s="340" t="s">
        <v>94</v>
      </c>
      <c r="I5" s="342" t="s">
        <v>95</v>
      </c>
      <c r="J5" s="343" t="s">
        <v>96</v>
      </c>
      <c r="K5" s="340" t="s">
        <v>97</v>
      </c>
      <c r="L5" s="340" t="s">
        <v>98</v>
      </c>
      <c r="M5" s="340" t="s">
        <v>99</v>
      </c>
      <c r="N5" s="340" t="s">
        <v>100</v>
      </c>
      <c r="O5" s="340" t="s">
        <v>101</v>
      </c>
      <c r="P5" s="340" t="s">
        <v>102</v>
      </c>
      <c r="Q5" s="340" t="s">
        <v>103</v>
      </c>
      <c r="R5" s="340" t="s">
        <v>104</v>
      </c>
      <c r="S5" s="340" t="s">
        <v>105</v>
      </c>
      <c r="T5" s="340" t="s">
        <v>106</v>
      </c>
      <c r="U5" s="340" t="s">
        <v>107</v>
      </c>
      <c r="V5" s="340" t="s">
        <v>108</v>
      </c>
      <c r="W5" s="340" t="s">
        <v>109</v>
      </c>
      <c r="X5" s="340" t="s">
        <v>110</v>
      </c>
      <c r="Y5" s="340" t="s">
        <v>111</v>
      </c>
      <c r="Z5" s="339" t="s">
        <v>112</v>
      </c>
      <c r="AA5" s="340" t="s">
        <v>113</v>
      </c>
      <c r="AB5" s="340" t="s">
        <v>114</v>
      </c>
      <c r="AC5" s="340" t="s">
        <v>115</v>
      </c>
      <c r="AD5" s="339" t="s">
        <v>116</v>
      </c>
      <c r="AE5" s="344" t="s">
        <v>67</v>
      </c>
    </row>
    <row r="6" spans="1:33" ht="30" customHeight="1" thickBot="1">
      <c r="A6" s="332" t="s">
        <v>71</v>
      </c>
      <c r="B6" s="348" t="s">
        <v>193</v>
      </c>
      <c r="C6" s="349">
        <v>1021200</v>
      </c>
      <c r="D6" s="345">
        <v>357200</v>
      </c>
      <c r="E6" s="345">
        <v>61400</v>
      </c>
      <c r="F6" s="345">
        <v>71700</v>
      </c>
      <c r="G6" s="345">
        <v>27100</v>
      </c>
      <c r="H6" s="345">
        <v>85000</v>
      </c>
      <c r="I6" s="345">
        <v>3300</v>
      </c>
      <c r="J6" s="345">
        <v>64200</v>
      </c>
      <c r="K6" s="345">
        <v>3900</v>
      </c>
      <c r="L6" s="345">
        <v>14400</v>
      </c>
      <c r="M6" s="345">
        <v>5400</v>
      </c>
      <c r="N6" s="345">
        <v>0</v>
      </c>
      <c r="O6" s="345">
        <v>0</v>
      </c>
      <c r="P6" s="345">
        <v>3800</v>
      </c>
      <c r="Q6" s="345">
        <v>0</v>
      </c>
      <c r="R6" s="345">
        <v>3300</v>
      </c>
      <c r="S6" s="345">
        <v>3900</v>
      </c>
      <c r="T6" s="345">
        <v>6000</v>
      </c>
      <c r="U6" s="345">
        <v>5700</v>
      </c>
      <c r="V6" s="345">
        <v>3800</v>
      </c>
      <c r="W6" s="345">
        <v>0</v>
      </c>
      <c r="X6" s="345">
        <v>3400</v>
      </c>
      <c r="Y6" s="345">
        <v>3800</v>
      </c>
      <c r="Z6" s="345">
        <v>0</v>
      </c>
      <c r="AA6" s="345">
        <v>3500</v>
      </c>
      <c r="AB6" s="345">
        <v>4000</v>
      </c>
      <c r="AC6" s="345">
        <v>3500</v>
      </c>
      <c r="AD6" s="346">
        <v>0</v>
      </c>
      <c r="AE6" s="347">
        <v>282900</v>
      </c>
      <c r="AF6" s="218"/>
      <c r="AG6" s="218"/>
    </row>
    <row r="7" spans="1:33" ht="30" customHeight="1">
      <c r="A7" s="160"/>
      <c r="B7" s="161" t="s">
        <v>194</v>
      </c>
      <c r="C7" s="50">
        <v>1041500</v>
      </c>
      <c r="D7" s="51">
        <v>362800</v>
      </c>
      <c r="E7" s="51">
        <v>63300</v>
      </c>
      <c r="F7" s="51">
        <v>68300</v>
      </c>
      <c r="G7" s="51">
        <v>24400</v>
      </c>
      <c r="H7" s="51">
        <v>83600</v>
      </c>
      <c r="I7" s="51">
        <v>5200</v>
      </c>
      <c r="J7" s="51">
        <v>62300</v>
      </c>
      <c r="K7" s="51">
        <v>3900</v>
      </c>
      <c r="L7" s="51">
        <v>15400</v>
      </c>
      <c r="M7" s="51">
        <v>5400</v>
      </c>
      <c r="N7" s="51">
        <v>0</v>
      </c>
      <c r="O7" s="51">
        <v>0</v>
      </c>
      <c r="P7" s="51">
        <v>3700</v>
      </c>
      <c r="Q7" s="51">
        <v>0</v>
      </c>
      <c r="R7" s="51">
        <v>2900</v>
      </c>
      <c r="S7" s="51">
        <v>3500</v>
      </c>
      <c r="T7" s="51">
        <v>5900</v>
      </c>
      <c r="U7" s="51">
        <v>5600</v>
      </c>
      <c r="V7" s="51">
        <v>3100</v>
      </c>
      <c r="W7" s="51">
        <v>0</v>
      </c>
      <c r="X7" s="51">
        <v>3200</v>
      </c>
      <c r="Y7" s="51">
        <v>4000</v>
      </c>
      <c r="Z7" s="51">
        <v>0</v>
      </c>
      <c r="AA7" s="51">
        <v>3800</v>
      </c>
      <c r="AB7" s="51">
        <v>4000</v>
      </c>
      <c r="AC7" s="51">
        <v>3400</v>
      </c>
      <c r="AD7" s="51">
        <v>3800</v>
      </c>
      <c r="AE7" s="52">
        <v>300000</v>
      </c>
      <c r="AF7" s="218"/>
      <c r="AG7" s="218"/>
    </row>
    <row r="8" spans="1:33" ht="30" customHeight="1">
      <c r="A8" s="162"/>
      <c r="B8" s="163" t="s">
        <v>79</v>
      </c>
      <c r="C8" s="53">
        <v>-20300</v>
      </c>
      <c r="D8" s="54">
        <v>-5600</v>
      </c>
      <c r="E8" s="55">
        <v>-1900</v>
      </c>
      <c r="F8" s="55">
        <v>3400</v>
      </c>
      <c r="G8" s="55">
        <v>2700</v>
      </c>
      <c r="H8" s="55">
        <v>1400</v>
      </c>
      <c r="I8" s="55">
        <v>-1900</v>
      </c>
      <c r="J8" s="55">
        <v>1900</v>
      </c>
      <c r="K8" s="55">
        <v>0</v>
      </c>
      <c r="L8" s="55">
        <v>-1000</v>
      </c>
      <c r="M8" s="55">
        <v>0</v>
      </c>
      <c r="N8" s="55">
        <v>0</v>
      </c>
      <c r="O8" s="55">
        <v>0</v>
      </c>
      <c r="P8" s="55">
        <v>100</v>
      </c>
      <c r="Q8" s="55">
        <v>0</v>
      </c>
      <c r="R8" s="55">
        <v>400</v>
      </c>
      <c r="S8" s="55">
        <v>400</v>
      </c>
      <c r="T8" s="55">
        <v>100</v>
      </c>
      <c r="U8" s="55">
        <v>100</v>
      </c>
      <c r="V8" s="55">
        <v>700</v>
      </c>
      <c r="W8" s="55">
        <v>0</v>
      </c>
      <c r="X8" s="55">
        <v>200</v>
      </c>
      <c r="Y8" s="55">
        <v>-200</v>
      </c>
      <c r="Z8" s="55">
        <v>0</v>
      </c>
      <c r="AA8" s="55">
        <v>-300</v>
      </c>
      <c r="AB8" s="55">
        <v>0</v>
      </c>
      <c r="AC8" s="55">
        <v>100</v>
      </c>
      <c r="AD8" s="55">
        <v>-3800</v>
      </c>
      <c r="AE8" s="56">
        <v>-17100</v>
      </c>
    </row>
    <row r="9" spans="1:33" ht="30" customHeight="1">
      <c r="A9" s="162"/>
      <c r="B9" s="164" t="s">
        <v>74</v>
      </c>
      <c r="C9" s="57">
        <v>0.98050888142102732</v>
      </c>
      <c r="D9" s="58">
        <v>0.9845644983461963</v>
      </c>
      <c r="E9" s="59">
        <v>0.96998420221169035</v>
      </c>
      <c r="F9" s="59">
        <v>1.0497803806734993</v>
      </c>
      <c r="G9" s="59">
        <v>1.110655737704918</v>
      </c>
      <c r="H9" s="59">
        <v>1.0167464114832536</v>
      </c>
      <c r="I9" s="59">
        <v>0.63461538461538458</v>
      </c>
      <c r="J9" s="59">
        <v>1.0304975922953452</v>
      </c>
      <c r="K9" s="59">
        <v>1</v>
      </c>
      <c r="L9" s="59">
        <v>0.93506493506493504</v>
      </c>
      <c r="M9" s="59">
        <v>1</v>
      </c>
      <c r="N9" s="59">
        <v>0</v>
      </c>
      <c r="O9" s="59">
        <v>0</v>
      </c>
      <c r="P9" s="59">
        <v>1.027027027027027</v>
      </c>
      <c r="Q9" s="59">
        <v>0</v>
      </c>
      <c r="R9" s="59">
        <v>1.1379310344827587</v>
      </c>
      <c r="S9" s="59">
        <v>1.1142857142857143</v>
      </c>
      <c r="T9" s="59">
        <v>1.0169491525423728</v>
      </c>
      <c r="U9" s="59">
        <v>1.0178571428571428</v>
      </c>
      <c r="V9" s="59">
        <v>1.2258064516129032</v>
      </c>
      <c r="W9" s="59">
        <v>0</v>
      </c>
      <c r="X9" s="59">
        <v>1.0625</v>
      </c>
      <c r="Y9" s="59">
        <v>0.95</v>
      </c>
      <c r="Z9" s="59">
        <v>0</v>
      </c>
      <c r="AA9" s="59">
        <v>0.92105263157894735</v>
      </c>
      <c r="AB9" s="59">
        <v>1</v>
      </c>
      <c r="AC9" s="59">
        <v>1.0294117647058822</v>
      </c>
      <c r="AD9" s="59">
        <v>0</v>
      </c>
      <c r="AE9" s="60">
        <v>0.94299999999999995</v>
      </c>
    </row>
    <row r="10" spans="1:33" ht="30" customHeight="1" thickBot="1">
      <c r="A10" s="165"/>
      <c r="B10" s="166" t="s">
        <v>117</v>
      </c>
      <c r="C10" s="61">
        <v>1</v>
      </c>
      <c r="D10" s="62">
        <v>0.34978456717587153</v>
      </c>
      <c r="E10" s="63">
        <v>6.0125342734038384E-2</v>
      </c>
      <c r="F10" s="64">
        <v>7.0211515863689775E-2</v>
      </c>
      <c r="G10" s="64">
        <v>2.6537406972189582E-2</v>
      </c>
      <c r="H10" s="64">
        <v>8.3235409322365839E-2</v>
      </c>
      <c r="I10" s="64">
        <v>3.2314923619271444E-3</v>
      </c>
      <c r="J10" s="64">
        <v>6.2867215041128091E-2</v>
      </c>
      <c r="K10" s="64">
        <v>3.8190364277320798E-3</v>
      </c>
      <c r="L10" s="64">
        <v>1.4101057579318449E-2</v>
      </c>
      <c r="M10" s="64">
        <v>5.2878965922444187E-3</v>
      </c>
      <c r="N10" s="64">
        <v>0</v>
      </c>
      <c r="O10" s="64">
        <v>0</v>
      </c>
      <c r="P10" s="64">
        <v>3.7211124167645907E-3</v>
      </c>
      <c r="Q10" s="64">
        <v>0</v>
      </c>
      <c r="R10" s="64">
        <v>3.2314923619271444E-3</v>
      </c>
      <c r="S10" s="64">
        <v>3.8190364277320798E-3</v>
      </c>
      <c r="T10" s="64">
        <v>5.8754406580493537E-3</v>
      </c>
      <c r="U10" s="64">
        <v>5.5816686251468862E-3</v>
      </c>
      <c r="V10" s="64">
        <v>3.7211124167645907E-3</v>
      </c>
      <c r="W10" s="64">
        <v>0</v>
      </c>
      <c r="X10" s="64">
        <v>3.329416372894634E-3</v>
      </c>
      <c r="Y10" s="64">
        <v>3.7211124167645907E-3</v>
      </c>
      <c r="Z10" s="64">
        <v>0</v>
      </c>
      <c r="AA10" s="64">
        <v>3.4273403838621232E-3</v>
      </c>
      <c r="AB10" s="64">
        <v>3.9169604386995694E-3</v>
      </c>
      <c r="AC10" s="64">
        <v>3.4273403838621232E-3</v>
      </c>
      <c r="AD10" s="64">
        <v>0</v>
      </c>
      <c r="AE10" s="65">
        <v>0.27702702702702703</v>
      </c>
    </row>
    <row r="11" spans="1:33" ht="30" customHeight="1" thickBot="1">
      <c r="A11" s="332" t="s">
        <v>75</v>
      </c>
      <c r="B11" s="350" t="s">
        <v>76</v>
      </c>
      <c r="C11" s="351">
        <v>4539300</v>
      </c>
      <c r="D11" s="352">
        <v>1493700</v>
      </c>
      <c r="E11" s="353">
        <v>239800</v>
      </c>
      <c r="F11" s="353">
        <v>318300</v>
      </c>
      <c r="G11" s="353">
        <v>115200</v>
      </c>
      <c r="H11" s="353">
        <v>369700</v>
      </c>
      <c r="I11" s="353">
        <v>11900</v>
      </c>
      <c r="J11" s="353">
        <v>271800</v>
      </c>
      <c r="K11" s="353">
        <v>18600</v>
      </c>
      <c r="L11" s="353">
        <v>59900</v>
      </c>
      <c r="M11" s="353">
        <v>25700</v>
      </c>
      <c r="N11" s="353">
        <v>200</v>
      </c>
      <c r="O11" s="353">
        <v>4000</v>
      </c>
      <c r="P11" s="353">
        <v>15900</v>
      </c>
      <c r="Q11" s="353">
        <v>0</v>
      </c>
      <c r="R11" s="353">
        <v>13900</v>
      </c>
      <c r="S11" s="353">
        <v>19400</v>
      </c>
      <c r="T11" s="353">
        <v>26700</v>
      </c>
      <c r="U11" s="353">
        <v>28000</v>
      </c>
      <c r="V11" s="353">
        <v>16300</v>
      </c>
      <c r="W11" s="353">
        <v>0</v>
      </c>
      <c r="X11" s="353">
        <v>12600</v>
      </c>
      <c r="Y11" s="353">
        <v>17000</v>
      </c>
      <c r="Z11" s="353">
        <v>600</v>
      </c>
      <c r="AA11" s="353">
        <v>15300</v>
      </c>
      <c r="AB11" s="353">
        <v>17400</v>
      </c>
      <c r="AC11" s="353">
        <v>13500</v>
      </c>
      <c r="AD11" s="353">
        <v>11100</v>
      </c>
      <c r="AE11" s="354">
        <v>1402800</v>
      </c>
      <c r="AF11" s="218"/>
      <c r="AG11" s="218"/>
    </row>
    <row r="12" spans="1:33" ht="30" customHeight="1">
      <c r="A12" s="66" t="s">
        <v>159</v>
      </c>
      <c r="B12" s="167" t="s">
        <v>78</v>
      </c>
      <c r="C12" s="67">
        <v>4401100</v>
      </c>
      <c r="D12" s="68">
        <v>1407200</v>
      </c>
      <c r="E12" s="68">
        <v>230900</v>
      </c>
      <c r="F12" s="68">
        <v>287700</v>
      </c>
      <c r="G12" s="68">
        <v>107000</v>
      </c>
      <c r="H12" s="68">
        <v>356900</v>
      </c>
      <c r="I12" s="68">
        <v>10200</v>
      </c>
      <c r="J12" s="68">
        <v>250700</v>
      </c>
      <c r="K12" s="68">
        <v>18300</v>
      </c>
      <c r="L12" s="68">
        <v>57100</v>
      </c>
      <c r="M12" s="68">
        <v>25000</v>
      </c>
      <c r="N12" s="68">
        <v>300</v>
      </c>
      <c r="O12" s="68">
        <v>3600</v>
      </c>
      <c r="P12" s="68">
        <v>13400</v>
      </c>
      <c r="Q12" s="68">
        <v>0</v>
      </c>
      <c r="R12" s="68">
        <v>11900</v>
      </c>
      <c r="S12" s="68">
        <v>17200</v>
      </c>
      <c r="T12" s="68">
        <v>24600</v>
      </c>
      <c r="U12" s="68">
        <v>27000</v>
      </c>
      <c r="V12" s="68">
        <v>13100</v>
      </c>
      <c r="W12" s="68">
        <v>0</v>
      </c>
      <c r="X12" s="68">
        <v>11300</v>
      </c>
      <c r="Y12" s="68">
        <v>16000</v>
      </c>
      <c r="Z12" s="68">
        <v>600</v>
      </c>
      <c r="AA12" s="68">
        <v>15200</v>
      </c>
      <c r="AB12" s="68">
        <v>14900</v>
      </c>
      <c r="AC12" s="68">
        <v>13200</v>
      </c>
      <c r="AD12" s="68">
        <v>8800</v>
      </c>
      <c r="AE12" s="69">
        <v>1459000</v>
      </c>
      <c r="AF12" s="219"/>
    </row>
    <row r="13" spans="1:33" ht="30" customHeight="1">
      <c r="A13" s="162"/>
      <c r="B13" s="168" t="s">
        <v>79</v>
      </c>
      <c r="C13" s="53">
        <v>138200</v>
      </c>
      <c r="D13" s="54">
        <v>86500</v>
      </c>
      <c r="E13" s="55">
        <v>8900</v>
      </c>
      <c r="F13" s="55">
        <v>30600</v>
      </c>
      <c r="G13" s="55">
        <v>8200</v>
      </c>
      <c r="H13" s="55">
        <v>12800</v>
      </c>
      <c r="I13" s="55">
        <v>1700</v>
      </c>
      <c r="J13" s="55">
        <v>21100</v>
      </c>
      <c r="K13" s="55">
        <v>300</v>
      </c>
      <c r="L13" s="55">
        <v>2800</v>
      </c>
      <c r="M13" s="55">
        <v>700</v>
      </c>
      <c r="N13" s="55">
        <v>-100</v>
      </c>
      <c r="O13" s="55">
        <v>400</v>
      </c>
      <c r="P13" s="55">
        <v>2500</v>
      </c>
      <c r="Q13" s="55">
        <v>0</v>
      </c>
      <c r="R13" s="55">
        <v>2000</v>
      </c>
      <c r="S13" s="55">
        <v>2200</v>
      </c>
      <c r="T13" s="55">
        <v>2100</v>
      </c>
      <c r="U13" s="55">
        <v>1000</v>
      </c>
      <c r="V13" s="55">
        <v>3200</v>
      </c>
      <c r="W13" s="55">
        <v>0</v>
      </c>
      <c r="X13" s="55">
        <v>1300</v>
      </c>
      <c r="Y13" s="55">
        <v>1000</v>
      </c>
      <c r="Z13" s="55">
        <v>0</v>
      </c>
      <c r="AA13" s="55">
        <v>100</v>
      </c>
      <c r="AB13" s="55">
        <v>2500</v>
      </c>
      <c r="AC13" s="55">
        <v>300</v>
      </c>
      <c r="AD13" s="55">
        <v>2300</v>
      </c>
      <c r="AE13" s="56">
        <v>-56200</v>
      </c>
    </row>
    <row r="14" spans="1:33" ht="30" customHeight="1">
      <c r="A14" s="162"/>
      <c r="B14" s="169" t="s">
        <v>80</v>
      </c>
      <c r="C14" s="57">
        <v>1.0314012405989412</v>
      </c>
      <c r="D14" s="58">
        <v>1.0614695849914724</v>
      </c>
      <c r="E14" s="59">
        <v>1.0385448245993936</v>
      </c>
      <c r="F14" s="59">
        <v>1.1063607924921794</v>
      </c>
      <c r="G14" s="59">
        <v>1.0766355140186916</v>
      </c>
      <c r="H14" s="59">
        <v>1.0358643877836928</v>
      </c>
      <c r="I14" s="59">
        <v>1.1666666666666667</v>
      </c>
      <c r="J14" s="59">
        <v>1.0841643398484244</v>
      </c>
      <c r="K14" s="59">
        <v>1.0163934426229508</v>
      </c>
      <c r="L14" s="59">
        <v>1.0490367775831875</v>
      </c>
      <c r="M14" s="59">
        <v>1.028</v>
      </c>
      <c r="N14" s="59">
        <v>0.66666666666666663</v>
      </c>
      <c r="O14" s="59">
        <v>1.1111111111111112</v>
      </c>
      <c r="P14" s="59">
        <v>1.1865671641791045</v>
      </c>
      <c r="Q14" s="59">
        <v>0</v>
      </c>
      <c r="R14" s="59">
        <v>1.1680672268907564</v>
      </c>
      <c r="S14" s="59">
        <v>1.1279069767441861</v>
      </c>
      <c r="T14" s="59">
        <v>1.0853658536585367</v>
      </c>
      <c r="U14" s="59">
        <v>1.037037037037037</v>
      </c>
      <c r="V14" s="59">
        <v>1.2442748091603053</v>
      </c>
      <c r="W14" s="59">
        <v>0</v>
      </c>
      <c r="X14" s="59">
        <v>1.1150442477876106</v>
      </c>
      <c r="Y14" s="59">
        <v>1.0625</v>
      </c>
      <c r="Z14" s="59">
        <v>1</v>
      </c>
      <c r="AA14" s="59">
        <v>1.006578947368421</v>
      </c>
      <c r="AB14" s="59">
        <v>1.1677852348993289</v>
      </c>
      <c r="AC14" s="59">
        <v>1.0227272727272727</v>
      </c>
      <c r="AD14" s="59">
        <v>1.2613636363636365</v>
      </c>
      <c r="AE14" s="60">
        <v>0.96148046607265247</v>
      </c>
    </row>
    <row r="15" spans="1:33" ht="30" customHeight="1" thickBot="1">
      <c r="A15" s="165"/>
      <c r="B15" s="170" t="s">
        <v>119</v>
      </c>
      <c r="C15" s="70">
        <v>1</v>
      </c>
      <c r="D15" s="64">
        <v>0.32905954662613179</v>
      </c>
      <c r="E15" s="63">
        <v>5.2827528473553188E-2</v>
      </c>
      <c r="F15" s="64">
        <v>7.0120943757848123E-2</v>
      </c>
      <c r="G15" s="64">
        <v>2.5378362302557664E-2</v>
      </c>
      <c r="H15" s="64">
        <v>8.1444275549093476E-2</v>
      </c>
      <c r="I15" s="64">
        <v>2.6215495781287865E-3</v>
      </c>
      <c r="J15" s="64">
        <v>5.9877073557596985E-2</v>
      </c>
      <c r="K15" s="64">
        <v>4.0975480801004561E-3</v>
      </c>
      <c r="L15" s="64">
        <v>1.3195867204194479E-2</v>
      </c>
      <c r="M15" s="64">
        <v>5.661665895622673E-3</v>
      </c>
      <c r="N15" s="64">
        <v>4.4059656775273719E-5</v>
      </c>
      <c r="O15" s="64">
        <v>8.8119313550547441E-4</v>
      </c>
      <c r="P15" s="64">
        <v>3.5027427136342607E-3</v>
      </c>
      <c r="Q15" s="64">
        <v>0</v>
      </c>
      <c r="R15" s="64">
        <v>3.0621461458815234E-3</v>
      </c>
      <c r="S15" s="64">
        <v>4.2737867072015507E-3</v>
      </c>
      <c r="T15" s="64">
        <v>5.8819641794990414E-3</v>
      </c>
      <c r="U15" s="64">
        <v>6.1683519485383207E-3</v>
      </c>
      <c r="V15" s="64">
        <v>3.5908620271848084E-3</v>
      </c>
      <c r="W15" s="64">
        <v>0</v>
      </c>
      <c r="X15" s="64">
        <v>2.7757583768422446E-3</v>
      </c>
      <c r="Y15" s="64">
        <v>3.7450708258982661E-3</v>
      </c>
      <c r="Z15" s="64">
        <v>1.3217897032582115E-4</v>
      </c>
      <c r="AA15" s="64">
        <v>3.3705637433084396E-3</v>
      </c>
      <c r="AB15" s="64">
        <v>3.8331901394488138E-3</v>
      </c>
      <c r="AC15" s="64">
        <v>2.9740268323309761E-3</v>
      </c>
      <c r="AD15" s="64">
        <v>2.4453109510276915E-3</v>
      </c>
      <c r="AE15" s="65">
        <v>0.30903443262176988</v>
      </c>
    </row>
    <row r="16" spans="1:33" ht="30" customHeight="1" thickBot="1">
      <c r="A16" s="332" t="s">
        <v>81</v>
      </c>
      <c r="B16" s="355" t="s">
        <v>82</v>
      </c>
      <c r="C16" s="351">
        <v>6949000</v>
      </c>
      <c r="D16" s="353">
        <v>2313100</v>
      </c>
      <c r="E16" s="353">
        <v>355800</v>
      </c>
      <c r="F16" s="353">
        <v>481900</v>
      </c>
      <c r="G16" s="353">
        <v>169500</v>
      </c>
      <c r="H16" s="353">
        <v>588200</v>
      </c>
      <c r="I16" s="353">
        <v>18500</v>
      </c>
      <c r="J16" s="353">
        <v>424900</v>
      </c>
      <c r="K16" s="353">
        <v>30300</v>
      </c>
      <c r="L16" s="353">
        <v>93100</v>
      </c>
      <c r="M16" s="353">
        <v>42200</v>
      </c>
      <c r="N16" s="353">
        <v>400</v>
      </c>
      <c r="O16" s="353">
        <v>10300</v>
      </c>
      <c r="P16" s="353">
        <v>25100</v>
      </c>
      <c r="Q16" s="353">
        <v>100</v>
      </c>
      <c r="R16" s="353">
        <v>22000</v>
      </c>
      <c r="S16" s="353">
        <v>28700</v>
      </c>
      <c r="T16" s="353">
        <v>41400</v>
      </c>
      <c r="U16" s="353">
        <v>38000</v>
      </c>
      <c r="V16" s="353">
        <v>24600</v>
      </c>
      <c r="W16" s="353">
        <v>100</v>
      </c>
      <c r="X16" s="353">
        <v>19800</v>
      </c>
      <c r="Y16" s="353">
        <v>27000</v>
      </c>
      <c r="Z16" s="353">
        <v>700</v>
      </c>
      <c r="AA16" s="353">
        <v>25000</v>
      </c>
      <c r="AB16" s="353">
        <v>27400</v>
      </c>
      <c r="AC16" s="353">
        <v>21100</v>
      </c>
      <c r="AD16" s="353">
        <v>20500</v>
      </c>
      <c r="AE16" s="354">
        <v>2099300</v>
      </c>
      <c r="AF16" s="219"/>
    </row>
    <row r="17" spans="1:32" ht="30" customHeight="1">
      <c r="A17" s="66" t="s">
        <v>195</v>
      </c>
      <c r="B17" s="167" t="s">
        <v>83</v>
      </c>
      <c r="C17" s="67">
        <v>6654200</v>
      </c>
      <c r="D17" s="68">
        <v>2210000</v>
      </c>
      <c r="E17" s="68">
        <v>352600</v>
      </c>
      <c r="F17" s="68">
        <v>442300</v>
      </c>
      <c r="G17" s="68">
        <v>161300</v>
      </c>
      <c r="H17" s="68">
        <v>566000</v>
      </c>
      <c r="I17" s="68">
        <v>13800</v>
      </c>
      <c r="J17" s="68">
        <v>388400</v>
      </c>
      <c r="K17" s="68">
        <v>32900</v>
      </c>
      <c r="L17" s="68">
        <v>87000</v>
      </c>
      <c r="M17" s="68">
        <v>41800</v>
      </c>
      <c r="N17" s="68">
        <v>500</v>
      </c>
      <c r="O17" s="68">
        <v>9100</v>
      </c>
      <c r="P17" s="68">
        <v>21700</v>
      </c>
      <c r="Q17" s="68">
        <v>0</v>
      </c>
      <c r="R17" s="68">
        <v>19000</v>
      </c>
      <c r="S17" s="68">
        <v>25800</v>
      </c>
      <c r="T17" s="68">
        <v>39000</v>
      </c>
      <c r="U17" s="68">
        <v>38200</v>
      </c>
      <c r="V17" s="68">
        <v>21200</v>
      </c>
      <c r="W17" s="68">
        <v>100</v>
      </c>
      <c r="X17" s="68">
        <v>18600</v>
      </c>
      <c r="Y17" s="68">
        <v>25600</v>
      </c>
      <c r="Z17" s="68">
        <v>800</v>
      </c>
      <c r="AA17" s="68">
        <v>24600</v>
      </c>
      <c r="AB17" s="68">
        <v>24300</v>
      </c>
      <c r="AC17" s="68">
        <v>21000</v>
      </c>
      <c r="AD17" s="68">
        <v>10100</v>
      </c>
      <c r="AE17" s="71">
        <v>2058500</v>
      </c>
      <c r="AF17" s="219"/>
    </row>
    <row r="18" spans="1:32" ht="30" customHeight="1">
      <c r="A18" s="162"/>
      <c r="B18" s="168" t="s">
        <v>79</v>
      </c>
      <c r="C18" s="53">
        <v>294800</v>
      </c>
      <c r="D18" s="54">
        <v>103100</v>
      </c>
      <c r="E18" s="55">
        <v>3200</v>
      </c>
      <c r="F18" s="55">
        <v>39600</v>
      </c>
      <c r="G18" s="55">
        <v>8200</v>
      </c>
      <c r="H18" s="55">
        <v>22200</v>
      </c>
      <c r="I18" s="55">
        <v>4700</v>
      </c>
      <c r="J18" s="55">
        <v>36500</v>
      </c>
      <c r="K18" s="55">
        <v>-2600</v>
      </c>
      <c r="L18" s="55">
        <v>6100</v>
      </c>
      <c r="M18" s="55">
        <v>400</v>
      </c>
      <c r="N18" s="55">
        <v>-100</v>
      </c>
      <c r="O18" s="55">
        <v>1200</v>
      </c>
      <c r="P18" s="55">
        <v>3400</v>
      </c>
      <c r="Q18" s="55">
        <v>100</v>
      </c>
      <c r="R18" s="55">
        <v>3000</v>
      </c>
      <c r="S18" s="55">
        <v>2900</v>
      </c>
      <c r="T18" s="55">
        <v>2400</v>
      </c>
      <c r="U18" s="55">
        <v>-200</v>
      </c>
      <c r="V18" s="55">
        <v>3400</v>
      </c>
      <c r="W18" s="55">
        <v>0</v>
      </c>
      <c r="X18" s="55">
        <v>1200</v>
      </c>
      <c r="Y18" s="55">
        <v>1400</v>
      </c>
      <c r="Z18" s="55">
        <v>-100</v>
      </c>
      <c r="AA18" s="55">
        <v>400</v>
      </c>
      <c r="AB18" s="55">
        <v>3100</v>
      </c>
      <c r="AC18" s="55">
        <v>100</v>
      </c>
      <c r="AD18" s="55">
        <v>10400</v>
      </c>
      <c r="AE18" s="56">
        <v>40800</v>
      </c>
    </row>
    <row r="19" spans="1:32" ht="30" customHeight="1">
      <c r="A19" s="162"/>
      <c r="B19" s="169" t="s">
        <v>84</v>
      </c>
      <c r="C19" s="57">
        <v>1.0443028463226234</v>
      </c>
      <c r="D19" s="58">
        <v>1.0466515837104073</v>
      </c>
      <c r="E19" s="59">
        <v>1.0090754395916053</v>
      </c>
      <c r="F19" s="59">
        <v>1.089531991860728</v>
      </c>
      <c r="G19" s="59">
        <v>1.050836949783013</v>
      </c>
      <c r="H19" s="59">
        <v>1.0392226148409893</v>
      </c>
      <c r="I19" s="59">
        <v>1.3405797101449275</v>
      </c>
      <c r="J19" s="59">
        <v>1.0939752832131824</v>
      </c>
      <c r="K19" s="59">
        <v>0.92097264437689974</v>
      </c>
      <c r="L19" s="59">
        <v>1.0701149425287357</v>
      </c>
      <c r="M19" s="59">
        <v>1.0095693779904307</v>
      </c>
      <c r="N19" s="59">
        <v>0.8</v>
      </c>
      <c r="O19" s="59">
        <v>1.1318681318681318</v>
      </c>
      <c r="P19" s="59">
        <v>1.1566820276497696</v>
      </c>
      <c r="Q19" s="59">
        <v>0</v>
      </c>
      <c r="R19" s="59">
        <v>1.1578947368421053</v>
      </c>
      <c r="S19" s="59">
        <v>1.1124031007751938</v>
      </c>
      <c r="T19" s="59">
        <v>1.0615384615384615</v>
      </c>
      <c r="U19" s="59">
        <v>0.99476439790575921</v>
      </c>
      <c r="V19" s="59">
        <v>1.1603773584905661</v>
      </c>
      <c r="W19" s="59">
        <v>1</v>
      </c>
      <c r="X19" s="59">
        <v>1.064516129032258</v>
      </c>
      <c r="Y19" s="59">
        <v>1.0546875</v>
      </c>
      <c r="Z19" s="59">
        <v>0.875</v>
      </c>
      <c r="AA19" s="59">
        <v>1.0162601626016261</v>
      </c>
      <c r="AB19" s="59">
        <v>1.1275720164609053</v>
      </c>
      <c r="AC19" s="59">
        <v>1.0047619047619047</v>
      </c>
      <c r="AD19" s="59">
        <v>2.0297029702970297</v>
      </c>
      <c r="AE19" s="60">
        <v>1.0198202574690309</v>
      </c>
    </row>
    <row r="20" spans="1:32" ht="30" customHeight="1" thickBot="1">
      <c r="A20" s="162"/>
      <c r="B20" s="170" t="s">
        <v>121</v>
      </c>
      <c r="C20" s="70">
        <v>1</v>
      </c>
      <c r="D20" s="64">
        <v>0.33286803856670022</v>
      </c>
      <c r="E20" s="63">
        <v>5.1201611742696794E-2</v>
      </c>
      <c r="F20" s="64">
        <v>6.9348107641387255E-2</v>
      </c>
      <c r="G20" s="64">
        <v>2.4391998848755217E-2</v>
      </c>
      <c r="H20" s="64">
        <v>8.4645272701108068E-2</v>
      </c>
      <c r="I20" s="64">
        <v>2.6622535616635488E-3</v>
      </c>
      <c r="J20" s="64">
        <v>6.1145488559504968E-2</v>
      </c>
      <c r="K20" s="64">
        <v>4.3603396172111099E-3</v>
      </c>
      <c r="L20" s="64">
        <v>1.33976111670744E-2</v>
      </c>
      <c r="M20" s="64">
        <v>6.072816232551446E-3</v>
      </c>
      <c r="N20" s="64">
        <v>5.7562239171103755E-5</v>
      </c>
      <c r="O20" s="64">
        <v>1.4822276586559217E-3</v>
      </c>
      <c r="P20" s="64">
        <v>3.6120305079867607E-3</v>
      </c>
      <c r="Q20" s="64">
        <v>1.4390559792775939E-5</v>
      </c>
      <c r="R20" s="64">
        <v>3.1659231544107066E-3</v>
      </c>
      <c r="S20" s="64">
        <v>4.1300906605266944E-3</v>
      </c>
      <c r="T20" s="64">
        <v>5.9576917542092387E-3</v>
      </c>
      <c r="U20" s="64">
        <v>5.4684127212548568E-3</v>
      </c>
      <c r="V20" s="64">
        <v>3.5400777090228812E-3</v>
      </c>
      <c r="W20" s="64">
        <v>1.4390559792775939E-5</v>
      </c>
      <c r="X20" s="64">
        <v>2.8493308389696361E-3</v>
      </c>
      <c r="Y20" s="64">
        <v>3.8854511440495035E-3</v>
      </c>
      <c r="Z20" s="64">
        <v>1.0073391854943157E-4</v>
      </c>
      <c r="AA20" s="64">
        <v>3.5976399481939848E-3</v>
      </c>
      <c r="AB20" s="64">
        <v>3.9430133832206076E-3</v>
      </c>
      <c r="AC20" s="64">
        <v>3.036408116275723E-3</v>
      </c>
      <c r="AD20" s="64">
        <v>2.9500647575190675E-3</v>
      </c>
      <c r="AE20" s="65">
        <v>0.30210102172974529</v>
      </c>
    </row>
    <row r="21" spans="1:32" ht="14.25">
      <c r="A21" s="171" t="s">
        <v>122</v>
      </c>
      <c r="B21" s="172" t="s">
        <v>123</v>
      </c>
      <c r="C21" s="173"/>
      <c r="D21" s="152"/>
      <c r="E21" s="152"/>
      <c r="F21" s="152"/>
      <c r="G21" s="152"/>
      <c r="H21" s="152"/>
      <c r="I21" s="152"/>
      <c r="J21" s="72"/>
      <c r="K21" s="72"/>
      <c r="L21" s="72"/>
      <c r="M21" s="72"/>
      <c r="N21" s="72"/>
      <c r="O21" s="72"/>
      <c r="P21" s="72"/>
      <c r="Q21" s="72"/>
      <c r="R21" s="72"/>
      <c r="S21" s="72"/>
      <c r="T21" s="72"/>
      <c r="U21" s="72"/>
      <c r="V21" s="72"/>
      <c r="W21" s="72"/>
      <c r="X21" s="72"/>
      <c r="Y21" s="72"/>
      <c r="Z21" s="72"/>
      <c r="AA21" s="72"/>
      <c r="AB21" s="72"/>
      <c r="AC21" s="72"/>
      <c r="AD21" s="72"/>
      <c r="AE21" s="72"/>
    </row>
    <row r="22" spans="1:32" ht="14.25">
      <c r="A22" s="174"/>
      <c r="B22" s="172" t="s">
        <v>124</v>
      </c>
      <c r="C22" s="173"/>
      <c r="D22" s="152"/>
      <c r="E22" s="152"/>
      <c r="F22" s="152"/>
      <c r="G22" s="152"/>
      <c r="H22" s="152"/>
      <c r="I22" s="152"/>
      <c r="J22" s="152"/>
      <c r="K22" s="152"/>
      <c r="L22" s="152"/>
      <c r="M22" s="152"/>
      <c r="N22" s="152"/>
      <c r="O22" s="152"/>
      <c r="P22" s="152"/>
      <c r="Q22" s="152"/>
      <c r="R22" s="152"/>
      <c r="S22" s="152"/>
      <c r="T22" s="152"/>
      <c r="U22" s="152"/>
      <c r="V22" s="72"/>
      <c r="W22" s="72"/>
      <c r="X22" s="72"/>
      <c r="Y22" s="72"/>
      <c r="Z22" s="72"/>
      <c r="AA22" s="72"/>
      <c r="AB22" s="72"/>
      <c r="AC22" s="72"/>
      <c r="AD22" s="72"/>
      <c r="AE22" s="72"/>
    </row>
    <row r="23" spans="1:32" ht="14.25">
      <c r="A23" s="174"/>
      <c r="B23" s="172" t="s">
        <v>181</v>
      </c>
      <c r="C23" s="173"/>
      <c r="D23" s="152"/>
      <c r="E23" s="152"/>
      <c r="F23" s="152"/>
      <c r="G23" s="152"/>
      <c r="H23" s="152"/>
      <c r="I23" s="152"/>
      <c r="J23" s="152"/>
      <c r="K23" s="152"/>
      <c r="L23" s="152"/>
      <c r="M23" s="152"/>
      <c r="N23" s="152"/>
      <c r="O23" s="152"/>
      <c r="P23" s="152"/>
      <c r="Q23" s="152"/>
      <c r="R23" s="152"/>
      <c r="S23" s="152"/>
      <c r="T23" s="152"/>
      <c r="U23" s="152"/>
      <c r="V23" s="72"/>
      <c r="W23" s="72"/>
      <c r="X23" s="72"/>
      <c r="Y23" s="72"/>
      <c r="Z23" s="72"/>
      <c r="AA23" s="72"/>
      <c r="AB23" s="72"/>
      <c r="AC23" s="72"/>
      <c r="AD23" s="72"/>
      <c r="AE23" s="72"/>
    </row>
    <row r="24" spans="1:32" ht="17.25">
      <c r="A24" s="72"/>
      <c r="B24" s="151"/>
      <c r="C24" s="175"/>
      <c r="D24" s="152"/>
      <c r="E24" s="152"/>
      <c r="F24" s="152"/>
      <c r="G24" s="152"/>
      <c r="H24" s="152"/>
      <c r="I24" s="152"/>
      <c r="J24" s="152"/>
      <c r="K24" s="152"/>
      <c r="L24" s="152"/>
      <c r="M24" s="152"/>
      <c r="N24" s="152"/>
      <c r="O24" s="152"/>
      <c r="P24" s="152"/>
      <c r="Q24" s="152"/>
      <c r="R24" s="152"/>
      <c r="S24" s="152"/>
      <c r="T24" s="152"/>
      <c r="U24" s="152"/>
      <c r="V24" s="72"/>
      <c r="W24" s="72"/>
      <c r="X24" s="72"/>
      <c r="Y24" s="72"/>
      <c r="Z24" s="72"/>
      <c r="AA24" s="72"/>
      <c r="AB24" s="72"/>
      <c r="AC24" s="72"/>
      <c r="AD24" s="72"/>
      <c r="AE24" s="72"/>
    </row>
    <row r="25" spans="1:32" ht="15" thickBot="1">
      <c r="A25" s="72"/>
      <c r="B25" s="72"/>
      <c r="C25" s="72"/>
      <c r="D25" s="73" t="s">
        <v>125</v>
      </c>
      <c r="E25" s="73"/>
      <c r="F25" s="73"/>
      <c r="G25" s="73"/>
      <c r="H25" s="73" t="s">
        <v>126</v>
      </c>
      <c r="I25" s="73"/>
      <c r="J25" s="73"/>
      <c r="K25" s="72"/>
      <c r="L25" s="72"/>
      <c r="M25" s="72"/>
      <c r="N25" s="72"/>
      <c r="O25" s="72"/>
      <c r="P25" s="72"/>
      <c r="Q25" s="72"/>
      <c r="R25" s="72"/>
      <c r="S25" s="72"/>
      <c r="T25" s="72"/>
      <c r="U25" s="72"/>
      <c r="V25" s="72"/>
      <c r="W25" s="72"/>
      <c r="X25" s="72"/>
      <c r="Y25" s="72"/>
      <c r="Z25" s="72"/>
      <c r="AA25" s="72"/>
      <c r="AB25" s="72"/>
      <c r="AC25" s="72"/>
      <c r="AD25" s="72"/>
      <c r="AE25" s="72"/>
    </row>
    <row r="26" spans="1:32" ht="15" thickBot="1">
      <c r="A26" s="72"/>
      <c r="B26" s="72"/>
      <c r="C26" s="72"/>
      <c r="D26" s="73"/>
      <c r="E26" s="74" t="s">
        <v>127</v>
      </c>
      <c r="F26" s="75" t="s">
        <v>128</v>
      </c>
      <c r="G26" s="73"/>
      <c r="H26" s="73"/>
      <c r="I26" s="74" t="s">
        <v>129</v>
      </c>
      <c r="J26" s="75" t="s">
        <v>130</v>
      </c>
      <c r="K26" s="72"/>
      <c r="L26" s="72"/>
      <c r="M26" s="72"/>
      <c r="N26" s="72"/>
      <c r="O26" s="72"/>
      <c r="P26" s="72"/>
      <c r="Q26" s="72"/>
      <c r="R26" s="72"/>
      <c r="S26" s="72"/>
      <c r="T26" s="72"/>
      <c r="U26" s="72"/>
      <c r="V26" s="72"/>
      <c r="W26" s="72"/>
      <c r="X26" s="72"/>
      <c r="Y26" s="72"/>
      <c r="Z26" s="72"/>
      <c r="AA26" s="72"/>
      <c r="AB26" s="72"/>
      <c r="AC26" s="72"/>
      <c r="AD26" s="72"/>
      <c r="AE26" s="72"/>
    </row>
    <row r="27" spans="1:32" ht="14.25">
      <c r="A27" s="72"/>
      <c r="B27" s="72"/>
      <c r="C27" s="72"/>
      <c r="D27" s="76" t="s">
        <v>193</v>
      </c>
      <c r="E27" s="176">
        <v>320400</v>
      </c>
      <c r="F27" s="177">
        <v>36900</v>
      </c>
      <c r="G27" s="77"/>
      <c r="H27" s="76" t="s">
        <v>193</v>
      </c>
      <c r="I27" s="176">
        <v>658100</v>
      </c>
      <c r="J27" s="178">
        <v>77800</v>
      </c>
      <c r="K27" s="77"/>
      <c r="L27" s="72"/>
      <c r="N27" s="72"/>
      <c r="O27" s="72"/>
      <c r="P27" s="72"/>
      <c r="Q27" s="72"/>
      <c r="R27" s="72"/>
      <c r="S27" s="72"/>
      <c r="T27" s="72"/>
      <c r="U27" s="72"/>
      <c r="V27" s="72"/>
      <c r="W27" s="72"/>
      <c r="X27" s="72"/>
      <c r="Y27" s="72"/>
      <c r="Z27" s="72"/>
      <c r="AA27" s="72"/>
      <c r="AB27" s="72"/>
      <c r="AC27" s="72"/>
      <c r="AD27" s="72"/>
      <c r="AE27" s="72"/>
    </row>
    <row r="28" spans="1:32" ht="14.25">
      <c r="A28" s="72"/>
      <c r="B28" s="72"/>
      <c r="C28" s="72"/>
      <c r="D28" s="78" t="s">
        <v>194</v>
      </c>
      <c r="E28" s="179">
        <v>326400</v>
      </c>
      <c r="F28" s="180">
        <v>36300</v>
      </c>
      <c r="G28" s="77"/>
      <c r="H28" s="78" t="s">
        <v>194</v>
      </c>
      <c r="I28" s="179">
        <v>661500</v>
      </c>
      <c r="J28" s="180">
        <v>72900</v>
      </c>
      <c r="K28" s="79"/>
      <c r="L28" s="72"/>
      <c r="M28" s="72"/>
      <c r="N28" s="72"/>
      <c r="O28" s="72"/>
      <c r="P28" s="72"/>
      <c r="Q28" s="72"/>
      <c r="R28" s="72"/>
      <c r="S28" s="72"/>
      <c r="T28" s="72"/>
      <c r="U28" s="72"/>
      <c r="V28" s="72"/>
      <c r="W28" s="72"/>
      <c r="X28" s="72"/>
      <c r="Y28" s="72"/>
      <c r="Z28" s="72"/>
      <c r="AA28" s="72"/>
      <c r="AB28" s="72"/>
      <c r="AC28" s="72"/>
      <c r="AD28" s="72"/>
      <c r="AE28" s="72"/>
    </row>
    <row r="29" spans="1:32" ht="14.25">
      <c r="A29" s="72"/>
      <c r="B29" s="72"/>
      <c r="C29" s="72"/>
      <c r="D29" s="80" t="s">
        <v>79</v>
      </c>
      <c r="E29" s="181">
        <v>-6000</v>
      </c>
      <c r="F29" s="182">
        <v>600</v>
      </c>
      <c r="G29" s="72"/>
      <c r="H29" s="80" t="s">
        <v>79</v>
      </c>
      <c r="I29" s="181">
        <v>-3400</v>
      </c>
      <c r="J29" s="182">
        <v>4900</v>
      </c>
      <c r="K29" s="72"/>
      <c r="L29" s="72"/>
      <c r="M29" s="72"/>
      <c r="N29" s="72"/>
      <c r="O29" s="72"/>
      <c r="P29" s="72"/>
      <c r="Q29" s="72"/>
      <c r="R29" s="72"/>
      <c r="S29" s="72"/>
      <c r="T29" s="72"/>
      <c r="U29" s="72"/>
      <c r="V29" s="72"/>
      <c r="W29" s="72"/>
      <c r="X29" s="72"/>
      <c r="Y29" s="72"/>
      <c r="Z29" s="72"/>
      <c r="AA29" s="72"/>
      <c r="AB29" s="72"/>
      <c r="AC29" s="72"/>
      <c r="AD29" s="72"/>
      <c r="AE29" s="72"/>
    </row>
    <row r="30" spans="1:32" ht="24">
      <c r="A30" s="72"/>
      <c r="B30" s="72"/>
      <c r="C30" s="72"/>
      <c r="D30" s="81" t="s">
        <v>131</v>
      </c>
      <c r="E30" s="183">
        <v>0.98161764705882348</v>
      </c>
      <c r="F30" s="184">
        <v>1.0165289256198347</v>
      </c>
      <c r="G30" s="72"/>
      <c r="H30" s="81" t="s">
        <v>131</v>
      </c>
      <c r="I30" s="183">
        <v>0.99486016628873775</v>
      </c>
      <c r="J30" s="185">
        <v>1.0672153635116599</v>
      </c>
      <c r="K30" s="72"/>
      <c r="L30" s="73" t="s">
        <v>132</v>
      </c>
      <c r="M30" s="73"/>
      <c r="N30" s="73"/>
      <c r="O30" s="73"/>
      <c r="P30" s="73"/>
      <c r="Q30" s="73"/>
      <c r="R30" s="73"/>
      <c r="S30" s="73"/>
      <c r="T30" s="73"/>
      <c r="U30" s="72"/>
      <c r="V30" s="72"/>
      <c r="W30" s="72"/>
      <c r="X30" s="72"/>
      <c r="Y30" s="72"/>
      <c r="Z30" s="72"/>
      <c r="AA30" s="72"/>
      <c r="AB30" s="72"/>
      <c r="AC30" s="72"/>
      <c r="AD30" s="72"/>
      <c r="AE30" s="72"/>
    </row>
    <row r="31" spans="1:32" ht="24.75" thickBot="1">
      <c r="A31" s="72"/>
      <c r="B31" s="72"/>
      <c r="C31" s="72"/>
      <c r="D31" s="82" t="s">
        <v>117</v>
      </c>
      <c r="E31" s="186">
        <v>0.36166610226887913</v>
      </c>
      <c r="F31" s="187">
        <v>4.1652556721977652E-2</v>
      </c>
      <c r="G31" s="72"/>
      <c r="H31" s="83" t="s">
        <v>133</v>
      </c>
      <c r="I31" s="188">
        <v>0.89427911401005566</v>
      </c>
      <c r="J31" s="189">
        <v>0.10572088598994428</v>
      </c>
      <c r="K31" s="72"/>
      <c r="L31" s="388" t="s">
        <v>134</v>
      </c>
      <c r="M31" s="388"/>
      <c r="N31" s="388"/>
      <c r="O31" s="388"/>
      <c r="P31" s="388"/>
      <c r="Q31" s="388"/>
      <c r="R31" s="388"/>
      <c r="S31" s="388"/>
      <c r="T31" s="388"/>
      <c r="U31" s="84"/>
      <c r="V31" s="84"/>
      <c r="W31" s="72"/>
      <c r="X31" s="72"/>
      <c r="Y31" s="72"/>
      <c r="Z31" s="72"/>
      <c r="AA31" s="72"/>
      <c r="AB31" s="72"/>
      <c r="AC31" s="72"/>
      <c r="AD31" s="72"/>
      <c r="AE31" s="72"/>
    </row>
  </sheetData>
  <mergeCells count="2">
    <mergeCell ref="L31:T3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workbookViewId="0">
      <selection activeCell="A12" sqref="A12"/>
    </sheetView>
  </sheetViews>
  <sheetFormatPr defaultRowHeight="13.5"/>
  <cols>
    <col min="1" max="1" width="11.125" style="216" customWidth="1"/>
    <col min="2" max="2" width="11.375" style="216" customWidth="1"/>
    <col min="3" max="3" width="13.875" style="216" customWidth="1"/>
    <col min="4" max="17" width="10.75" style="216" customWidth="1"/>
    <col min="18" max="16384" width="9" style="216"/>
  </cols>
  <sheetData>
    <row r="1" spans="1:19" s="231" customFormat="1" ht="24.75" customHeight="1">
      <c r="A1" s="374" t="str">
        <f>令和元年度!A1</f>
        <v>令和元年度</v>
      </c>
      <c r="B1" s="374"/>
      <c r="C1" s="227"/>
      <c r="D1" s="227"/>
      <c r="E1" s="228" t="str">
        <f ca="1">RIGHT(CELL("filename",$A$1),LEN(CELL("filename",$A$1))-FIND("]",CELL("filename",$A$1)))</f>
        <v>８月（３表）</v>
      </c>
      <c r="F1" s="229" t="s">
        <v>179</v>
      </c>
      <c r="G1" s="228"/>
      <c r="H1" s="229"/>
      <c r="I1" s="230"/>
      <c r="J1" s="228"/>
      <c r="K1" s="229"/>
      <c r="L1" s="230"/>
      <c r="M1" s="230"/>
      <c r="N1" s="230"/>
      <c r="O1" s="230"/>
      <c r="P1" s="230"/>
      <c r="Q1" s="230"/>
    </row>
    <row r="2" spans="1:19" ht="24">
      <c r="A2" s="135"/>
      <c r="B2" s="135"/>
      <c r="C2" s="135"/>
      <c r="D2" s="135"/>
      <c r="E2" s="135"/>
      <c r="F2" s="135"/>
      <c r="G2" s="135"/>
      <c r="H2" s="135"/>
      <c r="I2" s="135"/>
      <c r="J2" s="135"/>
      <c r="K2" s="135"/>
      <c r="L2" s="135"/>
      <c r="M2" s="135"/>
      <c r="N2" s="135"/>
      <c r="O2" s="135"/>
      <c r="P2" s="135"/>
      <c r="Q2" s="135"/>
      <c r="R2" s="136"/>
      <c r="S2" s="136"/>
    </row>
    <row r="3" spans="1:19" ht="18" thickBot="1">
      <c r="A3" s="137" t="s">
        <v>135</v>
      </c>
      <c r="B3" s="138"/>
      <c r="C3" s="138"/>
      <c r="D3" s="137"/>
      <c r="E3" s="138"/>
      <c r="F3" s="138"/>
      <c r="G3" s="138"/>
      <c r="H3" s="138"/>
      <c r="I3" s="138"/>
      <c r="J3" s="138"/>
      <c r="K3" s="138"/>
      <c r="L3" s="138"/>
      <c r="M3" s="138"/>
      <c r="N3" s="138"/>
      <c r="O3" s="138"/>
      <c r="P3" s="138"/>
      <c r="Q3" s="138"/>
      <c r="R3" s="136"/>
      <c r="S3" s="136"/>
    </row>
    <row r="4" spans="1:19" ht="19.5" customHeight="1">
      <c r="A4" s="85"/>
      <c r="B4" s="86" t="s">
        <v>62</v>
      </c>
      <c r="C4" s="139"/>
      <c r="D4" s="327">
        <v>1</v>
      </c>
      <c r="E4" s="327">
        <v>2</v>
      </c>
      <c r="F4" s="327">
        <v>3</v>
      </c>
      <c r="G4" s="327">
        <v>4</v>
      </c>
      <c r="H4" s="327">
        <v>5</v>
      </c>
      <c r="I4" s="327">
        <v>6</v>
      </c>
      <c r="J4" s="327">
        <v>7</v>
      </c>
      <c r="K4" s="327">
        <v>8</v>
      </c>
      <c r="L4" s="327">
        <v>9</v>
      </c>
      <c r="M4" s="327">
        <v>10</v>
      </c>
      <c r="N4" s="327">
        <v>11</v>
      </c>
      <c r="O4" s="327">
        <v>12</v>
      </c>
      <c r="P4" s="327">
        <v>13</v>
      </c>
      <c r="Q4" s="328">
        <v>14</v>
      </c>
      <c r="R4" s="136"/>
      <c r="S4" s="136"/>
    </row>
    <row r="5" spans="1:19" ht="19.5" customHeight="1" thickBot="1">
      <c r="A5" s="87" t="s">
        <v>65</v>
      </c>
      <c r="B5" s="88"/>
      <c r="C5" s="140" t="s">
        <v>136</v>
      </c>
      <c r="D5" s="329" t="s">
        <v>137</v>
      </c>
      <c r="E5" s="330" t="s">
        <v>138</v>
      </c>
      <c r="F5" s="330" t="s">
        <v>139</v>
      </c>
      <c r="G5" s="330" t="s">
        <v>140</v>
      </c>
      <c r="H5" s="330" t="s">
        <v>141</v>
      </c>
      <c r="I5" s="330" t="s">
        <v>142</v>
      </c>
      <c r="J5" s="330" t="s">
        <v>143</v>
      </c>
      <c r="K5" s="330" t="s">
        <v>144</v>
      </c>
      <c r="L5" s="330" t="s">
        <v>145</v>
      </c>
      <c r="M5" s="330" t="s">
        <v>146</v>
      </c>
      <c r="N5" s="330" t="s">
        <v>147</v>
      </c>
      <c r="O5" s="330" t="s">
        <v>148</v>
      </c>
      <c r="P5" s="330" t="s">
        <v>149</v>
      </c>
      <c r="Q5" s="331" t="s">
        <v>150</v>
      </c>
      <c r="R5" s="136"/>
      <c r="S5" s="136"/>
    </row>
    <row r="6" spans="1:19" ht="30" customHeight="1" thickBot="1">
      <c r="A6" s="317" t="s">
        <v>71</v>
      </c>
      <c r="B6" s="323" t="s">
        <v>193</v>
      </c>
      <c r="C6" s="324">
        <v>282900</v>
      </c>
      <c r="D6" s="325">
        <v>95800</v>
      </c>
      <c r="E6" s="325">
        <v>23500</v>
      </c>
      <c r="F6" s="325">
        <v>81300</v>
      </c>
      <c r="G6" s="325">
        <v>29900</v>
      </c>
      <c r="H6" s="325">
        <v>2700</v>
      </c>
      <c r="I6" s="325">
        <v>900</v>
      </c>
      <c r="J6" s="325">
        <v>1200</v>
      </c>
      <c r="K6" s="325">
        <v>200</v>
      </c>
      <c r="L6" s="325">
        <v>2100</v>
      </c>
      <c r="M6" s="325">
        <v>1300</v>
      </c>
      <c r="N6" s="325">
        <v>600</v>
      </c>
      <c r="O6" s="325">
        <v>300</v>
      </c>
      <c r="P6" s="325">
        <v>900</v>
      </c>
      <c r="Q6" s="326">
        <v>42200</v>
      </c>
      <c r="R6" s="141"/>
      <c r="S6" s="136"/>
    </row>
    <row r="7" spans="1:19" ht="30" customHeight="1">
      <c r="A7" s="89"/>
      <c r="B7" s="142" t="s">
        <v>194</v>
      </c>
      <c r="C7" s="90">
        <v>300000</v>
      </c>
      <c r="D7" s="91">
        <v>91700</v>
      </c>
      <c r="E7" s="92">
        <v>42000</v>
      </c>
      <c r="F7" s="92">
        <v>77200</v>
      </c>
      <c r="G7" s="92">
        <v>32300</v>
      </c>
      <c r="H7" s="92">
        <v>2300</v>
      </c>
      <c r="I7" s="92">
        <v>1100</v>
      </c>
      <c r="J7" s="92">
        <v>1100</v>
      </c>
      <c r="K7" s="92">
        <v>200</v>
      </c>
      <c r="L7" s="92">
        <v>2400</v>
      </c>
      <c r="M7" s="92">
        <v>900</v>
      </c>
      <c r="N7" s="92">
        <v>800</v>
      </c>
      <c r="O7" s="93">
        <v>200</v>
      </c>
      <c r="P7" s="92">
        <v>1100</v>
      </c>
      <c r="Q7" s="94">
        <v>46700</v>
      </c>
      <c r="R7" s="141"/>
      <c r="S7" s="136"/>
    </row>
    <row r="8" spans="1:19" ht="30" customHeight="1">
      <c r="A8" s="89"/>
      <c r="B8" s="95" t="s">
        <v>79</v>
      </c>
      <c r="C8" s="96">
        <v>-17100</v>
      </c>
      <c r="D8" s="97">
        <v>4100</v>
      </c>
      <c r="E8" s="98">
        <v>-18500</v>
      </c>
      <c r="F8" s="97">
        <v>4100</v>
      </c>
      <c r="G8" s="97">
        <v>-2400</v>
      </c>
      <c r="H8" s="97">
        <v>400</v>
      </c>
      <c r="I8" s="97">
        <v>-200</v>
      </c>
      <c r="J8" s="97">
        <v>100</v>
      </c>
      <c r="K8" s="97">
        <v>0</v>
      </c>
      <c r="L8" s="97">
        <v>-300</v>
      </c>
      <c r="M8" s="97">
        <v>400</v>
      </c>
      <c r="N8" s="97">
        <v>-200</v>
      </c>
      <c r="O8" s="97">
        <v>100</v>
      </c>
      <c r="P8" s="97">
        <v>-200</v>
      </c>
      <c r="Q8" s="99">
        <v>-4500</v>
      </c>
      <c r="R8" s="136"/>
      <c r="S8" s="136"/>
    </row>
    <row r="9" spans="1:19" ht="30" customHeight="1">
      <c r="A9" s="89"/>
      <c r="B9" s="100" t="s">
        <v>74</v>
      </c>
      <c r="C9" s="101">
        <v>0.94299999999999995</v>
      </c>
      <c r="D9" s="102">
        <v>1.0447110141766631</v>
      </c>
      <c r="E9" s="103">
        <v>0.55952380952380953</v>
      </c>
      <c r="F9" s="102">
        <v>1.0531088082901554</v>
      </c>
      <c r="G9" s="102">
        <v>0.92569659442724461</v>
      </c>
      <c r="H9" s="102">
        <v>1.173913043478261</v>
      </c>
      <c r="I9" s="102">
        <v>0.81818181818181823</v>
      </c>
      <c r="J9" s="102">
        <v>1.0909090909090908</v>
      </c>
      <c r="K9" s="102">
        <v>1</v>
      </c>
      <c r="L9" s="102">
        <v>0.875</v>
      </c>
      <c r="M9" s="102">
        <v>1.4444444444444444</v>
      </c>
      <c r="N9" s="102">
        <v>0.75</v>
      </c>
      <c r="O9" s="102">
        <v>1.5</v>
      </c>
      <c r="P9" s="102">
        <v>0.81818181818181823</v>
      </c>
      <c r="Q9" s="104">
        <v>0.90364025695931482</v>
      </c>
      <c r="R9" s="136"/>
      <c r="S9" s="136"/>
    </row>
    <row r="10" spans="1:19" ht="30" customHeight="1" thickBot="1">
      <c r="A10" s="105"/>
      <c r="B10" s="106" t="s">
        <v>119</v>
      </c>
      <c r="C10" s="107">
        <v>1</v>
      </c>
      <c r="D10" s="108">
        <v>0.33863556026864616</v>
      </c>
      <c r="E10" s="109">
        <v>8.3068221986567686E-2</v>
      </c>
      <c r="F10" s="110">
        <v>0.28738069989395548</v>
      </c>
      <c r="G10" s="110">
        <v>0.10569105691056911</v>
      </c>
      <c r="H10" s="110">
        <v>9.5440084835630972E-3</v>
      </c>
      <c r="I10" s="110">
        <v>3.1813361611876989E-3</v>
      </c>
      <c r="J10" s="110">
        <v>4.2417815482502655E-3</v>
      </c>
      <c r="K10" s="110">
        <v>7.0696359137504422E-4</v>
      </c>
      <c r="L10" s="110">
        <v>7.423117709437964E-3</v>
      </c>
      <c r="M10" s="110">
        <v>4.5952633439377876E-3</v>
      </c>
      <c r="N10" s="110">
        <v>2.1208907741251328E-3</v>
      </c>
      <c r="O10" s="110">
        <v>1.0604453870625664E-3</v>
      </c>
      <c r="P10" s="110">
        <v>3.1813361611876989E-3</v>
      </c>
      <c r="Q10" s="111">
        <v>0.14916931778013431</v>
      </c>
      <c r="R10" s="136"/>
      <c r="S10" s="136"/>
    </row>
    <row r="11" spans="1:19" ht="30" customHeight="1" thickBot="1">
      <c r="A11" s="318" t="s">
        <v>75</v>
      </c>
      <c r="B11" s="319" t="s">
        <v>76</v>
      </c>
      <c r="C11" s="320">
        <v>1402800</v>
      </c>
      <c r="D11" s="321">
        <v>485000</v>
      </c>
      <c r="E11" s="321">
        <v>196000</v>
      </c>
      <c r="F11" s="321">
        <v>317400</v>
      </c>
      <c r="G11" s="321">
        <v>133600</v>
      </c>
      <c r="H11" s="321">
        <v>16300</v>
      </c>
      <c r="I11" s="321">
        <v>5400</v>
      </c>
      <c r="J11" s="321">
        <v>4900</v>
      </c>
      <c r="K11" s="321">
        <v>1300</v>
      </c>
      <c r="L11" s="321">
        <v>13100</v>
      </c>
      <c r="M11" s="321">
        <v>8700</v>
      </c>
      <c r="N11" s="321">
        <v>4200</v>
      </c>
      <c r="O11" s="321">
        <v>1600</v>
      </c>
      <c r="P11" s="321">
        <v>5700</v>
      </c>
      <c r="Q11" s="322">
        <v>209600</v>
      </c>
      <c r="R11" s="141"/>
      <c r="S11" s="136"/>
    </row>
    <row r="12" spans="1:19" ht="30" customHeight="1">
      <c r="A12" s="143" t="s">
        <v>159</v>
      </c>
      <c r="B12" s="112" t="s">
        <v>78</v>
      </c>
      <c r="C12" s="113">
        <v>1459000</v>
      </c>
      <c r="D12" s="114">
        <v>478200</v>
      </c>
      <c r="E12" s="114">
        <v>224300</v>
      </c>
      <c r="F12" s="114">
        <v>326300</v>
      </c>
      <c r="G12" s="114">
        <v>127600</v>
      </c>
      <c r="H12" s="114">
        <v>14900</v>
      </c>
      <c r="I12" s="114">
        <v>5100</v>
      </c>
      <c r="J12" s="114">
        <v>4400</v>
      </c>
      <c r="K12" s="114">
        <v>1700</v>
      </c>
      <c r="L12" s="114">
        <v>13900</v>
      </c>
      <c r="M12" s="114">
        <v>7800</v>
      </c>
      <c r="N12" s="114">
        <v>4500</v>
      </c>
      <c r="O12" s="114">
        <v>1900</v>
      </c>
      <c r="P12" s="114">
        <v>5700</v>
      </c>
      <c r="Q12" s="115">
        <v>242700</v>
      </c>
      <c r="R12" s="141"/>
      <c r="S12" s="136"/>
    </row>
    <row r="13" spans="1:19" ht="30" customHeight="1">
      <c r="A13" s="89"/>
      <c r="B13" s="116" t="s">
        <v>79</v>
      </c>
      <c r="C13" s="96">
        <v>-56200</v>
      </c>
      <c r="D13" s="97">
        <v>6800</v>
      </c>
      <c r="E13" s="98">
        <v>-28300</v>
      </c>
      <c r="F13" s="97">
        <v>-8900</v>
      </c>
      <c r="G13" s="97">
        <v>6000</v>
      </c>
      <c r="H13" s="97">
        <v>1400</v>
      </c>
      <c r="I13" s="97">
        <v>300</v>
      </c>
      <c r="J13" s="97">
        <v>500</v>
      </c>
      <c r="K13" s="97">
        <v>-400</v>
      </c>
      <c r="L13" s="97">
        <v>-800</v>
      </c>
      <c r="M13" s="97">
        <v>900</v>
      </c>
      <c r="N13" s="97">
        <v>-300</v>
      </c>
      <c r="O13" s="97">
        <v>-300</v>
      </c>
      <c r="P13" s="97">
        <v>0</v>
      </c>
      <c r="Q13" s="99">
        <v>-33100</v>
      </c>
      <c r="R13" s="136"/>
      <c r="S13" s="136"/>
    </row>
    <row r="14" spans="1:19" ht="30" customHeight="1">
      <c r="A14" s="89"/>
      <c r="B14" s="117" t="s">
        <v>80</v>
      </c>
      <c r="C14" s="101">
        <v>0.96148046607265247</v>
      </c>
      <c r="D14" s="102">
        <v>1.014219991635299</v>
      </c>
      <c r="E14" s="103">
        <v>0.87382969237628172</v>
      </c>
      <c r="F14" s="102">
        <v>0.97272448666870981</v>
      </c>
      <c r="G14" s="102">
        <v>1.0470219435736676</v>
      </c>
      <c r="H14" s="102">
        <v>1.0939597315436242</v>
      </c>
      <c r="I14" s="102">
        <v>1.0588235294117647</v>
      </c>
      <c r="J14" s="102">
        <v>1.1136363636363635</v>
      </c>
      <c r="K14" s="102">
        <v>0.76470588235294112</v>
      </c>
      <c r="L14" s="102">
        <v>0.94244604316546765</v>
      </c>
      <c r="M14" s="102">
        <v>1.1153846153846154</v>
      </c>
      <c r="N14" s="102">
        <v>0.93333333333333335</v>
      </c>
      <c r="O14" s="102">
        <v>0.84210526315789469</v>
      </c>
      <c r="P14" s="102">
        <v>1</v>
      </c>
      <c r="Q14" s="104">
        <v>0.86361763494025545</v>
      </c>
      <c r="R14" s="136"/>
      <c r="S14" s="136"/>
    </row>
    <row r="15" spans="1:19" ht="30" customHeight="1" thickBot="1">
      <c r="A15" s="105"/>
      <c r="B15" s="118" t="s">
        <v>119</v>
      </c>
      <c r="C15" s="119">
        <v>1</v>
      </c>
      <c r="D15" s="110">
        <v>0.34573709723410323</v>
      </c>
      <c r="E15" s="110">
        <v>0.13972055888223553</v>
      </c>
      <c r="F15" s="110">
        <v>0.2262617621899059</v>
      </c>
      <c r="G15" s="110">
        <v>9.5238095238095233E-2</v>
      </c>
      <c r="H15" s="110">
        <v>1.1619617907043057E-2</v>
      </c>
      <c r="I15" s="110">
        <v>3.8494439692044482E-3</v>
      </c>
      <c r="J15" s="110">
        <v>3.4930139720558881E-3</v>
      </c>
      <c r="K15" s="110">
        <v>9.2671799258625611E-4</v>
      </c>
      <c r="L15" s="110">
        <v>9.3384659252922723E-3</v>
      </c>
      <c r="M15" s="110">
        <v>6.2018819503849446E-3</v>
      </c>
      <c r="N15" s="110">
        <v>2.9940119760479044E-3</v>
      </c>
      <c r="O15" s="110">
        <v>1.1405759908753922E-3</v>
      </c>
      <c r="P15" s="110">
        <v>4.0633019674935844E-3</v>
      </c>
      <c r="Q15" s="111">
        <v>0.14941545480467636</v>
      </c>
      <c r="R15" s="136"/>
      <c r="S15" s="136"/>
    </row>
    <row r="16" spans="1:19" ht="30" customHeight="1" thickBot="1">
      <c r="A16" s="318" t="s">
        <v>81</v>
      </c>
      <c r="B16" s="319" t="s">
        <v>82</v>
      </c>
      <c r="C16" s="320">
        <v>2099300</v>
      </c>
      <c r="D16" s="321">
        <v>671800</v>
      </c>
      <c r="E16" s="321">
        <v>348400</v>
      </c>
      <c r="F16" s="321">
        <v>506100</v>
      </c>
      <c r="G16" s="321">
        <v>170700</v>
      </c>
      <c r="H16" s="321">
        <v>25100</v>
      </c>
      <c r="I16" s="321">
        <v>8300</v>
      </c>
      <c r="J16" s="321">
        <v>6400</v>
      </c>
      <c r="K16" s="321">
        <v>1700</v>
      </c>
      <c r="L16" s="321">
        <v>20500</v>
      </c>
      <c r="M16" s="321">
        <v>14300</v>
      </c>
      <c r="N16" s="321">
        <v>6700</v>
      </c>
      <c r="O16" s="321">
        <v>2000</v>
      </c>
      <c r="P16" s="321">
        <v>7500</v>
      </c>
      <c r="Q16" s="322">
        <v>309800</v>
      </c>
      <c r="R16" s="141"/>
      <c r="S16" s="136"/>
    </row>
    <row r="17" spans="1:19" ht="30" customHeight="1">
      <c r="A17" s="143" t="s">
        <v>195</v>
      </c>
      <c r="B17" s="112" t="s">
        <v>83</v>
      </c>
      <c r="C17" s="113">
        <v>2058500</v>
      </c>
      <c r="D17" s="114">
        <v>637000</v>
      </c>
      <c r="E17" s="114">
        <v>378400</v>
      </c>
      <c r="F17" s="114">
        <v>452600</v>
      </c>
      <c r="G17" s="114">
        <v>173400</v>
      </c>
      <c r="H17" s="114">
        <v>21600</v>
      </c>
      <c r="I17" s="114">
        <v>7600</v>
      </c>
      <c r="J17" s="114">
        <v>6400</v>
      </c>
      <c r="K17" s="114">
        <v>2200</v>
      </c>
      <c r="L17" s="114">
        <v>21000</v>
      </c>
      <c r="M17" s="114">
        <v>11900</v>
      </c>
      <c r="N17" s="114">
        <v>6800</v>
      </c>
      <c r="O17" s="114">
        <v>2300</v>
      </c>
      <c r="P17" s="114">
        <v>8100</v>
      </c>
      <c r="Q17" s="120">
        <v>329200</v>
      </c>
      <c r="R17" s="141"/>
      <c r="S17" s="136"/>
    </row>
    <row r="18" spans="1:19" ht="30" customHeight="1">
      <c r="A18" s="89"/>
      <c r="B18" s="116" t="s">
        <v>79</v>
      </c>
      <c r="C18" s="96">
        <v>40800</v>
      </c>
      <c r="D18" s="97">
        <v>34800</v>
      </c>
      <c r="E18" s="98">
        <v>-30000</v>
      </c>
      <c r="F18" s="97">
        <v>53500</v>
      </c>
      <c r="G18" s="97">
        <v>-2700</v>
      </c>
      <c r="H18" s="97">
        <v>3500</v>
      </c>
      <c r="I18" s="97">
        <v>700</v>
      </c>
      <c r="J18" s="97">
        <v>0</v>
      </c>
      <c r="K18" s="97">
        <v>-500</v>
      </c>
      <c r="L18" s="97">
        <v>-500</v>
      </c>
      <c r="M18" s="97">
        <v>2400</v>
      </c>
      <c r="N18" s="97">
        <v>-100</v>
      </c>
      <c r="O18" s="97">
        <v>-300</v>
      </c>
      <c r="P18" s="97">
        <v>-600</v>
      </c>
      <c r="Q18" s="99">
        <v>-19400</v>
      </c>
      <c r="R18" s="136"/>
      <c r="S18" s="136"/>
    </row>
    <row r="19" spans="1:19" ht="30" customHeight="1">
      <c r="A19" s="89"/>
      <c r="B19" s="117" t="s">
        <v>84</v>
      </c>
      <c r="C19" s="101">
        <v>1.0198202574690309</v>
      </c>
      <c r="D19" s="102">
        <v>1.0546310832025119</v>
      </c>
      <c r="E19" s="103">
        <v>0.92071881606765327</v>
      </c>
      <c r="F19" s="102">
        <v>1.1182059213433495</v>
      </c>
      <c r="G19" s="102">
        <v>0.98442906574394462</v>
      </c>
      <c r="H19" s="102">
        <v>1.162037037037037</v>
      </c>
      <c r="I19" s="102">
        <v>1.0921052631578947</v>
      </c>
      <c r="J19" s="102">
        <v>1</v>
      </c>
      <c r="K19" s="144">
        <v>0.77272727272727271</v>
      </c>
      <c r="L19" s="102">
        <v>0.97619047619047616</v>
      </c>
      <c r="M19" s="102">
        <v>1.2016806722689075</v>
      </c>
      <c r="N19" s="102">
        <v>0.98529411764705888</v>
      </c>
      <c r="O19" s="102">
        <v>0.86956521739130432</v>
      </c>
      <c r="P19" s="102">
        <v>0.92592592592592593</v>
      </c>
      <c r="Q19" s="104">
        <v>0.94106925880923453</v>
      </c>
    </row>
    <row r="20" spans="1:19" ht="30" customHeight="1" thickBot="1">
      <c r="A20" s="89"/>
      <c r="B20" s="118" t="s">
        <v>121</v>
      </c>
      <c r="C20" s="119">
        <v>1</v>
      </c>
      <c r="D20" s="110">
        <v>0.32001143238222263</v>
      </c>
      <c r="E20" s="110">
        <v>0.1659600819320726</v>
      </c>
      <c r="F20" s="110">
        <v>0.24108036012004003</v>
      </c>
      <c r="G20" s="110">
        <v>8.1312818558567146E-2</v>
      </c>
      <c r="H20" s="110">
        <v>1.1956366407850236E-2</v>
      </c>
      <c r="I20" s="110">
        <v>3.9536988519982856E-3</v>
      </c>
      <c r="J20" s="110">
        <v>3.0486352593721718E-3</v>
      </c>
      <c r="K20" s="110">
        <v>8.0979374077073312E-4</v>
      </c>
      <c r="L20" s="110">
        <v>9.7651598151764878E-3</v>
      </c>
      <c r="M20" s="110">
        <v>6.8117944076596963E-3</v>
      </c>
      <c r="N20" s="110">
        <v>3.1915400371552421E-3</v>
      </c>
      <c r="O20" s="110">
        <v>9.5269851855380361E-4</v>
      </c>
      <c r="P20" s="110">
        <v>3.5726194445767638E-3</v>
      </c>
      <c r="Q20" s="111">
        <v>0.14757300052398417</v>
      </c>
    </row>
    <row r="21" spans="1:19">
      <c r="A21" s="145" t="s">
        <v>122</v>
      </c>
      <c r="B21" s="146" t="s">
        <v>180</v>
      </c>
      <c r="C21" s="217"/>
      <c r="D21" s="147"/>
      <c r="E21" s="147"/>
      <c r="F21" s="147"/>
      <c r="G21" s="147"/>
      <c r="H21" s="148"/>
      <c r="I21" s="148"/>
      <c r="J21" s="148"/>
      <c r="K21" s="148"/>
      <c r="L21" s="148"/>
      <c r="M21" s="148"/>
      <c r="N21" s="148"/>
      <c r="O21" s="148"/>
      <c r="P21" s="148"/>
      <c r="Q21" s="148"/>
    </row>
    <row r="22" spans="1:19">
      <c r="A22" s="145"/>
      <c r="B22" s="149" t="s">
        <v>151</v>
      </c>
      <c r="C22" s="217"/>
      <c r="D22" s="147"/>
      <c r="E22" s="147"/>
      <c r="F22" s="147"/>
      <c r="G22" s="147"/>
      <c r="H22" s="148"/>
      <c r="I22" s="148"/>
      <c r="J22" s="148"/>
      <c r="K22" s="148"/>
      <c r="L22" s="148"/>
      <c r="M22" s="148"/>
      <c r="N22" s="148"/>
      <c r="O22" s="148"/>
      <c r="P22" s="148"/>
      <c r="Q22" s="148"/>
    </row>
    <row r="23" spans="1:19">
      <c r="A23" s="148"/>
      <c r="B23" s="149" t="s">
        <v>152</v>
      </c>
      <c r="C23" s="217"/>
      <c r="D23" s="147"/>
      <c r="E23" s="147"/>
      <c r="F23" s="147"/>
      <c r="G23" s="147"/>
      <c r="H23" s="147"/>
      <c r="I23" s="147"/>
      <c r="J23" s="147"/>
      <c r="K23" s="147"/>
      <c r="L23" s="147"/>
      <c r="M23" s="147"/>
      <c r="N23" s="147"/>
      <c r="O23" s="147"/>
      <c r="P23" s="147"/>
      <c r="Q23" s="147"/>
    </row>
    <row r="24" spans="1:19">
      <c r="A24" s="148"/>
      <c r="B24" s="149" t="s">
        <v>153</v>
      </c>
      <c r="C24" s="217"/>
      <c r="D24" s="147"/>
      <c r="E24" s="147"/>
      <c r="F24" s="147"/>
      <c r="G24" s="147"/>
      <c r="H24" s="147"/>
      <c r="I24" s="147"/>
      <c r="J24" s="147"/>
      <c r="K24" s="147"/>
      <c r="L24" s="147"/>
      <c r="M24" s="147"/>
      <c r="N24" s="147"/>
      <c r="O24" s="147"/>
      <c r="P24" s="147"/>
      <c r="Q24" s="147"/>
    </row>
    <row r="25" spans="1:19">
      <c r="A25" s="148"/>
      <c r="B25" s="149" t="s">
        <v>154</v>
      </c>
      <c r="C25" s="217"/>
      <c r="D25" s="147"/>
      <c r="E25" s="147"/>
      <c r="F25" s="147"/>
      <c r="G25" s="147"/>
      <c r="H25" s="147"/>
      <c r="I25" s="147"/>
      <c r="J25" s="147"/>
      <c r="K25" s="147"/>
      <c r="L25" s="147"/>
      <c r="M25" s="147"/>
      <c r="N25" s="147"/>
      <c r="O25" s="147"/>
      <c r="P25" s="147"/>
      <c r="Q25" s="147"/>
    </row>
    <row r="26" spans="1:19">
      <c r="A26" s="148"/>
      <c r="B26" s="150" t="s">
        <v>155</v>
      </c>
      <c r="C26" s="217"/>
      <c r="D26" s="147"/>
      <c r="E26" s="147"/>
      <c r="F26" s="147"/>
      <c r="G26" s="147"/>
      <c r="H26" s="147"/>
      <c r="I26" s="147"/>
      <c r="J26" s="147"/>
      <c r="K26" s="147"/>
      <c r="L26" s="147"/>
      <c r="M26" s="147"/>
      <c r="N26" s="147"/>
      <c r="O26" s="147"/>
      <c r="P26" s="147"/>
      <c r="Q26" s="147"/>
    </row>
    <row r="27" spans="1:19">
      <c r="A27" s="148"/>
      <c r="B27" s="149"/>
      <c r="C27" s="217"/>
      <c r="D27" s="147"/>
      <c r="E27" s="147"/>
      <c r="F27" s="147"/>
      <c r="G27" s="147"/>
      <c r="H27" s="147"/>
      <c r="I27" s="147"/>
      <c r="J27" s="147"/>
      <c r="K27" s="147"/>
      <c r="L27" s="147"/>
      <c r="M27" s="147"/>
      <c r="N27" s="147"/>
      <c r="O27" s="147"/>
      <c r="P27" s="147"/>
      <c r="Q27" s="147"/>
    </row>
    <row r="28" spans="1:19">
      <c r="A28" s="148"/>
      <c r="B28" s="149"/>
      <c r="C28" s="217"/>
      <c r="D28" s="147"/>
      <c r="E28" s="147"/>
      <c r="F28" s="147"/>
      <c r="G28" s="147"/>
      <c r="H28" s="147"/>
      <c r="I28" s="147">
        <v>661500</v>
      </c>
      <c r="J28" s="147"/>
      <c r="K28" s="147"/>
      <c r="L28" s="147"/>
      <c r="M28" s="147"/>
      <c r="N28" s="147"/>
      <c r="O28" s="147"/>
      <c r="P28" s="147"/>
      <c r="Q28" s="147"/>
    </row>
  </sheetData>
  <mergeCells count="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6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activeCell="E21" sqref="E21"/>
    </sheetView>
  </sheetViews>
  <sheetFormatPr defaultRowHeight="13.5"/>
  <cols>
    <col min="1" max="1" width="12.75" style="220" customWidth="1"/>
    <col min="2" max="2" width="14.125" style="220" customWidth="1"/>
    <col min="3" max="3" width="12.75" style="220" customWidth="1"/>
    <col min="4" max="11" width="10.625" style="220" customWidth="1"/>
    <col min="12" max="16384" width="9" style="220"/>
  </cols>
  <sheetData>
    <row r="1" spans="1:19" s="231" customFormat="1" ht="24.75" customHeight="1">
      <c r="A1" s="374" t="str">
        <f>令和元年度!A1</f>
        <v>令和元年度</v>
      </c>
      <c r="B1" s="374"/>
      <c r="C1" s="227"/>
      <c r="D1" s="227"/>
      <c r="E1" s="228" t="str">
        <f ca="1">RIGHT(CELL("filename",$A$1),LEN(CELL("filename",$A$1))-FIND("]",CELL("filename",$A$1)))</f>
        <v>９月（１表）</v>
      </c>
      <c r="F1" s="229" t="s">
        <v>179</v>
      </c>
      <c r="G1" s="228"/>
      <c r="H1" s="229"/>
      <c r="I1" s="230"/>
      <c r="J1" s="228"/>
      <c r="K1" s="229"/>
      <c r="L1" s="230"/>
      <c r="M1" s="230"/>
      <c r="N1" s="230"/>
      <c r="O1" s="230"/>
      <c r="P1" s="230"/>
      <c r="Q1" s="230"/>
    </row>
    <row r="2" spans="1:19" ht="14.25">
      <c r="A2" s="190"/>
      <c r="B2" s="191"/>
      <c r="C2" s="191"/>
      <c r="D2" s="191"/>
      <c r="E2" s="191"/>
      <c r="F2" s="191"/>
      <c r="G2" s="191"/>
      <c r="H2" s="191"/>
      <c r="I2" s="191"/>
      <c r="J2" s="191"/>
      <c r="K2" s="191"/>
      <c r="L2" s="192"/>
      <c r="M2" s="192"/>
      <c r="N2" s="192"/>
      <c r="O2" s="192"/>
      <c r="P2" s="192"/>
      <c r="Q2" s="192"/>
      <c r="R2" s="192"/>
      <c r="S2" s="192"/>
    </row>
    <row r="3" spans="1:19" ht="18" thickBot="1">
      <c r="A3" s="193" t="s">
        <v>60</v>
      </c>
      <c r="B3" s="194"/>
      <c r="C3" s="195"/>
      <c r="D3" s="194"/>
      <c r="E3" s="194"/>
      <c r="F3" s="194"/>
      <c r="G3" s="194"/>
      <c r="H3" s="194"/>
      <c r="I3" s="194"/>
      <c r="J3" s="195"/>
      <c r="K3" s="196" t="s">
        <v>61</v>
      </c>
      <c r="L3" s="192"/>
      <c r="M3" s="192"/>
      <c r="N3" s="192"/>
      <c r="O3" s="192"/>
      <c r="P3" s="192"/>
      <c r="Q3" s="192"/>
      <c r="R3" s="192"/>
      <c r="S3" s="192"/>
    </row>
    <row r="4" spans="1:19" ht="18" thickBot="1">
      <c r="A4" s="197"/>
      <c r="B4" s="198" t="s">
        <v>62</v>
      </c>
      <c r="C4" s="375" t="s">
        <v>63</v>
      </c>
      <c r="D4" s="376"/>
      <c r="E4" s="376"/>
      <c r="F4" s="14"/>
      <c r="G4" s="14"/>
      <c r="H4" s="14"/>
      <c r="I4" s="14"/>
      <c r="J4" s="14"/>
      <c r="K4" s="15"/>
      <c r="L4" s="192"/>
      <c r="M4" s="192"/>
      <c r="N4" s="192"/>
      <c r="O4" s="192"/>
      <c r="P4" s="192"/>
      <c r="Q4" s="192"/>
      <c r="R4" s="192"/>
      <c r="S4" s="192"/>
    </row>
    <row r="5" spans="1:19" ht="17.25">
      <c r="A5" s="199"/>
      <c r="B5" s="200"/>
      <c r="C5" s="377"/>
      <c r="D5" s="378"/>
      <c r="E5" s="378"/>
      <c r="F5" s="375" t="s">
        <v>64</v>
      </c>
      <c r="G5" s="376"/>
      <c r="H5" s="376"/>
      <c r="I5" s="376"/>
      <c r="J5" s="376"/>
      <c r="K5" s="379"/>
      <c r="L5" s="192"/>
      <c r="M5" s="192"/>
      <c r="N5" s="192"/>
      <c r="O5" s="192"/>
      <c r="P5" s="192"/>
      <c r="Q5" s="192"/>
      <c r="R5" s="192"/>
      <c r="S5" s="192"/>
    </row>
    <row r="6" spans="1:19" ht="17.25">
      <c r="A6" s="201" t="s">
        <v>65</v>
      </c>
      <c r="B6" s="202"/>
      <c r="C6" s="16"/>
      <c r="D6" s="380" t="s">
        <v>66</v>
      </c>
      <c r="E6" s="382" t="s">
        <v>67</v>
      </c>
      <c r="F6" s="384" t="s">
        <v>68</v>
      </c>
      <c r="G6" s="203"/>
      <c r="H6" s="203"/>
      <c r="I6" s="386" t="s">
        <v>69</v>
      </c>
      <c r="J6" s="203"/>
      <c r="K6" s="204"/>
      <c r="L6" s="192"/>
      <c r="M6" s="192"/>
      <c r="N6" s="192"/>
      <c r="O6" s="192"/>
      <c r="P6" s="192"/>
      <c r="Q6" s="192"/>
      <c r="R6" s="192"/>
      <c r="S6" s="192"/>
    </row>
    <row r="7" spans="1:19" ht="18" thickBot="1">
      <c r="A7" s="201"/>
      <c r="B7" s="202"/>
      <c r="C7" s="16"/>
      <c r="D7" s="381"/>
      <c r="E7" s="383"/>
      <c r="F7" s="385"/>
      <c r="G7" s="205" t="s">
        <v>66</v>
      </c>
      <c r="H7" s="206" t="s">
        <v>70</v>
      </c>
      <c r="I7" s="387"/>
      <c r="J7" s="205" t="s">
        <v>66</v>
      </c>
      <c r="K7" s="207" t="s">
        <v>70</v>
      </c>
      <c r="L7" s="192"/>
      <c r="M7" s="192"/>
      <c r="N7" s="192"/>
      <c r="O7" s="192"/>
      <c r="P7" s="192"/>
      <c r="Q7" s="192"/>
      <c r="R7" s="192"/>
      <c r="S7" s="192"/>
    </row>
    <row r="8" spans="1:19" ht="31.5" customHeight="1" thickBot="1">
      <c r="A8" s="356" t="s">
        <v>71</v>
      </c>
      <c r="B8" s="357" t="s">
        <v>196</v>
      </c>
      <c r="C8" s="358">
        <v>809300</v>
      </c>
      <c r="D8" s="359">
        <v>590600</v>
      </c>
      <c r="E8" s="360">
        <v>218700</v>
      </c>
      <c r="F8" s="17">
        <v>710100</v>
      </c>
      <c r="G8" s="18">
        <v>589300</v>
      </c>
      <c r="H8" s="19">
        <v>120800</v>
      </c>
      <c r="I8" s="20">
        <v>99200</v>
      </c>
      <c r="J8" s="18">
        <v>1300</v>
      </c>
      <c r="K8" s="21">
        <v>97900</v>
      </c>
      <c r="L8" s="192"/>
      <c r="M8" s="192"/>
      <c r="N8" s="192"/>
      <c r="O8" s="192"/>
      <c r="P8" s="192"/>
      <c r="Q8" s="192"/>
      <c r="R8" s="192"/>
      <c r="S8" s="192"/>
    </row>
    <row r="9" spans="1:19" ht="31.5" customHeight="1">
      <c r="A9" s="208"/>
      <c r="B9" s="209" t="s">
        <v>197</v>
      </c>
      <c r="C9" s="22">
        <v>801500</v>
      </c>
      <c r="D9" s="23">
        <v>571000</v>
      </c>
      <c r="E9" s="24">
        <v>230500</v>
      </c>
      <c r="F9" s="25">
        <v>718000</v>
      </c>
      <c r="G9" s="26">
        <v>569300</v>
      </c>
      <c r="H9" s="27">
        <v>148700</v>
      </c>
      <c r="I9" s="28">
        <v>83500</v>
      </c>
      <c r="J9" s="26">
        <v>1700</v>
      </c>
      <c r="K9" s="29">
        <v>81800</v>
      </c>
      <c r="L9" s="192"/>
      <c r="M9" s="192"/>
      <c r="N9" s="192"/>
      <c r="O9" s="192"/>
      <c r="P9" s="192"/>
      <c r="Q9" s="192"/>
      <c r="R9" s="192"/>
      <c r="S9" s="192"/>
    </row>
    <row r="10" spans="1:19" ht="31.5" customHeight="1">
      <c r="A10" s="210"/>
      <c r="B10" s="207" t="s">
        <v>73</v>
      </c>
      <c r="C10" s="30">
        <v>7800</v>
      </c>
      <c r="D10" s="31">
        <v>19600</v>
      </c>
      <c r="E10" s="32">
        <v>-11800</v>
      </c>
      <c r="F10" s="33">
        <v>-7900</v>
      </c>
      <c r="G10" s="31">
        <v>20000</v>
      </c>
      <c r="H10" s="34">
        <v>-27900</v>
      </c>
      <c r="I10" s="35">
        <v>15700</v>
      </c>
      <c r="J10" s="31">
        <v>-400</v>
      </c>
      <c r="K10" s="36">
        <v>16100</v>
      </c>
      <c r="L10" s="192"/>
      <c r="M10" s="192"/>
      <c r="N10" s="192"/>
      <c r="O10" s="192"/>
      <c r="P10" s="192"/>
      <c r="Q10" s="192"/>
      <c r="R10" s="192"/>
      <c r="S10" s="192"/>
    </row>
    <row r="11" spans="1:19" ht="31.5" customHeight="1" thickBot="1">
      <c r="A11" s="211"/>
      <c r="B11" s="212" t="s">
        <v>74</v>
      </c>
      <c r="C11" s="37">
        <v>1.009731752963194</v>
      </c>
      <c r="D11" s="38">
        <v>1.0343257443082312</v>
      </c>
      <c r="E11" s="39">
        <v>0.94880694143167033</v>
      </c>
      <c r="F11" s="40">
        <v>0.9889972144846797</v>
      </c>
      <c r="G11" s="38">
        <v>1.0351308624626734</v>
      </c>
      <c r="H11" s="41">
        <v>0.81237390719569602</v>
      </c>
      <c r="I11" s="42">
        <v>1.1880239520958085</v>
      </c>
      <c r="J11" s="38">
        <v>0.76470588235294112</v>
      </c>
      <c r="K11" s="43">
        <v>1.1968215158924205</v>
      </c>
      <c r="L11" s="192"/>
      <c r="M11" s="192"/>
      <c r="N11" s="192"/>
      <c r="O11" s="192"/>
      <c r="P11" s="192"/>
      <c r="Q11" s="192"/>
      <c r="R11" s="192"/>
      <c r="S11" s="192"/>
    </row>
    <row r="12" spans="1:19" ht="31.5" customHeight="1" thickBot="1">
      <c r="A12" s="356" t="s">
        <v>75</v>
      </c>
      <c r="B12" s="361" t="s">
        <v>76</v>
      </c>
      <c r="C12" s="358">
        <v>5348600</v>
      </c>
      <c r="D12" s="362">
        <v>3727100</v>
      </c>
      <c r="E12" s="363">
        <v>1621500</v>
      </c>
      <c r="F12" s="17">
        <v>4622300</v>
      </c>
      <c r="G12" s="18">
        <v>3697100</v>
      </c>
      <c r="H12" s="19">
        <v>925200</v>
      </c>
      <c r="I12" s="20">
        <v>726300</v>
      </c>
      <c r="J12" s="18">
        <v>30000</v>
      </c>
      <c r="K12" s="21">
        <v>696300</v>
      </c>
      <c r="L12" s="192"/>
      <c r="M12" s="192"/>
      <c r="N12" s="192"/>
      <c r="O12" s="192"/>
      <c r="P12" s="192"/>
      <c r="Q12" s="192"/>
      <c r="R12" s="192"/>
      <c r="S12" s="192"/>
    </row>
    <row r="13" spans="1:19" ht="31.5" customHeight="1">
      <c r="A13" s="44" t="s">
        <v>160</v>
      </c>
      <c r="B13" s="213" t="s">
        <v>78</v>
      </c>
      <c r="C13" s="22">
        <v>5202600</v>
      </c>
      <c r="D13" s="23">
        <v>3513100</v>
      </c>
      <c r="E13" s="24">
        <v>1689500</v>
      </c>
      <c r="F13" s="25">
        <v>4441200</v>
      </c>
      <c r="G13" s="23">
        <v>3485100</v>
      </c>
      <c r="H13" s="24">
        <v>956100</v>
      </c>
      <c r="I13" s="28">
        <v>761400</v>
      </c>
      <c r="J13" s="23">
        <v>28000</v>
      </c>
      <c r="K13" s="45">
        <v>733400</v>
      </c>
      <c r="L13" s="192"/>
      <c r="M13" s="192"/>
      <c r="N13" s="192"/>
      <c r="O13" s="192"/>
      <c r="P13" s="192"/>
      <c r="Q13" s="192"/>
      <c r="R13" s="192"/>
      <c r="S13" s="192"/>
    </row>
    <row r="14" spans="1:19" ht="31.5" customHeight="1">
      <c r="A14" s="210"/>
      <c r="B14" s="207" t="s">
        <v>79</v>
      </c>
      <c r="C14" s="30">
        <v>146000</v>
      </c>
      <c r="D14" s="31">
        <v>214000</v>
      </c>
      <c r="E14" s="32">
        <v>-68000</v>
      </c>
      <c r="F14" s="33">
        <v>181100</v>
      </c>
      <c r="G14" s="31">
        <v>212000</v>
      </c>
      <c r="H14" s="34">
        <v>-30900</v>
      </c>
      <c r="I14" s="35">
        <v>-35100</v>
      </c>
      <c r="J14" s="31">
        <v>2000</v>
      </c>
      <c r="K14" s="36">
        <v>-37100</v>
      </c>
      <c r="L14" s="192"/>
      <c r="M14" s="192"/>
      <c r="N14" s="192"/>
      <c r="O14" s="192"/>
      <c r="P14" s="192"/>
      <c r="Q14" s="192"/>
      <c r="R14" s="192"/>
      <c r="S14" s="192"/>
    </row>
    <row r="15" spans="1:19" ht="31.5" customHeight="1" thickBot="1">
      <c r="A15" s="211"/>
      <c r="B15" s="212" t="s">
        <v>80</v>
      </c>
      <c r="C15" s="37">
        <v>1.0280628916311074</v>
      </c>
      <c r="D15" s="38">
        <v>1.0609148615183173</v>
      </c>
      <c r="E15" s="39">
        <v>0.95975140574134354</v>
      </c>
      <c r="F15" s="40">
        <v>1.0407772674052058</v>
      </c>
      <c r="G15" s="38">
        <v>1.0608303922412556</v>
      </c>
      <c r="H15" s="41">
        <v>0.96768120489488552</v>
      </c>
      <c r="I15" s="42">
        <v>0.95390070921985815</v>
      </c>
      <c r="J15" s="38">
        <v>1.0714285714285714</v>
      </c>
      <c r="K15" s="43">
        <v>0.94941368966457595</v>
      </c>
      <c r="L15" s="192"/>
      <c r="M15" s="192"/>
      <c r="N15" s="192"/>
      <c r="O15" s="192"/>
      <c r="P15" s="192"/>
      <c r="Q15" s="192"/>
      <c r="R15" s="192"/>
      <c r="S15" s="192"/>
    </row>
    <row r="16" spans="1:19" ht="31.5" customHeight="1" thickBot="1">
      <c r="A16" s="356" t="s">
        <v>81</v>
      </c>
      <c r="B16" s="364" t="s">
        <v>82</v>
      </c>
      <c r="C16" s="358">
        <v>7758300</v>
      </c>
      <c r="D16" s="362">
        <v>5440300</v>
      </c>
      <c r="E16" s="363">
        <v>2318000</v>
      </c>
      <c r="F16" s="17">
        <v>6751500</v>
      </c>
      <c r="G16" s="46">
        <v>5395100</v>
      </c>
      <c r="H16" s="47">
        <v>1356400</v>
      </c>
      <c r="I16" s="20">
        <v>1006800</v>
      </c>
      <c r="J16" s="46">
        <v>45200</v>
      </c>
      <c r="K16" s="48">
        <v>961600</v>
      </c>
      <c r="L16" s="192"/>
      <c r="M16" s="192"/>
      <c r="N16" s="192"/>
      <c r="O16" s="192"/>
      <c r="P16" s="192"/>
      <c r="Q16" s="192"/>
      <c r="R16" s="192"/>
      <c r="S16" s="192"/>
    </row>
    <row r="17" spans="1:19" ht="31.5" customHeight="1">
      <c r="A17" s="44" t="s">
        <v>198</v>
      </c>
      <c r="B17" s="213" t="s">
        <v>83</v>
      </c>
      <c r="C17" s="22">
        <v>7455700</v>
      </c>
      <c r="D17" s="23">
        <v>5166700</v>
      </c>
      <c r="E17" s="24">
        <v>2289000</v>
      </c>
      <c r="F17" s="25">
        <v>6494100</v>
      </c>
      <c r="G17" s="49">
        <v>5130500</v>
      </c>
      <c r="H17" s="24">
        <v>1363600</v>
      </c>
      <c r="I17" s="28">
        <v>961600</v>
      </c>
      <c r="J17" s="49">
        <v>36200</v>
      </c>
      <c r="K17" s="45">
        <v>925400</v>
      </c>
      <c r="L17" s="192"/>
      <c r="M17" s="192"/>
      <c r="N17" s="192"/>
      <c r="O17" s="192"/>
      <c r="P17" s="192"/>
      <c r="Q17" s="192"/>
      <c r="R17" s="192"/>
      <c r="S17" s="192"/>
    </row>
    <row r="18" spans="1:19" ht="31.5" customHeight="1">
      <c r="A18" s="210"/>
      <c r="B18" s="207" t="s">
        <v>79</v>
      </c>
      <c r="C18" s="30">
        <v>302600</v>
      </c>
      <c r="D18" s="31">
        <v>273600</v>
      </c>
      <c r="E18" s="32">
        <v>29000</v>
      </c>
      <c r="F18" s="33">
        <v>257400</v>
      </c>
      <c r="G18" s="31">
        <v>264600</v>
      </c>
      <c r="H18" s="34">
        <v>-7200</v>
      </c>
      <c r="I18" s="35">
        <v>45200</v>
      </c>
      <c r="J18" s="31">
        <v>9000</v>
      </c>
      <c r="K18" s="36">
        <v>36200</v>
      </c>
      <c r="L18" s="192"/>
      <c r="M18" s="192"/>
      <c r="N18" s="192"/>
      <c r="O18" s="192"/>
      <c r="P18" s="192"/>
      <c r="Q18" s="192"/>
      <c r="R18" s="192"/>
      <c r="S18" s="192"/>
    </row>
    <row r="19" spans="1:19" ht="31.5" customHeight="1" thickBot="1">
      <c r="A19" s="210"/>
      <c r="B19" s="212" t="s">
        <v>84</v>
      </c>
      <c r="C19" s="37">
        <v>1.0405863969848572</v>
      </c>
      <c r="D19" s="38">
        <v>1.0529544970677609</v>
      </c>
      <c r="E19" s="39">
        <v>1.0126692878986456</v>
      </c>
      <c r="F19" s="40">
        <v>1.0396359772716774</v>
      </c>
      <c r="G19" s="38">
        <v>1.0515739206704999</v>
      </c>
      <c r="H19" s="41">
        <v>0.99471985919624528</v>
      </c>
      <c r="I19" s="42">
        <v>1.0470049916805324</v>
      </c>
      <c r="J19" s="38">
        <v>1.2486187845303867</v>
      </c>
      <c r="K19" s="43">
        <v>1.0391182191484762</v>
      </c>
    </row>
    <row r="21" spans="1:19">
      <c r="C21" s="221" t="s">
        <v>85</v>
      </c>
      <c r="D21" s="221" t="s">
        <v>86</v>
      </c>
      <c r="E21" s="222">
        <v>0</v>
      </c>
      <c r="F21" s="221" t="s">
        <v>87</v>
      </c>
      <c r="G21" s="215">
        <v>30500</v>
      </c>
    </row>
  </sheetData>
  <mergeCells count="7">
    <mergeCell ref="A1:B1"/>
    <mergeCell ref="C4:E5"/>
    <mergeCell ref="F5:K5"/>
    <mergeCell ref="D6:D7"/>
    <mergeCell ref="E6:E7"/>
    <mergeCell ref="F6:F7"/>
    <mergeCell ref="I6:I7"/>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9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activeCell="E3" sqref="E3"/>
    </sheetView>
  </sheetViews>
  <sheetFormatPr defaultRowHeight="13.5"/>
  <cols>
    <col min="1" max="1" width="10.125" style="216" customWidth="1"/>
    <col min="2" max="2" width="9.125" style="216" customWidth="1"/>
    <col min="3" max="3" width="9" style="216"/>
    <col min="4" max="31" width="7.625" style="216" customWidth="1"/>
    <col min="32" max="32" width="9.25" style="216" bestFit="1" customWidth="1"/>
    <col min="33" max="16384" width="9" style="216"/>
  </cols>
  <sheetData>
    <row r="1" spans="1:33" s="231" customFormat="1" ht="24.75" customHeight="1">
      <c r="A1" s="374" t="str">
        <f>令和元年度!A1</f>
        <v>令和元年度</v>
      </c>
      <c r="B1" s="374"/>
      <c r="C1" s="227"/>
      <c r="D1" s="227"/>
      <c r="E1" s="228" t="str">
        <f ca="1">RIGHT(CELL("filename",$A$1),LEN(CELL("filename",$A$1))-FIND("]",CELL("filename",$A$1)))</f>
        <v>９月（２表）</v>
      </c>
      <c r="F1" s="229" t="s">
        <v>179</v>
      </c>
      <c r="G1" s="228"/>
      <c r="H1" s="229"/>
      <c r="I1" s="230"/>
      <c r="J1" s="228"/>
      <c r="K1" s="229"/>
      <c r="L1" s="230"/>
      <c r="M1" s="230"/>
      <c r="N1" s="230"/>
      <c r="O1" s="230"/>
      <c r="P1" s="230"/>
      <c r="Q1" s="230"/>
    </row>
    <row r="2" spans="1:33">
      <c r="A2" s="136"/>
      <c r="B2" s="136"/>
      <c r="C2" s="136"/>
      <c r="D2" s="136"/>
      <c r="E2" s="136"/>
      <c r="F2" s="136"/>
      <c r="G2" s="136"/>
      <c r="H2" s="136"/>
      <c r="I2" s="136"/>
      <c r="J2" s="136"/>
      <c r="K2" s="136"/>
      <c r="L2" s="136"/>
      <c r="M2" s="136"/>
      <c r="N2" s="136"/>
      <c r="O2" s="136"/>
      <c r="P2" s="136"/>
      <c r="Q2" s="136"/>
      <c r="R2" s="136"/>
      <c r="S2" s="136"/>
    </row>
    <row r="3" spans="1:33" ht="18" thickBot="1">
      <c r="A3" s="151" t="s">
        <v>88</v>
      </c>
      <c r="B3" s="152"/>
      <c r="C3" s="152"/>
      <c r="D3" s="153"/>
      <c r="E3" s="152"/>
      <c r="F3" s="152"/>
      <c r="G3" s="152"/>
      <c r="H3" s="152"/>
      <c r="I3" s="152"/>
      <c r="J3" s="152"/>
      <c r="K3" s="152"/>
      <c r="L3" s="152"/>
      <c r="M3" s="152"/>
      <c r="N3" s="152"/>
      <c r="O3" s="152"/>
      <c r="P3" s="152"/>
      <c r="Q3" s="152"/>
      <c r="R3" s="152"/>
      <c r="S3" s="152"/>
      <c r="T3" s="152"/>
      <c r="U3" s="153"/>
      <c r="V3" s="152"/>
      <c r="W3" s="152"/>
      <c r="X3" s="152"/>
      <c r="Y3" s="152"/>
      <c r="Z3" s="152"/>
      <c r="AA3" s="152"/>
      <c r="AB3" s="152"/>
      <c r="AC3" s="152"/>
      <c r="AD3" s="152"/>
      <c r="AE3" s="152"/>
    </row>
    <row r="4" spans="1:33" ht="19.5" customHeight="1">
      <c r="A4" s="154"/>
      <c r="B4" s="155" t="s">
        <v>62</v>
      </c>
      <c r="C4" s="156"/>
      <c r="D4" s="333">
        <v>1</v>
      </c>
      <c r="E4" s="334">
        <v>2</v>
      </c>
      <c r="F4" s="333">
        <v>3</v>
      </c>
      <c r="G4" s="335">
        <v>4</v>
      </c>
      <c r="H4" s="334">
        <v>5</v>
      </c>
      <c r="I4" s="334">
        <v>6</v>
      </c>
      <c r="J4" s="336">
        <v>7</v>
      </c>
      <c r="K4" s="334">
        <v>8</v>
      </c>
      <c r="L4" s="334">
        <v>9</v>
      </c>
      <c r="M4" s="334">
        <v>10</v>
      </c>
      <c r="N4" s="334">
        <v>11</v>
      </c>
      <c r="O4" s="334">
        <v>12</v>
      </c>
      <c r="P4" s="334">
        <v>13</v>
      </c>
      <c r="Q4" s="334">
        <v>14</v>
      </c>
      <c r="R4" s="334">
        <v>15</v>
      </c>
      <c r="S4" s="334">
        <v>16</v>
      </c>
      <c r="T4" s="334">
        <v>17</v>
      </c>
      <c r="U4" s="334">
        <v>18</v>
      </c>
      <c r="V4" s="334">
        <v>19</v>
      </c>
      <c r="W4" s="334">
        <v>20</v>
      </c>
      <c r="X4" s="334">
        <v>21</v>
      </c>
      <c r="Y4" s="334">
        <v>22</v>
      </c>
      <c r="Z4" s="335">
        <v>23</v>
      </c>
      <c r="AA4" s="334">
        <v>24</v>
      </c>
      <c r="AB4" s="334">
        <v>25</v>
      </c>
      <c r="AC4" s="334">
        <v>26</v>
      </c>
      <c r="AD4" s="337">
        <v>27</v>
      </c>
      <c r="AE4" s="338">
        <v>28</v>
      </c>
    </row>
    <row r="5" spans="1:33" ht="19.5" customHeight="1" thickBot="1">
      <c r="A5" s="157" t="s">
        <v>65</v>
      </c>
      <c r="B5" s="158"/>
      <c r="C5" s="159" t="s">
        <v>89</v>
      </c>
      <c r="D5" s="339" t="s">
        <v>90</v>
      </c>
      <c r="E5" s="340" t="s">
        <v>91</v>
      </c>
      <c r="F5" s="341" t="s">
        <v>92</v>
      </c>
      <c r="G5" s="339" t="s">
        <v>93</v>
      </c>
      <c r="H5" s="340" t="s">
        <v>94</v>
      </c>
      <c r="I5" s="342" t="s">
        <v>95</v>
      </c>
      <c r="J5" s="343" t="s">
        <v>96</v>
      </c>
      <c r="K5" s="340" t="s">
        <v>97</v>
      </c>
      <c r="L5" s="340" t="s">
        <v>98</v>
      </c>
      <c r="M5" s="340" t="s">
        <v>99</v>
      </c>
      <c r="N5" s="340" t="s">
        <v>100</v>
      </c>
      <c r="O5" s="340" t="s">
        <v>101</v>
      </c>
      <c r="P5" s="340" t="s">
        <v>102</v>
      </c>
      <c r="Q5" s="340" t="s">
        <v>103</v>
      </c>
      <c r="R5" s="340" t="s">
        <v>104</v>
      </c>
      <c r="S5" s="340" t="s">
        <v>105</v>
      </c>
      <c r="T5" s="340" t="s">
        <v>106</v>
      </c>
      <c r="U5" s="340" t="s">
        <v>107</v>
      </c>
      <c r="V5" s="340" t="s">
        <v>108</v>
      </c>
      <c r="W5" s="340" t="s">
        <v>109</v>
      </c>
      <c r="X5" s="340" t="s">
        <v>110</v>
      </c>
      <c r="Y5" s="340" t="s">
        <v>111</v>
      </c>
      <c r="Z5" s="339" t="s">
        <v>112</v>
      </c>
      <c r="AA5" s="340" t="s">
        <v>113</v>
      </c>
      <c r="AB5" s="340" t="s">
        <v>114</v>
      </c>
      <c r="AC5" s="340" t="s">
        <v>115</v>
      </c>
      <c r="AD5" s="339" t="s">
        <v>116</v>
      </c>
      <c r="AE5" s="344" t="s">
        <v>67</v>
      </c>
    </row>
    <row r="6" spans="1:33" ht="30" customHeight="1" thickBot="1">
      <c r="A6" s="332" t="s">
        <v>71</v>
      </c>
      <c r="B6" s="348" t="s">
        <v>196</v>
      </c>
      <c r="C6" s="349">
        <v>809300</v>
      </c>
      <c r="D6" s="345">
        <v>296100</v>
      </c>
      <c r="E6" s="345">
        <v>39300</v>
      </c>
      <c r="F6" s="345">
        <v>60300</v>
      </c>
      <c r="G6" s="345">
        <v>22400</v>
      </c>
      <c r="H6" s="345">
        <v>70400</v>
      </c>
      <c r="I6" s="345">
        <v>2200</v>
      </c>
      <c r="J6" s="345">
        <v>48500</v>
      </c>
      <c r="K6" s="345">
        <v>3600</v>
      </c>
      <c r="L6" s="345">
        <v>10600</v>
      </c>
      <c r="M6" s="345">
        <v>4400</v>
      </c>
      <c r="N6" s="345">
        <v>0</v>
      </c>
      <c r="O6" s="345">
        <v>0</v>
      </c>
      <c r="P6" s="345">
        <v>2900</v>
      </c>
      <c r="Q6" s="345">
        <v>0</v>
      </c>
      <c r="R6" s="345">
        <v>2100</v>
      </c>
      <c r="S6" s="345">
        <v>3300</v>
      </c>
      <c r="T6" s="345">
        <v>4700</v>
      </c>
      <c r="U6" s="345">
        <v>3300</v>
      </c>
      <c r="V6" s="345">
        <v>3000</v>
      </c>
      <c r="W6" s="345">
        <v>0</v>
      </c>
      <c r="X6" s="345">
        <v>1900</v>
      </c>
      <c r="Y6" s="345">
        <v>3300</v>
      </c>
      <c r="Z6" s="345">
        <v>0</v>
      </c>
      <c r="AA6" s="345">
        <v>2700</v>
      </c>
      <c r="AB6" s="345">
        <v>3300</v>
      </c>
      <c r="AC6" s="345">
        <v>2300</v>
      </c>
      <c r="AD6" s="346">
        <v>0</v>
      </c>
      <c r="AE6" s="347">
        <v>218700</v>
      </c>
      <c r="AF6" s="218"/>
      <c r="AG6" s="218"/>
    </row>
    <row r="7" spans="1:33" ht="30" customHeight="1">
      <c r="A7" s="160"/>
      <c r="B7" s="161" t="s">
        <v>197</v>
      </c>
      <c r="C7" s="50">
        <v>801500</v>
      </c>
      <c r="D7" s="51">
        <v>294100</v>
      </c>
      <c r="E7" s="51">
        <v>45800</v>
      </c>
      <c r="F7" s="51">
        <v>33700</v>
      </c>
      <c r="G7" s="51">
        <v>21500</v>
      </c>
      <c r="H7" s="51">
        <v>71900</v>
      </c>
      <c r="I7" s="51">
        <v>3800</v>
      </c>
      <c r="J7" s="51">
        <v>48200</v>
      </c>
      <c r="K7" s="51">
        <v>3000</v>
      </c>
      <c r="L7" s="51">
        <v>11300</v>
      </c>
      <c r="M7" s="51">
        <v>5000</v>
      </c>
      <c r="N7" s="51">
        <v>0</v>
      </c>
      <c r="O7" s="51">
        <v>0</v>
      </c>
      <c r="P7" s="51">
        <v>2500</v>
      </c>
      <c r="Q7" s="51">
        <v>0</v>
      </c>
      <c r="R7" s="51">
        <v>2600</v>
      </c>
      <c r="S7" s="51">
        <v>2900</v>
      </c>
      <c r="T7" s="51">
        <v>4500</v>
      </c>
      <c r="U7" s="51">
        <v>3800</v>
      </c>
      <c r="V7" s="51">
        <v>2400</v>
      </c>
      <c r="W7" s="51">
        <v>0</v>
      </c>
      <c r="X7" s="51">
        <v>2200</v>
      </c>
      <c r="Y7" s="51">
        <v>3200</v>
      </c>
      <c r="Z7" s="51">
        <v>0</v>
      </c>
      <c r="AA7" s="51">
        <v>2900</v>
      </c>
      <c r="AB7" s="51">
        <v>3400</v>
      </c>
      <c r="AC7" s="51">
        <v>2300</v>
      </c>
      <c r="AD7" s="51">
        <v>0</v>
      </c>
      <c r="AE7" s="52">
        <v>230500</v>
      </c>
      <c r="AF7" s="218"/>
      <c r="AG7" s="218"/>
    </row>
    <row r="8" spans="1:33" ht="30" customHeight="1">
      <c r="A8" s="162"/>
      <c r="B8" s="163" t="s">
        <v>79</v>
      </c>
      <c r="C8" s="53">
        <v>7800</v>
      </c>
      <c r="D8" s="54">
        <v>2000</v>
      </c>
      <c r="E8" s="55">
        <v>-6500</v>
      </c>
      <c r="F8" s="55">
        <v>26600</v>
      </c>
      <c r="G8" s="55">
        <v>900</v>
      </c>
      <c r="H8" s="55">
        <v>-1500</v>
      </c>
      <c r="I8" s="55">
        <v>-1600</v>
      </c>
      <c r="J8" s="55">
        <v>300</v>
      </c>
      <c r="K8" s="55">
        <v>600</v>
      </c>
      <c r="L8" s="55">
        <v>-700</v>
      </c>
      <c r="M8" s="55">
        <v>-600</v>
      </c>
      <c r="N8" s="55">
        <v>0</v>
      </c>
      <c r="O8" s="55">
        <v>0</v>
      </c>
      <c r="P8" s="55">
        <v>400</v>
      </c>
      <c r="Q8" s="55">
        <v>0</v>
      </c>
      <c r="R8" s="55">
        <v>-500</v>
      </c>
      <c r="S8" s="55">
        <v>400</v>
      </c>
      <c r="T8" s="55">
        <v>200</v>
      </c>
      <c r="U8" s="55">
        <v>-500</v>
      </c>
      <c r="V8" s="55">
        <v>600</v>
      </c>
      <c r="W8" s="55">
        <v>0</v>
      </c>
      <c r="X8" s="55">
        <v>-300</v>
      </c>
      <c r="Y8" s="55">
        <v>100</v>
      </c>
      <c r="Z8" s="55">
        <v>0</v>
      </c>
      <c r="AA8" s="55">
        <v>-200</v>
      </c>
      <c r="AB8" s="55">
        <v>-100</v>
      </c>
      <c r="AC8" s="55">
        <v>0</v>
      </c>
      <c r="AD8" s="55">
        <v>0</v>
      </c>
      <c r="AE8" s="56">
        <v>-11800</v>
      </c>
    </row>
    <row r="9" spans="1:33" ht="30" customHeight="1">
      <c r="A9" s="162"/>
      <c r="B9" s="164" t="s">
        <v>74</v>
      </c>
      <c r="C9" s="57">
        <v>1.009731752963194</v>
      </c>
      <c r="D9" s="58">
        <v>1.0068004080244815</v>
      </c>
      <c r="E9" s="59">
        <v>0.85807860262008728</v>
      </c>
      <c r="F9" s="59">
        <v>1.7893175074183976</v>
      </c>
      <c r="G9" s="59">
        <v>1.0418604651162791</v>
      </c>
      <c r="H9" s="59">
        <v>0.97913769123783034</v>
      </c>
      <c r="I9" s="59">
        <v>0.57894736842105265</v>
      </c>
      <c r="J9" s="59">
        <v>1.0062240663900415</v>
      </c>
      <c r="K9" s="59">
        <v>1.2</v>
      </c>
      <c r="L9" s="59">
        <v>0.93805309734513276</v>
      </c>
      <c r="M9" s="59">
        <v>0.88</v>
      </c>
      <c r="N9" s="59">
        <v>0</v>
      </c>
      <c r="O9" s="59">
        <v>0</v>
      </c>
      <c r="P9" s="59">
        <v>1.1599999999999999</v>
      </c>
      <c r="Q9" s="59">
        <v>0</v>
      </c>
      <c r="R9" s="59">
        <v>0.80769230769230771</v>
      </c>
      <c r="S9" s="59">
        <v>1.1379310344827587</v>
      </c>
      <c r="T9" s="59">
        <v>1.0444444444444445</v>
      </c>
      <c r="U9" s="59">
        <v>0.86842105263157898</v>
      </c>
      <c r="V9" s="59">
        <v>1.25</v>
      </c>
      <c r="W9" s="59">
        <v>0</v>
      </c>
      <c r="X9" s="59">
        <v>0.86363636363636365</v>
      </c>
      <c r="Y9" s="59">
        <v>1.03125</v>
      </c>
      <c r="Z9" s="59">
        <v>0</v>
      </c>
      <c r="AA9" s="59">
        <v>0.93103448275862066</v>
      </c>
      <c r="AB9" s="59">
        <v>0.97058823529411764</v>
      </c>
      <c r="AC9" s="59">
        <v>1</v>
      </c>
      <c r="AD9" s="59">
        <v>0</v>
      </c>
      <c r="AE9" s="60">
        <v>0.94880694143167033</v>
      </c>
    </row>
    <row r="10" spans="1:33" ht="30" customHeight="1" thickBot="1">
      <c r="A10" s="165"/>
      <c r="B10" s="166" t="s">
        <v>117</v>
      </c>
      <c r="C10" s="61">
        <v>1</v>
      </c>
      <c r="D10" s="62">
        <v>0.36587174101075004</v>
      </c>
      <c r="E10" s="63">
        <v>4.8560484369207957E-2</v>
      </c>
      <c r="F10" s="64">
        <v>7.4508834795502285E-2</v>
      </c>
      <c r="G10" s="64">
        <v>2.767824045471395E-2</v>
      </c>
      <c r="H10" s="64">
        <v>8.6988755714815277E-2</v>
      </c>
      <c r="I10" s="64">
        <v>2.7183986160879774E-3</v>
      </c>
      <c r="J10" s="64">
        <v>5.9928333127394047E-2</v>
      </c>
      <c r="K10" s="64">
        <v>4.4482886445075991E-3</v>
      </c>
      <c r="L10" s="64">
        <v>1.3097738786605709E-2</v>
      </c>
      <c r="M10" s="64">
        <v>5.4367972321759548E-3</v>
      </c>
      <c r="N10" s="64">
        <v>0</v>
      </c>
      <c r="O10" s="64">
        <v>0</v>
      </c>
      <c r="P10" s="64">
        <v>3.583343630297788E-3</v>
      </c>
      <c r="Q10" s="64">
        <v>0</v>
      </c>
      <c r="R10" s="64">
        <v>2.5948350426294327E-3</v>
      </c>
      <c r="S10" s="64">
        <v>4.0775979241319659E-3</v>
      </c>
      <c r="T10" s="64">
        <v>5.807487952551588E-3</v>
      </c>
      <c r="U10" s="64">
        <v>4.0775979241319659E-3</v>
      </c>
      <c r="V10" s="64">
        <v>3.7069072037563327E-3</v>
      </c>
      <c r="W10" s="64">
        <v>0</v>
      </c>
      <c r="X10" s="64">
        <v>2.3477078957123438E-3</v>
      </c>
      <c r="Y10" s="64">
        <v>4.0775979241319659E-3</v>
      </c>
      <c r="Z10" s="64">
        <v>0</v>
      </c>
      <c r="AA10" s="64">
        <v>3.3362164833806995E-3</v>
      </c>
      <c r="AB10" s="64">
        <v>4.0775979241319659E-3</v>
      </c>
      <c r="AC10" s="64">
        <v>2.8419621895465217E-3</v>
      </c>
      <c r="AD10" s="64">
        <v>0</v>
      </c>
      <c r="AE10" s="65">
        <v>0.27023353515383663</v>
      </c>
    </row>
    <row r="11" spans="1:33" ht="30" customHeight="1" thickBot="1">
      <c r="A11" s="332" t="s">
        <v>75</v>
      </c>
      <c r="B11" s="350" t="s">
        <v>76</v>
      </c>
      <c r="C11" s="351">
        <v>5348600</v>
      </c>
      <c r="D11" s="352">
        <v>1789800</v>
      </c>
      <c r="E11" s="353">
        <v>279100</v>
      </c>
      <c r="F11" s="353">
        <v>378600</v>
      </c>
      <c r="G11" s="353">
        <v>137600</v>
      </c>
      <c r="H11" s="353">
        <v>440100</v>
      </c>
      <c r="I11" s="353">
        <v>14100</v>
      </c>
      <c r="J11" s="353">
        <v>320300</v>
      </c>
      <c r="K11" s="353">
        <v>22200</v>
      </c>
      <c r="L11" s="353">
        <v>70500</v>
      </c>
      <c r="M11" s="353">
        <v>30100</v>
      </c>
      <c r="N11" s="353">
        <v>200</v>
      </c>
      <c r="O11" s="353">
        <v>4000</v>
      </c>
      <c r="P11" s="353">
        <v>18800</v>
      </c>
      <c r="Q11" s="353">
        <v>0</v>
      </c>
      <c r="R11" s="353">
        <v>16000</v>
      </c>
      <c r="S11" s="353">
        <v>22700</v>
      </c>
      <c r="T11" s="353">
        <v>31400</v>
      </c>
      <c r="U11" s="353">
        <v>31300</v>
      </c>
      <c r="V11" s="353">
        <v>19300</v>
      </c>
      <c r="W11" s="353">
        <v>0</v>
      </c>
      <c r="X11" s="353">
        <v>14500</v>
      </c>
      <c r="Y11" s="353">
        <v>20300</v>
      </c>
      <c r="Z11" s="353">
        <v>600</v>
      </c>
      <c r="AA11" s="353">
        <v>18000</v>
      </c>
      <c r="AB11" s="353">
        <v>20700</v>
      </c>
      <c r="AC11" s="353">
        <v>15800</v>
      </c>
      <c r="AD11" s="353">
        <v>11100</v>
      </c>
      <c r="AE11" s="354">
        <v>1621500</v>
      </c>
      <c r="AF11" s="218"/>
      <c r="AG11" s="218"/>
    </row>
    <row r="12" spans="1:33" ht="30" customHeight="1">
      <c r="A12" s="66" t="s">
        <v>160</v>
      </c>
      <c r="B12" s="167" t="s">
        <v>78</v>
      </c>
      <c r="C12" s="67">
        <v>5202600</v>
      </c>
      <c r="D12" s="68">
        <v>1701300</v>
      </c>
      <c r="E12" s="68">
        <v>276700</v>
      </c>
      <c r="F12" s="68">
        <v>321400</v>
      </c>
      <c r="G12" s="68">
        <v>128500</v>
      </c>
      <c r="H12" s="68">
        <v>428800</v>
      </c>
      <c r="I12" s="68">
        <v>14000</v>
      </c>
      <c r="J12" s="68">
        <v>298900</v>
      </c>
      <c r="K12" s="68">
        <v>21300</v>
      </c>
      <c r="L12" s="68">
        <v>68400</v>
      </c>
      <c r="M12" s="68">
        <v>30000</v>
      </c>
      <c r="N12" s="68">
        <v>300</v>
      </c>
      <c r="O12" s="68">
        <v>3600</v>
      </c>
      <c r="P12" s="68">
        <v>15900</v>
      </c>
      <c r="Q12" s="68">
        <v>0</v>
      </c>
      <c r="R12" s="68">
        <v>14500</v>
      </c>
      <c r="S12" s="68">
        <v>20100</v>
      </c>
      <c r="T12" s="68">
        <v>29100</v>
      </c>
      <c r="U12" s="68">
        <v>30800</v>
      </c>
      <c r="V12" s="68">
        <v>15500</v>
      </c>
      <c r="W12" s="68">
        <v>0</v>
      </c>
      <c r="X12" s="68">
        <v>13500</v>
      </c>
      <c r="Y12" s="68">
        <v>19200</v>
      </c>
      <c r="Z12" s="68">
        <v>600</v>
      </c>
      <c r="AA12" s="68">
        <v>18100</v>
      </c>
      <c r="AB12" s="68">
        <v>18300</v>
      </c>
      <c r="AC12" s="68">
        <v>15500</v>
      </c>
      <c r="AD12" s="68">
        <v>8800</v>
      </c>
      <c r="AE12" s="69">
        <v>1689500</v>
      </c>
      <c r="AF12" s="219"/>
    </row>
    <row r="13" spans="1:33" ht="30" customHeight="1">
      <c r="A13" s="162"/>
      <c r="B13" s="168" t="s">
        <v>79</v>
      </c>
      <c r="C13" s="53">
        <v>146000</v>
      </c>
      <c r="D13" s="54">
        <v>88500</v>
      </c>
      <c r="E13" s="55">
        <v>2400</v>
      </c>
      <c r="F13" s="55">
        <v>57200</v>
      </c>
      <c r="G13" s="55">
        <v>9100</v>
      </c>
      <c r="H13" s="55">
        <v>11300</v>
      </c>
      <c r="I13" s="55">
        <v>100</v>
      </c>
      <c r="J13" s="55">
        <v>21400</v>
      </c>
      <c r="K13" s="55">
        <v>900</v>
      </c>
      <c r="L13" s="55">
        <v>2100</v>
      </c>
      <c r="M13" s="55">
        <v>100</v>
      </c>
      <c r="N13" s="55">
        <v>-100</v>
      </c>
      <c r="O13" s="55">
        <v>400</v>
      </c>
      <c r="P13" s="55">
        <v>2900</v>
      </c>
      <c r="Q13" s="55">
        <v>0</v>
      </c>
      <c r="R13" s="55">
        <v>1500</v>
      </c>
      <c r="S13" s="55">
        <v>2600</v>
      </c>
      <c r="T13" s="55">
        <v>2300</v>
      </c>
      <c r="U13" s="55">
        <v>500</v>
      </c>
      <c r="V13" s="55">
        <v>3800</v>
      </c>
      <c r="W13" s="55">
        <v>0</v>
      </c>
      <c r="X13" s="55">
        <v>1000</v>
      </c>
      <c r="Y13" s="55">
        <v>1100</v>
      </c>
      <c r="Z13" s="55">
        <v>0</v>
      </c>
      <c r="AA13" s="55">
        <v>-100</v>
      </c>
      <c r="AB13" s="55">
        <v>2400</v>
      </c>
      <c r="AC13" s="55">
        <v>300</v>
      </c>
      <c r="AD13" s="55">
        <v>2300</v>
      </c>
      <c r="AE13" s="56">
        <v>-68000</v>
      </c>
    </row>
    <row r="14" spans="1:33" ht="30" customHeight="1">
      <c r="A14" s="162"/>
      <c r="B14" s="169" t="s">
        <v>80</v>
      </c>
      <c r="C14" s="57">
        <v>1.0280628916311074</v>
      </c>
      <c r="D14" s="58">
        <v>1.0520190442602715</v>
      </c>
      <c r="E14" s="59">
        <v>1.0086736537766534</v>
      </c>
      <c r="F14" s="59">
        <v>1.177971375233354</v>
      </c>
      <c r="G14" s="59">
        <v>1.0708171206225681</v>
      </c>
      <c r="H14" s="59">
        <v>1.0263526119402986</v>
      </c>
      <c r="I14" s="59">
        <v>1.0071428571428571</v>
      </c>
      <c r="J14" s="59">
        <v>1.0715958514553363</v>
      </c>
      <c r="K14" s="59">
        <v>1.0422535211267605</v>
      </c>
      <c r="L14" s="59">
        <v>1.0307017543859649</v>
      </c>
      <c r="M14" s="59">
        <v>1.0033333333333334</v>
      </c>
      <c r="N14" s="59">
        <v>0.66666666666666663</v>
      </c>
      <c r="O14" s="59">
        <v>1.1111111111111112</v>
      </c>
      <c r="P14" s="59">
        <v>1.1823899371069182</v>
      </c>
      <c r="Q14" s="59">
        <v>0</v>
      </c>
      <c r="R14" s="59">
        <v>1.103448275862069</v>
      </c>
      <c r="S14" s="59">
        <v>1.1293532338308458</v>
      </c>
      <c r="T14" s="59">
        <v>1.0790378006872852</v>
      </c>
      <c r="U14" s="59">
        <v>1.0162337662337662</v>
      </c>
      <c r="V14" s="59">
        <v>1.2451612903225806</v>
      </c>
      <c r="W14" s="59">
        <v>0</v>
      </c>
      <c r="X14" s="59">
        <v>1.0740740740740742</v>
      </c>
      <c r="Y14" s="59">
        <v>1.0572916666666667</v>
      </c>
      <c r="Z14" s="59">
        <v>1</v>
      </c>
      <c r="AA14" s="59">
        <v>0.99447513812154698</v>
      </c>
      <c r="AB14" s="59">
        <v>1.1311475409836065</v>
      </c>
      <c r="AC14" s="59">
        <v>1.0193548387096774</v>
      </c>
      <c r="AD14" s="59">
        <v>1.2613636363636365</v>
      </c>
      <c r="AE14" s="60">
        <v>0.95975140574134354</v>
      </c>
    </row>
    <row r="15" spans="1:33" ht="30" customHeight="1" thickBot="1">
      <c r="A15" s="165"/>
      <c r="B15" s="170" t="s">
        <v>119</v>
      </c>
      <c r="C15" s="70">
        <v>1</v>
      </c>
      <c r="D15" s="64">
        <v>0.3346296227050069</v>
      </c>
      <c r="E15" s="63">
        <v>5.2181879370302511E-2</v>
      </c>
      <c r="F15" s="64">
        <v>7.0784878285906586E-2</v>
      </c>
      <c r="G15" s="64">
        <v>2.5726358299368059E-2</v>
      </c>
      <c r="H15" s="64">
        <v>8.2283214299068916E-2</v>
      </c>
      <c r="I15" s="64">
        <v>2.6362038664323375E-3</v>
      </c>
      <c r="J15" s="64">
        <v>5.9884829675055151E-2</v>
      </c>
      <c r="K15" s="64">
        <v>4.1506188535317652E-3</v>
      </c>
      <c r="L15" s="64">
        <v>1.3181019332161687E-2</v>
      </c>
      <c r="M15" s="64">
        <v>5.6276408779867629E-3</v>
      </c>
      <c r="N15" s="64">
        <v>3.7392962644430319E-5</v>
      </c>
      <c r="O15" s="64">
        <v>7.4785925288860635E-4</v>
      </c>
      <c r="P15" s="64">
        <v>3.5149384885764497E-3</v>
      </c>
      <c r="Q15" s="64">
        <v>0</v>
      </c>
      <c r="R15" s="64">
        <v>2.9914370115544254E-3</v>
      </c>
      <c r="S15" s="64">
        <v>4.2441012601428414E-3</v>
      </c>
      <c r="T15" s="64">
        <v>5.8706951351755595E-3</v>
      </c>
      <c r="U15" s="64">
        <v>5.8519986538533445E-3</v>
      </c>
      <c r="V15" s="64">
        <v>3.6084208951875259E-3</v>
      </c>
      <c r="W15" s="64">
        <v>0</v>
      </c>
      <c r="X15" s="64">
        <v>2.7109897917211982E-3</v>
      </c>
      <c r="Y15" s="64">
        <v>3.7953857084096774E-3</v>
      </c>
      <c r="Z15" s="64">
        <v>1.1217888793329095E-4</v>
      </c>
      <c r="AA15" s="64">
        <v>3.3653666379987288E-3</v>
      </c>
      <c r="AB15" s="64">
        <v>3.870171633698538E-3</v>
      </c>
      <c r="AC15" s="64">
        <v>2.9540440489099953E-3</v>
      </c>
      <c r="AD15" s="64">
        <v>2.0753094267658826E-3</v>
      </c>
      <c r="AE15" s="65">
        <v>0.30316344463971878</v>
      </c>
    </row>
    <row r="16" spans="1:33" ht="30" customHeight="1" thickBot="1">
      <c r="A16" s="332" t="s">
        <v>81</v>
      </c>
      <c r="B16" s="355" t="s">
        <v>82</v>
      </c>
      <c r="C16" s="351">
        <v>7758300</v>
      </c>
      <c r="D16" s="353">
        <v>2609200</v>
      </c>
      <c r="E16" s="353">
        <v>395100</v>
      </c>
      <c r="F16" s="353">
        <v>542200</v>
      </c>
      <c r="G16" s="353">
        <v>191900</v>
      </c>
      <c r="H16" s="353">
        <v>658600</v>
      </c>
      <c r="I16" s="353">
        <v>20700</v>
      </c>
      <c r="J16" s="353">
        <v>473400</v>
      </c>
      <c r="K16" s="353">
        <v>33900</v>
      </c>
      <c r="L16" s="353">
        <v>103700</v>
      </c>
      <c r="M16" s="353">
        <v>46600</v>
      </c>
      <c r="N16" s="353">
        <v>400</v>
      </c>
      <c r="O16" s="353">
        <v>10300</v>
      </c>
      <c r="P16" s="353">
        <v>28000</v>
      </c>
      <c r="Q16" s="353">
        <v>100</v>
      </c>
      <c r="R16" s="353">
        <v>24100</v>
      </c>
      <c r="S16" s="353">
        <v>32000</v>
      </c>
      <c r="T16" s="353">
        <v>46100</v>
      </c>
      <c r="U16" s="353">
        <v>41300</v>
      </c>
      <c r="V16" s="353">
        <v>27600</v>
      </c>
      <c r="W16" s="353">
        <v>100</v>
      </c>
      <c r="X16" s="353">
        <v>21700</v>
      </c>
      <c r="Y16" s="353">
        <v>30300</v>
      </c>
      <c r="Z16" s="353">
        <v>700</v>
      </c>
      <c r="AA16" s="353">
        <v>27700</v>
      </c>
      <c r="AB16" s="353">
        <v>30700</v>
      </c>
      <c r="AC16" s="353">
        <v>23400</v>
      </c>
      <c r="AD16" s="353">
        <v>20500</v>
      </c>
      <c r="AE16" s="354">
        <v>2318000</v>
      </c>
      <c r="AF16" s="219"/>
    </row>
    <row r="17" spans="1:32" ht="30" customHeight="1">
      <c r="A17" s="66" t="s">
        <v>198</v>
      </c>
      <c r="B17" s="167" t="s">
        <v>83</v>
      </c>
      <c r="C17" s="67">
        <v>7455700</v>
      </c>
      <c r="D17" s="68">
        <v>2504100</v>
      </c>
      <c r="E17" s="68">
        <v>398400</v>
      </c>
      <c r="F17" s="68">
        <v>476000</v>
      </c>
      <c r="G17" s="68">
        <v>182800</v>
      </c>
      <c r="H17" s="68">
        <v>637900</v>
      </c>
      <c r="I17" s="68">
        <v>17600</v>
      </c>
      <c r="J17" s="68">
        <v>436600</v>
      </c>
      <c r="K17" s="68">
        <v>35900</v>
      </c>
      <c r="L17" s="68">
        <v>98300</v>
      </c>
      <c r="M17" s="68">
        <v>46800</v>
      </c>
      <c r="N17" s="68">
        <v>500</v>
      </c>
      <c r="O17" s="68">
        <v>9100</v>
      </c>
      <c r="P17" s="68">
        <v>24200</v>
      </c>
      <c r="Q17" s="68">
        <v>0</v>
      </c>
      <c r="R17" s="68">
        <v>21600</v>
      </c>
      <c r="S17" s="68">
        <v>28700</v>
      </c>
      <c r="T17" s="68">
        <v>43500</v>
      </c>
      <c r="U17" s="68">
        <v>42000</v>
      </c>
      <c r="V17" s="68">
        <v>23600</v>
      </c>
      <c r="W17" s="68">
        <v>100</v>
      </c>
      <c r="X17" s="68">
        <v>20800</v>
      </c>
      <c r="Y17" s="68">
        <v>28800</v>
      </c>
      <c r="Z17" s="68">
        <v>800</v>
      </c>
      <c r="AA17" s="68">
        <v>27500</v>
      </c>
      <c r="AB17" s="68">
        <v>27700</v>
      </c>
      <c r="AC17" s="68">
        <v>23300</v>
      </c>
      <c r="AD17" s="68">
        <v>10100</v>
      </c>
      <c r="AE17" s="71">
        <v>2289000</v>
      </c>
      <c r="AF17" s="219"/>
    </row>
    <row r="18" spans="1:32" ht="30" customHeight="1">
      <c r="A18" s="162"/>
      <c r="B18" s="168" t="s">
        <v>79</v>
      </c>
      <c r="C18" s="53">
        <v>302600</v>
      </c>
      <c r="D18" s="54">
        <v>105100</v>
      </c>
      <c r="E18" s="55">
        <v>-3300</v>
      </c>
      <c r="F18" s="55">
        <v>66200</v>
      </c>
      <c r="G18" s="55">
        <v>9100</v>
      </c>
      <c r="H18" s="55">
        <v>20700</v>
      </c>
      <c r="I18" s="55">
        <v>3100</v>
      </c>
      <c r="J18" s="55">
        <v>36800</v>
      </c>
      <c r="K18" s="55">
        <v>-2000</v>
      </c>
      <c r="L18" s="55">
        <v>5400</v>
      </c>
      <c r="M18" s="55">
        <v>-200</v>
      </c>
      <c r="N18" s="55">
        <v>-100</v>
      </c>
      <c r="O18" s="55">
        <v>1200</v>
      </c>
      <c r="P18" s="55">
        <v>3800</v>
      </c>
      <c r="Q18" s="55">
        <v>100</v>
      </c>
      <c r="R18" s="55">
        <v>2500</v>
      </c>
      <c r="S18" s="55">
        <v>3300</v>
      </c>
      <c r="T18" s="55">
        <v>2600</v>
      </c>
      <c r="U18" s="55">
        <v>-700</v>
      </c>
      <c r="V18" s="55">
        <v>4000</v>
      </c>
      <c r="W18" s="55">
        <v>0</v>
      </c>
      <c r="X18" s="55">
        <v>900</v>
      </c>
      <c r="Y18" s="55">
        <v>1500</v>
      </c>
      <c r="Z18" s="55">
        <v>-100</v>
      </c>
      <c r="AA18" s="55">
        <v>200</v>
      </c>
      <c r="AB18" s="55">
        <v>3000</v>
      </c>
      <c r="AC18" s="55">
        <v>100</v>
      </c>
      <c r="AD18" s="55">
        <v>10400</v>
      </c>
      <c r="AE18" s="56">
        <v>29000</v>
      </c>
    </row>
    <row r="19" spans="1:32" ht="30" customHeight="1">
      <c r="A19" s="162"/>
      <c r="B19" s="169" t="s">
        <v>84</v>
      </c>
      <c r="C19" s="57">
        <v>1.0405863969848572</v>
      </c>
      <c r="D19" s="58">
        <v>1.0419711672856515</v>
      </c>
      <c r="E19" s="59">
        <v>0.99171686746987953</v>
      </c>
      <c r="F19" s="59">
        <v>1.1390756302521008</v>
      </c>
      <c r="G19" s="59">
        <v>1.0497811816192559</v>
      </c>
      <c r="H19" s="59">
        <v>1.0324502273083556</v>
      </c>
      <c r="I19" s="59">
        <v>1.1761363636363635</v>
      </c>
      <c r="J19" s="59">
        <v>1.0842876775080166</v>
      </c>
      <c r="K19" s="59">
        <v>0.94428969359331472</v>
      </c>
      <c r="L19" s="59">
        <v>1.0549338758901323</v>
      </c>
      <c r="M19" s="59">
        <v>0.99572649572649574</v>
      </c>
      <c r="N19" s="59">
        <v>0.8</v>
      </c>
      <c r="O19" s="59">
        <v>1.1318681318681318</v>
      </c>
      <c r="P19" s="59">
        <v>1.1570247933884297</v>
      </c>
      <c r="Q19" s="59">
        <v>0</v>
      </c>
      <c r="R19" s="59">
        <v>1.1157407407407407</v>
      </c>
      <c r="S19" s="59">
        <v>1.1149825783972125</v>
      </c>
      <c r="T19" s="59">
        <v>1.0597701149425287</v>
      </c>
      <c r="U19" s="59">
        <v>0.98333333333333328</v>
      </c>
      <c r="V19" s="59">
        <v>1.1694915254237288</v>
      </c>
      <c r="W19" s="59">
        <v>1</v>
      </c>
      <c r="X19" s="59">
        <v>1.0432692307692308</v>
      </c>
      <c r="Y19" s="59">
        <v>1.0520833333333333</v>
      </c>
      <c r="Z19" s="59">
        <v>0.875</v>
      </c>
      <c r="AA19" s="59">
        <v>1.0072727272727273</v>
      </c>
      <c r="AB19" s="59">
        <v>1.1083032490974729</v>
      </c>
      <c r="AC19" s="59">
        <v>1.0042918454935623</v>
      </c>
      <c r="AD19" s="59">
        <v>2.0297029702970297</v>
      </c>
      <c r="AE19" s="60">
        <v>1.0126692878986456</v>
      </c>
    </row>
    <row r="20" spans="1:32" ht="30" customHeight="1" thickBot="1">
      <c r="A20" s="162"/>
      <c r="B20" s="170" t="s">
        <v>121</v>
      </c>
      <c r="C20" s="70">
        <v>1</v>
      </c>
      <c r="D20" s="64">
        <v>0.33631078973486461</v>
      </c>
      <c r="E20" s="63">
        <v>5.092610494567109E-2</v>
      </c>
      <c r="F20" s="64">
        <v>6.9886444195248962E-2</v>
      </c>
      <c r="G20" s="64">
        <v>2.4734800149517292E-2</v>
      </c>
      <c r="H20" s="64">
        <v>8.4889730997770127E-2</v>
      </c>
      <c r="I20" s="64">
        <v>2.6681102818916515E-3</v>
      </c>
      <c r="J20" s="64">
        <v>6.1018522098913425E-2</v>
      </c>
      <c r="K20" s="64">
        <v>4.3695139399095159E-3</v>
      </c>
      <c r="L20" s="64">
        <v>1.3366330252761559E-2</v>
      </c>
      <c r="M20" s="64">
        <v>6.0064704896691289E-3</v>
      </c>
      <c r="N20" s="64">
        <v>5.1557686606601958E-5</v>
      </c>
      <c r="O20" s="64">
        <v>1.3276104301200005E-3</v>
      </c>
      <c r="P20" s="64">
        <v>3.6090380624621372E-3</v>
      </c>
      <c r="Q20" s="64">
        <v>1.288942165165049E-5</v>
      </c>
      <c r="R20" s="64">
        <v>3.1063506180477683E-3</v>
      </c>
      <c r="S20" s="64">
        <v>4.1246149285281567E-3</v>
      </c>
      <c r="T20" s="64">
        <v>5.9420233814108762E-3</v>
      </c>
      <c r="U20" s="64">
        <v>5.3233311421316525E-3</v>
      </c>
      <c r="V20" s="64">
        <v>3.5574803758555355E-3</v>
      </c>
      <c r="W20" s="64">
        <v>1.288942165165049E-5</v>
      </c>
      <c r="X20" s="64">
        <v>2.7970044984081564E-3</v>
      </c>
      <c r="Y20" s="64">
        <v>3.9054947604500985E-3</v>
      </c>
      <c r="Z20" s="64">
        <v>9.0225951561553427E-5</v>
      </c>
      <c r="AA20" s="64">
        <v>3.570369797507186E-3</v>
      </c>
      <c r="AB20" s="64">
        <v>3.9570524470567007E-3</v>
      </c>
      <c r="AC20" s="64">
        <v>3.016124666486215E-3</v>
      </c>
      <c r="AD20" s="64">
        <v>2.6423314385883505E-3</v>
      </c>
      <c r="AE20" s="65">
        <v>0.29877679388525835</v>
      </c>
    </row>
    <row r="21" spans="1:32" ht="14.25">
      <c r="A21" s="171" t="s">
        <v>122</v>
      </c>
      <c r="B21" s="172" t="s">
        <v>123</v>
      </c>
      <c r="C21" s="173"/>
      <c r="D21" s="152"/>
      <c r="E21" s="152"/>
      <c r="F21" s="152"/>
      <c r="G21" s="152"/>
      <c r="H21" s="152"/>
      <c r="I21" s="152"/>
      <c r="J21" s="72"/>
      <c r="K21" s="72"/>
      <c r="L21" s="72"/>
      <c r="M21" s="72"/>
      <c r="N21" s="72"/>
      <c r="O21" s="72"/>
      <c r="P21" s="72"/>
      <c r="Q21" s="72"/>
      <c r="R21" s="72"/>
      <c r="S21" s="72"/>
      <c r="T21" s="72"/>
      <c r="U21" s="72"/>
      <c r="V21" s="72"/>
      <c r="W21" s="72"/>
      <c r="X21" s="72"/>
      <c r="Y21" s="72"/>
      <c r="Z21" s="72"/>
      <c r="AA21" s="72"/>
      <c r="AB21" s="72"/>
      <c r="AC21" s="72"/>
      <c r="AD21" s="72"/>
      <c r="AE21" s="72"/>
    </row>
    <row r="22" spans="1:32" ht="14.25">
      <c r="A22" s="174"/>
      <c r="B22" s="172" t="s">
        <v>124</v>
      </c>
      <c r="C22" s="173"/>
      <c r="D22" s="152"/>
      <c r="E22" s="152"/>
      <c r="F22" s="152"/>
      <c r="G22" s="152"/>
      <c r="H22" s="152"/>
      <c r="I22" s="152"/>
      <c r="J22" s="152"/>
      <c r="K22" s="152"/>
      <c r="L22" s="152"/>
      <c r="M22" s="152"/>
      <c r="N22" s="152"/>
      <c r="O22" s="152"/>
      <c r="P22" s="152"/>
      <c r="Q22" s="152"/>
      <c r="R22" s="152"/>
      <c r="S22" s="152"/>
      <c r="T22" s="152"/>
      <c r="U22" s="152"/>
      <c r="V22" s="72"/>
      <c r="W22" s="72"/>
      <c r="X22" s="72"/>
      <c r="Y22" s="72"/>
      <c r="Z22" s="72"/>
      <c r="AA22" s="72"/>
      <c r="AB22" s="72"/>
      <c r="AC22" s="72"/>
      <c r="AD22" s="72"/>
      <c r="AE22" s="72"/>
    </row>
    <row r="23" spans="1:32" ht="14.25">
      <c r="A23" s="174"/>
      <c r="B23" s="172" t="s">
        <v>181</v>
      </c>
      <c r="C23" s="173"/>
      <c r="D23" s="152"/>
      <c r="E23" s="152"/>
      <c r="F23" s="152"/>
      <c r="G23" s="152"/>
      <c r="H23" s="152"/>
      <c r="I23" s="152"/>
      <c r="J23" s="152"/>
      <c r="K23" s="152"/>
      <c r="L23" s="152"/>
      <c r="M23" s="152"/>
      <c r="N23" s="152"/>
      <c r="O23" s="152"/>
      <c r="P23" s="152"/>
      <c r="Q23" s="152"/>
      <c r="R23" s="152"/>
      <c r="S23" s="152"/>
      <c r="T23" s="152"/>
      <c r="U23" s="152"/>
      <c r="V23" s="72"/>
      <c r="W23" s="72"/>
      <c r="X23" s="72"/>
      <c r="Y23" s="72"/>
      <c r="Z23" s="72"/>
      <c r="AA23" s="72"/>
      <c r="AB23" s="72"/>
      <c r="AC23" s="72"/>
      <c r="AD23" s="72"/>
      <c r="AE23" s="72"/>
    </row>
    <row r="24" spans="1:32" ht="17.25">
      <c r="A24" s="72"/>
      <c r="B24" s="151"/>
      <c r="C24" s="175"/>
      <c r="D24" s="152"/>
      <c r="E24" s="152"/>
      <c r="F24" s="152"/>
      <c r="G24" s="152"/>
      <c r="H24" s="152"/>
      <c r="I24" s="152"/>
      <c r="J24" s="152"/>
      <c r="K24" s="152"/>
      <c r="L24" s="152"/>
      <c r="M24" s="152"/>
      <c r="N24" s="152"/>
      <c r="O24" s="152"/>
      <c r="P24" s="152"/>
      <c r="Q24" s="152"/>
      <c r="R24" s="152"/>
      <c r="S24" s="152"/>
      <c r="T24" s="152"/>
      <c r="U24" s="152"/>
      <c r="V24" s="72"/>
      <c r="W24" s="72"/>
      <c r="X24" s="72"/>
      <c r="Y24" s="72"/>
      <c r="Z24" s="72"/>
      <c r="AA24" s="72"/>
      <c r="AB24" s="72"/>
      <c r="AC24" s="72"/>
      <c r="AD24" s="72"/>
      <c r="AE24" s="72"/>
    </row>
    <row r="25" spans="1:32" ht="15" thickBot="1">
      <c r="A25" s="72"/>
      <c r="B25" s="72"/>
      <c r="C25" s="72"/>
      <c r="D25" s="73" t="s">
        <v>125</v>
      </c>
      <c r="E25" s="73"/>
      <c r="F25" s="73"/>
      <c r="G25" s="73"/>
      <c r="H25" s="73" t="s">
        <v>126</v>
      </c>
      <c r="I25" s="73"/>
      <c r="J25" s="73"/>
      <c r="K25" s="72"/>
      <c r="L25" s="72"/>
      <c r="M25" s="72"/>
      <c r="N25" s="72"/>
      <c r="O25" s="72"/>
      <c r="P25" s="72"/>
      <c r="Q25" s="72"/>
      <c r="R25" s="72"/>
      <c r="S25" s="72"/>
      <c r="T25" s="72"/>
      <c r="U25" s="72"/>
      <c r="V25" s="72"/>
      <c r="W25" s="72"/>
      <c r="X25" s="72"/>
      <c r="Y25" s="72"/>
      <c r="Z25" s="72"/>
      <c r="AA25" s="72"/>
      <c r="AB25" s="72"/>
      <c r="AC25" s="72"/>
      <c r="AD25" s="72"/>
      <c r="AE25" s="72"/>
    </row>
    <row r="26" spans="1:32" ht="15" thickBot="1">
      <c r="A26" s="72"/>
      <c r="B26" s="72"/>
      <c r="C26" s="72"/>
      <c r="D26" s="73"/>
      <c r="E26" s="74" t="s">
        <v>127</v>
      </c>
      <c r="F26" s="75" t="s">
        <v>128</v>
      </c>
      <c r="G26" s="73"/>
      <c r="H26" s="73"/>
      <c r="I26" s="74" t="s">
        <v>129</v>
      </c>
      <c r="J26" s="75" t="s">
        <v>130</v>
      </c>
      <c r="K26" s="72"/>
      <c r="L26" s="72"/>
      <c r="M26" s="72"/>
      <c r="N26" s="72"/>
      <c r="O26" s="72"/>
      <c r="P26" s="72"/>
      <c r="Q26" s="72"/>
      <c r="R26" s="72"/>
      <c r="S26" s="72"/>
      <c r="T26" s="72"/>
      <c r="U26" s="72"/>
      <c r="V26" s="72"/>
      <c r="W26" s="72"/>
      <c r="X26" s="72"/>
      <c r="Y26" s="72"/>
      <c r="Z26" s="72"/>
      <c r="AA26" s="72"/>
      <c r="AB26" s="72"/>
      <c r="AC26" s="72"/>
      <c r="AD26" s="72"/>
      <c r="AE26" s="72"/>
    </row>
    <row r="27" spans="1:32" ht="14.25">
      <c r="A27" s="72"/>
      <c r="B27" s="72"/>
      <c r="C27" s="72"/>
      <c r="D27" s="76" t="s">
        <v>196</v>
      </c>
      <c r="E27" s="176">
        <v>266700</v>
      </c>
      <c r="F27" s="177">
        <v>29400</v>
      </c>
      <c r="G27" s="77"/>
      <c r="H27" s="76" t="s">
        <v>196</v>
      </c>
      <c r="I27" s="176">
        <v>523700</v>
      </c>
      <c r="J27" s="178">
        <v>65600</v>
      </c>
      <c r="K27" s="77"/>
      <c r="L27" s="72"/>
      <c r="N27" s="72"/>
      <c r="O27" s="72"/>
      <c r="P27" s="72"/>
      <c r="Q27" s="72"/>
      <c r="R27" s="72"/>
      <c r="S27" s="72"/>
      <c r="T27" s="72"/>
      <c r="U27" s="72"/>
      <c r="V27" s="72"/>
      <c r="W27" s="72"/>
      <c r="X27" s="72"/>
      <c r="Y27" s="72"/>
      <c r="Z27" s="72"/>
      <c r="AA27" s="72"/>
      <c r="AB27" s="72"/>
      <c r="AC27" s="72"/>
      <c r="AD27" s="72"/>
      <c r="AE27" s="72"/>
    </row>
    <row r="28" spans="1:32" ht="14.25">
      <c r="A28" s="72"/>
      <c r="B28" s="72"/>
      <c r="C28" s="72"/>
      <c r="D28" s="78" t="s">
        <v>197</v>
      </c>
      <c r="E28" s="179">
        <v>266000</v>
      </c>
      <c r="F28" s="180">
        <v>28100</v>
      </c>
      <c r="G28" s="77"/>
      <c r="H28" s="78" t="s">
        <v>197</v>
      </c>
      <c r="I28" s="179">
        <v>516600</v>
      </c>
      <c r="J28" s="180">
        <v>52700</v>
      </c>
      <c r="K28" s="79"/>
      <c r="L28" s="72"/>
      <c r="M28" s="72"/>
      <c r="N28" s="72"/>
      <c r="O28" s="72"/>
      <c r="P28" s="72"/>
      <c r="Q28" s="72"/>
      <c r="R28" s="72"/>
      <c r="S28" s="72"/>
      <c r="T28" s="72"/>
      <c r="U28" s="72"/>
      <c r="V28" s="72"/>
      <c r="W28" s="72"/>
      <c r="X28" s="72"/>
      <c r="Y28" s="72"/>
      <c r="Z28" s="72"/>
      <c r="AA28" s="72"/>
      <c r="AB28" s="72"/>
      <c r="AC28" s="72"/>
      <c r="AD28" s="72"/>
      <c r="AE28" s="72"/>
    </row>
    <row r="29" spans="1:32" ht="14.25">
      <c r="A29" s="72"/>
      <c r="B29" s="72"/>
      <c r="C29" s="72"/>
      <c r="D29" s="80" t="s">
        <v>79</v>
      </c>
      <c r="E29" s="181">
        <v>700</v>
      </c>
      <c r="F29" s="182">
        <v>1300</v>
      </c>
      <c r="G29" s="72"/>
      <c r="H29" s="80" t="s">
        <v>79</v>
      </c>
      <c r="I29" s="181">
        <v>7100</v>
      </c>
      <c r="J29" s="182">
        <v>12900</v>
      </c>
      <c r="K29" s="72"/>
      <c r="L29" s="72"/>
      <c r="M29" s="72"/>
      <c r="N29" s="72"/>
      <c r="O29" s="72"/>
      <c r="P29" s="72"/>
      <c r="Q29" s="72"/>
      <c r="R29" s="72"/>
      <c r="S29" s="72"/>
      <c r="T29" s="72"/>
      <c r="U29" s="72"/>
      <c r="V29" s="72"/>
      <c r="W29" s="72"/>
      <c r="X29" s="72"/>
      <c r="Y29" s="72"/>
      <c r="Z29" s="72"/>
      <c r="AA29" s="72"/>
      <c r="AB29" s="72"/>
      <c r="AC29" s="72"/>
      <c r="AD29" s="72"/>
      <c r="AE29" s="72"/>
    </row>
    <row r="30" spans="1:32" ht="24">
      <c r="A30" s="72"/>
      <c r="B30" s="72"/>
      <c r="C30" s="72"/>
      <c r="D30" s="81" t="s">
        <v>131</v>
      </c>
      <c r="E30" s="183">
        <v>1.0026315789473683</v>
      </c>
      <c r="F30" s="184">
        <v>1.0462633451957295</v>
      </c>
      <c r="G30" s="72"/>
      <c r="H30" s="81" t="s">
        <v>131</v>
      </c>
      <c r="I30" s="183">
        <v>1.01374370886566</v>
      </c>
      <c r="J30" s="185">
        <v>1.2447817836812145</v>
      </c>
      <c r="K30" s="72"/>
      <c r="L30" s="73" t="s">
        <v>132</v>
      </c>
      <c r="M30" s="73"/>
      <c r="N30" s="73"/>
      <c r="O30" s="73"/>
      <c r="P30" s="73"/>
      <c r="Q30" s="73"/>
      <c r="R30" s="73"/>
      <c r="S30" s="73"/>
      <c r="T30" s="73"/>
      <c r="U30" s="72"/>
      <c r="V30" s="72"/>
      <c r="W30" s="72"/>
      <c r="X30" s="72"/>
      <c r="Y30" s="72"/>
      <c r="Z30" s="72"/>
      <c r="AA30" s="72"/>
      <c r="AB30" s="72"/>
      <c r="AC30" s="72"/>
      <c r="AD30" s="72"/>
      <c r="AE30" s="72"/>
    </row>
    <row r="31" spans="1:32" ht="24.75" thickBot="1">
      <c r="A31" s="72"/>
      <c r="B31" s="72"/>
      <c r="C31" s="72"/>
      <c r="D31" s="82" t="s">
        <v>117</v>
      </c>
      <c r="E31" s="186">
        <v>0.37558090409801437</v>
      </c>
      <c r="F31" s="187">
        <v>4.140261934938741E-2</v>
      </c>
      <c r="G31" s="72"/>
      <c r="H31" s="83" t="s">
        <v>133</v>
      </c>
      <c r="I31" s="188">
        <v>0.88868148650941792</v>
      </c>
      <c r="J31" s="189">
        <v>0.11131851349058204</v>
      </c>
      <c r="K31" s="72"/>
      <c r="L31" s="388" t="s">
        <v>134</v>
      </c>
      <c r="M31" s="388"/>
      <c r="N31" s="388"/>
      <c r="O31" s="388"/>
      <c r="P31" s="388"/>
      <c r="Q31" s="388"/>
      <c r="R31" s="388"/>
      <c r="S31" s="388"/>
      <c r="T31" s="388"/>
      <c r="U31" s="84"/>
      <c r="V31" s="84"/>
      <c r="W31" s="72"/>
      <c r="X31" s="72"/>
      <c r="Y31" s="72"/>
      <c r="Z31" s="72"/>
      <c r="AA31" s="72"/>
      <c r="AB31" s="72"/>
      <c r="AC31" s="72"/>
      <c r="AD31" s="72"/>
      <c r="AE31" s="72"/>
    </row>
  </sheetData>
  <mergeCells count="2">
    <mergeCell ref="L31:T3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4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workbookViewId="0">
      <selection activeCell="A12" sqref="A12"/>
    </sheetView>
  </sheetViews>
  <sheetFormatPr defaultRowHeight="13.5"/>
  <cols>
    <col min="1" max="1" width="11.125" style="216" customWidth="1"/>
    <col min="2" max="2" width="11.375" style="216" customWidth="1"/>
    <col min="3" max="3" width="13.875" style="216" customWidth="1"/>
    <col min="4" max="17" width="10.75" style="216" customWidth="1"/>
    <col min="18" max="16384" width="9" style="216"/>
  </cols>
  <sheetData>
    <row r="1" spans="1:19" s="231" customFormat="1" ht="24.75" customHeight="1">
      <c r="A1" s="374" t="str">
        <f>令和元年度!A1</f>
        <v>令和元年度</v>
      </c>
      <c r="B1" s="374"/>
      <c r="C1" s="227"/>
      <c r="D1" s="227"/>
      <c r="E1" s="228" t="str">
        <f ca="1">RIGHT(CELL("filename",$A$1),LEN(CELL("filename",$A$1))-FIND("]",CELL("filename",$A$1)))</f>
        <v>９月（３表）</v>
      </c>
      <c r="F1" s="229" t="s">
        <v>179</v>
      </c>
      <c r="G1" s="228"/>
      <c r="H1" s="229"/>
      <c r="I1" s="230"/>
      <c r="J1" s="228"/>
      <c r="K1" s="229"/>
      <c r="L1" s="230"/>
      <c r="M1" s="230"/>
      <c r="N1" s="230"/>
      <c r="O1" s="230"/>
      <c r="P1" s="230"/>
      <c r="Q1" s="230"/>
    </row>
    <row r="2" spans="1:19" ht="24">
      <c r="A2" s="135"/>
      <c r="B2" s="135"/>
      <c r="C2" s="135"/>
      <c r="D2" s="135"/>
      <c r="E2" s="135"/>
      <c r="F2" s="135"/>
      <c r="G2" s="135"/>
      <c r="H2" s="135"/>
      <c r="I2" s="135"/>
      <c r="J2" s="135"/>
      <c r="K2" s="135"/>
      <c r="L2" s="135"/>
      <c r="M2" s="135"/>
      <c r="N2" s="135"/>
      <c r="O2" s="135"/>
      <c r="P2" s="135"/>
      <c r="Q2" s="135"/>
      <c r="R2" s="136"/>
      <c r="S2" s="136"/>
    </row>
    <row r="3" spans="1:19" ht="18" thickBot="1">
      <c r="A3" s="137" t="s">
        <v>135</v>
      </c>
      <c r="B3" s="138"/>
      <c r="C3" s="138"/>
      <c r="D3" s="137"/>
      <c r="E3" s="138"/>
      <c r="F3" s="138"/>
      <c r="G3" s="138"/>
      <c r="H3" s="138"/>
      <c r="I3" s="138"/>
      <c r="J3" s="138"/>
      <c r="K3" s="138"/>
      <c r="L3" s="138"/>
      <c r="M3" s="138"/>
      <c r="N3" s="138"/>
      <c r="O3" s="138"/>
      <c r="P3" s="138"/>
      <c r="Q3" s="138"/>
      <c r="R3" s="136"/>
      <c r="S3" s="136"/>
    </row>
    <row r="4" spans="1:19" ht="19.5" customHeight="1">
      <c r="A4" s="85"/>
      <c r="B4" s="86" t="s">
        <v>62</v>
      </c>
      <c r="C4" s="139"/>
      <c r="D4" s="327">
        <v>1</v>
      </c>
      <c r="E4" s="327">
        <v>2</v>
      </c>
      <c r="F4" s="327">
        <v>3</v>
      </c>
      <c r="G4" s="327">
        <v>4</v>
      </c>
      <c r="H4" s="327">
        <v>5</v>
      </c>
      <c r="I4" s="327">
        <v>6</v>
      </c>
      <c r="J4" s="327">
        <v>7</v>
      </c>
      <c r="K4" s="327">
        <v>8</v>
      </c>
      <c r="L4" s="327">
        <v>9</v>
      </c>
      <c r="M4" s="327">
        <v>10</v>
      </c>
      <c r="N4" s="327">
        <v>11</v>
      </c>
      <c r="O4" s="327">
        <v>12</v>
      </c>
      <c r="P4" s="327">
        <v>13</v>
      </c>
      <c r="Q4" s="328">
        <v>14</v>
      </c>
      <c r="R4" s="136"/>
      <c r="S4" s="136"/>
    </row>
    <row r="5" spans="1:19" ht="19.5" customHeight="1" thickBot="1">
      <c r="A5" s="87" t="s">
        <v>65</v>
      </c>
      <c r="B5" s="88"/>
      <c r="C5" s="140" t="s">
        <v>136</v>
      </c>
      <c r="D5" s="329" t="s">
        <v>137</v>
      </c>
      <c r="E5" s="330" t="s">
        <v>138</v>
      </c>
      <c r="F5" s="330" t="s">
        <v>139</v>
      </c>
      <c r="G5" s="330" t="s">
        <v>140</v>
      </c>
      <c r="H5" s="330" t="s">
        <v>141</v>
      </c>
      <c r="I5" s="330" t="s">
        <v>142</v>
      </c>
      <c r="J5" s="330" t="s">
        <v>143</v>
      </c>
      <c r="K5" s="330" t="s">
        <v>144</v>
      </c>
      <c r="L5" s="330" t="s">
        <v>145</v>
      </c>
      <c r="M5" s="330" t="s">
        <v>146</v>
      </c>
      <c r="N5" s="330" t="s">
        <v>147</v>
      </c>
      <c r="O5" s="330" t="s">
        <v>148</v>
      </c>
      <c r="P5" s="330" t="s">
        <v>149</v>
      </c>
      <c r="Q5" s="331" t="s">
        <v>150</v>
      </c>
      <c r="R5" s="136"/>
      <c r="S5" s="136"/>
    </row>
    <row r="6" spans="1:19" ht="30" customHeight="1" thickBot="1">
      <c r="A6" s="317" t="s">
        <v>71</v>
      </c>
      <c r="B6" s="323" t="s">
        <v>196</v>
      </c>
      <c r="C6" s="324">
        <v>218700</v>
      </c>
      <c r="D6" s="325">
        <v>79600</v>
      </c>
      <c r="E6" s="325">
        <v>8400</v>
      </c>
      <c r="F6" s="325">
        <v>65300</v>
      </c>
      <c r="G6" s="325">
        <v>21300</v>
      </c>
      <c r="H6" s="325">
        <v>2900</v>
      </c>
      <c r="I6" s="325">
        <v>700</v>
      </c>
      <c r="J6" s="325">
        <v>800</v>
      </c>
      <c r="K6" s="325">
        <v>200</v>
      </c>
      <c r="L6" s="325">
        <v>2200</v>
      </c>
      <c r="M6" s="325">
        <v>1600</v>
      </c>
      <c r="N6" s="325">
        <v>700</v>
      </c>
      <c r="O6" s="325">
        <v>200</v>
      </c>
      <c r="P6" s="325">
        <v>1100</v>
      </c>
      <c r="Q6" s="326">
        <v>33700</v>
      </c>
      <c r="R6" s="141"/>
      <c r="S6" s="136"/>
    </row>
    <row r="7" spans="1:19" ht="30" customHeight="1">
      <c r="A7" s="89"/>
      <c r="B7" s="142" t="s">
        <v>197</v>
      </c>
      <c r="C7" s="90">
        <v>230500</v>
      </c>
      <c r="D7" s="91">
        <v>81700</v>
      </c>
      <c r="E7" s="92">
        <v>40200</v>
      </c>
      <c r="F7" s="92">
        <v>52300</v>
      </c>
      <c r="G7" s="92">
        <v>18800</v>
      </c>
      <c r="H7" s="92">
        <v>1700</v>
      </c>
      <c r="I7" s="92">
        <v>600</v>
      </c>
      <c r="J7" s="92">
        <v>600</v>
      </c>
      <c r="K7" s="92">
        <v>200</v>
      </c>
      <c r="L7" s="92">
        <v>1800</v>
      </c>
      <c r="M7" s="92">
        <v>1000</v>
      </c>
      <c r="N7" s="92">
        <v>1000</v>
      </c>
      <c r="O7" s="93">
        <v>200</v>
      </c>
      <c r="P7" s="92">
        <v>600</v>
      </c>
      <c r="Q7" s="94">
        <v>29800</v>
      </c>
      <c r="R7" s="141"/>
      <c r="S7" s="136"/>
    </row>
    <row r="8" spans="1:19" ht="30" customHeight="1">
      <c r="A8" s="89"/>
      <c r="B8" s="95" t="s">
        <v>79</v>
      </c>
      <c r="C8" s="96">
        <v>-11800</v>
      </c>
      <c r="D8" s="97">
        <v>-2100</v>
      </c>
      <c r="E8" s="98">
        <v>-31800</v>
      </c>
      <c r="F8" s="97">
        <v>13000</v>
      </c>
      <c r="G8" s="97">
        <v>2500</v>
      </c>
      <c r="H8" s="97">
        <v>1200</v>
      </c>
      <c r="I8" s="97">
        <v>100</v>
      </c>
      <c r="J8" s="97">
        <v>200</v>
      </c>
      <c r="K8" s="97">
        <v>0</v>
      </c>
      <c r="L8" s="97">
        <v>400</v>
      </c>
      <c r="M8" s="97">
        <v>600</v>
      </c>
      <c r="N8" s="97">
        <v>-300</v>
      </c>
      <c r="O8" s="97">
        <v>0</v>
      </c>
      <c r="P8" s="97">
        <v>500</v>
      </c>
      <c r="Q8" s="99">
        <v>3900</v>
      </c>
      <c r="R8" s="136"/>
      <c r="S8" s="136"/>
    </row>
    <row r="9" spans="1:19" ht="30" customHeight="1">
      <c r="A9" s="89"/>
      <c r="B9" s="100" t="s">
        <v>74</v>
      </c>
      <c r="C9" s="101">
        <v>0.94880694143167033</v>
      </c>
      <c r="D9" s="102">
        <v>0.97429620563035491</v>
      </c>
      <c r="E9" s="103">
        <v>0.20895522388059701</v>
      </c>
      <c r="F9" s="102">
        <v>1.248565965583174</v>
      </c>
      <c r="G9" s="102">
        <v>1.1329787234042554</v>
      </c>
      <c r="H9" s="102">
        <v>1.7058823529411764</v>
      </c>
      <c r="I9" s="102">
        <v>1.1666666666666667</v>
      </c>
      <c r="J9" s="102">
        <v>1.3333333333333333</v>
      </c>
      <c r="K9" s="102">
        <v>1</v>
      </c>
      <c r="L9" s="102">
        <v>1.2222222222222223</v>
      </c>
      <c r="M9" s="102">
        <v>1.6</v>
      </c>
      <c r="N9" s="102">
        <v>0.7</v>
      </c>
      <c r="O9" s="102">
        <v>1</v>
      </c>
      <c r="P9" s="102">
        <v>1.8333333333333333</v>
      </c>
      <c r="Q9" s="104">
        <v>1.1308724832214765</v>
      </c>
      <c r="R9" s="136"/>
      <c r="S9" s="136"/>
    </row>
    <row r="10" spans="1:19" ht="30" customHeight="1" thickBot="1">
      <c r="A10" s="105"/>
      <c r="B10" s="106" t="s">
        <v>119</v>
      </c>
      <c r="C10" s="107">
        <v>1</v>
      </c>
      <c r="D10" s="108">
        <v>0.36396890717878372</v>
      </c>
      <c r="E10" s="109">
        <v>3.8408779149519894E-2</v>
      </c>
      <c r="F10" s="110">
        <v>0.29858253315043437</v>
      </c>
      <c r="G10" s="110">
        <v>9.7393689986282575E-2</v>
      </c>
      <c r="H10" s="110">
        <v>1.3260173754000914E-2</v>
      </c>
      <c r="I10" s="110">
        <v>3.200731595793324E-3</v>
      </c>
      <c r="J10" s="110">
        <v>3.6579789666209418E-3</v>
      </c>
      <c r="K10" s="110">
        <v>9.1449474165523545E-4</v>
      </c>
      <c r="L10" s="110">
        <v>1.0059442158207591E-2</v>
      </c>
      <c r="M10" s="110">
        <v>7.3159579332418836E-3</v>
      </c>
      <c r="N10" s="110">
        <v>3.200731595793324E-3</v>
      </c>
      <c r="O10" s="110">
        <v>9.1449474165523545E-4</v>
      </c>
      <c r="P10" s="110">
        <v>5.0297210791037956E-3</v>
      </c>
      <c r="Q10" s="111">
        <v>0.15409236396890719</v>
      </c>
      <c r="R10" s="136"/>
      <c r="S10" s="136"/>
    </row>
    <row r="11" spans="1:19" ht="30" customHeight="1" thickBot="1">
      <c r="A11" s="318" t="s">
        <v>75</v>
      </c>
      <c r="B11" s="319" t="s">
        <v>76</v>
      </c>
      <c r="C11" s="320">
        <v>1621500</v>
      </c>
      <c r="D11" s="321">
        <v>564600</v>
      </c>
      <c r="E11" s="321">
        <v>204400</v>
      </c>
      <c r="F11" s="321">
        <v>382700</v>
      </c>
      <c r="G11" s="321">
        <v>154900</v>
      </c>
      <c r="H11" s="321">
        <v>19200</v>
      </c>
      <c r="I11" s="321">
        <v>6100</v>
      </c>
      <c r="J11" s="321">
        <v>5700</v>
      </c>
      <c r="K11" s="321">
        <v>1500</v>
      </c>
      <c r="L11" s="321">
        <v>15300</v>
      </c>
      <c r="M11" s="321">
        <v>10300</v>
      </c>
      <c r="N11" s="321">
        <v>4900</v>
      </c>
      <c r="O11" s="321">
        <v>1800</v>
      </c>
      <c r="P11" s="321">
        <v>6800</v>
      </c>
      <c r="Q11" s="322">
        <v>243300</v>
      </c>
      <c r="R11" s="141"/>
      <c r="S11" s="136"/>
    </row>
    <row r="12" spans="1:19" ht="30" customHeight="1">
      <c r="A12" s="143" t="s">
        <v>160</v>
      </c>
      <c r="B12" s="112" t="s">
        <v>78</v>
      </c>
      <c r="C12" s="113">
        <v>1689500</v>
      </c>
      <c r="D12" s="114">
        <v>559900</v>
      </c>
      <c r="E12" s="114">
        <v>264500</v>
      </c>
      <c r="F12" s="114">
        <v>378600</v>
      </c>
      <c r="G12" s="114">
        <v>146400</v>
      </c>
      <c r="H12" s="114">
        <v>16600</v>
      </c>
      <c r="I12" s="114">
        <v>5700</v>
      </c>
      <c r="J12" s="114">
        <v>5000</v>
      </c>
      <c r="K12" s="114">
        <v>1900</v>
      </c>
      <c r="L12" s="114">
        <v>15700</v>
      </c>
      <c r="M12" s="114">
        <v>8800</v>
      </c>
      <c r="N12" s="114">
        <v>5500</v>
      </c>
      <c r="O12" s="114">
        <v>2100</v>
      </c>
      <c r="P12" s="114">
        <v>6300</v>
      </c>
      <c r="Q12" s="115">
        <v>272500</v>
      </c>
      <c r="R12" s="141"/>
      <c r="S12" s="136"/>
    </row>
    <row r="13" spans="1:19" ht="30" customHeight="1">
      <c r="A13" s="89"/>
      <c r="B13" s="116" t="s">
        <v>79</v>
      </c>
      <c r="C13" s="96">
        <v>-68000</v>
      </c>
      <c r="D13" s="97">
        <v>4700</v>
      </c>
      <c r="E13" s="98">
        <v>-60100</v>
      </c>
      <c r="F13" s="97">
        <v>4100</v>
      </c>
      <c r="G13" s="97">
        <v>8500</v>
      </c>
      <c r="H13" s="97">
        <v>2600</v>
      </c>
      <c r="I13" s="97">
        <v>400</v>
      </c>
      <c r="J13" s="97">
        <v>700</v>
      </c>
      <c r="K13" s="97">
        <v>-400</v>
      </c>
      <c r="L13" s="97">
        <v>-400</v>
      </c>
      <c r="M13" s="97">
        <v>1500</v>
      </c>
      <c r="N13" s="97">
        <v>-600</v>
      </c>
      <c r="O13" s="97">
        <v>-300</v>
      </c>
      <c r="P13" s="97">
        <v>500</v>
      </c>
      <c r="Q13" s="99">
        <v>-29200</v>
      </c>
      <c r="R13" s="136"/>
      <c r="S13" s="136"/>
    </row>
    <row r="14" spans="1:19" ht="30" customHeight="1">
      <c r="A14" s="89"/>
      <c r="B14" s="117" t="s">
        <v>80</v>
      </c>
      <c r="C14" s="101">
        <v>0.95975140574134354</v>
      </c>
      <c r="D14" s="102">
        <v>1.0083943561350242</v>
      </c>
      <c r="E14" s="103">
        <v>0.77277882797731567</v>
      </c>
      <c r="F14" s="102">
        <v>1.0108293713681986</v>
      </c>
      <c r="G14" s="102">
        <v>1.0580601092896176</v>
      </c>
      <c r="H14" s="102">
        <v>1.1566265060240963</v>
      </c>
      <c r="I14" s="102">
        <v>1.0701754385964912</v>
      </c>
      <c r="J14" s="102">
        <v>1.1399999999999999</v>
      </c>
      <c r="K14" s="102">
        <v>0.78947368421052633</v>
      </c>
      <c r="L14" s="102">
        <v>0.97452229299363058</v>
      </c>
      <c r="M14" s="102">
        <v>1.1704545454545454</v>
      </c>
      <c r="N14" s="102">
        <v>0.89090909090909087</v>
      </c>
      <c r="O14" s="102">
        <v>0.8571428571428571</v>
      </c>
      <c r="P14" s="102">
        <v>1.0793650793650793</v>
      </c>
      <c r="Q14" s="104">
        <v>0.89284403669724766</v>
      </c>
      <c r="R14" s="136"/>
      <c r="S14" s="136"/>
    </row>
    <row r="15" spans="1:19" ht="30" customHeight="1" thickBot="1">
      <c r="A15" s="105"/>
      <c r="B15" s="118" t="s">
        <v>119</v>
      </c>
      <c r="C15" s="119">
        <v>1</v>
      </c>
      <c r="D15" s="110">
        <v>0.34819611470860312</v>
      </c>
      <c r="E15" s="110">
        <v>0.12605612087573234</v>
      </c>
      <c r="F15" s="110">
        <v>0.23601603453592354</v>
      </c>
      <c r="G15" s="110">
        <v>9.5528831329016337E-2</v>
      </c>
      <c r="H15" s="110">
        <v>1.1840888066604995E-2</v>
      </c>
      <c r="I15" s="110">
        <v>3.7619488128276288E-3</v>
      </c>
      <c r="J15" s="110">
        <v>3.5152636447733582E-3</v>
      </c>
      <c r="K15" s="110">
        <v>9.2506938020351531E-4</v>
      </c>
      <c r="L15" s="110">
        <v>9.4357076780758557E-3</v>
      </c>
      <c r="M15" s="110">
        <v>6.3521430773974714E-3</v>
      </c>
      <c r="N15" s="110">
        <v>3.0218933086648167E-3</v>
      </c>
      <c r="O15" s="110">
        <v>1.1100832562442183E-3</v>
      </c>
      <c r="P15" s="110">
        <v>4.1936478569226023E-3</v>
      </c>
      <c r="Q15" s="111">
        <v>0.15004625346901018</v>
      </c>
      <c r="R15" s="136"/>
      <c r="S15" s="136"/>
    </row>
    <row r="16" spans="1:19" ht="30" customHeight="1" thickBot="1">
      <c r="A16" s="318" t="s">
        <v>81</v>
      </c>
      <c r="B16" s="319" t="s">
        <v>82</v>
      </c>
      <c r="C16" s="320">
        <v>2318000</v>
      </c>
      <c r="D16" s="321">
        <v>751400</v>
      </c>
      <c r="E16" s="321">
        <v>356800</v>
      </c>
      <c r="F16" s="321">
        <v>571400</v>
      </c>
      <c r="G16" s="321">
        <v>192000</v>
      </c>
      <c r="H16" s="321">
        <v>28000</v>
      </c>
      <c r="I16" s="321">
        <v>9000</v>
      </c>
      <c r="J16" s="321">
        <v>7200</v>
      </c>
      <c r="K16" s="321">
        <v>1900</v>
      </c>
      <c r="L16" s="321">
        <v>22700</v>
      </c>
      <c r="M16" s="321">
        <v>15900</v>
      </c>
      <c r="N16" s="321">
        <v>7400</v>
      </c>
      <c r="O16" s="321">
        <v>2200</v>
      </c>
      <c r="P16" s="321">
        <v>8600</v>
      </c>
      <c r="Q16" s="322">
        <v>343500</v>
      </c>
      <c r="R16" s="141"/>
      <c r="S16" s="136"/>
    </row>
    <row r="17" spans="1:19" ht="30" customHeight="1">
      <c r="A17" s="143" t="s">
        <v>198</v>
      </c>
      <c r="B17" s="112" t="s">
        <v>83</v>
      </c>
      <c r="C17" s="113">
        <v>2289000</v>
      </c>
      <c r="D17" s="114">
        <v>718700</v>
      </c>
      <c r="E17" s="114">
        <v>418600</v>
      </c>
      <c r="F17" s="114">
        <v>504900</v>
      </c>
      <c r="G17" s="114">
        <v>192200</v>
      </c>
      <c r="H17" s="114">
        <v>23300</v>
      </c>
      <c r="I17" s="114">
        <v>8200</v>
      </c>
      <c r="J17" s="114">
        <v>7000</v>
      </c>
      <c r="K17" s="114">
        <v>2400</v>
      </c>
      <c r="L17" s="114">
        <v>22800</v>
      </c>
      <c r="M17" s="114">
        <v>12900</v>
      </c>
      <c r="N17" s="114">
        <v>7800</v>
      </c>
      <c r="O17" s="114">
        <v>2500</v>
      </c>
      <c r="P17" s="114">
        <v>8700</v>
      </c>
      <c r="Q17" s="120">
        <v>359000</v>
      </c>
      <c r="R17" s="141"/>
      <c r="S17" s="136"/>
    </row>
    <row r="18" spans="1:19" ht="30" customHeight="1">
      <c r="A18" s="89"/>
      <c r="B18" s="116" t="s">
        <v>79</v>
      </c>
      <c r="C18" s="96">
        <v>29000</v>
      </c>
      <c r="D18" s="97">
        <v>32700</v>
      </c>
      <c r="E18" s="98">
        <v>-61800</v>
      </c>
      <c r="F18" s="97">
        <v>66500</v>
      </c>
      <c r="G18" s="97">
        <v>-200</v>
      </c>
      <c r="H18" s="97">
        <v>4700</v>
      </c>
      <c r="I18" s="97">
        <v>800</v>
      </c>
      <c r="J18" s="97">
        <v>200</v>
      </c>
      <c r="K18" s="97">
        <v>-500</v>
      </c>
      <c r="L18" s="97">
        <v>-100</v>
      </c>
      <c r="M18" s="97">
        <v>3000</v>
      </c>
      <c r="N18" s="97">
        <v>-400</v>
      </c>
      <c r="O18" s="97">
        <v>-300</v>
      </c>
      <c r="P18" s="97">
        <v>-100</v>
      </c>
      <c r="Q18" s="99">
        <v>-15500</v>
      </c>
      <c r="R18" s="136"/>
      <c r="S18" s="136"/>
    </row>
    <row r="19" spans="1:19" ht="30" customHeight="1">
      <c r="A19" s="89"/>
      <c r="B19" s="117" t="s">
        <v>84</v>
      </c>
      <c r="C19" s="101">
        <v>1.0126692878986456</v>
      </c>
      <c r="D19" s="102">
        <v>1.0454988173090303</v>
      </c>
      <c r="E19" s="103">
        <v>0.85236502627806976</v>
      </c>
      <c r="F19" s="102">
        <v>1.1317092493563081</v>
      </c>
      <c r="G19" s="102">
        <v>0.99895941727367321</v>
      </c>
      <c r="H19" s="102">
        <v>1.201716738197425</v>
      </c>
      <c r="I19" s="102">
        <v>1.0975609756097562</v>
      </c>
      <c r="J19" s="102">
        <v>1.0285714285714285</v>
      </c>
      <c r="K19" s="144">
        <v>0.79166666666666663</v>
      </c>
      <c r="L19" s="102">
        <v>0.99561403508771928</v>
      </c>
      <c r="M19" s="102">
        <v>1.2325581395348837</v>
      </c>
      <c r="N19" s="102">
        <v>0.94871794871794868</v>
      </c>
      <c r="O19" s="102">
        <v>0.88</v>
      </c>
      <c r="P19" s="102">
        <v>0.9885057471264368</v>
      </c>
      <c r="Q19" s="104">
        <v>0.95682451253481893</v>
      </c>
    </row>
    <row r="20" spans="1:19" ht="30" customHeight="1" thickBot="1">
      <c r="A20" s="89"/>
      <c r="B20" s="118" t="s">
        <v>121</v>
      </c>
      <c r="C20" s="119">
        <v>1</v>
      </c>
      <c r="D20" s="110">
        <v>0.32415875754961171</v>
      </c>
      <c r="E20" s="110">
        <v>0.15392579810181189</v>
      </c>
      <c r="F20" s="110">
        <v>0.24650560828300258</v>
      </c>
      <c r="G20" s="110">
        <v>8.2830025884383082E-2</v>
      </c>
      <c r="H20" s="110">
        <v>1.2079378774805867E-2</v>
      </c>
      <c r="I20" s="110">
        <v>3.8826574633304572E-3</v>
      </c>
      <c r="J20" s="110">
        <v>3.1061259706643657E-3</v>
      </c>
      <c r="K20" s="110">
        <v>8.1967213114754098E-4</v>
      </c>
      <c r="L20" s="110">
        <v>9.7929249352890421E-3</v>
      </c>
      <c r="M20" s="110">
        <v>6.8593615185504747E-3</v>
      </c>
      <c r="N20" s="110">
        <v>3.192407247627265E-3</v>
      </c>
      <c r="O20" s="110">
        <v>9.4909404659188957E-4</v>
      </c>
      <c r="P20" s="110">
        <v>3.7100949094046594E-3</v>
      </c>
      <c r="Q20" s="111">
        <v>0.14818809318377912</v>
      </c>
    </row>
    <row r="21" spans="1:19">
      <c r="A21" s="145" t="s">
        <v>122</v>
      </c>
      <c r="B21" s="146" t="s">
        <v>180</v>
      </c>
      <c r="C21" s="217"/>
      <c r="D21" s="147"/>
      <c r="E21" s="147"/>
      <c r="F21" s="147"/>
      <c r="G21" s="147"/>
      <c r="H21" s="148"/>
      <c r="I21" s="148"/>
      <c r="J21" s="148"/>
      <c r="K21" s="148"/>
      <c r="L21" s="148"/>
      <c r="M21" s="148"/>
      <c r="N21" s="148"/>
      <c r="O21" s="148"/>
      <c r="P21" s="148"/>
      <c r="Q21" s="148"/>
    </row>
    <row r="22" spans="1:19">
      <c r="A22" s="145"/>
      <c r="B22" s="149" t="s">
        <v>151</v>
      </c>
      <c r="C22" s="217"/>
      <c r="D22" s="147"/>
      <c r="E22" s="147"/>
      <c r="F22" s="147"/>
      <c r="G22" s="147"/>
      <c r="H22" s="148"/>
      <c r="I22" s="148"/>
      <c r="J22" s="148"/>
      <c r="K22" s="148"/>
      <c r="L22" s="148"/>
      <c r="M22" s="148"/>
      <c r="N22" s="148"/>
      <c r="O22" s="148"/>
      <c r="P22" s="148"/>
      <c r="Q22" s="148"/>
    </row>
    <row r="23" spans="1:19">
      <c r="A23" s="148"/>
      <c r="B23" s="149" t="s">
        <v>152</v>
      </c>
      <c r="C23" s="217"/>
      <c r="D23" s="147"/>
      <c r="E23" s="147"/>
      <c r="F23" s="147"/>
      <c r="G23" s="147"/>
      <c r="H23" s="147"/>
      <c r="I23" s="147"/>
      <c r="J23" s="147"/>
      <c r="K23" s="147"/>
      <c r="L23" s="147"/>
      <c r="M23" s="147"/>
      <c r="N23" s="147"/>
      <c r="O23" s="147"/>
      <c r="P23" s="147"/>
      <c r="Q23" s="147"/>
    </row>
    <row r="24" spans="1:19">
      <c r="A24" s="148"/>
      <c r="B24" s="149" t="s">
        <v>153</v>
      </c>
      <c r="C24" s="217"/>
      <c r="D24" s="147"/>
      <c r="E24" s="147"/>
      <c r="F24" s="147"/>
      <c r="G24" s="147"/>
      <c r="H24" s="147"/>
      <c r="I24" s="147"/>
      <c r="J24" s="147"/>
      <c r="K24" s="147"/>
      <c r="L24" s="147"/>
      <c r="M24" s="147"/>
      <c r="N24" s="147"/>
      <c r="O24" s="147"/>
      <c r="P24" s="147"/>
      <c r="Q24" s="147"/>
    </row>
    <row r="25" spans="1:19">
      <c r="A25" s="148"/>
      <c r="B25" s="149" t="s">
        <v>154</v>
      </c>
      <c r="C25" s="217"/>
      <c r="D25" s="147"/>
      <c r="E25" s="147"/>
      <c r="F25" s="147"/>
      <c r="G25" s="147"/>
      <c r="H25" s="147"/>
      <c r="I25" s="147"/>
      <c r="J25" s="147"/>
      <c r="K25" s="147"/>
      <c r="L25" s="147"/>
      <c r="M25" s="147"/>
      <c r="N25" s="147"/>
      <c r="O25" s="147"/>
      <c r="P25" s="147"/>
      <c r="Q25" s="147"/>
    </row>
    <row r="26" spans="1:19">
      <c r="A26" s="148"/>
      <c r="B26" s="150" t="s">
        <v>155</v>
      </c>
      <c r="C26" s="217"/>
      <c r="D26" s="147"/>
      <c r="E26" s="147"/>
      <c r="F26" s="147"/>
      <c r="G26" s="147"/>
      <c r="H26" s="147"/>
      <c r="I26" s="147"/>
      <c r="J26" s="147"/>
      <c r="K26" s="147"/>
      <c r="L26" s="147"/>
      <c r="M26" s="147"/>
      <c r="N26" s="147"/>
      <c r="O26" s="147"/>
      <c r="P26" s="147"/>
      <c r="Q26" s="147"/>
    </row>
    <row r="27" spans="1:19">
      <c r="A27" s="148"/>
      <c r="B27" s="149"/>
      <c r="C27" s="217"/>
      <c r="D27" s="147"/>
      <c r="E27" s="147"/>
      <c r="F27" s="147"/>
      <c r="G27" s="147"/>
      <c r="H27" s="147"/>
      <c r="I27" s="147"/>
      <c r="J27" s="147"/>
      <c r="K27" s="147"/>
      <c r="L27" s="147"/>
      <c r="M27" s="147"/>
      <c r="N27" s="147"/>
      <c r="O27" s="147"/>
      <c r="P27" s="147"/>
      <c r="Q27" s="147"/>
    </row>
    <row r="28" spans="1:19">
      <c r="A28" s="148"/>
      <c r="B28" s="149"/>
      <c r="C28" s="217"/>
      <c r="D28" s="147"/>
      <c r="E28" s="147"/>
      <c r="F28" s="147"/>
      <c r="G28" s="147"/>
      <c r="H28" s="147"/>
      <c r="I28" s="147"/>
      <c r="J28" s="147"/>
      <c r="K28" s="147"/>
      <c r="L28" s="147"/>
      <c r="M28" s="147"/>
      <c r="N28" s="147"/>
      <c r="O28" s="147"/>
      <c r="P28" s="147"/>
      <c r="Q28" s="147"/>
    </row>
  </sheetData>
  <mergeCells count="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sqref="A1:B1"/>
    </sheetView>
  </sheetViews>
  <sheetFormatPr defaultRowHeight="13.5"/>
  <cols>
    <col min="1" max="1" width="12.75" style="192" customWidth="1"/>
    <col min="2" max="2" width="14.125" style="192" customWidth="1"/>
    <col min="3" max="3" width="12.75" style="192" customWidth="1"/>
    <col min="4" max="11" width="10.625" style="192" customWidth="1"/>
    <col min="12" max="16384" width="9" style="192"/>
  </cols>
  <sheetData>
    <row r="1" spans="1:17" s="231" customFormat="1" ht="24.75" customHeight="1">
      <c r="A1" s="374" t="str">
        <f>令和元年度!A1</f>
        <v>令和元年度</v>
      </c>
      <c r="B1" s="374"/>
      <c r="C1" s="227"/>
      <c r="D1" s="227"/>
      <c r="E1" s="228" t="str">
        <f ca="1">RIGHT(CELL("filename",$A$1),LEN(CELL("filename",$A$1))-FIND("]",CELL("filename",$A$1)))</f>
        <v>４月（１表）</v>
      </c>
      <c r="F1" s="229" t="s">
        <v>179</v>
      </c>
      <c r="G1" s="228"/>
      <c r="H1" s="229"/>
      <c r="I1" s="230"/>
      <c r="J1" s="228"/>
      <c r="K1" s="229"/>
      <c r="L1" s="230"/>
      <c r="M1" s="230"/>
      <c r="N1" s="230"/>
      <c r="O1" s="230"/>
      <c r="P1" s="230"/>
      <c r="Q1" s="230"/>
    </row>
    <row r="2" spans="1:17" ht="14.25">
      <c r="A2" s="190"/>
      <c r="B2" s="191"/>
      <c r="C2" s="191"/>
      <c r="D2" s="191"/>
      <c r="E2" s="191"/>
      <c r="F2" s="191"/>
      <c r="G2" s="191"/>
      <c r="H2" s="191"/>
      <c r="I2" s="191"/>
      <c r="J2" s="191"/>
      <c r="K2" s="191"/>
    </row>
    <row r="3" spans="1:17" ht="18" thickBot="1">
      <c r="A3" s="193" t="s">
        <v>60</v>
      </c>
      <c r="B3" s="194"/>
      <c r="C3" s="195"/>
      <c r="D3" s="194"/>
      <c r="E3" s="194"/>
      <c r="F3" s="194"/>
      <c r="G3" s="194"/>
      <c r="H3" s="194"/>
      <c r="I3" s="194"/>
      <c r="J3" s="195"/>
      <c r="K3" s="196" t="s">
        <v>61</v>
      </c>
    </row>
    <row r="4" spans="1:17" ht="18" thickBot="1">
      <c r="A4" s="197"/>
      <c r="B4" s="198" t="s">
        <v>62</v>
      </c>
      <c r="C4" s="375" t="s">
        <v>63</v>
      </c>
      <c r="D4" s="376"/>
      <c r="E4" s="376"/>
      <c r="F4" s="14"/>
      <c r="G4" s="14"/>
      <c r="H4" s="14"/>
      <c r="I4" s="14"/>
      <c r="J4" s="14"/>
      <c r="K4" s="15"/>
    </row>
    <row r="5" spans="1:17" ht="17.25">
      <c r="A5" s="199"/>
      <c r="B5" s="200"/>
      <c r="C5" s="377"/>
      <c r="D5" s="378"/>
      <c r="E5" s="378"/>
      <c r="F5" s="375" t="s">
        <v>64</v>
      </c>
      <c r="G5" s="376"/>
      <c r="H5" s="376"/>
      <c r="I5" s="376"/>
      <c r="J5" s="376"/>
      <c r="K5" s="379"/>
    </row>
    <row r="6" spans="1:17" ht="17.25">
      <c r="A6" s="201" t="s">
        <v>65</v>
      </c>
      <c r="B6" s="202"/>
      <c r="C6" s="16"/>
      <c r="D6" s="380" t="s">
        <v>66</v>
      </c>
      <c r="E6" s="382" t="s">
        <v>67</v>
      </c>
      <c r="F6" s="384" t="s">
        <v>68</v>
      </c>
      <c r="G6" s="203"/>
      <c r="H6" s="203"/>
      <c r="I6" s="386" t="s">
        <v>69</v>
      </c>
      <c r="J6" s="203"/>
      <c r="K6" s="204"/>
    </row>
    <row r="7" spans="1:17" ht="18" thickBot="1">
      <c r="A7" s="201"/>
      <c r="B7" s="202"/>
      <c r="C7" s="16"/>
      <c r="D7" s="381"/>
      <c r="E7" s="383"/>
      <c r="F7" s="385"/>
      <c r="G7" s="205" t="s">
        <v>66</v>
      </c>
      <c r="H7" s="206" t="s">
        <v>70</v>
      </c>
      <c r="I7" s="387"/>
      <c r="J7" s="205" t="s">
        <v>66</v>
      </c>
      <c r="K7" s="207" t="s">
        <v>70</v>
      </c>
    </row>
    <row r="8" spans="1:17" ht="31.5" customHeight="1" thickBot="1">
      <c r="A8" s="356" t="s">
        <v>71</v>
      </c>
      <c r="B8" s="357" t="s">
        <v>182</v>
      </c>
      <c r="C8" s="358">
        <v>851400</v>
      </c>
      <c r="D8" s="359">
        <v>601100</v>
      </c>
      <c r="E8" s="360">
        <v>250300</v>
      </c>
      <c r="F8" s="17">
        <v>744500</v>
      </c>
      <c r="G8" s="18">
        <v>596100</v>
      </c>
      <c r="H8" s="19">
        <v>148400</v>
      </c>
      <c r="I8" s="20">
        <v>106900</v>
      </c>
      <c r="J8" s="18">
        <v>5000</v>
      </c>
      <c r="K8" s="21">
        <v>101900</v>
      </c>
    </row>
    <row r="9" spans="1:17" ht="31.5" customHeight="1">
      <c r="A9" s="208"/>
      <c r="B9" s="209" t="s">
        <v>72</v>
      </c>
      <c r="C9" s="22">
        <v>833200</v>
      </c>
      <c r="D9" s="23">
        <v>556400</v>
      </c>
      <c r="E9" s="24">
        <v>276800</v>
      </c>
      <c r="F9" s="25">
        <v>706300</v>
      </c>
      <c r="G9" s="26">
        <v>554300</v>
      </c>
      <c r="H9" s="27">
        <v>152000</v>
      </c>
      <c r="I9" s="28">
        <v>126900</v>
      </c>
      <c r="J9" s="26">
        <v>2100</v>
      </c>
      <c r="K9" s="29">
        <v>124800</v>
      </c>
    </row>
    <row r="10" spans="1:17" ht="31.5" customHeight="1">
      <c r="A10" s="210"/>
      <c r="B10" s="207" t="s">
        <v>73</v>
      </c>
      <c r="C10" s="30">
        <v>18200</v>
      </c>
      <c r="D10" s="31">
        <v>44700</v>
      </c>
      <c r="E10" s="32">
        <v>-26500</v>
      </c>
      <c r="F10" s="33">
        <v>38200</v>
      </c>
      <c r="G10" s="31">
        <v>41800</v>
      </c>
      <c r="H10" s="34">
        <v>-3600</v>
      </c>
      <c r="I10" s="35">
        <v>-20000</v>
      </c>
      <c r="J10" s="31">
        <v>2900</v>
      </c>
      <c r="K10" s="36">
        <v>-22900</v>
      </c>
    </row>
    <row r="11" spans="1:17" ht="31.5" customHeight="1" thickBot="1">
      <c r="A11" s="211"/>
      <c r="B11" s="212" t="s">
        <v>74</v>
      </c>
      <c r="C11" s="37">
        <v>1.0218434949591935</v>
      </c>
      <c r="D11" s="38">
        <v>1.0803378864126527</v>
      </c>
      <c r="E11" s="39">
        <v>0.9042630057803468</v>
      </c>
      <c r="F11" s="40">
        <v>1.0540846665722781</v>
      </c>
      <c r="G11" s="38">
        <v>1.0754104275662999</v>
      </c>
      <c r="H11" s="41">
        <v>0.97631578947368425</v>
      </c>
      <c r="I11" s="42">
        <v>0.84239558707643813</v>
      </c>
      <c r="J11" s="38">
        <v>2.3809523809523809</v>
      </c>
      <c r="K11" s="43">
        <v>0.81650641025641024</v>
      </c>
    </row>
    <row r="12" spans="1:17" ht="31.5" customHeight="1" thickBot="1">
      <c r="A12" s="356" t="s">
        <v>75</v>
      </c>
      <c r="B12" s="361" t="s">
        <v>76</v>
      </c>
      <c r="C12" s="358">
        <v>851400</v>
      </c>
      <c r="D12" s="362">
        <v>601100</v>
      </c>
      <c r="E12" s="363">
        <v>250300</v>
      </c>
      <c r="F12" s="17">
        <v>744500</v>
      </c>
      <c r="G12" s="18">
        <v>596100</v>
      </c>
      <c r="H12" s="19">
        <v>148400</v>
      </c>
      <c r="I12" s="20">
        <v>106900</v>
      </c>
      <c r="J12" s="18">
        <v>5000</v>
      </c>
      <c r="K12" s="21">
        <v>101900</v>
      </c>
    </row>
    <row r="13" spans="1:17" ht="31.5" customHeight="1">
      <c r="A13" s="44" t="s">
        <v>77</v>
      </c>
      <c r="B13" s="213" t="s">
        <v>78</v>
      </c>
      <c r="C13" s="22">
        <v>833200</v>
      </c>
      <c r="D13" s="23">
        <v>556400</v>
      </c>
      <c r="E13" s="24">
        <v>276800</v>
      </c>
      <c r="F13" s="25">
        <v>706300</v>
      </c>
      <c r="G13" s="23">
        <v>554300</v>
      </c>
      <c r="H13" s="24">
        <v>152000</v>
      </c>
      <c r="I13" s="28">
        <v>126900</v>
      </c>
      <c r="J13" s="23">
        <v>2100</v>
      </c>
      <c r="K13" s="45">
        <v>124800</v>
      </c>
    </row>
    <row r="14" spans="1:17" ht="31.5" customHeight="1">
      <c r="A14" s="210"/>
      <c r="B14" s="207" t="s">
        <v>79</v>
      </c>
      <c r="C14" s="30">
        <v>18200</v>
      </c>
      <c r="D14" s="31">
        <v>44700</v>
      </c>
      <c r="E14" s="32">
        <v>-26500</v>
      </c>
      <c r="F14" s="33">
        <v>38200</v>
      </c>
      <c r="G14" s="31">
        <v>41800</v>
      </c>
      <c r="H14" s="34">
        <v>-3600</v>
      </c>
      <c r="I14" s="35">
        <v>-20000</v>
      </c>
      <c r="J14" s="31">
        <v>2900</v>
      </c>
      <c r="K14" s="36">
        <v>-22900</v>
      </c>
    </row>
    <row r="15" spans="1:17" ht="31.5" customHeight="1" thickBot="1">
      <c r="A15" s="211"/>
      <c r="B15" s="212" t="s">
        <v>80</v>
      </c>
      <c r="C15" s="37">
        <v>1.0218434949591935</v>
      </c>
      <c r="D15" s="38">
        <v>1.0803378864126527</v>
      </c>
      <c r="E15" s="39">
        <v>0.9042630057803468</v>
      </c>
      <c r="F15" s="40">
        <v>1.0540846665722781</v>
      </c>
      <c r="G15" s="38">
        <v>1.0754104275662999</v>
      </c>
      <c r="H15" s="41">
        <v>0.97631578947368425</v>
      </c>
      <c r="I15" s="42">
        <v>0.84239558707643813</v>
      </c>
      <c r="J15" s="38">
        <v>2.3809523809523809</v>
      </c>
      <c r="K15" s="43">
        <v>0.81650641025641024</v>
      </c>
    </row>
    <row r="16" spans="1:17" ht="31.5" customHeight="1" thickBot="1">
      <c r="A16" s="356" t="s">
        <v>81</v>
      </c>
      <c r="B16" s="364" t="s">
        <v>82</v>
      </c>
      <c r="C16" s="358">
        <v>3261100</v>
      </c>
      <c r="D16" s="362">
        <v>2314300</v>
      </c>
      <c r="E16" s="363">
        <v>946800</v>
      </c>
      <c r="F16" s="17">
        <v>2873700</v>
      </c>
      <c r="G16" s="46">
        <v>2294100</v>
      </c>
      <c r="H16" s="47">
        <v>579600</v>
      </c>
      <c r="I16" s="20">
        <v>387400</v>
      </c>
      <c r="J16" s="46">
        <v>20200</v>
      </c>
      <c r="K16" s="48">
        <v>367200</v>
      </c>
    </row>
    <row r="17" spans="1:11" ht="31.5" customHeight="1">
      <c r="A17" s="44" t="s">
        <v>183</v>
      </c>
      <c r="B17" s="213" t="s">
        <v>83</v>
      </c>
      <c r="C17" s="22">
        <v>3086300</v>
      </c>
      <c r="D17" s="23">
        <v>2210000</v>
      </c>
      <c r="E17" s="24">
        <v>876300</v>
      </c>
      <c r="F17" s="25">
        <v>2759200</v>
      </c>
      <c r="G17" s="49">
        <v>2199700</v>
      </c>
      <c r="H17" s="24">
        <v>559500</v>
      </c>
      <c r="I17" s="28">
        <v>327100</v>
      </c>
      <c r="J17" s="49">
        <v>10300</v>
      </c>
      <c r="K17" s="45">
        <v>316800</v>
      </c>
    </row>
    <row r="18" spans="1:11" ht="31.5" customHeight="1">
      <c r="A18" s="210"/>
      <c r="B18" s="207" t="s">
        <v>79</v>
      </c>
      <c r="C18" s="30">
        <v>174800</v>
      </c>
      <c r="D18" s="31">
        <v>104300</v>
      </c>
      <c r="E18" s="32">
        <v>70500</v>
      </c>
      <c r="F18" s="33">
        <v>114500</v>
      </c>
      <c r="G18" s="31">
        <v>94400</v>
      </c>
      <c r="H18" s="34">
        <v>20100</v>
      </c>
      <c r="I18" s="35">
        <v>60300</v>
      </c>
      <c r="J18" s="31">
        <v>9900</v>
      </c>
      <c r="K18" s="36">
        <v>50400</v>
      </c>
    </row>
    <row r="19" spans="1:11" ht="31.5" customHeight="1" thickBot="1">
      <c r="A19" s="210"/>
      <c r="B19" s="212" t="s">
        <v>84</v>
      </c>
      <c r="C19" s="37">
        <v>1.0566373975310241</v>
      </c>
      <c r="D19" s="38">
        <v>1.0471945701357466</v>
      </c>
      <c r="E19" s="39">
        <v>1.0804519000342347</v>
      </c>
      <c r="F19" s="40">
        <v>1.0414975355175413</v>
      </c>
      <c r="G19" s="38">
        <v>1.0429149429467655</v>
      </c>
      <c r="H19" s="41">
        <v>1.0359249329758713</v>
      </c>
      <c r="I19" s="42">
        <v>1.1843472944053806</v>
      </c>
      <c r="J19" s="38">
        <v>1.9611650485436893</v>
      </c>
      <c r="K19" s="43">
        <v>1.1590909090909092</v>
      </c>
    </row>
    <row r="21" spans="1:11">
      <c r="C21" s="214" t="s">
        <v>85</v>
      </c>
      <c r="D21" s="214" t="s">
        <v>86</v>
      </c>
      <c r="E21" s="215">
        <v>0</v>
      </c>
      <c r="F21" s="214" t="s">
        <v>87</v>
      </c>
      <c r="G21" s="215">
        <v>31700</v>
      </c>
    </row>
  </sheetData>
  <mergeCells count="7">
    <mergeCell ref="A1:B1"/>
    <mergeCell ref="C4:E5"/>
    <mergeCell ref="F5:K5"/>
    <mergeCell ref="D6:D7"/>
    <mergeCell ref="E6:E7"/>
    <mergeCell ref="F6:F7"/>
    <mergeCell ref="I6:I7"/>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93"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activeCell="E21" sqref="E21"/>
    </sheetView>
  </sheetViews>
  <sheetFormatPr defaultRowHeight="13.5"/>
  <cols>
    <col min="1" max="1" width="12.75" style="220" customWidth="1"/>
    <col min="2" max="2" width="14.125" style="220" customWidth="1"/>
    <col min="3" max="3" width="12.75" style="220" customWidth="1"/>
    <col min="4" max="11" width="10.625" style="220" customWidth="1"/>
    <col min="12" max="16384" width="9" style="220"/>
  </cols>
  <sheetData>
    <row r="1" spans="1:19" s="231" customFormat="1" ht="24.75" customHeight="1">
      <c r="A1" s="374" t="str">
        <f>令和元年度!A1</f>
        <v>令和元年度</v>
      </c>
      <c r="B1" s="374"/>
      <c r="C1" s="227"/>
      <c r="D1" s="227"/>
      <c r="E1" s="228" t="str">
        <f ca="1">RIGHT(CELL("filename",$A$1),LEN(CELL("filename",$A$1))-FIND("]",CELL("filename",$A$1)))</f>
        <v>10月（１表）</v>
      </c>
      <c r="F1" s="229" t="s">
        <v>179</v>
      </c>
      <c r="G1" s="228"/>
      <c r="H1" s="229"/>
      <c r="I1" s="230"/>
      <c r="J1" s="228"/>
      <c r="K1" s="229"/>
      <c r="L1" s="230"/>
      <c r="M1" s="230"/>
      <c r="N1" s="230"/>
      <c r="O1" s="230"/>
      <c r="P1" s="230"/>
      <c r="Q1" s="230"/>
    </row>
    <row r="2" spans="1:19" ht="14.25">
      <c r="A2" s="190"/>
      <c r="B2" s="191"/>
      <c r="C2" s="191"/>
      <c r="D2" s="191"/>
      <c r="E2" s="191"/>
      <c r="F2" s="191"/>
      <c r="G2" s="191"/>
      <c r="H2" s="191"/>
      <c r="I2" s="191"/>
      <c r="J2" s="191"/>
      <c r="K2" s="191"/>
      <c r="L2" s="192"/>
      <c r="M2" s="192"/>
      <c r="N2" s="192"/>
      <c r="O2" s="192"/>
      <c r="P2" s="192"/>
      <c r="Q2" s="192"/>
      <c r="R2" s="192"/>
      <c r="S2" s="192"/>
    </row>
    <row r="3" spans="1:19" ht="18" thickBot="1">
      <c r="A3" s="193" t="s">
        <v>60</v>
      </c>
      <c r="B3" s="194"/>
      <c r="C3" s="195"/>
      <c r="D3" s="194"/>
      <c r="E3" s="194"/>
      <c r="F3" s="194"/>
      <c r="G3" s="194"/>
      <c r="H3" s="194"/>
      <c r="I3" s="194"/>
      <c r="J3" s="195"/>
      <c r="K3" s="196" t="s">
        <v>61</v>
      </c>
      <c r="L3" s="192"/>
      <c r="M3" s="192"/>
      <c r="N3" s="192"/>
      <c r="O3" s="192"/>
      <c r="P3" s="192"/>
      <c r="Q3" s="192"/>
      <c r="R3" s="192"/>
      <c r="S3" s="192"/>
    </row>
    <row r="4" spans="1:19" ht="18" thickBot="1">
      <c r="A4" s="197"/>
      <c r="B4" s="198" t="s">
        <v>62</v>
      </c>
      <c r="C4" s="375" t="s">
        <v>63</v>
      </c>
      <c r="D4" s="376"/>
      <c r="E4" s="376"/>
      <c r="F4" s="14"/>
      <c r="G4" s="14"/>
      <c r="H4" s="14"/>
      <c r="I4" s="14"/>
      <c r="J4" s="14"/>
      <c r="K4" s="15"/>
      <c r="L4" s="192"/>
      <c r="M4" s="192"/>
      <c r="N4" s="192"/>
      <c r="O4" s="192"/>
      <c r="P4" s="192"/>
      <c r="Q4" s="192"/>
      <c r="R4" s="192"/>
      <c r="S4" s="192"/>
    </row>
    <row r="5" spans="1:19" ht="17.25">
      <c r="A5" s="199"/>
      <c r="B5" s="200"/>
      <c r="C5" s="377"/>
      <c r="D5" s="378"/>
      <c r="E5" s="378"/>
      <c r="F5" s="375" t="s">
        <v>64</v>
      </c>
      <c r="G5" s="376"/>
      <c r="H5" s="376"/>
      <c r="I5" s="376"/>
      <c r="J5" s="376"/>
      <c r="K5" s="379"/>
      <c r="L5" s="192"/>
      <c r="M5" s="192"/>
      <c r="N5" s="192"/>
      <c r="O5" s="192"/>
      <c r="P5" s="192"/>
      <c r="Q5" s="192"/>
      <c r="R5" s="192"/>
      <c r="S5" s="192"/>
    </row>
    <row r="6" spans="1:19" ht="17.25">
      <c r="A6" s="201" t="s">
        <v>65</v>
      </c>
      <c r="B6" s="202"/>
      <c r="C6" s="16"/>
      <c r="D6" s="380" t="s">
        <v>66</v>
      </c>
      <c r="E6" s="382" t="s">
        <v>67</v>
      </c>
      <c r="F6" s="384" t="s">
        <v>68</v>
      </c>
      <c r="G6" s="203"/>
      <c r="H6" s="203"/>
      <c r="I6" s="386" t="s">
        <v>69</v>
      </c>
      <c r="J6" s="203"/>
      <c r="K6" s="204"/>
      <c r="L6" s="192"/>
      <c r="M6" s="192"/>
      <c r="N6" s="192"/>
      <c r="O6" s="192"/>
      <c r="P6" s="192"/>
      <c r="Q6" s="192"/>
      <c r="R6" s="192"/>
      <c r="S6" s="192"/>
    </row>
    <row r="7" spans="1:19" ht="18" thickBot="1">
      <c r="A7" s="201"/>
      <c r="B7" s="202"/>
      <c r="C7" s="16"/>
      <c r="D7" s="381"/>
      <c r="E7" s="383"/>
      <c r="F7" s="385"/>
      <c r="G7" s="205" t="s">
        <v>66</v>
      </c>
      <c r="H7" s="206" t="s">
        <v>70</v>
      </c>
      <c r="I7" s="387"/>
      <c r="J7" s="205" t="s">
        <v>66</v>
      </c>
      <c r="K7" s="207" t="s">
        <v>70</v>
      </c>
      <c r="L7" s="192"/>
      <c r="M7" s="192"/>
      <c r="N7" s="192"/>
      <c r="O7" s="192"/>
      <c r="P7" s="192"/>
      <c r="Q7" s="192"/>
      <c r="R7" s="192"/>
      <c r="S7" s="192"/>
    </row>
    <row r="8" spans="1:19" ht="31.5" customHeight="1" thickBot="1">
      <c r="A8" s="356" t="s">
        <v>71</v>
      </c>
      <c r="B8" s="357" t="s">
        <v>199</v>
      </c>
      <c r="C8" s="358">
        <v>851300</v>
      </c>
      <c r="D8" s="359">
        <v>620800</v>
      </c>
      <c r="E8" s="360">
        <v>230500</v>
      </c>
      <c r="F8" s="17">
        <v>738300</v>
      </c>
      <c r="G8" s="18">
        <v>615200</v>
      </c>
      <c r="H8" s="19">
        <v>123100</v>
      </c>
      <c r="I8" s="20">
        <v>113000</v>
      </c>
      <c r="J8" s="18">
        <v>5600</v>
      </c>
      <c r="K8" s="21">
        <v>107400</v>
      </c>
      <c r="L8" s="192"/>
      <c r="M8" s="192"/>
      <c r="N8" s="192"/>
      <c r="O8" s="192"/>
      <c r="P8" s="192"/>
      <c r="Q8" s="192"/>
      <c r="R8" s="192"/>
      <c r="S8" s="192"/>
    </row>
    <row r="9" spans="1:19" ht="31.5" customHeight="1">
      <c r="A9" s="208"/>
      <c r="B9" s="209" t="s">
        <v>200</v>
      </c>
      <c r="C9" s="22">
        <v>849300</v>
      </c>
      <c r="D9" s="23">
        <v>602800</v>
      </c>
      <c r="E9" s="24">
        <v>246500</v>
      </c>
      <c r="F9" s="25">
        <v>750000</v>
      </c>
      <c r="G9" s="26">
        <v>600000</v>
      </c>
      <c r="H9" s="27">
        <v>150000</v>
      </c>
      <c r="I9" s="28">
        <v>99300</v>
      </c>
      <c r="J9" s="26">
        <v>2800</v>
      </c>
      <c r="K9" s="29">
        <v>96500</v>
      </c>
      <c r="L9" s="192"/>
      <c r="M9" s="192"/>
      <c r="N9" s="192"/>
      <c r="O9" s="192"/>
      <c r="P9" s="192"/>
      <c r="Q9" s="192"/>
      <c r="R9" s="192"/>
      <c r="S9" s="192"/>
    </row>
    <row r="10" spans="1:19" ht="31.5" customHeight="1">
      <c r="A10" s="210"/>
      <c r="B10" s="207" t="s">
        <v>73</v>
      </c>
      <c r="C10" s="30">
        <v>2000</v>
      </c>
      <c r="D10" s="31">
        <v>18000</v>
      </c>
      <c r="E10" s="32">
        <v>-16000</v>
      </c>
      <c r="F10" s="33">
        <v>-11700</v>
      </c>
      <c r="G10" s="31">
        <v>15200</v>
      </c>
      <c r="H10" s="34">
        <v>-26900</v>
      </c>
      <c r="I10" s="35">
        <v>13700</v>
      </c>
      <c r="J10" s="31">
        <v>2800</v>
      </c>
      <c r="K10" s="36">
        <v>10900</v>
      </c>
      <c r="L10" s="192"/>
      <c r="M10" s="192"/>
      <c r="N10" s="192"/>
      <c r="O10" s="192"/>
      <c r="P10" s="192"/>
      <c r="Q10" s="192"/>
      <c r="R10" s="192"/>
      <c r="S10" s="192"/>
    </row>
    <row r="11" spans="1:19" ht="31.5" customHeight="1" thickBot="1">
      <c r="A11" s="211"/>
      <c r="B11" s="212" t="s">
        <v>74</v>
      </c>
      <c r="C11" s="37">
        <v>1.0023548804898152</v>
      </c>
      <c r="D11" s="38">
        <v>1.0298606502986065</v>
      </c>
      <c r="E11" s="39">
        <v>0.93509127789046653</v>
      </c>
      <c r="F11" s="40">
        <v>0.98440000000000005</v>
      </c>
      <c r="G11" s="38">
        <v>1.0253333333333334</v>
      </c>
      <c r="H11" s="41">
        <v>0.82066666666666666</v>
      </c>
      <c r="I11" s="42">
        <v>1.1379657603222557</v>
      </c>
      <c r="J11" s="38">
        <v>2</v>
      </c>
      <c r="K11" s="43">
        <v>1.1129533678756476</v>
      </c>
      <c r="L11" s="192"/>
      <c r="M11" s="192"/>
      <c r="N11" s="192"/>
      <c r="O11" s="192"/>
      <c r="P11" s="192"/>
      <c r="Q11" s="192"/>
      <c r="R11" s="192"/>
      <c r="S11" s="192"/>
    </row>
    <row r="12" spans="1:19" ht="31.5" customHeight="1" thickBot="1">
      <c r="A12" s="356" t="s">
        <v>75</v>
      </c>
      <c r="B12" s="361" t="s">
        <v>76</v>
      </c>
      <c r="C12" s="358">
        <v>6199900</v>
      </c>
      <c r="D12" s="362">
        <v>4347900</v>
      </c>
      <c r="E12" s="363">
        <v>1852000</v>
      </c>
      <c r="F12" s="17">
        <v>5360600</v>
      </c>
      <c r="G12" s="18">
        <v>4312300</v>
      </c>
      <c r="H12" s="19">
        <v>1048300</v>
      </c>
      <c r="I12" s="20">
        <v>839300</v>
      </c>
      <c r="J12" s="18">
        <v>35600</v>
      </c>
      <c r="K12" s="21">
        <v>803700</v>
      </c>
      <c r="L12" s="192"/>
      <c r="M12" s="192"/>
      <c r="N12" s="192"/>
      <c r="O12" s="192"/>
      <c r="P12" s="192"/>
      <c r="Q12" s="192"/>
      <c r="R12" s="192"/>
      <c r="S12" s="192"/>
    </row>
    <row r="13" spans="1:19" ht="31.5" customHeight="1">
      <c r="A13" s="44" t="s">
        <v>161</v>
      </c>
      <c r="B13" s="213" t="s">
        <v>78</v>
      </c>
      <c r="C13" s="22">
        <v>6051900</v>
      </c>
      <c r="D13" s="23">
        <v>4115900</v>
      </c>
      <c r="E13" s="24">
        <v>1936000</v>
      </c>
      <c r="F13" s="25">
        <v>5191200</v>
      </c>
      <c r="G13" s="23">
        <v>4085100</v>
      </c>
      <c r="H13" s="24">
        <v>1106100</v>
      </c>
      <c r="I13" s="28">
        <v>860700</v>
      </c>
      <c r="J13" s="23">
        <v>30800</v>
      </c>
      <c r="K13" s="45">
        <v>829900</v>
      </c>
      <c r="L13" s="192"/>
      <c r="M13" s="192"/>
      <c r="N13" s="192"/>
      <c r="O13" s="192"/>
      <c r="P13" s="192"/>
      <c r="Q13" s="192"/>
      <c r="R13" s="192"/>
      <c r="S13" s="192"/>
    </row>
    <row r="14" spans="1:19" ht="31.5" customHeight="1">
      <c r="A14" s="210"/>
      <c r="B14" s="207" t="s">
        <v>79</v>
      </c>
      <c r="C14" s="30">
        <v>148000</v>
      </c>
      <c r="D14" s="31">
        <v>232000</v>
      </c>
      <c r="E14" s="32">
        <v>-84000</v>
      </c>
      <c r="F14" s="33">
        <v>169400</v>
      </c>
      <c r="G14" s="31">
        <v>227200</v>
      </c>
      <c r="H14" s="34">
        <v>-57800</v>
      </c>
      <c r="I14" s="35">
        <v>-21400</v>
      </c>
      <c r="J14" s="31">
        <v>4800</v>
      </c>
      <c r="K14" s="36">
        <v>-26200</v>
      </c>
      <c r="L14" s="192"/>
      <c r="M14" s="192"/>
      <c r="N14" s="192"/>
      <c r="O14" s="192"/>
      <c r="P14" s="192"/>
      <c r="Q14" s="192"/>
      <c r="R14" s="192"/>
      <c r="S14" s="192"/>
    </row>
    <row r="15" spans="1:19" ht="31.5" customHeight="1" thickBot="1">
      <c r="A15" s="211"/>
      <c r="B15" s="212" t="s">
        <v>80</v>
      </c>
      <c r="C15" s="37">
        <v>1.024455129793949</v>
      </c>
      <c r="D15" s="38">
        <v>1.0563667727592994</v>
      </c>
      <c r="E15" s="39">
        <v>0.95661157024793386</v>
      </c>
      <c r="F15" s="40">
        <v>1.0326321467098165</v>
      </c>
      <c r="G15" s="38">
        <v>1.055616753567844</v>
      </c>
      <c r="H15" s="41">
        <v>0.94774432691438382</v>
      </c>
      <c r="I15" s="42">
        <v>0.97513651678866042</v>
      </c>
      <c r="J15" s="38">
        <v>1.1558441558441559</v>
      </c>
      <c r="K15" s="43">
        <v>0.96842993131702615</v>
      </c>
      <c r="L15" s="192"/>
      <c r="M15" s="192"/>
      <c r="N15" s="192"/>
      <c r="O15" s="192"/>
      <c r="P15" s="192"/>
      <c r="Q15" s="192"/>
      <c r="R15" s="192"/>
      <c r="S15" s="192"/>
    </row>
    <row r="16" spans="1:19" ht="31.5" customHeight="1" thickBot="1">
      <c r="A16" s="356" t="s">
        <v>81</v>
      </c>
      <c r="B16" s="364" t="s">
        <v>82</v>
      </c>
      <c r="C16" s="358">
        <v>8609600</v>
      </c>
      <c r="D16" s="362">
        <v>6061100</v>
      </c>
      <c r="E16" s="363">
        <v>2548500</v>
      </c>
      <c r="F16" s="17">
        <v>7489800</v>
      </c>
      <c r="G16" s="46">
        <v>6010300</v>
      </c>
      <c r="H16" s="47">
        <v>1479500</v>
      </c>
      <c r="I16" s="20">
        <v>1119800</v>
      </c>
      <c r="J16" s="46">
        <v>50800</v>
      </c>
      <c r="K16" s="48">
        <v>1069000</v>
      </c>
      <c r="L16" s="192"/>
      <c r="M16" s="192"/>
      <c r="N16" s="192"/>
      <c r="O16" s="192"/>
      <c r="P16" s="192"/>
      <c r="Q16" s="192"/>
      <c r="R16" s="192"/>
      <c r="S16" s="192"/>
    </row>
    <row r="17" spans="1:19" ht="31.5" customHeight="1">
      <c r="A17" s="44" t="s">
        <v>201</v>
      </c>
      <c r="B17" s="213" t="s">
        <v>83</v>
      </c>
      <c r="C17" s="22">
        <v>8305000</v>
      </c>
      <c r="D17" s="23">
        <v>5769500</v>
      </c>
      <c r="E17" s="24">
        <v>2535500</v>
      </c>
      <c r="F17" s="25">
        <v>7244100</v>
      </c>
      <c r="G17" s="49">
        <v>5730500</v>
      </c>
      <c r="H17" s="24">
        <v>1513600</v>
      </c>
      <c r="I17" s="28">
        <v>1060900</v>
      </c>
      <c r="J17" s="49">
        <v>39000</v>
      </c>
      <c r="K17" s="45">
        <v>1021900</v>
      </c>
      <c r="L17" s="192"/>
      <c r="M17" s="192"/>
      <c r="N17" s="192"/>
      <c r="O17" s="192"/>
      <c r="P17" s="192"/>
      <c r="Q17" s="192"/>
      <c r="R17" s="192"/>
      <c r="S17" s="192"/>
    </row>
    <row r="18" spans="1:19" ht="31.5" customHeight="1">
      <c r="A18" s="210"/>
      <c r="B18" s="207" t="s">
        <v>79</v>
      </c>
      <c r="C18" s="30">
        <v>304600</v>
      </c>
      <c r="D18" s="31">
        <v>291600</v>
      </c>
      <c r="E18" s="32">
        <v>13000</v>
      </c>
      <c r="F18" s="33">
        <v>245700</v>
      </c>
      <c r="G18" s="31">
        <v>279800</v>
      </c>
      <c r="H18" s="34">
        <v>-34100</v>
      </c>
      <c r="I18" s="35">
        <v>58900</v>
      </c>
      <c r="J18" s="31">
        <v>11800</v>
      </c>
      <c r="K18" s="36">
        <v>47100</v>
      </c>
      <c r="L18" s="192"/>
      <c r="M18" s="192"/>
      <c r="N18" s="192"/>
      <c r="O18" s="192"/>
      <c r="P18" s="192"/>
      <c r="Q18" s="192"/>
      <c r="R18" s="192"/>
      <c r="S18" s="192"/>
    </row>
    <row r="19" spans="1:19" ht="31.5" customHeight="1" thickBot="1">
      <c r="A19" s="210"/>
      <c r="B19" s="212" t="s">
        <v>84</v>
      </c>
      <c r="C19" s="37">
        <v>1.0366767007826609</v>
      </c>
      <c r="D19" s="38">
        <v>1.0505416413900686</v>
      </c>
      <c r="E19" s="39">
        <v>1.0051271938473674</v>
      </c>
      <c r="F19" s="40">
        <v>1.0339172568020871</v>
      </c>
      <c r="G19" s="38">
        <v>1.0488264549341244</v>
      </c>
      <c r="H19" s="41">
        <v>0.97747093023255816</v>
      </c>
      <c r="I19" s="42">
        <v>1.055518899047978</v>
      </c>
      <c r="J19" s="38">
        <v>1.3025641025641026</v>
      </c>
      <c r="K19" s="43">
        <v>1.0460906155201095</v>
      </c>
    </row>
    <row r="21" spans="1:19">
      <c r="C21" s="221" t="s">
        <v>85</v>
      </c>
      <c r="D21" s="221" t="s">
        <v>86</v>
      </c>
      <c r="E21" s="222">
        <v>0</v>
      </c>
      <c r="F21" s="221" t="s">
        <v>87</v>
      </c>
      <c r="G21" s="215">
        <v>34800</v>
      </c>
    </row>
  </sheetData>
  <mergeCells count="7">
    <mergeCell ref="A1:B1"/>
    <mergeCell ref="C4:E5"/>
    <mergeCell ref="F5:K5"/>
    <mergeCell ref="D6:D7"/>
    <mergeCell ref="E6:E7"/>
    <mergeCell ref="F6:F7"/>
    <mergeCell ref="I6:I7"/>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9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activeCell="E3" sqref="E3"/>
    </sheetView>
  </sheetViews>
  <sheetFormatPr defaultRowHeight="13.5"/>
  <cols>
    <col min="1" max="1" width="10.125" style="216" customWidth="1"/>
    <col min="2" max="2" width="9.125" style="216" customWidth="1"/>
    <col min="3" max="3" width="9" style="216"/>
    <col min="4" max="31" width="7.625" style="216" customWidth="1"/>
    <col min="32" max="32" width="9.25" style="216" bestFit="1" customWidth="1"/>
    <col min="33" max="16384" width="9" style="216"/>
  </cols>
  <sheetData>
    <row r="1" spans="1:33" s="231" customFormat="1" ht="24.75" customHeight="1">
      <c r="A1" s="374" t="str">
        <f>令和元年度!A1</f>
        <v>令和元年度</v>
      </c>
      <c r="B1" s="374"/>
      <c r="C1" s="227"/>
      <c r="D1" s="227"/>
      <c r="E1" s="228" t="str">
        <f ca="1">RIGHT(CELL("filename",$A$1),LEN(CELL("filename",$A$1))-FIND("]",CELL("filename",$A$1)))</f>
        <v>10月（２表）</v>
      </c>
      <c r="F1" s="229" t="s">
        <v>179</v>
      </c>
      <c r="G1" s="228"/>
      <c r="H1" s="229"/>
      <c r="I1" s="230"/>
      <c r="J1" s="228"/>
      <c r="K1" s="229"/>
      <c r="L1" s="230"/>
      <c r="M1" s="230"/>
      <c r="N1" s="230"/>
      <c r="O1" s="230"/>
      <c r="P1" s="230"/>
      <c r="Q1" s="230"/>
    </row>
    <row r="2" spans="1:33">
      <c r="A2" s="136"/>
      <c r="B2" s="136"/>
      <c r="C2" s="136"/>
      <c r="D2" s="136"/>
      <c r="E2" s="136"/>
      <c r="F2" s="136"/>
      <c r="G2" s="136"/>
      <c r="H2" s="136"/>
      <c r="I2" s="136"/>
      <c r="J2" s="136"/>
      <c r="K2" s="136"/>
      <c r="L2" s="136"/>
      <c r="M2" s="136"/>
      <c r="N2" s="136"/>
      <c r="O2" s="136"/>
      <c r="P2" s="136"/>
      <c r="Q2" s="136"/>
      <c r="R2" s="136"/>
      <c r="S2" s="136"/>
    </row>
    <row r="3" spans="1:33" ht="18" thickBot="1">
      <c r="A3" s="151" t="s">
        <v>88</v>
      </c>
      <c r="B3" s="152"/>
      <c r="C3" s="152"/>
      <c r="D3" s="153"/>
      <c r="E3" s="152"/>
      <c r="F3" s="152"/>
      <c r="G3" s="152"/>
      <c r="H3" s="152"/>
      <c r="I3" s="152"/>
      <c r="J3" s="152"/>
      <c r="K3" s="152"/>
      <c r="L3" s="152"/>
      <c r="M3" s="152"/>
      <c r="N3" s="152"/>
      <c r="O3" s="152"/>
      <c r="P3" s="152"/>
      <c r="Q3" s="152"/>
      <c r="R3" s="152"/>
      <c r="S3" s="152"/>
      <c r="T3" s="152"/>
      <c r="U3" s="153"/>
      <c r="V3" s="152"/>
      <c r="W3" s="152"/>
      <c r="X3" s="152"/>
      <c r="Y3" s="152"/>
      <c r="Z3" s="152"/>
      <c r="AA3" s="152"/>
      <c r="AB3" s="152"/>
      <c r="AC3" s="152"/>
      <c r="AD3" s="152"/>
      <c r="AE3" s="152"/>
    </row>
    <row r="4" spans="1:33" ht="19.5" customHeight="1">
      <c r="A4" s="154"/>
      <c r="B4" s="155" t="s">
        <v>62</v>
      </c>
      <c r="C4" s="156"/>
      <c r="D4" s="333">
        <v>1</v>
      </c>
      <c r="E4" s="334">
        <v>2</v>
      </c>
      <c r="F4" s="333">
        <v>3</v>
      </c>
      <c r="G4" s="335">
        <v>4</v>
      </c>
      <c r="H4" s="334">
        <v>5</v>
      </c>
      <c r="I4" s="334">
        <v>6</v>
      </c>
      <c r="J4" s="336">
        <v>7</v>
      </c>
      <c r="K4" s="334">
        <v>8</v>
      </c>
      <c r="L4" s="334">
        <v>9</v>
      </c>
      <c r="M4" s="334">
        <v>10</v>
      </c>
      <c r="N4" s="334">
        <v>11</v>
      </c>
      <c r="O4" s="334">
        <v>12</v>
      </c>
      <c r="P4" s="334">
        <v>13</v>
      </c>
      <c r="Q4" s="334">
        <v>14</v>
      </c>
      <c r="R4" s="334">
        <v>15</v>
      </c>
      <c r="S4" s="334">
        <v>16</v>
      </c>
      <c r="T4" s="334">
        <v>17</v>
      </c>
      <c r="U4" s="334">
        <v>18</v>
      </c>
      <c r="V4" s="334">
        <v>19</v>
      </c>
      <c r="W4" s="334">
        <v>20</v>
      </c>
      <c r="X4" s="334">
        <v>21</v>
      </c>
      <c r="Y4" s="334">
        <v>22</v>
      </c>
      <c r="Z4" s="335">
        <v>23</v>
      </c>
      <c r="AA4" s="334">
        <v>24</v>
      </c>
      <c r="AB4" s="334">
        <v>25</v>
      </c>
      <c r="AC4" s="334">
        <v>26</v>
      </c>
      <c r="AD4" s="337">
        <v>27</v>
      </c>
      <c r="AE4" s="338">
        <v>28</v>
      </c>
    </row>
    <row r="5" spans="1:33" ht="19.5" customHeight="1" thickBot="1">
      <c r="A5" s="157" t="s">
        <v>65</v>
      </c>
      <c r="B5" s="158"/>
      <c r="C5" s="159" t="s">
        <v>89</v>
      </c>
      <c r="D5" s="339" t="s">
        <v>90</v>
      </c>
      <c r="E5" s="340" t="s">
        <v>91</v>
      </c>
      <c r="F5" s="341" t="s">
        <v>92</v>
      </c>
      <c r="G5" s="339" t="s">
        <v>93</v>
      </c>
      <c r="H5" s="340" t="s">
        <v>94</v>
      </c>
      <c r="I5" s="342" t="s">
        <v>95</v>
      </c>
      <c r="J5" s="343" t="s">
        <v>96</v>
      </c>
      <c r="K5" s="340" t="s">
        <v>97</v>
      </c>
      <c r="L5" s="340" t="s">
        <v>98</v>
      </c>
      <c r="M5" s="340" t="s">
        <v>99</v>
      </c>
      <c r="N5" s="340" t="s">
        <v>100</v>
      </c>
      <c r="O5" s="340" t="s">
        <v>101</v>
      </c>
      <c r="P5" s="340" t="s">
        <v>102</v>
      </c>
      <c r="Q5" s="340" t="s">
        <v>103</v>
      </c>
      <c r="R5" s="340" t="s">
        <v>104</v>
      </c>
      <c r="S5" s="340" t="s">
        <v>105</v>
      </c>
      <c r="T5" s="340" t="s">
        <v>106</v>
      </c>
      <c r="U5" s="340" t="s">
        <v>107</v>
      </c>
      <c r="V5" s="340" t="s">
        <v>108</v>
      </c>
      <c r="W5" s="340" t="s">
        <v>109</v>
      </c>
      <c r="X5" s="340" t="s">
        <v>110</v>
      </c>
      <c r="Y5" s="340" t="s">
        <v>111</v>
      </c>
      <c r="Z5" s="339" t="s">
        <v>112</v>
      </c>
      <c r="AA5" s="340" t="s">
        <v>113</v>
      </c>
      <c r="AB5" s="340" t="s">
        <v>114</v>
      </c>
      <c r="AC5" s="340" t="s">
        <v>115</v>
      </c>
      <c r="AD5" s="339" t="s">
        <v>116</v>
      </c>
      <c r="AE5" s="344" t="s">
        <v>67</v>
      </c>
    </row>
    <row r="6" spans="1:33" ht="30" customHeight="1" thickBot="1">
      <c r="A6" s="332" t="s">
        <v>71</v>
      </c>
      <c r="B6" s="348" t="s">
        <v>199</v>
      </c>
      <c r="C6" s="349">
        <v>851300</v>
      </c>
      <c r="D6" s="345">
        <v>300100</v>
      </c>
      <c r="E6" s="345">
        <v>40100</v>
      </c>
      <c r="F6" s="345">
        <v>56500</v>
      </c>
      <c r="G6" s="345">
        <v>22500</v>
      </c>
      <c r="H6" s="345">
        <v>78400</v>
      </c>
      <c r="I6" s="345">
        <v>2300</v>
      </c>
      <c r="J6" s="345">
        <v>55300</v>
      </c>
      <c r="K6" s="345">
        <v>4000</v>
      </c>
      <c r="L6" s="345">
        <v>11500</v>
      </c>
      <c r="M6" s="345">
        <v>5300</v>
      </c>
      <c r="N6" s="345">
        <v>0</v>
      </c>
      <c r="O6" s="345">
        <v>2500</v>
      </c>
      <c r="P6" s="345">
        <v>3300</v>
      </c>
      <c r="Q6" s="345">
        <v>0</v>
      </c>
      <c r="R6" s="345">
        <v>3000</v>
      </c>
      <c r="S6" s="345">
        <v>3600</v>
      </c>
      <c r="T6" s="345">
        <v>5200</v>
      </c>
      <c r="U6" s="345">
        <v>4100</v>
      </c>
      <c r="V6" s="345">
        <v>3300</v>
      </c>
      <c r="W6" s="345">
        <v>0</v>
      </c>
      <c r="X6" s="345">
        <v>2500</v>
      </c>
      <c r="Y6" s="345">
        <v>3400</v>
      </c>
      <c r="Z6" s="345">
        <v>0</v>
      </c>
      <c r="AA6" s="345">
        <v>3400</v>
      </c>
      <c r="AB6" s="345">
        <v>3900</v>
      </c>
      <c r="AC6" s="345">
        <v>2700</v>
      </c>
      <c r="AD6" s="346">
        <v>3900</v>
      </c>
      <c r="AE6" s="347">
        <v>230500</v>
      </c>
      <c r="AF6" s="218"/>
      <c r="AG6" s="218"/>
    </row>
    <row r="7" spans="1:33" ht="30" customHeight="1">
      <c r="A7" s="160"/>
      <c r="B7" s="161" t="s">
        <v>200</v>
      </c>
      <c r="C7" s="50">
        <v>849300</v>
      </c>
      <c r="D7" s="51">
        <v>304700</v>
      </c>
      <c r="E7" s="51">
        <v>40600</v>
      </c>
      <c r="F7" s="51">
        <v>53300</v>
      </c>
      <c r="G7" s="51">
        <v>19900</v>
      </c>
      <c r="H7" s="51">
        <v>72700</v>
      </c>
      <c r="I7" s="51">
        <v>3500</v>
      </c>
      <c r="J7" s="51">
        <v>50500</v>
      </c>
      <c r="K7" s="51">
        <v>3700</v>
      </c>
      <c r="L7" s="51">
        <v>10800</v>
      </c>
      <c r="M7" s="51">
        <v>5600</v>
      </c>
      <c r="N7" s="51">
        <v>0</v>
      </c>
      <c r="O7" s="51">
        <v>2000</v>
      </c>
      <c r="P7" s="51">
        <v>3000</v>
      </c>
      <c r="Q7" s="51">
        <v>0</v>
      </c>
      <c r="R7" s="51">
        <v>2900</v>
      </c>
      <c r="S7" s="51">
        <v>3100</v>
      </c>
      <c r="T7" s="51">
        <v>5100</v>
      </c>
      <c r="U7" s="51">
        <v>3400</v>
      </c>
      <c r="V7" s="51">
        <v>2700</v>
      </c>
      <c r="W7" s="51">
        <v>0</v>
      </c>
      <c r="X7" s="51">
        <v>2000</v>
      </c>
      <c r="Y7" s="51">
        <v>3200</v>
      </c>
      <c r="Z7" s="51">
        <v>0</v>
      </c>
      <c r="AA7" s="51">
        <v>3000</v>
      </c>
      <c r="AB7" s="51">
        <v>3600</v>
      </c>
      <c r="AC7" s="51">
        <v>2400</v>
      </c>
      <c r="AD7" s="51">
        <v>1100</v>
      </c>
      <c r="AE7" s="52">
        <v>246500</v>
      </c>
      <c r="AF7" s="218"/>
      <c r="AG7" s="218"/>
    </row>
    <row r="8" spans="1:33" ht="30" customHeight="1">
      <c r="A8" s="162"/>
      <c r="B8" s="163" t="s">
        <v>79</v>
      </c>
      <c r="C8" s="53">
        <v>2000</v>
      </c>
      <c r="D8" s="54">
        <v>-4600</v>
      </c>
      <c r="E8" s="55">
        <v>-500</v>
      </c>
      <c r="F8" s="55">
        <v>3200</v>
      </c>
      <c r="G8" s="55">
        <v>2600</v>
      </c>
      <c r="H8" s="55">
        <v>5700</v>
      </c>
      <c r="I8" s="55">
        <v>-1200</v>
      </c>
      <c r="J8" s="55">
        <v>4800</v>
      </c>
      <c r="K8" s="55">
        <v>300</v>
      </c>
      <c r="L8" s="55">
        <v>700</v>
      </c>
      <c r="M8" s="55">
        <v>-300</v>
      </c>
      <c r="N8" s="55">
        <v>0</v>
      </c>
      <c r="O8" s="55">
        <v>500</v>
      </c>
      <c r="P8" s="55">
        <v>300</v>
      </c>
      <c r="Q8" s="55">
        <v>0</v>
      </c>
      <c r="R8" s="55">
        <v>100</v>
      </c>
      <c r="S8" s="55">
        <v>500</v>
      </c>
      <c r="T8" s="55">
        <v>100</v>
      </c>
      <c r="U8" s="55">
        <v>700</v>
      </c>
      <c r="V8" s="55">
        <v>600</v>
      </c>
      <c r="W8" s="55">
        <v>0</v>
      </c>
      <c r="X8" s="55">
        <v>500</v>
      </c>
      <c r="Y8" s="55">
        <v>200</v>
      </c>
      <c r="Z8" s="55">
        <v>0</v>
      </c>
      <c r="AA8" s="55">
        <v>400</v>
      </c>
      <c r="AB8" s="55">
        <v>300</v>
      </c>
      <c r="AC8" s="55">
        <v>300</v>
      </c>
      <c r="AD8" s="55">
        <v>2800</v>
      </c>
      <c r="AE8" s="56">
        <v>-16000</v>
      </c>
    </row>
    <row r="9" spans="1:33" ht="30" customHeight="1">
      <c r="A9" s="162"/>
      <c r="B9" s="164" t="s">
        <v>74</v>
      </c>
      <c r="C9" s="57">
        <v>1.0023548804898152</v>
      </c>
      <c r="D9" s="58">
        <v>0.98490318345914019</v>
      </c>
      <c r="E9" s="59">
        <v>0.98768472906403937</v>
      </c>
      <c r="F9" s="59">
        <v>1.0600375234521575</v>
      </c>
      <c r="G9" s="59">
        <v>1.1306532663316582</v>
      </c>
      <c r="H9" s="59">
        <v>1.0784044016506189</v>
      </c>
      <c r="I9" s="59">
        <v>0.65714285714285714</v>
      </c>
      <c r="J9" s="59">
        <v>1.0950495049504951</v>
      </c>
      <c r="K9" s="59">
        <v>1.0810810810810811</v>
      </c>
      <c r="L9" s="59">
        <v>1.0648148148148149</v>
      </c>
      <c r="M9" s="59">
        <v>0.9464285714285714</v>
      </c>
      <c r="N9" s="59">
        <v>0</v>
      </c>
      <c r="O9" s="59">
        <v>1.25</v>
      </c>
      <c r="P9" s="59">
        <v>1.1000000000000001</v>
      </c>
      <c r="Q9" s="59">
        <v>0</v>
      </c>
      <c r="R9" s="59">
        <v>1.0344827586206897</v>
      </c>
      <c r="S9" s="59">
        <v>1.1612903225806452</v>
      </c>
      <c r="T9" s="59">
        <v>1.0196078431372548</v>
      </c>
      <c r="U9" s="59">
        <v>1.2058823529411764</v>
      </c>
      <c r="V9" s="59">
        <v>1.2222222222222223</v>
      </c>
      <c r="W9" s="59">
        <v>0</v>
      </c>
      <c r="X9" s="59">
        <v>1.25</v>
      </c>
      <c r="Y9" s="59">
        <v>1.0625</v>
      </c>
      <c r="Z9" s="59">
        <v>0</v>
      </c>
      <c r="AA9" s="59">
        <v>1.1333333333333333</v>
      </c>
      <c r="AB9" s="59">
        <v>1.0833333333333333</v>
      </c>
      <c r="AC9" s="59">
        <v>1.125</v>
      </c>
      <c r="AD9" s="59">
        <v>3.5454545454545454</v>
      </c>
      <c r="AE9" s="60">
        <v>0.93509127789046653</v>
      </c>
    </row>
    <row r="10" spans="1:33" ht="30" customHeight="1" thickBot="1">
      <c r="A10" s="165"/>
      <c r="B10" s="166" t="s">
        <v>117</v>
      </c>
      <c r="C10" s="61">
        <v>1</v>
      </c>
      <c r="D10" s="62">
        <v>0.35251967578996829</v>
      </c>
      <c r="E10" s="63">
        <v>4.7104428521085401E-2</v>
      </c>
      <c r="F10" s="64">
        <v>6.6369082579584168E-2</v>
      </c>
      <c r="G10" s="64">
        <v>2.6430165629037942E-2</v>
      </c>
      <c r="H10" s="64">
        <v>9.2094443791847766E-2</v>
      </c>
      <c r="I10" s="64">
        <v>2.7017502643016562E-3</v>
      </c>
      <c r="J10" s="64">
        <v>6.4959473746035473E-2</v>
      </c>
      <c r="K10" s="64">
        <v>4.6986961118289676E-3</v>
      </c>
      <c r="L10" s="64">
        <v>1.3508751321508281E-2</v>
      </c>
      <c r="M10" s="64">
        <v>6.2257723481733817E-3</v>
      </c>
      <c r="N10" s="64">
        <v>0</v>
      </c>
      <c r="O10" s="64">
        <v>2.9366850698931048E-3</v>
      </c>
      <c r="P10" s="64">
        <v>3.8764242922588983E-3</v>
      </c>
      <c r="Q10" s="64">
        <v>0</v>
      </c>
      <c r="R10" s="64">
        <v>3.5240220838717255E-3</v>
      </c>
      <c r="S10" s="64">
        <v>4.2288265006460704E-3</v>
      </c>
      <c r="T10" s="64">
        <v>6.1083049453776574E-3</v>
      </c>
      <c r="U10" s="64">
        <v>4.8161635146246919E-3</v>
      </c>
      <c r="V10" s="64">
        <v>3.8764242922588983E-3</v>
      </c>
      <c r="W10" s="64">
        <v>0</v>
      </c>
      <c r="X10" s="64">
        <v>2.9366850698931048E-3</v>
      </c>
      <c r="Y10" s="64">
        <v>3.9938916950546226E-3</v>
      </c>
      <c r="Z10" s="64">
        <v>0</v>
      </c>
      <c r="AA10" s="64">
        <v>3.9938916950546226E-3</v>
      </c>
      <c r="AB10" s="64">
        <v>4.5812287090332433E-3</v>
      </c>
      <c r="AC10" s="64">
        <v>3.171619875484553E-3</v>
      </c>
      <c r="AD10" s="64">
        <v>4.5812287090332433E-3</v>
      </c>
      <c r="AE10" s="65">
        <v>0.27076236344414423</v>
      </c>
    </row>
    <row r="11" spans="1:33" ht="30" customHeight="1" thickBot="1">
      <c r="A11" s="332" t="s">
        <v>75</v>
      </c>
      <c r="B11" s="350" t="s">
        <v>76</v>
      </c>
      <c r="C11" s="351">
        <v>6199900</v>
      </c>
      <c r="D11" s="352">
        <v>2089900</v>
      </c>
      <c r="E11" s="353">
        <v>319200</v>
      </c>
      <c r="F11" s="353">
        <v>435100</v>
      </c>
      <c r="G11" s="353">
        <v>160100</v>
      </c>
      <c r="H11" s="353">
        <v>518500</v>
      </c>
      <c r="I11" s="353">
        <v>16400</v>
      </c>
      <c r="J11" s="353">
        <v>375600</v>
      </c>
      <c r="K11" s="353">
        <v>26200</v>
      </c>
      <c r="L11" s="353">
        <v>82000</v>
      </c>
      <c r="M11" s="353">
        <v>35400</v>
      </c>
      <c r="N11" s="353">
        <v>200</v>
      </c>
      <c r="O11" s="353">
        <v>6500</v>
      </c>
      <c r="P11" s="353">
        <v>22100</v>
      </c>
      <c r="Q11" s="353">
        <v>0</v>
      </c>
      <c r="R11" s="353">
        <v>19000</v>
      </c>
      <c r="S11" s="353">
        <v>26300</v>
      </c>
      <c r="T11" s="353">
        <v>36600</v>
      </c>
      <c r="U11" s="353">
        <v>35400</v>
      </c>
      <c r="V11" s="353">
        <v>22600</v>
      </c>
      <c r="W11" s="353">
        <v>0</v>
      </c>
      <c r="X11" s="353">
        <v>17000</v>
      </c>
      <c r="Y11" s="353">
        <v>23700</v>
      </c>
      <c r="Z11" s="353">
        <v>600</v>
      </c>
      <c r="AA11" s="353">
        <v>21400</v>
      </c>
      <c r="AB11" s="353">
        <v>24600</v>
      </c>
      <c r="AC11" s="353">
        <v>18500</v>
      </c>
      <c r="AD11" s="353">
        <v>15000</v>
      </c>
      <c r="AE11" s="354">
        <v>1852000</v>
      </c>
      <c r="AF11" s="218"/>
      <c r="AG11" s="218"/>
    </row>
    <row r="12" spans="1:33" ht="30" customHeight="1">
      <c r="A12" s="66" t="s">
        <v>161</v>
      </c>
      <c r="B12" s="167" t="s">
        <v>78</v>
      </c>
      <c r="C12" s="67">
        <v>6051900</v>
      </c>
      <c r="D12" s="68">
        <v>2006000</v>
      </c>
      <c r="E12" s="68">
        <v>317300</v>
      </c>
      <c r="F12" s="68">
        <v>374700</v>
      </c>
      <c r="G12" s="68">
        <v>148400</v>
      </c>
      <c r="H12" s="68">
        <v>501500</v>
      </c>
      <c r="I12" s="68">
        <v>17500</v>
      </c>
      <c r="J12" s="68">
        <v>349400</v>
      </c>
      <c r="K12" s="68">
        <v>25000</v>
      </c>
      <c r="L12" s="68">
        <v>79200</v>
      </c>
      <c r="M12" s="68">
        <v>35600</v>
      </c>
      <c r="N12" s="68">
        <v>300</v>
      </c>
      <c r="O12" s="68">
        <v>5600</v>
      </c>
      <c r="P12" s="68">
        <v>18900</v>
      </c>
      <c r="Q12" s="68">
        <v>0</v>
      </c>
      <c r="R12" s="68">
        <v>17400</v>
      </c>
      <c r="S12" s="68">
        <v>23200</v>
      </c>
      <c r="T12" s="68">
        <v>34200</v>
      </c>
      <c r="U12" s="68">
        <v>34200</v>
      </c>
      <c r="V12" s="68">
        <v>18200</v>
      </c>
      <c r="W12" s="68">
        <v>0</v>
      </c>
      <c r="X12" s="68">
        <v>15500</v>
      </c>
      <c r="Y12" s="68">
        <v>22400</v>
      </c>
      <c r="Z12" s="68">
        <v>600</v>
      </c>
      <c r="AA12" s="68">
        <v>21100</v>
      </c>
      <c r="AB12" s="68">
        <v>21900</v>
      </c>
      <c r="AC12" s="68">
        <v>17900</v>
      </c>
      <c r="AD12" s="68">
        <v>9900</v>
      </c>
      <c r="AE12" s="69">
        <v>1936000</v>
      </c>
      <c r="AF12" s="219"/>
    </row>
    <row r="13" spans="1:33" ht="30" customHeight="1">
      <c r="A13" s="162"/>
      <c r="B13" s="168" t="s">
        <v>79</v>
      </c>
      <c r="C13" s="53">
        <v>148000</v>
      </c>
      <c r="D13" s="54">
        <v>83900</v>
      </c>
      <c r="E13" s="55">
        <v>1900</v>
      </c>
      <c r="F13" s="55">
        <v>60400</v>
      </c>
      <c r="G13" s="55">
        <v>11700</v>
      </c>
      <c r="H13" s="55">
        <v>17000</v>
      </c>
      <c r="I13" s="55">
        <v>-1100</v>
      </c>
      <c r="J13" s="55">
        <v>26200</v>
      </c>
      <c r="K13" s="55">
        <v>1200</v>
      </c>
      <c r="L13" s="55">
        <v>2800</v>
      </c>
      <c r="M13" s="55">
        <v>-200</v>
      </c>
      <c r="N13" s="55">
        <v>-100</v>
      </c>
      <c r="O13" s="55">
        <v>900</v>
      </c>
      <c r="P13" s="55">
        <v>3200</v>
      </c>
      <c r="Q13" s="55">
        <v>0</v>
      </c>
      <c r="R13" s="55">
        <v>1600</v>
      </c>
      <c r="S13" s="55">
        <v>3100</v>
      </c>
      <c r="T13" s="55">
        <v>2400</v>
      </c>
      <c r="U13" s="55">
        <v>1200</v>
      </c>
      <c r="V13" s="55">
        <v>4400</v>
      </c>
      <c r="W13" s="55">
        <v>0</v>
      </c>
      <c r="X13" s="55">
        <v>1500</v>
      </c>
      <c r="Y13" s="55">
        <v>1300</v>
      </c>
      <c r="Z13" s="55">
        <v>0</v>
      </c>
      <c r="AA13" s="55">
        <v>300</v>
      </c>
      <c r="AB13" s="55">
        <v>2700</v>
      </c>
      <c r="AC13" s="55">
        <v>600</v>
      </c>
      <c r="AD13" s="55">
        <v>5100</v>
      </c>
      <c r="AE13" s="56">
        <v>-84000</v>
      </c>
    </row>
    <row r="14" spans="1:33" ht="30" customHeight="1">
      <c r="A14" s="162"/>
      <c r="B14" s="169" t="s">
        <v>80</v>
      </c>
      <c r="C14" s="57">
        <v>1.024455129793949</v>
      </c>
      <c r="D14" s="58">
        <v>1.0418245264207378</v>
      </c>
      <c r="E14" s="59">
        <v>1.0059880239520957</v>
      </c>
      <c r="F14" s="59">
        <v>1.1611956231651988</v>
      </c>
      <c r="G14" s="59">
        <v>1.0788409703504043</v>
      </c>
      <c r="H14" s="59">
        <v>1.0338983050847457</v>
      </c>
      <c r="I14" s="59">
        <v>0.93714285714285717</v>
      </c>
      <c r="J14" s="59">
        <v>1.0749856897538637</v>
      </c>
      <c r="K14" s="59">
        <v>1.048</v>
      </c>
      <c r="L14" s="59">
        <v>1.0353535353535352</v>
      </c>
      <c r="M14" s="59">
        <v>0.9943820224719101</v>
      </c>
      <c r="N14" s="59">
        <v>0.66666666666666663</v>
      </c>
      <c r="O14" s="59">
        <v>1.1607142857142858</v>
      </c>
      <c r="P14" s="59">
        <v>1.1693121693121693</v>
      </c>
      <c r="Q14" s="59">
        <v>0</v>
      </c>
      <c r="R14" s="59">
        <v>1.0919540229885059</v>
      </c>
      <c r="S14" s="59">
        <v>1.1336206896551724</v>
      </c>
      <c r="T14" s="59">
        <v>1.0701754385964912</v>
      </c>
      <c r="U14" s="59">
        <v>1.0350877192982457</v>
      </c>
      <c r="V14" s="59">
        <v>1.2417582417582418</v>
      </c>
      <c r="W14" s="59">
        <v>0</v>
      </c>
      <c r="X14" s="59">
        <v>1.096774193548387</v>
      </c>
      <c r="Y14" s="59">
        <v>1.0580357142857142</v>
      </c>
      <c r="Z14" s="59">
        <v>1</v>
      </c>
      <c r="AA14" s="59">
        <v>1.014218009478673</v>
      </c>
      <c r="AB14" s="59">
        <v>1.1232876712328768</v>
      </c>
      <c r="AC14" s="59">
        <v>1.0335195530726258</v>
      </c>
      <c r="AD14" s="59">
        <v>1.5151515151515151</v>
      </c>
      <c r="AE14" s="60">
        <v>0.95661157024793386</v>
      </c>
    </row>
    <row r="15" spans="1:33" ht="30" customHeight="1" thickBot="1">
      <c r="A15" s="165"/>
      <c r="B15" s="170" t="s">
        <v>119</v>
      </c>
      <c r="C15" s="70">
        <v>1</v>
      </c>
      <c r="D15" s="64">
        <v>0.3370860820335812</v>
      </c>
      <c r="E15" s="63">
        <v>5.1484701366151069E-2</v>
      </c>
      <c r="F15" s="64">
        <v>7.0178551266955921E-2</v>
      </c>
      <c r="G15" s="64">
        <v>2.5822997145115243E-2</v>
      </c>
      <c r="H15" s="64">
        <v>8.3630381135179593E-2</v>
      </c>
      <c r="I15" s="64">
        <v>2.6452039549024983E-3</v>
      </c>
      <c r="J15" s="64">
        <v>6.0581622284230391E-2</v>
      </c>
      <c r="K15" s="64">
        <v>4.2258746108808209E-3</v>
      </c>
      <c r="L15" s="64">
        <v>1.3226019774512493E-2</v>
      </c>
      <c r="M15" s="64">
        <v>5.7097695124114908E-3</v>
      </c>
      <c r="N15" s="64">
        <v>3.225858481588413E-5</v>
      </c>
      <c r="O15" s="64">
        <v>1.0484040065162341E-3</v>
      </c>
      <c r="P15" s="64">
        <v>3.564573622155196E-3</v>
      </c>
      <c r="Q15" s="64">
        <v>0</v>
      </c>
      <c r="R15" s="64">
        <v>3.0645655575089921E-3</v>
      </c>
      <c r="S15" s="64">
        <v>4.2420039032887626E-3</v>
      </c>
      <c r="T15" s="64">
        <v>5.9033210213067953E-3</v>
      </c>
      <c r="U15" s="64">
        <v>5.7097695124114908E-3</v>
      </c>
      <c r="V15" s="64">
        <v>3.6452200841949065E-3</v>
      </c>
      <c r="W15" s="64">
        <v>0</v>
      </c>
      <c r="X15" s="64">
        <v>2.741979709350151E-3</v>
      </c>
      <c r="Y15" s="64">
        <v>3.8226423006822692E-3</v>
      </c>
      <c r="Z15" s="64">
        <v>9.6775754447652376E-5</v>
      </c>
      <c r="AA15" s="64">
        <v>3.4516685752996015E-3</v>
      </c>
      <c r="AB15" s="64">
        <v>3.9678059323537476E-3</v>
      </c>
      <c r="AC15" s="64">
        <v>2.9839190954692816E-3</v>
      </c>
      <c r="AD15" s="64">
        <v>2.4193938611913094E-3</v>
      </c>
      <c r="AE15" s="65">
        <v>0.29871449539508704</v>
      </c>
    </row>
    <row r="16" spans="1:33" ht="30" customHeight="1" thickBot="1">
      <c r="A16" s="332" t="s">
        <v>81</v>
      </c>
      <c r="B16" s="355" t="s">
        <v>82</v>
      </c>
      <c r="C16" s="351">
        <v>8609600</v>
      </c>
      <c r="D16" s="353">
        <v>2909300</v>
      </c>
      <c r="E16" s="353">
        <v>435200</v>
      </c>
      <c r="F16" s="353">
        <v>598700</v>
      </c>
      <c r="G16" s="353">
        <v>214400</v>
      </c>
      <c r="H16" s="353">
        <v>737000</v>
      </c>
      <c r="I16" s="353">
        <v>23000</v>
      </c>
      <c r="J16" s="353">
        <v>528700</v>
      </c>
      <c r="K16" s="353">
        <v>37900</v>
      </c>
      <c r="L16" s="353">
        <v>115200</v>
      </c>
      <c r="M16" s="353">
        <v>51900</v>
      </c>
      <c r="N16" s="353">
        <v>400</v>
      </c>
      <c r="O16" s="353">
        <v>12800</v>
      </c>
      <c r="P16" s="353">
        <v>31300</v>
      </c>
      <c r="Q16" s="353">
        <v>100</v>
      </c>
      <c r="R16" s="353">
        <v>27100</v>
      </c>
      <c r="S16" s="353">
        <v>35600</v>
      </c>
      <c r="T16" s="353">
        <v>51300</v>
      </c>
      <c r="U16" s="353">
        <v>45400</v>
      </c>
      <c r="V16" s="353">
        <v>30900</v>
      </c>
      <c r="W16" s="353">
        <v>100</v>
      </c>
      <c r="X16" s="353">
        <v>24200</v>
      </c>
      <c r="Y16" s="353">
        <v>33700</v>
      </c>
      <c r="Z16" s="353">
        <v>700</v>
      </c>
      <c r="AA16" s="353">
        <v>31100</v>
      </c>
      <c r="AB16" s="353">
        <v>34600</v>
      </c>
      <c r="AC16" s="353">
        <v>26100</v>
      </c>
      <c r="AD16" s="353">
        <v>24400</v>
      </c>
      <c r="AE16" s="354">
        <v>2548500</v>
      </c>
      <c r="AF16" s="219"/>
    </row>
    <row r="17" spans="1:32" ht="30" customHeight="1">
      <c r="A17" s="66" t="s">
        <v>201</v>
      </c>
      <c r="B17" s="167" t="s">
        <v>83</v>
      </c>
      <c r="C17" s="67">
        <v>8305000</v>
      </c>
      <c r="D17" s="68">
        <v>2808800</v>
      </c>
      <c r="E17" s="68">
        <v>439000</v>
      </c>
      <c r="F17" s="68">
        <v>529300</v>
      </c>
      <c r="G17" s="68">
        <v>202700</v>
      </c>
      <c r="H17" s="68">
        <v>710600</v>
      </c>
      <c r="I17" s="68">
        <v>21100</v>
      </c>
      <c r="J17" s="68">
        <v>487100</v>
      </c>
      <c r="K17" s="68">
        <v>39600</v>
      </c>
      <c r="L17" s="68">
        <v>109100</v>
      </c>
      <c r="M17" s="68">
        <v>52400</v>
      </c>
      <c r="N17" s="68">
        <v>500</v>
      </c>
      <c r="O17" s="68">
        <v>11100</v>
      </c>
      <c r="P17" s="68">
        <v>27200</v>
      </c>
      <c r="Q17" s="68">
        <v>0</v>
      </c>
      <c r="R17" s="68">
        <v>24500</v>
      </c>
      <c r="S17" s="68">
        <v>31800</v>
      </c>
      <c r="T17" s="68">
        <v>48600</v>
      </c>
      <c r="U17" s="68">
        <v>45400</v>
      </c>
      <c r="V17" s="68">
        <v>26300</v>
      </c>
      <c r="W17" s="68">
        <v>100</v>
      </c>
      <c r="X17" s="68">
        <v>22800</v>
      </c>
      <c r="Y17" s="68">
        <v>32000</v>
      </c>
      <c r="Z17" s="68">
        <v>800</v>
      </c>
      <c r="AA17" s="68">
        <v>30500</v>
      </c>
      <c r="AB17" s="68">
        <v>31300</v>
      </c>
      <c r="AC17" s="68">
        <v>25700</v>
      </c>
      <c r="AD17" s="68">
        <v>11200</v>
      </c>
      <c r="AE17" s="71">
        <v>2535500</v>
      </c>
      <c r="AF17" s="219"/>
    </row>
    <row r="18" spans="1:32" ht="30" customHeight="1">
      <c r="A18" s="162"/>
      <c r="B18" s="168" t="s">
        <v>79</v>
      </c>
      <c r="C18" s="53">
        <v>304600</v>
      </c>
      <c r="D18" s="54">
        <v>100500</v>
      </c>
      <c r="E18" s="55">
        <v>-3800</v>
      </c>
      <c r="F18" s="55">
        <v>69400</v>
      </c>
      <c r="G18" s="55">
        <v>11700</v>
      </c>
      <c r="H18" s="55">
        <v>26400</v>
      </c>
      <c r="I18" s="55">
        <v>1900</v>
      </c>
      <c r="J18" s="55">
        <v>41600</v>
      </c>
      <c r="K18" s="55">
        <v>-1700</v>
      </c>
      <c r="L18" s="55">
        <v>6100</v>
      </c>
      <c r="M18" s="55">
        <v>-500</v>
      </c>
      <c r="N18" s="55">
        <v>-100</v>
      </c>
      <c r="O18" s="55">
        <v>1700</v>
      </c>
      <c r="P18" s="55">
        <v>4100</v>
      </c>
      <c r="Q18" s="55">
        <v>100</v>
      </c>
      <c r="R18" s="55">
        <v>2600</v>
      </c>
      <c r="S18" s="55">
        <v>3800</v>
      </c>
      <c r="T18" s="55">
        <v>2700</v>
      </c>
      <c r="U18" s="55">
        <v>0</v>
      </c>
      <c r="V18" s="55">
        <v>4600</v>
      </c>
      <c r="W18" s="55">
        <v>0</v>
      </c>
      <c r="X18" s="55">
        <v>1400</v>
      </c>
      <c r="Y18" s="55">
        <v>1700</v>
      </c>
      <c r="Z18" s="55">
        <v>-100</v>
      </c>
      <c r="AA18" s="55">
        <v>600</v>
      </c>
      <c r="AB18" s="55">
        <v>3300</v>
      </c>
      <c r="AC18" s="55">
        <v>400</v>
      </c>
      <c r="AD18" s="55">
        <v>13200</v>
      </c>
      <c r="AE18" s="56">
        <v>13000</v>
      </c>
    </row>
    <row r="19" spans="1:32" ht="30" customHeight="1">
      <c r="A19" s="162"/>
      <c r="B19" s="169" t="s">
        <v>84</v>
      </c>
      <c r="C19" s="57">
        <v>1.0366767007826609</v>
      </c>
      <c r="D19" s="58">
        <v>1.0357804044431786</v>
      </c>
      <c r="E19" s="59">
        <v>0.99134396355353072</v>
      </c>
      <c r="F19" s="59">
        <v>1.1311165690534668</v>
      </c>
      <c r="G19" s="59">
        <v>1.0577207696102615</v>
      </c>
      <c r="H19" s="59">
        <v>1.0371517027863777</v>
      </c>
      <c r="I19" s="59">
        <v>1.0900473933649288</v>
      </c>
      <c r="J19" s="59">
        <v>1.0854034079244508</v>
      </c>
      <c r="K19" s="59">
        <v>0.95707070707070707</v>
      </c>
      <c r="L19" s="59">
        <v>1.0559120073327222</v>
      </c>
      <c r="M19" s="59">
        <v>0.99045801526717558</v>
      </c>
      <c r="N19" s="59">
        <v>0.8</v>
      </c>
      <c r="O19" s="59">
        <v>1.1531531531531531</v>
      </c>
      <c r="P19" s="59">
        <v>1.150735294117647</v>
      </c>
      <c r="Q19" s="59">
        <v>0</v>
      </c>
      <c r="R19" s="59">
        <v>1.1061224489795918</v>
      </c>
      <c r="S19" s="59">
        <v>1.1194968553459119</v>
      </c>
      <c r="T19" s="59">
        <v>1.0555555555555556</v>
      </c>
      <c r="U19" s="59">
        <v>1</v>
      </c>
      <c r="V19" s="59">
        <v>1.1749049429657794</v>
      </c>
      <c r="W19" s="59">
        <v>1</v>
      </c>
      <c r="X19" s="59">
        <v>1.0614035087719298</v>
      </c>
      <c r="Y19" s="59">
        <v>1.0531250000000001</v>
      </c>
      <c r="Z19" s="59">
        <v>0.875</v>
      </c>
      <c r="AA19" s="59">
        <v>1.019672131147541</v>
      </c>
      <c r="AB19" s="59">
        <v>1.1054313099041533</v>
      </c>
      <c r="AC19" s="59">
        <v>1.0155642023346303</v>
      </c>
      <c r="AD19" s="59">
        <v>2.1785714285714284</v>
      </c>
      <c r="AE19" s="60">
        <v>1.0051271938473674</v>
      </c>
    </row>
    <row r="20" spans="1:32" ht="30" customHeight="1" thickBot="1">
      <c r="A20" s="162"/>
      <c r="B20" s="170" t="s">
        <v>121</v>
      </c>
      <c r="C20" s="70">
        <v>1</v>
      </c>
      <c r="D20" s="64">
        <v>0.33791349191600073</v>
      </c>
      <c r="E20" s="63">
        <v>5.0548225236944806E-2</v>
      </c>
      <c r="F20" s="64">
        <v>6.9538654525181195E-2</v>
      </c>
      <c r="G20" s="64">
        <v>2.4902434491730161E-2</v>
      </c>
      <c r="H20" s="64">
        <v>8.5602118565322433E-2</v>
      </c>
      <c r="I20" s="64">
        <v>2.6714365359598586E-3</v>
      </c>
      <c r="J20" s="64">
        <v>6.1408195502694669E-2</v>
      </c>
      <c r="K20" s="64">
        <v>4.4020628136034199E-3</v>
      </c>
      <c r="L20" s="64">
        <v>1.3380412562720684E-2</v>
      </c>
      <c r="M20" s="64">
        <v>6.0281546181007251E-3</v>
      </c>
      <c r="N20" s="64">
        <v>4.6459765842780154E-5</v>
      </c>
      <c r="O20" s="64">
        <v>1.4867125069689649E-3</v>
      </c>
      <c r="P20" s="64">
        <v>3.6354766771975471E-3</v>
      </c>
      <c r="Q20" s="64">
        <v>1.1614941460695038E-5</v>
      </c>
      <c r="R20" s="64">
        <v>3.1476491358483553E-3</v>
      </c>
      <c r="S20" s="64">
        <v>4.1349191600074334E-3</v>
      </c>
      <c r="T20" s="64">
        <v>5.9584649693365547E-3</v>
      </c>
      <c r="U20" s="64">
        <v>5.2731834231555469E-3</v>
      </c>
      <c r="V20" s="64">
        <v>3.5890169113547668E-3</v>
      </c>
      <c r="W20" s="64">
        <v>1.1614941460695038E-5</v>
      </c>
      <c r="X20" s="64">
        <v>2.8108158334881994E-3</v>
      </c>
      <c r="Y20" s="64">
        <v>3.9142352722542281E-3</v>
      </c>
      <c r="Z20" s="64">
        <v>8.1304590224865272E-5</v>
      </c>
      <c r="AA20" s="64">
        <v>3.6122467942761569E-3</v>
      </c>
      <c r="AB20" s="64">
        <v>4.0187697454004828E-3</v>
      </c>
      <c r="AC20" s="64">
        <v>3.0314997212414051E-3</v>
      </c>
      <c r="AD20" s="64">
        <v>2.8340457164095891E-3</v>
      </c>
      <c r="AE20" s="65">
        <v>0.29600678312581302</v>
      </c>
    </row>
    <row r="21" spans="1:32" ht="14.25">
      <c r="A21" s="171" t="s">
        <v>122</v>
      </c>
      <c r="B21" s="172" t="s">
        <v>123</v>
      </c>
      <c r="C21" s="173"/>
      <c r="D21" s="152"/>
      <c r="E21" s="152"/>
      <c r="F21" s="152"/>
      <c r="G21" s="152"/>
      <c r="H21" s="152"/>
      <c r="I21" s="152"/>
      <c r="J21" s="72"/>
      <c r="K21" s="72"/>
      <c r="L21" s="72"/>
      <c r="M21" s="72"/>
      <c r="N21" s="72"/>
      <c r="O21" s="72"/>
      <c r="P21" s="72"/>
      <c r="Q21" s="72"/>
      <c r="R21" s="72"/>
      <c r="S21" s="72"/>
      <c r="T21" s="72"/>
      <c r="U21" s="72"/>
      <c r="V21" s="72"/>
      <c r="W21" s="72"/>
      <c r="X21" s="72"/>
      <c r="Y21" s="72"/>
      <c r="Z21" s="72"/>
      <c r="AA21" s="72"/>
      <c r="AB21" s="72"/>
      <c r="AC21" s="72"/>
      <c r="AD21" s="72"/>
      <c r="AE21" s="72"/>
    </row>
    <row r="22" spans="1:32" ht="14.25">
      <c r="A22" s="174"/>
      <c r="B22" s="172" t="s">
        <v>124</v>
      </c>
      <c r="C22" s="173"/>
      <c r="D22" s="152"/>
      <c r="E22" s="152"/>
      <c r="F22" s="152"/>
      <c r="G22" s="152"/>
      <c r="H22" s="152"/>
      <c r="I22" s="152"/>
      <c r="J22" s="152"/>
      <c r="K22" s="152"/>
      <c r="L22" s="152"/>
      <c r="M22" s="152"/>
      <c r="N22" s="152"/>
      <c r="O22" s="152"/>
      <c r="P22" s="152"/>
      <c r="Q22" s="152"/>
      <c r="R22" s="152"/>
      <c r="S22" s="152"/>
      <c r="T22" s="152"/>
      <c r="U22" s="152"/>
      <c r="V22" s="72"/>
      <c r="W22" s="72"/>
      <c r="X22" s="72"/>
      <c r="Y22" s="72"/>
      <c r="Z22" s="72"/>
      <c r="AA22" s="72"/>
      <c r="AB22" s="72"/>
      <c r="AC22" s="72"/>
      <c r="AD22" s="72"/>
      <c r="AE22" s="72"/>
    </row>
    <row r="23" spans="1:32" ht="14.25">
      <c r="A23" s="174"/>
      <c r="B23" s="172" t="s">
        <v>181</v>
      </c>
      <c r="C23" s="173"/>
      <c r="D23" s="152"/>
      <c r="E23" s="152"/>
      <c r="F23" s="152"/>
      <c r="G23" s="152"/>
      <c r="H23" s="152"/>
      <c r="I23" s="152"/>
      <c r="J23" s="152"/>
      <c r="K23" s="152"/>
      <c r="L23" s="152"/>
      <c r="M23" s="152"/>
      <c r="N23" s="152"/>
      <c r="O23" s="152"/>
      <c r="P23" s="152"/>
      <c r="Q23" s="152"/>
      <c r="R23" s="152"/>
      <c r="S23" s="152"/>
      <c r="T23" s="152"/>
      <c r="U23" s="152"/>
      <c r="V23" s="72"/>
      <c r="W23" s="72"/>
      <c r="X23" s="72"/>
      <c r="Y23" s="72"/>
      <c r="Z23" s="72"/>
      <c r="AA23" s="72"/>
      <c r="AB23" s="72"/>
      <c r="AC23" s="72"/>
      <c r="AD23" s="72"/>
      <c r="AE23" s="72"/>
    </row>
    <row r="24" spans="1:32" ht="17.25">
      <c r="A24" s="72"/>
      <c r="B24" s="151"/>
      <c r="C24" s="175"/>
      <c r="D24" s="152"/>
      <c r="E24" s="152"/>
      <c r="F24" s="152"/>
      <c r="G24" s="152"/>
      <c r="H24" s="152"/>
      <c r="I24" s="152"/>
      <c r="J24" s="152"/>
      <c r="K24" s="152"/>
      <c r="L24" s="152"/>
      <c r="M24" s="152"/>
      <c r="N24" s="152"/>
      <c r="O24" s="152"/>
      <c r="P24" s="152"/>
      <c r="Q24" s="152"/>
      <c r="R24" s="152"/>
      <c r="S24" s="152"/>
      <c r="T24" s="152"/>
      <c r="U24" s="152"/>
      <c r="V24" s="72"/>
      <c r="W24" s="72"/>
      <c r="X24" s="72"/>
      <c r="Y24" s="72"/>
      <c r="Z24" s="72"/>
      <c r="AA24" s="72"/>
      <c r="AB24" s="72"/>
      <c r="AC24" s="72"/>
      <c r="AD24" s="72"/>
      <c r="AE24" s="72"/>
    </row>
    <row r="25" spans="1:32" ht="15" thickBot="1">
      <c r="A25" s="72"/>
      <c r="B25" s="72"/>
      <c r="C25" s="72"/>
      <c r="D25" s="73" t="s">
        <v>125</v>
      </c>
      <c r="E25" s="73"/>
      <c r="F25" s="73"/>
      <c r="G25" s="73"/>
      <c r="H25" s="73" t="s">
        <v>126</v>
      </c>
      <c r="I25" s="73"/>
      <c r="J25" s="73"/>
      <c r="K25" s="72"/>
      <c r="L25" s="72"/>
      <c r="M25" s="72"/>
      <c r="N25" s="72"/>
      <c r="O25" s="72"/>
      <c r="P25" s="72"/>
      <c r="Q25" s="72"/>
      <c r="R25" s="72"/>
      <c r="S25" s="72"/>
      <c r="T25" s="72"/>
      <c r="U25" s="72"/>
      <c r="V25" s="72"/>
      <c r="W25" s="72"/>
      <c r="X25" s="72"/>
      <c r="Y25" s="72"/>
      <c r="Z25" s="72"/>
      <c r="AA25" s="72"/>
      <c r="AB25" s="72"/>
      <c r="AC25" s="72"/>
      <c r="AD25" s="72"/>
      <c r="AE25" s="72"/>
    </row>
    <row r="26" spans="1:32" ht="15" thickBot="1">
      <c r="A26" s="72"/>
      <c r="B26" s="72"/>
      <c r="C26" s="72"/>
      <c r="D26" s="73"/>
      <c r="E26" s="74" t="s">
        <v>127</v>
      </c>
      <c r="F26" s="75" t="s">
        <v>128</v>
      </c>
      <c r="G26" s="73"/>
      <c r="H26" s="73"/>
      <c r="I26" s="74" t="s">
        <v>129</v>
      </c>
      <c r="J26" s="75" t="s">
        <v>130</v>
      </c>
      <c r="K26" s="72"/>
      <c r="L26" s="72"/>
      <c r="M26" s="72"/>
      <c r="N26" s="72"/>
      <c r="O26" s="72"/>
      <c r="P26" s="72"/>
      <c r="Q26" s="72"/>
      <c r="R26" s="72"/>
      <c r="S26" s="72"/>
      <c r="T26" s="72"/>
      <c r="U26" s="72"/>
      <c r="V26" s="72"/>
      <c r="W26" s="72"/>
      <c r="X26" s="72"/>
      <c r="Y26" s="72"/>
      <c r="Z26" s="72"/>
      <c r="AA26" s="72"/>
      <c r="AB26" s="72"/>
      <c r="AC26" s="72"/>
      <c r="AD26" s="72"/>
      <c r="AE26" s="72"/>
    </row>
    <row r="27" spans="1:32" ht="14.25">
      <c r="A27" s="72"/>
      <c r="B27" s="72"/>
      <c r="C27" s="72"/>
      <c r="D27" s="76" t="s">
        <v>199</v>
      </c>
      <c r="E27" s="176">
        <v>272400</v>
      </c>
      <c r="F27" s="177">
        <v>27700</v>
      </c>
      <c r="G27" s="77"/>
      <c r="H27" s="76" t="s">
        <v>199</v>
      </c>
      <c r="I27" s="176">
        <v>554900</v>
      </c>
      <c r="J27" s="178">
        <v>60300</v>
      </c>
      <c r="K27" s="77"/>
      <c r="L27" s="72"/>
      <c r="N27" s="72"/>
      <c r="O27" s="72"/>
      <c r="P27" s="72"/>
      <c r="Q27" s="72"/>
      <c r="R27" s="72"/>
      <c r="S27" s="72"/>
      <c r="T27" s="72"/>
      <c r="U27" s="72"/>
      <c r="V27" s="72"/>
      <c r="W27" s="72"/>
      <c r="X27" s="72"/>
      <c r="Y27" s="72"/>
      <c r="Z27" s="72"/>
      <c r="AA27" s="72"/>
      <c r="AB27" s="72"/>
      <c r="AC27" s="72"/>
      <c r="AD27" s="72"/>
      <c r="AE27" s="72"/>
    </row>
    <row r="28" spans="1:32" ht="14.25">
      <c r="A28" s="72"/>
      <c r="B28" s="72"/>
      <c r="C28" s="72"/>
      <c r="D28" s="78" t="s">
        <v>200</v>
      </c>
      <c r="E28" s="179">
        <v>275600</v>
      </c>
      <c r="F28" s="180">
        <v>29100</v>
      </c>
      <c r="G28" s="77"/>
      <c r="H28" s="78" t="s">
        <v>200</v>
      </c>
      <c r="I28" s="179">
        <v>540800</v>
      </c>
      <c r="J28" s="180">
        <v>59200</v>
      </c>
      <c r="K28" s="79"/>
      <c r="L28" s="72"/>
      <c r="M28" s="72"/>
      <c r="N28" s="72"/>
      <c r="O28" s="72"/>
      <c r="P28" s="72"/>
      <c r="Q28" s="72"/>
      <c r="R28" s="72"/>
      <c r="S28" s="72"/>
      <c r="T28" s="72"/>
      <c r="U28" s="72"/>
      <c r="V28" s="72"/>
      <c r="W28" s="72"/>
      <c r="X28" s="72"/>
      <c r="Y28" s="72"/>
      <c r="Z28" s="72"/>
      <c r="AA28" s="72"/>
      <c r="AB28" s="72"/>
      <c r="AC28" s="72"/>
      <c r="AD28" s="72"/>
      <c r="AE28" s="72"/>
    </row>
    <row r="29" spans="1:32" ht="14.25">
      <c r="A29" s="72"/>
      <c r="B29" s="72"/>
      <c r="C29" s="72"/>
      <c r="D29" s="80" t="s">
        <v>79</v>
      </c>
      <c r="E29" s="181">
        <v>-3200</v>
      </c>
      <c r="F29" s="182">
        <v>-1400</v>
      </c>
      <c r="G29" s="72"/>
      <c r="H29" s="80" t="s">
        <v>79</v>
      </c>
      <c r="I29" s="181">
        <v>14100</v>
      </c>
      <c r="J29" s="182">
        <v>1100</v>
      </c>
      <c r="K29" s="72"/>
      <c r="L29" s="72"/>
      <c r="M29" s="72"/>
      <c r="N29" s="72"/>
      <c r="O29" s="72"/>
      <c r="P29" s="72"/>
      <c r="Q29" s="72"/>
      <c r="R29" s="72"/>
      <c r="S29" s="72"/>
      <c r="T29" s="72"/>
      <c r="U29" s="72"/>
      <c r="V29" s="72"/>
      <c r="W29" s="72"/>
      <c r="X29" s="72"/>
      <c r="Y29" s="72"/>
      <c r="Z29" s="72"/>
      <c r="AA29" s="72"/>
      <c r="AB29" s="72"/>
      <c r="AC29" s="72"/>
      <c r="AD29" s="72"/>
      <c r="AE29" s="72"/>
    </row>
    <row r="30" spans="1:32" ht="24">
      <c r="A30" s="72"/>
      <c r="B30" s="72"/>
      <c r="C30" s="72"/>
      <c r="D30" s="81" t="s">
        <v>131</v>
      </c>
      <c r="E30" s="183">
        <v>0.98838896952104505</v>
      </c>
      <c r="F30" s="184">
        <v>0.95189003436426112</v>
      </c>
      <c r="G30" s="72"/>
      <c r="H30" s="81" t="s">
        <v>131</v>
      </c>
      <c r="I30" s="183">
        <v>1.0260724852071006</v>
      </c>
      <c r="J30" s="185">
        <v>1.0185810810810811</v>
      </c>
      <c r="K30" s="72"/>
      <c r="L30" s="73" t="s">
        <v>132</v>
      </c>
      <c r="M30" s="73"/>
      <c r="N30" s="73"/>
      <c r="O30" s="73"/>
      <c r="P30" s="73"/>
      <c r="Q30" s="73"/>
      <c r="R30" s="73"/>
      <c r="S30" s="73"/>
      <c r="T30" s="73"/>
      <c r="U30" s="72"/>
      <c r="V30" s="72"/>
      <c r="W30" s="72"/>
      <c r="X30" s="72"/>
      <c r="Y30" s="72"/>
      <c r="Z30" s="72"/>
      <c r="AA30" s="72"/>
      <c r="AB30" s="72"/>
      <c r="AC30" s="72"/>
      <c r="AD30" s="72"/>
      <c r="AE30" s="72"/>
    </row>
    <row r="31" spans="1:32" ht="24.75" thickBot="1">
      <c r="A31" s="72"/>
      <c r="B31" s="72"/>
      <c r="C31" s="72"/>
      <c r="D31" s="82" t="s">
        <v>117</v>
      </c>
      <c r="E31" s="186">
        <v>0.36895570906135716</v>
      </c>
      <c r="F31" s="187">
        <v>3.7518623865637278E-2</v>
      </c>
      <c r="G31" s="72"/>
      <c r="H31" s="83" t="s">
        <v>133</v>
      </c>
      <c r="I31" s="188">
        <v>0.9019830949284785</v>
      </c>
      <c r="J31" s="189">
        <v>9.8016905071521457E-2</v>
      </c>
      <c r="K31" s="72"/>
      <c r="L31" s="388" t="s">
        <v>134</v>
      </c>
      <c r="M31" s="388"/>
      <c r="N31" s="388"/>
      <c r="O31" s="388"/>
      <c r="P31" s="388"/>
      <c r="Q31" s="388"/>
      <c r="R31" s="388"/>
      <c r="S31" s="388"/>
      <c r="T31" s="388"/>
      <c r="U31" s="84"/>
      <c r="V31" s="84"/>
      <c r="W31" s="72"/>
      <c r="X31" s="72"/>
      <c r="Y31" s="72"/>
      <c r="Z31" s="72"/>
      <c r="AA31" s="72"/>
      <c r="AB31" s="72"/>
      <c r="AC31" s="72"/>
      <c r="AD31" s="72"/>
      <c r="AE31" s="72"/>
    </row>
  </sheetData>
  <mergeCells count="2">
    <mergeCell ref="L31:T3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4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workbookViewId="0">
      <selection activeCell="A12" sqref="A12"/>
    </sheetView>
  </sheetViews>
  <sheetFormatPr defaultRowHeight="13.5"/>
  <cols>
    <col min="1" max="1" width="11.125" style="216" customWidth="1"/>
    <col min="2" max="2" width="11.375" style="216" customWidth="1"/>
    <col min="3" max="3" width="13.875" style="216" customWidth="1"/>
    <col min="4" max="17" width="10.75" style="216" customWidth="1"/>
    <col min="18" max="16384" width="9" style="216"/>
  </cols>
  <sheetData>
    <row r="1" spans="1:19" s="231" customFormat="1" ht="24.75" customHeight="1">
      <c r="A1" s="374" t="str">
        <f>令和元年度!A1</f>
        <v>令和元年度</v>
      </c>
      <c r="B1" s="374"/>
      <c r="C1" s="227"/>
      <c r="D1" s="227"/>
      <c r="E1" s="228" t="str">
        <f ca="1">RIGHT(CELL("filename",$A$1),LEN(CELL("filename",$A$1))-FIND("]",CELL("filename",$A$1)))</f>
        <v>10月（３表）</v>
      </c>
      <c r="F1" s="229" t="s">
        <v>179</v>
      </c>
      <c r="G1" s="228"/>
      <c r="H1" s="229"/>
      <c r="I1" s="230"/>
      <c r="J1" s="228"/>
      <c r="K1" s="229"/>
      <c r="L1" s="230"/>
      <c r="M1" s="230"/>
      <c r="N1" s="230"/>
      <c r="O1" s="230"/>
      <c r="P1" s="230"/>
      <c r="Q1" s="230"/>
    </row>
    <row r="2" spans="1:19" ht="24">
      <c r="A2" s="135"/>
      <c r="B2" s="135"/>
      <c r="C2" s="135"/>
      <c r="D2" s="135"/>
      <c r="E2" s="135"/>
      <c r="F2" s="135"/>
      <c r="G2" s="135"/>
      <c r="H2" s="135"/>
      <c r="I2" s="135"/>
      <c r="J2" s="135"/>
      <c r="K2" s="135"/>
      <c r="L2" s="135"/>
      <c r="M2" s="135"/>
      <c r="N2" s="135"/>
      <c r="O2" s="135"/>
      <c r="P2" s="135"/>
      <c r="Q2" s="135"/>
      <c r="R2" s="136"/>
      <c r="S2" s="136"/>
    </row>
    <row r="3" spans="1:19" ht="18" thickBot="1">
      <c r="A3" s="137" t="s">
        <v>135</v>
      </c>
      <c r="B3" s="138"/>
      <c r="C3" s="138"/>
      <c r="D3" s="137"/>
      <c r="E3" s="138"/>
      <c r="F3" s="138"/>
      <c r="G3" s="138"/>
      <c r="H3" s="138"/>
      <c r="I3" s="138"/>
      <c r="J3" s="138"/>
      <c r="K3" s="138"/>
      <c r="L3" s="138"/>
      <c r="M3" s="138"/>
      <c r="N3" s="138"/>
      <c r="O3" s="138"/>
      <c r="P3" s="138"/>
      <c r="Q3" s="138"/>
      <c r="R3" s="136"/>
      <c r="S3" s="136"/>
    </row>
    <row r="4" spans="1:19" ht="19.5" customHeight="1">
      <c r="A4" s="85"/>
      <c r="B4" s="86" t="s">
        <v>62</v>
      </c>
      <c r="C4" s="139"/>
      <c r="D4" s="327">
        <v>1</v>
      </c>
      <c r="E4" s="327">
        <v>2</v>
      </c>
      <c r="F4" s="327">
        <v>3</v>
      </c>
      <c r="G4" s="327">
        <v>4</v>
      </c>
      <c r="H4" s="327">
        <v>5</v>
      </c>
      <c r="I4" s="327">
        <v>6</v>
      </c>
      <c r="J4" s="327">
        <v>7</v>
      </c>
      <c r="K4" s="327">
        <v>8</v>
      </c>
      <c r="L4" s="327">
        <v>9</v>
      </c>
      <c r="M4" s="327">
        <v>10</v>
      </c>
      <c r="N4" s="327">
        <v>11</v>
      </c>
      <c r="O4" s="327">
        <v>12</v>
      </c>
      <c r="P4" s="327">
        <v>13</v>
      </c>
      <c r="Q4" s="328">
        <v>14</v>
      </c>
      <c r="R4" s="136"/>
      <c r="S4" s="136"/>
    </row>
    <row r="5" spans="1:19" ht="19.5" customHeight="1" thickBot="1">
      <c r="A5" s="87" t="s">
        <v>65</v>
      </c>
      <c r="B5" s="88"/>
      <c r="C5" s="140" t="s">
        <v>136</v>
      </c>
      <c r="D5" s="329" t="s">
        <v>137</v>
      </c>
      <c r="E5" s="330" t="s">
        <v>138</v>
      </c>
      <c r="F5" s="330" t="s">
        <v>139</v>
      </c>
      <c r="G5" s="330" t="s">
        <v>140</v>
      </c>
      <c r="H5" s="330" t="s">
        <v>141</v>
      </c>
      <c r="I5" s="330" t="s">
        <v>142</v>
      </c>
      <c r="J5" s="330" t="s">
        <v>143</v>
      </c>
      <c r="K5" s="330" t="s">
        <v>144</v>
      </c>
      <c r="L5" s="330" t="s">
        <v>145</v>
      </c>
      <c r="M5" s="330" t="s">
        <v>146</v>
      </c>
      <c r="N5" s="330" t="s">
        <v>147</v>
      </c>
      <c r="O5" s="330" t="s">
        <v>148</v>
      </c>
      <c r="P5" s="330" t="s">
        <v>149</v>
      </c>
      <c r="Q5" s="331" t="s">
        <v>150</v>
      </c>
      <c r="R5" s="136"/>
      <c r="S5" s="136"/>
    </row>
    <row r="6" spans="1:19" ht="30" customHeight="1" thickBot="1">
      <c r="A6" s="317" t="s">
        <v>71</v>
      </c>
      <c r="B6" s="323" t="s">
        <v>199</v>
      </c>
      <c r="C6" s="324">
        <v>230500</v>
      </c>
      <c r="D6" s="325">
        <v>73800</v>
      </c>
      <c r="E6" s="325">
        <v>7900</v>
      </c>
      <c r="F6" s="325">
        <v>73700</v>
      </c>
      <c r="G6" s="325">
        <v>22300</v>
      </c>
      <c r="H6" s="325">
        <v>3700</v>
      </c>
      <c r="I6" s="325">
        <v>1300</v>
      </c>
      <c r="J6" s="325">
        <v>1100</v>
      </c>
      <c r="K6" s="325">
        <v>400</v>
      </c>
      <c r="L6" s="325">
        <v>3100</v>
      </c>
      <c r="M6" s="325">
        <v>2400</v>
      </c>
      <c r="N6" s="325">
        <v>1000</v>
      </c>
      <c r="O6" s="325">
        <v>100</v>
      </c>
      <c r="P6" s="325">
        <v>900</v>
      </c>
      <c r="Q6" s="326">
        <v>38800</v>
      </c>
      <c r="R6" s="141"/>
      <c r="S6" s="136"/>
    </row>
    <row r="7" spans="1:19" ht="30" customHeight="1">
      <c r="A7" s="89"/>
      <c r="B7" s="142" t="s">
        <v>200</v>
      </c>
      <c r="C7" s="90">
        <v>246500</v>
      </c>
      <c r="D7" s="91">
        <v>69900</v>
      </c>
      <c r="E7" s="92">
        <v>41400</v>
      </c>
      <c r="F7" s="92">
        <v>59500</v>
      </c>
      <c r="G7" s="92">
        <v>20000</v>
      </c>
      <c r="H7" s="92">
        <v>5900</v>
      </c>
      <c r="I7" s="92">
        <v>1700</v>
      </c>
      <c r="J7" s="92">
        <v>2100</v>
      </c>
      <c r="K7" s="92">
        <v>400</v>
      </c>
      <c r="L7" s="92">
        <v>2500</v>
      </c>
      <c r="M7" s="92">
        <v>1600</v>
      </c>
      <c r="N7" s="92">
        <v>800</v>
      </c>
      <c r="O7" s="93">
        <v>200</v>
      </c>
      <c r="P7" s="92">
        <v>1700</v>
      </c>
      <c r="Q7" s="94">
        <v>38800</v>
      </c>
      <c r="R7" s="141"/>
      <c r="S7" s="136"/>
    </row>
    <row r="8" spans="1:19" ht="30" customHeight="1">
      <c r="A8" s="89"/>
      <c r="B8" s="95" t="s">
        <v>79</v>
      </c>
      <c r="C8" s="96">
        <v>-16000</v>
      </c>
      <c r="D8" s="97">
        <v>3900</v>
      </c>
      <c r="E8" s="98">
        <v>-33500</v>
      </c>
      <c r="F8" s="97">
        <v>14200</v>
      </c>
      <c r="G8" s="97">
        <v>2300</v>
      </c>
      <c r="H8" s="97">
        <v>-2200</v>
      </c>
      <c r="I8" s="97">
        <v>-400</v>
      </c>
      <c r="J8" s="97">
        <v>-1000</v>
      </c>
      <c r="K8" s="97">
        <v>0</v>
      </c>
      <c r="L8" s="97">
        <v>600</v>
      </c>
      <c r="M8" s="97">
        <v>800</v>
      </c>
      <c r="N8" s="97">
        <v>200</v>
      </c>
      <c r="O8" s="97">
        <v>-100</v>
      </c>
      <c r="P8" s="97">
        <v>-800</v>
      </c>
      <c r="Q8" s="99">
        <v>0</v>
      </c>
      <c r="R8" s="136"/>
      <c r="S8" s="136"/>
    </row>
    <row r="9" spans="1:19" ht="30" customHeight="1">
      <c r="A9" s="89"/>
      <c r="B9" s="100" t="s">
        <v>74</v>
      </c>
      <c r="C9" s="101">
        <v>0.93509127789046653</v>
      </c>
      <c r="D9" s="102">
        <v>1.055793991416309</v>
      </c>
      <c r="E9" s="103">
        <v>0.19082125603864733</v>
      </c>
      <c r="F9" s="102">
        <v>1.238655462184874</v>
      </c>
      <c r="G9" s="102">
        <v>1.115</v>
      </c>
      <c r="H9" s="102">
        <v>0.6271186440677966</v>
      </c>
      <c r="I9" s="102">
        <v>0.76470588235294112</v>
      </c>
      <c r="J9" s="102">
        <v>0.52380952380952384</v>
      </c>
      <c r="K9" s="102">
        <v>1</v>
      </c>
      <c r="L9" s="102">
        <v>1.24</v>
      </c>
      <c r="M9" s="102">
        <v>1.5</v>
      </c>
      <c r="N9" s="102">
        <v>1.25</v>
      </c>
      <c r="O9" s="102">
        <v>0.5</v>
      </c>
      <c r="P9" s="102">
        <v>0.52941176470588236</v>
      </c>
      <c r="Q9" s="104">
        <v>1</v>
      </c>
      <c r="R9" s="136"/>
      <c r="S9" s="136"/>
    </row>
    <row r="10" spans="1:19" ht="30" customHeight="1" thickBot="1">
      <c r="A10" s="105"/>
      <c r="B10" s="106" t="s">
        <v>119</v>
      </c>
      <c r="C10" s="107">
        <v>1</v>
      </c>
      <c r="D10" s="108">
        <v>0.32017353579175706</v>
      </c>
      <c r="E10" s="109">
        <v>3.4273318872017351E-2</v>
      </c>
      <c r="F10" s="110">
        <v>0.31973969631236443</v>
      </c>
      <c r="G10" s="110">
        <v>9.6746203904555308E-2</v>
      </c>
      <c r="H10" s="110">
        <v>1.6052060737527116E-2</v>
      </c>
      <c r="I10" s="110">
        <v>5.6399132321041214E-3</v>
      </c>
      <c r="J10" s="110">
        <v>4.7722342733188721E-3</v>
      </c>
      <c r="K10" s="110">
        <v>1.7353579175704988E-3</v>
      </c>
      <c r="L10" s="110">
        <v>1.3449023861171366E-2</v>
      </c>
      <c r="M10" s="110">
        <v>1.0412147505422993E-2</v>
      </c>
      <c r="N10" s="110">
        <v>4.3383947939262474E-3</v>
      </c>
      <c r="O10" s="110">
        <v>4.3383947939262471E-4</v>
      </c>
      <c r="P10" s="110">
        <v>3.9045553145336228E-3</v>
      </c>
      <c r="Q10" s="111">
        <v>0.16832971800433841</v>
      </c>
      <c r="R10" s="136"/>
      <c r="S10" s="136"/>
    </row>
    <row r="11" spans="1:19" ht="30" customHeight="1" thickBot="1">
      <c r="A11" s="318" t="s">
        <v>75</v>
      </c>
      <c r="B11" s="319" t="s">
        <v>76</v>
      </c>
      <c r="C11" s="320">
        <v>1852000</v>
      </c>
      <c r="D11" s="321">
        <v>638400</v>
      </c>
      <c r="E11" s="321">
        <v>212300</v>
      </c>
      <c r="F11" s="321">
        <v>456400</v>
      </c>
      <c r="G11" s="321">
        <v>177200</v>
      </c>
      <c r="H11" s="321">
        <v>22900</v>
      </c>
      <c r="I11" s="321">
        <v>7400</v>
      </c>
      <c r="J11" s="321">
        <v>6800</v>
      </c>
      <c r="K11" s="321">
        <v>1900</v>
      </c>
      <c r="L11" s="321">
        <v>18400</v>
      </c>
      <c r="M11" s="321">
        <v>12700</v>
      </c>
      <c r="N11" s="321">
        <v>5900</v>
      </c>
      <c r="O11" s="321">
        <v>1900</v>
      </c>
      <c r="P11" s="321">
        <v>7700</v>
      </c>
      <c r="Q11" s="322">
        <v>282100</v>
      </c>
      <c r="R11" s="141"/>
      <c r="S11" s="136"/>
    </row>
    <row r="12" spans="1:19" ht="30" customHeight="1">
      <c r="A12" s="143" t="s">
        <v>161</v>
      </c>
      <c r="B12" s="112" t="s">
        <v>78</v>
      </c>
      <c r="C12" s="113">
        <v>1936000</v>
      </c>
      <c r="D12" s="114">
        <v>629800</v>
      </c>
      <c r="E12" s="114">
        <v>305900</v>
      </c>
      <c r="F12" s="114">
        <v>438100</v>
      </c>
      <c r="G12" s="114">
        <v>166400</v>
      </c>
      <c r="H12" s="114">
        <v>22500</v>
      </c>
      <c r="I12" s="114">
        <v>7400</v>
      </c>
      <c r="J12" s="114">
        <v>7100</v>
      </c>
      <c r="K12" s="114">
        <v>2300</v>
      </c>
      <c r="L12" s="114">
        <v>18200</v>
      </c>
      <c r="M12" s="114">
        <v>10400</v>
      </c>
      <c r="N12" s="114">
        <v>6300</v>
      </c>
      <c r="O12" s="114">
        <v>2300</v>
      </c>
      <c r="P12" s="114">
        <v>8000</v>
      </c>
      <c r="Q12" s="115">
        <v>311300</v>
      </c>
      <c r="R12" s="141"/>
      <c r="S12" s="136"/>
    </row>
    <row r="13" spans="1:19" ht="30" customHeight="1">
      <c r="A13" s="89"/>
      <c r="B13" s="116" t="s">
        <v>79</v>
      </c>
      <c r="C13" s="96">
        <v>-84000</v>
      </c>
      <c r="D13" s="97">
        <v>8600</v>
      </c>
      <c r="E13" s="98">
        <v>-93600</v>
      </c>
      <c r="F13" s="97">
        <v>18300</v>
      </c>
      <c r="G13" s="97">
        <v>10800</v>
      </c>
      <c r="H13" s="97">
        <v>400</v>
      </c>
      <c r="I13" s="97">
        <v>0</v>
      </c>
      <c r="J13" s="97">
        <v>-300</v>
      </c>
      <c r="K13" s="97">
        <v>-400</v>
      </c>
      <c r="L13" s="97">
        <v>200</v>
      </c>
      <c r="M13" s="97">
        <v>2300</v>
      </c>
      <c r="N13" s="97">
        <v>-400</v>
      </c>
      <c r="O13" s="97">
        <v>-400</v>
      </c>
      <c r="P13" s="97">
        <v>-300</v>
      </c>
      <c r="Q13" s="99">
        <v>-29200</v>
      </c>
      <c r="R13" s="136"/>
      <c r="S13" s="136"/>
    </row>
    <row r="14" spans="1:19" ht="30" customHeight="1">
      <c r="A14" s="89"/>
      <c r="B14" s="117" t="s">
        <v>80</v>
      </c>
      <c r="C14" s="101">
        <v>0.95661157024793386</v>
      </c>
      <c r="D14" s="102">
        <v>1.0136551286122579</v>
      </c>
      <c r="E14" s="103">
        <v>0.69401765282772143</v>
      </c>
      <c r="F14" s="102">
        <v>1.0417712850947272</v>
      </c>
      <c r="G14" s="102">
        <v>1.0649038461538463</v>
      </c>
      <c r="H14" s="102">
        <v>1.0177777777777777</v>
      </c>
      <c r="I14" s="102">
        <v>1</v>
      </c>
      <c r="J14" s="102">
        <v>0.95774647887323938</v>
      </c>
      <c r="K14" s="102">
        <v>0.82608695652173914</v>
      </c>
      <c r="L14" s="102">
        <v>1.0109890109890109</v>
      </c>
      <c r="M14" s="102">
        <v>1.2211538461538463</v>
      </c>
      <c r="N14" s="102">
        <v>0.93650793650793651</v>
      </c>
      <c r="O14" s="102">
        <v>0.82608695652173914</v>
      </c>
      <c r="P14" s="102">
        <v>0.96250000000000002</v>
      </c>
      <c r="Q14" s="104">
        <v>0.90619980725987792</v>
      </c>
      <c r="R14" s="136"/>
      <c r="S14" s="136"/>
    </row>
    <row r="15" spans="1:19" ht="30" customHeight="1" thickBot="1">
      <c r="A15" s="105"/>
      <c r="B15" s="118" t="s">
        <v>119</v>
      </c>
      <c r="C15" s="119">
        <v>1</v>
      </c>
      <c r="D15" s="110">
        <v>0.34470842332613388</v>
      </c>
      <c r="E15" s="110">
        <v>0.1146328293736501</v>
      </c>
      <c r="F15" s="110">
        <v>0.24643628509719223</v>
      </c>
      <c r="G15" s="110">
        <v>9.5680345572354206E-2</v>
      </c>
      <c r="H15" s="110">
        <v>1.2365010799136069E-2</v>
      </c>
      <c r="I15" s="110">
        <v>3.9956803455723543E-3</v>
      </c>
      <c r="J15" s="110">
        <v>3.67170626349892E-3</v>
      </c>
      <c r="K15" s="110">
        <v>1.0259179265658747E-3</v>
      </c>
      <c r="L15" s="110">
        <v>9.9352051835853127E-3</v>
      </c>
      <c r="M15" s="110">
        <v>6.8574514038876886E-3</v>
      </c>
      <c r="N15" s="110">
        <v>3.185745140388769E-3</v>
      </c>
      <c r="O15" s="110">
        <v>1.0259179265658747E-3</v>
      </c>
      <c r="P15" s="110">
        <v>4.1576673866090715E-3</v>
      </c>
      <c r="Q15" s="111">
        <v>0.15232181425485961</v>
      </c>
      <c r="R15" s="136"/>
      <c r="S15" s="136"/>
    </row>
    <row r="16" spans="1:19" ht="30" customHeight="1" thickBot="1">
      <c r="A16" s="318" t="s">
        <v>81</v>
      </c>
      <c r="B16" s="319" t="s">
        <v>82</v>
      </c>
      <c r="C16" s="320">
        <v>2548500</v>
      </c>
      <c r="D16" s="321">
        <v>825200</v>
      </c>
      <c r="E16" s="321">
        <v>364700</v>
      </c>
      <c r="F16" s="321">
        <v>645100</v>
      </c>
      <c r="G16" s="321">
        <v>214300</v>
      </c>
      <c r="H16" s="321">
        <v>31700</v>
      </c>
      <c r="I16" s="321">
        <v>10300</v>
      </c>
      <c r="J16" s="321">
        <v>8300</v>
      </c>
      <c r="K16" s="321">
        <v>2300</v>
      </c>
      <c r="L16" s="321">
        <v>25800</v>
      </c>
      <c r="M16" s="321">
        <v>18300</v>
      </c>
      <c r="N16" s="321">
        <v>8400</v>
      </c>
      <c r="O16" s="321">
        <v>2300</v>
      </c>
      <c r="P16" s="321">
        <v>9500</v>
      </c>
      <c r="Q16" s="322">
        <v>382300</v>
      </c>
      <c r="R16" s="141"/>
      <c r="S16" s="136"/>
    </row>
    <row r="17" spans="1:19" ht="30" customHeight="1">
      <c r="A17" s="143" t="s">
        <v>201</v>
      </c>
      <c r="B17" s="112" t="s">
        <v>83</v>
      </c>
      <c r="C17" s="113">
        <v>2535500</v>
      </c>
      <c r="D17" s="114">
        <v>788600</v>
      </c>
      <c r="E17" s="114">
        <v>460000</v>
      </c>
      <c r="F17" s="114">
        <v>564400</v>
      </c>
      <c r="G17" s="114">
        <v>212200</v>
      </c>
      <c r="H17" s="114">
        <v>29200</v>
      </c>
      <c r="I17" s="114">
        <v>9900</v>
      </c>
      <c r="J17" s="114">
        <v>9100</v>
      </c>
      <c r="K17" s="114">
        <v>2800</v>
      </c>
      <c r="L17" s="114">
        <v>25300</v>
      </c>
      <c r="M17" s="114">
        <v>14500</v>
      </c>
      <c r="N17" s="114">
        <v>8600</v>
      </c>
      <c r="O17" s="114">
        <v>2700</v>
      </c>
      <c r="P17" s="114">
        <v>10400</v>
      </c>
      <c r="Q17" s="120">
        <v>397800</v>
      </c>
      <c r="R17" s="141"/>
      <c r="S17" s="136"/>
    </row>
    <row r="18" spans="1:19" ht="30" customHeight="1">
      <c r="A18" s="89"/>
      <c r="B18" s="116" t="s">
        <v>79</v>
      </c>
      <c r="C18" s="96">
        <v>13000</v>
      </c>
      <c r="D18" s="97">
        <v>36600</v>
      </c>
      <c r="E18" s="98">
        <v>-95300</v>
      </c>
      <c r="F18" s="97">
        <v>80700</v>
      </c>
      <c r="G18" s="97">
        <v>2100</v>
      </c>
      <c r="H18" s="97">
        <v>2500</v>
      </c>
      <c r="I18" s="97">
        <v>400</v>
      </c>
      <c r="J18" s="97">
        <v>-800</v>
      </c>
      <c r="K18" s="97">
        <v>-500</v>
      </c>
      <c r="L18" s="97">
        <v>500</v>
      </c>
      <c r="M18" s="97">
        <v>3800</v>
      </c>
      <c r="N18" s="97">
        <v>-200</v>
      </c>
      <c r="O18" s="97">
        <v>-400</v>
      </c>
      <c r="P18" s="97">
        <v>-900</v>
      </c>
      <c r="Q18" s="99">
        <v>-15500</v>
      </c>
      <c r="R18" s="136"/>
      <c r="S18" s="136"/>
    </row>
    <row r="19" spans="1:19" ht="30" customHeight="1">
      <c r="A19" s="89"/>
      <c r="B19" s="117" t="s">
        <v>84</v>
      </c>
      <c r="C19" s="101">
        <v>1.0051271938473674</v>
      </c>
      <c r="D19" s="102">
        <v>1.0464113619071773</v>
      </c>
      <c r="E19" s="103">
        <v>0.79282608695652179</v>
      </c>
      <c r="F19" s="102">
        <v>1.142983699503898</v>
      </c>
      <c r="G19" s="102">
        <v>1.0098963242224317</v>
      </c>
      <c r="H19" s="102">
        <v>1.0856164383561644</v>
      </c>
      <c r="I19" s="102">
        <v>1.0404040404040404</v>
      </c>
      <c r="J19" s="102">
        <v>0.91208791208791207</v>
      </c>
      <c r="K19" s="144">
        <v>0.8214285714285714</v>
      </c>
      <c r="L19" s="102">
        <v>1.0197628458498025</v>
      </c>
      <c r="M19" s="102">
        <v>1.2620689655172415</v>
      </c>
      <c r="N19" s="102">
        <v>0.97674418604651159</v>
      </c>
      <c r="O19" s="102">
        <v>0.85185185185185186</v>
      </c>
      <c r="P19" s="102">
        <v>0.91346153846153844</v>
      </c>
      <c r="Q19" s="104">
        <v>0.961035696329814</v>
      </c>
    </row>
    <row r="20" spans="1:19" ht="30" customHeight="1" thickBot="1">
      <c r="A20" s="89"/>
      <c r="B20" s="118" t="s">
        <v>121</v>
      </c>
      <c r="C20" s="119">
        <v>1</v>
      </c>
      <c r="D20" s="110">
        <v>0.32379831273298021</v>
      </c>
      <c r="E20" s="110">
        <v>0.14310378654110262</v>
      </c>
      <c r="F20" s="110">
        <v>0.25312929174023935</v>
      </c>
      <c r="G20" s="110">
        <v>8.4088679615460071E-2</v>
      </c>
      <c r="H20" s="110">
        <v>1.243868942515205E-2</v>
      </c>
      <c r="I20" s="110">
        <v>4.0415930939768493E-3</v>
      </c>
      <c r="J20" s="110">
        <v>3.256817735923092E-3</v>
      </c>
      <c r="K20" s="110">
        <v>9.0249166176182064E-4</v>
      </c>
      <c r="L20" s="110">
        <v>1.0123602118893467E-2</v>
      </c>
      <c r="M20" s="110">
        <v>7.1806945261918779E-3</v>
      </c>
      <c r="N20" s="110">
        <v>3.29605650382578E-3</v>
      </c>
      <c r="O20" s="110">
        <v>9.0249166176182064E-4</v>
      </c>
      <c r="P20" s="110">
        <v>3.7276829507553464E-3</v>
      </c>
      <c r="Q20" s="111">
        <v>0.15000980969197567</v>
      </c>
    </row>
    <row r="21" spans="1:19">
      <c r="A21" s="145" t="s">
        <v>122</v>
      </c>
      <c r="B21" s="146" t="s">
        <v>180</v>
      </c>
      <c r="C21" s="217"/>
      <c r="D21" s="147"/>
      <c r="E21" s="147"/>
      <c r="F21" s="147"/>
      <c r="G21" s="147"/>
      <c r="H21" s="148"/>
      <c r="I21" s="148"/>
      <c r="J21" s="148"/>
      <c r="K21" s="148"/>
      <c r="L21" s="148"/>
      <c r="M21" s="148"/>
      <c r="N21" s="148"/>
      <c r="O21" s="148"/>
      <c r="P21" s="148"/>
      <c r="Q21" s="148"/>
    </row>
    <row r="22" spans="1:19">
      <c r="A22" s="145"/>
      <c r="B22" s="149" t="s">
        <v>151</v>
      </c>
      <c r="C22" s="217"/>
      <c r="D22" s="147"/>
      <c r="E22" s="147"/>
      <c r="F22" s="147"/>
      <c r="G22" s="147"/>
      <c r="H22" s="148"/>
      <c r="I22" s="148"/>
      <c r="J22" s="148"/>
      <c r="K22" s="148"/>
      <c r="L22" s="148"/>
      <c r="M22" s="148"/>
      <c r="N22" s="148"/>
      <c r="O22" s="148"/>
      <c r="P22" s="148"/>
      <c r="Q22" s="148"/>
    </row>
    <row r="23" spans="1:19">
      <c r="A23" s="148"/>
      <c r="B23" s="149" t="s">
        <v>152</v>
      </c>
      <c r="C23" s="217"/>
      <c r="D23" s="147"/>
      <c r="E23" s="147"/>
      <c r="F23" s="147"/>
      <c r="G23" s="147"/>
      <c r="H23" s="147"/>
      <c r="I23" s="147"/>
      <c r="J23" s="147"/>
      <c r="K23" s="147"/>
      <c r="L23" s="147"/>
      <c r="M23" s="147"/>
      <c r="N23" s="147"/>
      <c r="O23" s="147"/>
      <c r="P23" s="147"/>
      <c r="Q23" s="147"/>
    </row>
    <row r="24" spans="1:19">
      <c r="A24" s="148"/>
      <c r="B24" s="149" t="s">
        <v>153</v>
      </c>
      <c r="C24" s="217"/>
      <c r="D24" s="147"/>
      <c r="E24" s="147"/>
      <c r="F24" s="147"/>
      <c r="G24" s="147"/>
      <c r="H24" s="147"/>
      <c r="I24" s="147"/>
      <c r="J24" s="147"/>
      <c r="K24" s="147"/>
      <c r="L24" s="147"/>
      <c r="M24" s="147"/>
      <c r="N24" s="147"/>
      <c r="O24" s="147"/>
      <c r="P24" s="147"/>
      <c r="Q24" s="147"/>
    </row>
    <row r="25" spans="1:19">
      <c r="A25" s="148"/>
      <c r="B25" s="149" t="s">
        <v>154</v>
      </c>
      <c r="C25" s="217"/>
      <c r="D25" s="147"/>
      <c r="E25" s="147"/>
      <c r="F25" s="147"/>
      <c r="G25" s="147"/>
      <c r="H25" s="147"/>
      <c r="I25" s="147"/>
      <c r="J25" s="147"/>
      <c r="K25" s="147"/>
      <c r="L25" s="147"/>
      <c r="M25" s="147"/>
      <c r="N25" s="147"/>
      <c r="O25" s="147"/>
      <c r="P25" s="147"/>
      <c r="Q25" s="147"/>
    </row>
    <row r="26" spans="1:19">
      <c r="A26" s="148"/>
      <c r="B26" s="150" t="s">
        <v>155</v>
      </c>
      <c r="C26" s="217"/>
      <c r="D26" s="147"/>
      <c r="E26" s="147"/>
      <c r="F26" s="147"/>
      <c r="G26" s="147"/>
      <c r="H26" s="147"/>
      <c r="I26" s="147"/>
      <c r="J26" s="147"/>
      <c r="K26" s="147"/>
      <c r="L26" s="147"/>
      <c r="M26" s="147"/>
      <c r="N26" s="147"/>
      <c r="O26" s="147"/>
      <c r="P26" s="147"/>
      <c r="Q26" s="147"/>
    </row>
    <row r="27" spans="1:19">
      <c r="A27" s="148"/>
      <c r="B27" s="149"/>
      <c r="C27" s="217"/>
      <c r="D27" s="147"/>
      <c r="E27" s="147"/>
      <c r="F27" s="147"/>
      <c r="G27" s="147"/>
      <c r="H27" s="147"/>
      <c r="I27" s="147"/>
      <c r="J27" s="147"/>
      <c r="K27" s="147"/>
      <c r="L27" s="147"/>
      <c r="M27" s="147"/>
      <c r="N27" s="147"/>
      <c r="O27" s="147"/>
      <c r="P27" s="147"/>
      <c r="Q27" s="147"/>
    </row>
    <row r="28" spans="1:19">
      <c r="A28" s="148"/>
      <c r="B28" s="149"/>
      <c r="C28" s="217"/>
      <c r="D28" s="147"/>
      <c r="E28" s="147"/>
      <c r="F28" s="147"/>
      <c r="G28" s="147"/>
      <c r="H28" s="147"/>
      <c r="I28" s="147"/>
      <c r="J28" s="147"/>
      <c r="K28" s="147"/>
      <c r="L28" s="147"/>
      <c r="M28" s="147"/>
      <c r="N28" s="147"/>
      <c r="O28" s="147"/>
      <c r="P28" s="147"/>
      <c r="Q28" s="147"/>
    </row>
  </sheetData>
  <mergeCells count="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6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activeCell="E21" sqref="E21"/>
    </sheetView>
  </sheetViews>
  <sheetFormatPr defaultRowHeight="13.5"/>
  <cols>
    <col min="1" max="1" width="12.75" style="220" customWidth="1"/>
    <col min="2" max="2" width="14.125" style="220" customWidth="1"/>
    <col min="3" max="3" width="12.75" style="220" customWidth="1"/>
    <col min="4" max="11" width="10.625" style="220" customWidth="1"/>
    <col min="12" max="16384" width="9" style="220"/>
  </cols>
  <sheetData>
    <row r="1" spans="1:19" s="231" customFormat="1" ht="24.75" customHeight="1">
      <c r="A1" s="374" t="str">
        <f>令和元年度!A1</f>
        <v>令和元年度</v>
      </c>
      <c r="B1" s="374"/>
      <c r="C1" s="227"/>
      <c r="D1" s="227"/>
      <c r="E1" s="228" t="str">
        <f ca="1">RIGHT(CELL("filename",$A$1),LEN(CELL("filename",$A$1))-FIND("]",CELL("filename",$A$1)))</f>
        <v>11月（１表）</v>
      </c>
      <c r="F1" s="229" t="s">
        <v>179</v>
      </c>
      <c r="G1" s="228"/>
      <c r="H1" s="229"/>
      <c r="I1" s="230"/>
      <c r="J1" s="228"/>
      <c r="K1" s="229"/>
      <c r="L1" s="230"/>
      <c r="M1" s="230"/>
      <c r="N1" s="230"/>
      <c r="O1" s="230"/>
      <c r="P1" s="230"/>
      <c r="Q1" s="230"/>
    </row>
    <row r="2" spans="1:19" ht="14.25">
      <c r="A2" s="190"/>
      <c r="B2" s="191"/>
      <c r="C2" s="191"/>
      <c r="D2" s="191"/>
      <c r="E2" s="191"/>
      <c r="F2" s="191"/>
      <c r="G2" s="191"/>
      <c r="H2" s="191"/>
      <c r="I2" s="191"/>
      <c r="J2" s="191"/>
      <c r="K2" s="191"/>
      <c r="L2" s="192"/>
      <c r="M2" s="192"/>
      <c r="N2" s="192"/>
      <c r="O2" s="192"/>
      <c r="P2" s="192"/>
      <c r="Q2" s="192"/>
      <c r="R2" s="192"/>
      <c r="S2" s="192"/>
    </row>
    <row r="3" spans="1:19" ht="18" thickBot="1">
      <c r="A3" s="193" t="s">
        <v>60</v>
      </c>
      <c r="B3" s="194"/>
      <c r="C3" s="195"/>
      <c r="D3" s="194"/>
      <c r="E3" s="194"/>
      <c r="F3" s="194"/>
      <c r="G3" s="194"/>
      <c r="H3" s="194"/>
      <c r="I3" s="194"/>
      <c r="J3" s="195"/>
      <c r="K3" s="196" t="s">
        <v>61</v>
      </c>
      <c r="L3" s="192"/>
      <c r="M3" s="192"/>
      <c r="N3" s="192"/>
      <c r="O3" s="192"/>
      <c r="P3" s="192"/>
      <c r="Q3" s="192"/>
      <c r="R3" s="192"/>
      <c r="S3" s="192"/>
    </row>
    <row r="4" spans="1:19" ht="18" thickBot="1">
      <c r="A4" s="197"/>
      <c r="B4" s="198" t="s">
        <v>62</v>
      </c>
      <c r="C4" s="375" t="s">
        <v>63</v>
      </c>
      <c r="D4" s="376"/>
      <c r="E4" s="376"/>
      <c r="F4" s="14"/>
      <c r="G4" s="14"/>
      <c r="H4" s="14"/>
      <c r="I4" s="14"/>
      <c r="J4" s="14"/>
      <c r="K4" s="15"/>
      <c r="L4" s="192"/>
      <c r="M4" s="192"/>
      <c r="N4" s="192"/>
      <c r="O4" s="192"/>
      <c r="P4" s="192"/>
      <c r="Q4" s="192"/>
      <c r="R4" s="192"/>
      <c r="S4" s="192"/>
    </row>
    <row r="5" spans="1:19" ht="17.25">
      <c r="A5" s="199"/>
      <c r="B5" s="200"/>
      <c r="C5" s="377"/>
      <c r="D5" s="378"/>
      <c r="E5" s="378"/>
      <c r="F5" s="375" t="s">
        <v>64</v>
      </c>
      <c r="G5" s="376"/>
      <c r="H5" s="376"/>
      <c r="I5" s="376"/>
      <c r="J5" s="376"/>
      <c r="K5" s="379"/>
      <c r="L5" s="192"/>
      <c r="M5" s="192"/>
      <c r="N5" s="192"/>
      <c r="O5" s="192"/>
      <c r="P5" s="192"/>
      <c r="Q5" s="192"/>
      <c r="R5" s="192"/>
      <c r="S5" s="192"/>
    </row>
    <row r="6" spans="1:19" ht="17.25">
      <c r="A6" s="201" t="s">
        <v>65</v>
      </c>
      <c r="B6" s="202"/>
      <c r="C6" s="16"/>
      <c r="D6" s="380" t="s">
        <v>66</v>
      </c>
      <c r="E6" s="382" t="s">
        <v>67</v>
      </c>
      <c r="F6" s="384" t="s">
        <v>68</v>
      </c>
      <c r="G6" s="203"/>
      <c r="H6" s="203"/>
      <c r="I6" s="386" t="s">
        <v>69</v>
      </c>
      <c r="J6" s="203"/>
      <c r="K6" s="204"/>
      <c r="L6" s="192"/>
      <c r="M6" s="192"/>
      <c r="N6" s="192"/>
      <c r="O6" s="192"/>
      <c r="P6" s="192"/>
      <c r="Q6" s="192"/>
      <c r="R6" s="192"/>
      <c r="S6" s="192"/>
    </row>
    <row r="7" spans="1:19" ht="18" thickBot="1">
      <c r="A7" s="201"/>
      <c r="B7" s="202"/>
      <c r="C7" s="16"/>
      <c r="D7" s="381"/>
      <c r="E7" s="383"/>
      <c r="F7" s="385"/>
      <c r="G7" s="205" t="s">
        <v>66</v>
      </c>
      <c r="H7" s="206" t="s">
        <v>70</v>
      </c>
      <c r="I7" s="387"/>
      <c r="J7" s="205" t="s">
        <v>66</v>
      </c>
      <c r="K7" s="207" t="s">
        <v>70</v>
      </c>
      <c r="L7" s="192"/>
      <c r="M7" s="192"/>
      <c r="N7" s="192"/>
      <c r="O7" s="192"/>
      <c r="P7" s="192"/>
      <c r="Q7" s="192"/>
      <c r="R7" s="192"/>
      <c r="S7" s="192"/>
    </row>
    <row r="8" spans="1:19" ht="31.5" customHeight="1" thickBot="1">
      <c r="A8" s="356" t="s">
        <v>71</v>
      </c>
      <c r="B8" s="357" t="s">
        <v>202</v>
      </c>
      <c r="C8" s="358">
        <v>799200</v>
      </c>
      <c r="D8" s="359">
        <v>600100</v>
      </c>
      <c r="E8" s="360">
        <v>199100</v>
      </c>
      <c r="F8" s="17">
        <v>694000</v>
      </c>
      <c r="G8" s="18">
        <v>596100</v>
      </c>
      <c r="H8" s="19">
        <v>97900</v>
      </c>
      <c r="I8" s="20">
        <v>105200</v>
      </c>
      <c r="J8" s="18">
        <v>4000</v>
      </c>
      <c r="K8" s="21">
        <v>101200</v>
      </c>
      <c r="L8" s="192"/>
      <c r="M8" s="192"/>
      <c r="N8" s="192"/>
      <c r="O8" s="192"/>
      <c r="P8" s="192"/>
      <c r="Q8" s="192"/>
      <c r="R8" s="192"/>
      <c r="S8" s="192"/>
    </row>
    <row r="9" spans="1:19" ht="31.5" customHeight="1">
      <c r="A9" s="208"/>
      <c r="B9" s="209" t="s">
        <v>203</v>
      </c>
      <c r="C9" s="22">
        <v>795200</v>
      </c>
      <c r="D9" s="23">
        <v>604100</v>
      </c>
      <c r="E9" s="24">
        <v>191100</v>
      </c>
      <c r="F9" s="25">
        <v>720500</v>
      </c>
      <c r="G9" s="26">
        <v>595300</v>
      </c>
      <c r="H9" s="27">
        <v>125200</v>
      </c>
      <c r="I9" s="28">
        <v>74700</v>
      </c>
      <c r="J9" s="26">
        <v>8800</v>
      </c>
      <c r="K9" s="29">
        <v>65900</v>
      </c>
      <c r="L9" s="192"/>
      <c r="M9" s="192"/>
      <c r="N9" s="192"/>
      <c r="O9" s="192"/>
      <c r="P9" s="192"/>
      <c r="Q9" s="192"/>
      <c r="R9" s="192"/>
      <c r="S9" s="192"/>
    </row>
    <row r="10" spans="1:19" ht="31.5" customHeight="1">
      <c r="A10" s="210"/>
      <c r="B10" s="207" t="s">
        <v>73</v>
      </c>
      <c r="C10" s="30">
        <v>4000</v>
      </c>
      <c r="D10" s="31">
        <v>-4000</v>
      </c>
      <c r="E10" s="32">
        <v>8000</v>
      </c>
      <c r="F10" s="33">
        <v>-26500</v>
      </c>
      <c r="G10" s="31">
        <v>800</v>
      </c>
      <c r="H10" s="34">
        <v>-27300</v>
      </c>
      <c r="I10" s="35">
        <v>30500</v>
      </c>
      <c r="J10" s="31">
        <v>-4800</v>
      </c>
      <c r="K10" s="36">
        <v>35300</v>
      </c>
      <c r="L10" s="192"/>
      <c r="M10" s="192"/>
      <c r="N10" s="192"/>
      <c r="O10" s="192"/>
      <c r="P10" s="192"/>
      <c r="Q10" s="192"/>
      <c r="R10" s="192"/>
      <c r="S10" s="192"/>
    </row>
    <row r="11" spans="1:19" ht="31.5" customHeight="1" thickBot="1">
      <c r="A11" s="211"/>
      <c r="B11" s="212" t="s">
        <v>74</v>
      </c>
      <c r="C11" s="37">
        <v>1.0050301810865192</v>
      </c>
      <c r="D11" s="38">
        <v>0.99337857970534682</v>
      </c>
      <c r="E11" s="39">
        <v>1.0418628990057561</v>
      </c>
      <c r="F11" s="40">
        <v>0.96321998612074944</v>
      </c>
      <c r="G11" s="38">
        <v>1.0013438602385352</v>
      </c>
      <c r="H11" s="41">
        <v>0.78194888178913735</v>
      </c>
      <c r="I11" s="42">
        <v>1.4082998661311914</v>
      </c>
      <c r="J11" s="38">
        <v>0.45454545454545453</v>
      </c>
      <c r="K11" s="43">
        <v>1.535660091047041</v>
      </c>
      <c r="L11" s="192"/>
      <c r="M11" s="192"/>
      <c r="N11" s="192"/>
      <c r="O11" s="192"/>
      <c r="P11" s="192"/>
      <c r="Q11" s="192"/>
      <c r="R11" s="192"/>
      <c r="S11" s="192"/>
    </row>
    <row r="12" spans="1:19" ht="31.5" customHeight="1" thickBot="1">
      <c r="A12" s="356" t="s">
        <v>75</v>
      </c>
      <c r="B12" s="361" t="s">
        <v>76</v>
      </c>
      <c r="C12" s="358">
        <v>6999100</v>
      </c>
      <c r="D12" s="362">
        <v>4948000</v>
      </c>
      <c r="E12" s="363">
        <v>2051100</v>
      </c>
      <c r="F12" s="17">
        <v>6054600</v>
      </c>
      <c r="G12" s="18">
        <v>4908400</v>
      </c>
      <c r="H12" s="19">
        <v>1146200</v>
      </c>
      <c r="I12" s="20">
        <v>944500</v>
      </c>
      <c r="J12" s="18">
        <v>39600</v>
      </c>
      <c r="K12" s="21">
        <v>904900</v>
      </c>
      <c r="L12" s="192"/>
      <c r="M12" s="192"/>
      <c r="N12" s="192"/>
      <c r="O12" s="192"/>
      <c r="P12" s="192"/>
      <c r="Q12" s="192"/>
      <c r="R12" s="192"/>
      <c r="S12" s="192"/>
    </row>
    <row r="13" spans="1:19" ht="31.5" customHeight="1">
      <c r="A13" s="44" t="s">
        <v>162</v>
      </c>
      <c r="B13" s="213" t="s">
        <v>78</v>
      </c>
      <c r="C13" s="22">
        <v>6847100</v>
      </c>
      <c r="D13" s="23">
        <v>4720000</v>
      </c>
      <c r="E13" s="24">
        <v>2127100</v>
      </c>
      <c r="F13" s="25">
        <v>5911700</v>
      </c>
      <c r="G13" s="23">
        <v>4680400</v>
      </c>
      <c r="H13" s="24">
        <v>1231300</v>
      </c>
      <c r="I13" s="28">
        <v>935400</v>
      </c>
      <c r="J13" s="23">
        <v>39600</v>
      </c>
      <c r="K13" s="45">
        <v>895800</v>
      </c>
      <c r="L13" s="192"/>
      <c r="M13" s="192"/>
      <c r="N13" s="192"/>
      <c r="O13" s="192"/>
      <c r="P13" s="192"/>
      <c r="Q13" s="192"/>
      <c r="R13" s="192"/>
      <c r="S13" s="192"/>
    </row>
    <row r="14" spans="1:19" ht="31.5" customHeight="1">
      <c r="A14" s="210"/>
      <c r="B14" s="207" t="s">
        <v>79</v>
      </c>
      <c r="C14" s="30">
        <v>152000</v>
      </c>
      <c r="D14" s="31">
        <v>228000</v>
      </c>
      <c r="E14" s="32">
        <v>-76000</v>
      </c>
      <c r="F14" s="33">
        <v>142900</v>
      </c>
      <c r="G14" s="31">
        <v>228000</v>
      </c>
      <c r="H14" s="34">
        <v>-85100</v>
      </c>
      <c r="I14" s="35">
        <v>9100</v>
      </c>
      <c r="J14" s="31">
        <v>0</v>
      </c>
      <c r="K14" s="36">
        <v>9100</v>
      </c>
      <c r="L14" s="192"/>
      <c r="M14" s="192"/>
      <c r="N14" s="192"/>
      <c r="O14" s="192"/>
      <c r="P14" s="192"/>
      <c r="Q14" s="192"/>
      <c r="R14" s="192"/>
      <c r="S14" s="192"/>
    </row>
    <row r="15" spans="1:19" ht="31.5" customHeight="1" thickBot="1">
      <c r="A15" s="211"/>
      <c r="B15" s="212" t="s">
        <v>80</v>
      </c>
      <c r="C15" s="37">
        <v>1.0221991792145579</v>
      </c>
      <c r="D15" s="38">
        <v>1.0483050847457627</v>
      </c>
      <c r="E15" s="39">
        <v>0.96427060316863333</v>
      </c>
      <c r="F15" s="40">
        <v>1.0241724038770574</v>
      </c>
      <c r="G15" s="38">
        <v>1.0487137851465687</v>
      </c>
      <c r="H15" s="41">
        <v>0.93088605538861369</v>
      </c>
      <c r="I15" s="42">
        <v>1.0097284584135129</v>
      </c>
      <c r="J15" s="38">
        <v>1</v>
      </c>
      <c r="K15" s="43">
        <v>1.0101585175262335</v>
      </c>
      <c r="L15" s="192"/>
      <c r="M15" s="192"/>
      <c r="N15" s="192"/>
      <c r="O15" s="192"/>
      <c r="P15" s="192"/>
      <c r="Q15" s="192"/>
      <c r="R15" s="192"/>
      <c r="S15" s="192"/>
    </row>
    <row r="16" spans="1:19" ht="31.5" customHeight="1" thickBot="1">
      <c r="A16" s="356" t="s">
        <v>81</v>
      </c>
      <c r="B16" s="364" t="s">
        <v>82</v>
      </c>
      <c r="C16" s="358">
        <v>9408800</v>
      </c>
      <c r="D16" s="362">
        <v>6661200</v>
      </c>
      <c r="E16" s="363">
        <v>2747600</v>
      </c>
      <c r="F16" s="17">
        <v>8183800</v>
      </c>
      <c r="G16" s="46">
        <v>6606400</v>
      </c>
      <c r="H16" s="47">
        <v>1577400</v>
      </c>
      <c r="I16" s="20">
        <v>1225000</v>
      </c>
      <c r="J16" s="46">
        <v>54800</v>
      </c>
      <c r="K16" s="48">
        <v>1170200</v>
      </c>
      <c r="L16" s="192"/>
      <c r="M16" s="192"/>
      <c r="N16" s="192"/>
      <c r="O16" s="192"/>
      <c r="P16" s="192"/>
      <c r="Q16" s="192"/>
      <c r="R16" s="192"/>
      <c r="S16" s="192"/>
    </row>
    <row r="17" spans="1:19" ht="31.5" customHeight="1">
      <c r="A17" s="44" t="s">
        <v>204</v>
      </c>
      <c r="B17" s="213" t="s">
        <v>83</v>
      </c>
      <c r="C17" s="22">
        <v>9100200</v>
      </c>
      <c r="D17" s="23">
        <v>6373600</v>
      </c>
      <c r="E17" s="24">
        <v>2726600</v>
      </c>
      <c r="F17" s="25">
        <v>7964600</v>
      </c>
      <c r="G17" s="49">
        <v>6325800</v>
      </c>
      <c r="H17" s="24">
        <v>1638800</v>
      </c>
      <c r="I17" s="28">
        <v>1135600</v>
      </c>
      <c r="J17" s="49">
        <v>47800</v>
      </c>
      <c r="K17" s="45">
        <v>1087800</v>
      </c>
      <c r="L17" s="192"/>
      <c r="M17" s="192"/>
      <c r="N17" s="192"/>
      <c r="O17" s="192"/>
      <c r="P17" s="192"/>
      <c r="Q17" s="192"/>
      <c r="R17" s="192"/>
      <c r="S17" s="192"/>
    </row>
    <row r="18" spans="1:19" ht="31.5" customHeight="1">
      <c r="A18" s="210"/>
      <c r="B18" s="207" t="s">
        <v>79</v>
      </c>
      <c r="C18" s="30">
        <v>308600</v>
      </c>
      <c r="D18" s="31">
        <v>287600</v>
      </c>
      <c r="E18" s="32">
        <v>21000</v>
      </c>
      <c r="F18" s="33">
        <v>219200</v>
      </c>
      <c r="G18" s="31">
        <v>280600</v>
      </c>
      <c r="H18" s="34">
        <v>-61400</v>
      </c>
      <c r="I18" s="35">
        <v>89400</v>
      </c>
      <c r="J18" s="31">
        <v>7000</v>
      </c>
      <c r="K18" s="36">
        <v>82400</v>
      </c>
      <c r="L18" s="192"/>
      <c r="M18" s="192"/>
      <c r="N18" s="192"/>
      <c r="O18" s="192"/>
      <c r="P18" s="192"/>
      <c r="Q18" s="192"/>
      <c r="R18" s="192"/>
      <c r="S18" s="192"/>
    </row>
    <row r="19" spans="1:19" ht="31.5" customHeight="1" thickBot="1">
      <c r="A19" s="210"/>
      <c r="B19" s="212" t="s">
        <v>84</v>
      </c>
      <c r="C19" s="37">
        <v>1.0339113426078548</v>
      </c>
      <c r="D19" s="38">
        <v>1.0451236349943518</v>
      </c>
      <c r="E19" s="39">
        <v>1.0077018998019511</v>
      </c>
      <c r="F19" s="40">
        <v>1.0275217838937298</v>
      </c>
      <c r="G19" s="38">
        <v>1.0443580258623415</v>
      </c>
      <c r="H19" s="41">
        <v>0.96253356114229927</v>
      </c>
      <c r="I19" s="42">
        <v>1.0787249031349067</v>
      </c>
      <c r="J19" s="38">
        <v>1.1464435146443515</v>
      </c>
      <c r="K19" s="43">
        <v>1.0757492186063615</v>
      </c>
    </row>
    <row r="21" spans="1:19">
      <c r="C21" s="221" t="s">
        <v>85</v>
      </c>
      <c r="D21" s="221" t="s">
        <v>86</v>
      </c>
      <c r="E21" s="222">
        <v>0</v>
      </c>
      <c r="F21" s="221" t="s">
        <v>87</v>
      </c>
      <c r="G21" s="215">
        <v>34200</v>
      </c>
    </row>
  </sheetData>
  <mergeCells count="7">
    <mergeCell ref="A1:B1"/>
    <mergeCell ref="C4:E5"/>
    <mergeCell ref="F5:K5"/>
    <mergeCell ref="D6:D7"/>
    <mergeCell ref="E6:E7"/>
    <mergeCell ref="F6:F7"/>
    <mergeCell ref="I6:I7"/>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9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activeCell="E3" sqref="E3"/>
    </sheetView>
  </sheetViews>
  <sheetFormatPr defaultRowHeight="13.5"/>
  <cols>
    <col min="1" max="1" width="10.125" style="216" customWidth="1"/>
    <col min="2" max="2" width="9.125" style="216" customWidth="1"/>
    <col min="3" max="3" width="9" style="216"/>
    <col min="4" max="31" width="7.625" style="216" customWidth="1"/>
    <col min="32" max="32" width="9.25" style="216" bestFit="1" customWidth="1"/>
    <col min="33" max="16384" width="9" style="216"/>
  </cols>
  <sheetData>
    <row r="1" spans="1:33" s="231" customFormat="1" ht="24.75" customHeight="1">
      <c r="A1" s="374" t="str">
        <f>令和元年度!A1</f>
        <v>令和元年度</v>
      </c>
      <c r="B1" s="374"/>
      <c r="C1" s="227"/>
      <c r="D1" s="227"/>
      <c r="E1" s="228" t="str">
        <f ca="1">RIGHT(CELL("filename",$A$1),LEN(CELL("filename",$A$1))-FIND("]",CELL("filename",$A$1)))</f>
        <v>11月（２表）</v>
      </c>
      <c r="F1" s="229" t="s">
        <v>179</v>
      </c>
      <c r="G1" s="228"/>
      <c r="H1" s="229"/>
      <c r="I1" s="230"/>
      <c r="J1" s="228"/>
      <c r="K1" s="229"/>
      <c r="L1" s="230"/>
      <c r="M1" s="230"/>
      <c r="N1" s="230"/>
      <c r="O1" s="230"/>
      <c r="P1" s="230"/>
      <c r="Q1" s="230"/>
    </row>
    <row r="2" spans="1:33">
      <c r="A2" s="136"/>
      <c r="B2" s="136"/>
      <c r="C2" s="136"/>
      <c r="D2" s="136"/>
      <c r="E2" s="136"/>
      <c r="F2" s="136"/>
      <c r="G2" s="136"/>
      <c r="H2" s="136"/>
      <c r="I2" s="136"/>
      <c r="J2" s="136"/>
      <c r="K2" s="136"/>
      <c r="L2" s="136"/>
      <c r="M2" s="136"/>
      <c r="N2" s="136"/>
      <c r="O2" s="136"/>
      <c r="P2" s="136"/>
      <c r="Q2" s="136"/>
      <c r="R2" s="136"/>
      <c r="S2" s="136"/>
    </row>
    <row r="3" spans="1:33" ht="18" thickBot="1">
      <c r="A3" s="151" t="s">
        <v>88</v>
      </c>
      <c r="B3" s="152"/>
      <c r="C3" s="152"/>
      <c r="D3" s="153"/>
      <c r="E3" s="152"/>
      <c r="F3" s="152"/>
      <c r="G3" s="152"/>
      <c r="H3" s="152"/>
      <c r="I3" s="152"/>
      <c r="J3" s="152"/>
      <c r="K3" s="152"/>
      <c r="L3" s="152"/>
      <c r="M3" s="152"/>
      <c r="N3" s="152"/>
      <c r="O3" s="152"/>
      <c r="P3" s="152"/>
      <c r="Q3" s="152"/>
      <c r="R3" s="152"/>
      <c r="S3" s="152"/>
      <c r="T3" s="152"/>
      <c r="U3" s="153"/>
      <c r="V3" s="152"/>
      <c r="W3" s="152"/>
      <c r="X3" s="152"/>
      <c r="Y3" s="152"/>
      <c r="Z3" s="152"/>
      <c r="AA3" s="152"/>
      <c r="AB3" s="152"/>
      <c r="AC3" s="152"/>
      <c r="AD3" s="152"/>
      <c r="AE3" s="152"/>
    </row>
    <row r="4" spans="1:33" ht="19.5" customHeight="1">
      <c r="A4" s="154"/>
      <c r="B4" s="155" t="s">
        <v>62</v>
      </c>
      <c r="C4" s="156"/>
      <c r="D4" s="333">
        <v>1</v>
      </c>
      <c r="E4" s="334">
        <v>2</v>
      </c>
      <c r="F4" s="333">
        <v>3</v>
      </c>
      <c r="G4" s="335">
        <v>4</v>
      </c>
      <c r="H4" s="334">
        <v>5</v>
      </c>
      <c r="I4" s="334">
        <v>6</v>
      </c>
      <c r="J4" s="336">
        <v>7</v>
      </c>
      <c r="K4" s="334">
        <v>8</v>
      </c>
      <c r="L4" s="334">
        <v>9</v>
      </c>
      <c r="M4" s="334">
        <v>10</v>
      </c>
      <c r="N4" s="334">
        <v>11</v>
      </c>
      <c r="O4" s="334">
        <v>12</v>
      </c>
      <c r="P4" s="334">
        <v>13</v>
      </c>
      <c r="Q4" s="334">
        <v>14</v>
      </c>
      <c r="R4" s="334">
        <v>15</v>
      </c>
      <c r="S4" s="334">
        <v>16</v>
      </c>
      <c r="T4" s="334">
        <v>17</v>
      </c>
      <c r="U4" s="334">
        <v>18</v>
      </c>
      <c r="V4" s="334">
        <v>19</v>
      </c>
      <c r="W4" s="334">
        <v>20</v>
      </c>
      <c r="X4" s="334">
        <v>21</v>
      </c>
      <c r="Y4" s="334">
        <v>22</v>
      </c>
      <c r="Z4" s="335">
        <v>23</v>
      </c>
      <c r="AA4" s="334">
        <v>24</v>
      </c>
      <c r="AB4" s="334">
        <v>25</v>
      </c>
      <c r="AC4" s="334">
        <v>26</v>
      </c>
      <c r="AD4" s="337">
        <v>27</v>
      </c>
      <c r="AE4" s="338">
        <v>28</v>
      </c>
    </row>
    <row r="5" spans="1:33" ht="19.5" customHeight="1" thickBot="1">
      <c r="A5" s="157" t="s">
        <v>65</v>
      </c>
      <c r="B5" s="158"/>
      <c r="C5" s="159" t="s">
        <v>89</v>
      </c>
      <c r="D5" s="339" t="s">
        <v>90</v>
      </c>
      <c r="E5" s="340" t="s">
        <v>91</v>
      </c>
      <c r="F5" s="341" t="s">
        <v>92</v>
      </c>
      <c r="G5" s="339" t="s">
        <v>93</v>
      </c>
      <c r="H5" s="340" t="s">
        <v>94</v>
      </c>
      <c r="I5" s="342" t="s">
        <v>95</v>
      </c>
      <c r="J5" s="343" t="s">
        <v>96</v>
      </c>
      <c r="K5" s="340" t="s">
        <v>97</v>
      </c>
      <c r="L5" s="340" t="s">
        <v>98</v>
      </c>
      <c r="M5" s="340" t="s">
        <v>99</v>
      </c>
      <c r="N5" s="340" t="s">
        <v>100</v>
      </c>
      <c r="O5" s="340" t="s">
        <v>101</v>
      </c>
      <c r="P5" s="340" t="s">
        <v>102</v>
      </c>
      <c r="Q5" s="340" t="s">
        <v>103</v>
      </c>
      <c r="R5" s="340" t="s">
        <v>104</v>
      </c>
      <c r="S5" s="340" t="s">
        <v>105</v>
      </c>
      <c r="T5" s="340" t="s">
        <v>106</v>
      </c>
      <c r="U5" s="340" t="s">
        <v>107</v>
      </c>
      <c r="V5" s="340" t="s">
        <v>108</v>
      </c>
      <c r="W5" s="340" t="s">
        <v>109</v>
      </c>
      <c r="X5" s="340" t="s">
        <v>110</v>
      </c>
      <c r="Y5" s="340" t="s">
        <v>111</v>
      </c>
      <c r="Z5" s="339" t="s">
        <v>112</v>
      </c>
      <c r="AA5" s="340" t="s">
        <v>113</v>
      </c>
      <c r="AB5" s="340" t="s">
        <v>114</v>
      </c>
      <c r="AC5" s="340" t="s">
        <v>115</v>
      </c>
      <c r="AD5" s="339" t="s">
        <v>116</v>
      </c>
      <c r="AE5" s="344" t="s">
        <v>67</v>
      </c>
    </row>
    <row r="6" spans="1:33" ht="30" customHeight="1" thickBot="1">
      <c r="A6" s="332" t="s">
        <v>71</v>
      </c>
      <c r="B6" s="348" t="s">
        <v>202</v>
      </c>
      <c r="C6" s="349">
        <v>799200</v>
      </c>
      <c r="D6" s="345">
        <v>291900</v>
      </c>
      <c r="E6" s="345">
        <v>42200</v>
      </c>
      <c r="F6" s="345">
        <v>54800</v>
      </c>
      <c r="G6" s="345">
        <v>19900</v>
      </c>
      <c r="H6" s="345">
        <v>76600</v>
      </c>
      <c r="I6" s="345">
        <v>1800</v>
      </c>
      <c r="J6" s="345">
        <v>50600</v>
      </c>
      <c r="K6" s="345">
        <v>3900</v>
      </c>
      <c r="L6" s="345">
        <v>11900</v>
      </c>
      <c r="M6" s="345">
        <v>5400</v>
      </c>
      <c r="N6" s="345">
        <v>0</v>
      </c>
      <c r="O6" s="345">
        <v>2000</v>
      </c>
      <c r="P6" s="345">
        <v>3400</v>
      </c>
      <c r="Q6" s="345">
        <v>0</v>
      </c>
      <c r="R6" s="345">
        <v>3500</v>
      </c>
      <c r="S6" s="345">
        <v>3400</v>
      </c>
      <c r="T6" s="345">
        <v>5000</v>
      </c>
      <c r="U6" s="345">
        <v>3600</v>
      </c>
      <c r="V6" s="345">
        <v>2700</v>
      </c>
      <c r="W6" s="345">
        <v>0</v>
      </c>
      <c r="X6" s="345">
        <v>2800</v>
      </c>
      <c r="Y6" s="345">
        <v>3300</v>
      </c>
      <c r="Z6" s="345">
        <v>0</v>
      </c>
      <c r="AA6" s="345">
        <v>3400</v>
      </c>
      <c r="AB6" s="345">
        <v>3400</v>
      </c>
      <c r="AC6" s="345">
        <v>2200</v>
      </c>
      <c r="AD6" s="346">
        <v>2400</v>
      </c>
      <c r="AE6" s="347">
        <v>199100</v>
      </c>
      <c r="AF6" s="218"/>
      <c r="AG6" s="218"/>
    </row>
    <row r="7" spans="1:33" ht="30" customHeight="1">
      <c r="A7" s="160"/>
      <c r="B7" s="161" t="s">
        <v>203</v>
      </c>
      <c r="C7" s="50">
        <v>795200</v>
      </c>
      <c r="D7" s="51">
        <v>297500</v>
      </c>
      <c r="E7" s="51">
        <v>42400</v>
      </c>
      <c r="F7" s="51">
        <v>52600</v>
      </c>
      <c r="G7" s="51">
        <v>17900</v>
      </c>
      <c r="H7" s="51">
        <v>76400</v>
      </c>
      <c r="I7" s="51">
        <v>900</v>
      </c>
      <c r="J7" s="51">
        <v>50100</v>
      </c>
      <c r="K7" s="51">
        <v>4000</v>
      </c>
      <c r="L7" s="51">
        <v>12200</v>
      </c>
      <c r="M7" s="51">
        <v>5600</v>
      </c>
      <c r="N7" s="51">
        <v>0</v>
      </c>
      <c r="O7" s="51">
        <v>2300</v>
      </c>
      <c r="P7" s="51">
        <v>3000</v>
      </c>
      <c r="Q7" s="51">
        <v>0</v>
      </c>
      <c r="R7" s="51">
        <v>3400</v>
      </c>
      <c r="S7" s="51">
        <v>3200</v>
      </c>
      <c r="T7" s="51">
        <v>4800</v>
      </c>
      <c r="U7" s="51">
        <v>3800</v>
      </c>
      <c r="V7" s="51">
        <v>2700</v>
      </c>
      <c r="W7" s="51">
        <v>0</v>
      </c>
      <c r="X7" s="51">
        <v>2600</v>
      </c>
      <c r="Y7" s="51">
        <v>3400</v>
      </c>
      <c r="Z7" s="51">
        <v>0</v>
      </c>
      <c r="AA7" s="51">
        <v>3600</v>
      </c>
      <c r="AB7" s="51">
        <v>3300</v>
      </c>
      <c r="AC7" s="51">
        <v>2600</v>
      </c>
      <c r="AD7" s="51">
        <v>5800</v>
      </c>
      <c r="AE7" s="52">
        <v>191100</v>
      </c>
      <c r="AF7" s="218"/>
      <c r="AG7" s="218"/>
    </row>
    <row r="8" spans="1:33" ht="30" customHeight="1">
      <c r="A8" s="162"/>
      <c r="B8" s="163" t="s">
        <v>79</v>
      </c>
      <c r="C8" s="53">
        <v>4000</v>
      </c>
      <c r="D8" s="54">
        <v>-5600</v>
      </c>
      <c r="E8" s="55">
        <v>-200</v>
      </c>
      <c r="F8" s="55">
        <v>2200</v>
      </c>
      <c r="G8" s="55">
        <v>2000</v>
      </c>
      <c r="H8" s="55">
        <v>200</v>
      </c>
      <c r="I8" s="55">
        <v>900</v>
      </c>
      <c r="J8" s="55">
        <v>500</v>
      </c>
      <c r="K8" s="55">
        <v>-100</v>
      </c>
      <c r="L8" s="55">
        <v>-300</v>
      </c>
      <c r="M8" s="55">
        <v>-200</v>
      </c>
      <c r="N8" s="55">
        <v>0</v>
      </c>
      <c r="O8" s="55">
        <v>-300</v>
      </c>
      <c r="P8" s="55">
        <v>400</v>
      </c>
      <c r="Q8" s="55">
        <v>0</v>
      </c>
      <c r="R8" s="55">
        <v>100</v>
      </c>
      <c r="S8" s="55">
        <v>200</v>
      </c>
      <c r="T8" s="55">
        <v>200</v>
      </c>
      <c r="U8" s="55">
        <v>-200</v>
      </c>
      <c r="V8" s="55">
        <v>0</v>
      </c>
      <c r="W8" s="55">
        <v>0</v>
      </c>
      <c r="X8" s="55">
        <v>200</v>
      </c>
      <c r="Y8" s="55">
        <v>-100</v>
      </c>
      <c r="Z8" s="55">
        <v>0</v>
      </c>
      <c r="AA8" s="55">
        <v>-200</v>
      </c>
      <c r="AB8" s="55">
        <v>100</v>
      </c>
      <c r="AC8" s="55">
        <v>-400</v>
      </c>
      <c r="AD8" s="55">
        <v>-3400</v>
      </c>
      <c r="AE8" s="56">
        <v>8000</v>
      </c>
    </row>
    <row r="9" spans="1:33" ht="30" customHeight="1">
      <c r="A9" s="162"/>
      <c r="B9" s="164" t="s">
        <v>74</v>
      </c>
      <c r="C9" s="57">
        <v>1.0050301810865192</v>
      </c>
      <c r="D9" s="58">
        <v>0.98117647058823532</v>
      </c>
      <c r="E9" s="59">
        <v>0.99528301886792447</v>
      </c>
      <c r="F9" s="59">
        <v>1.0418250950570342</v>
      </c>
      <c r="G9" s="59">
        <v>1.1117318435754191</v>
      </c>
      <c r="H9" s="59">
        <v>1.0026178010471205</v>
      </c>
      <c r="I9" s="59">
        <v>2</v>
      </c>
      <c r="J9" s="59">
        <v>1.0099800399201597</v>
      </c>
      <c r="K9" s="59">
        <v>0.97499999999999998</v>
      </c>
      <c r="L9" s="59">
        <v>0.97540983606557374</v>
      </c>
      <c r="M9" s="59">
        <v>0.9642857142857143</v>
      </c>
      <c r="N9" s="59">
        <v>0</v>
      </c>
      <c r="O9" s="59">
        <v>0.86956521739130432</v>
      </c>
      <c r="P9" s="59">
        <v>1.1333333333333333</v>
      </c>
      <c r="Q9" s="59">
        <v>0</v>
      </c>
      <c r="R9" s="59">
        <v>1.0294117647058822</v>
      </c>
      <c r="S9" s="59">
        <v>1.0625</v>
      </c>
      <c r="T9" s="59">
        <v>1.0416666666666667</v>
      </c>
      <c r="U9" s="59">
        <v>0.94736842105263153</v>
      </c>
      <c r="V9" s="59">
        <v>1</v>
      </c>
      <c r="W9" s="59">
        <v>0</v>
      </c>
      <c r="X9" s="59">
        <v>1.0769230769230769</v>
      </c>
      <c r="Y9" s="59">
        <v>0.97058823529411764</v>
      </c>
      <c r="Z9" s="59">
        <v>0</v>
      </c>
      <c r="AA9" s="59">
        <v>0.94444444444444442</v>
      </c>
      <c r="AB9" s="59">
        <v>1.0303030303030303</v>
      </c>
      <c r="AC9" s="59">
        <v>0.84615384615384615</v>
      </c>
      <c r="AD9" s="59">
        <v>0.41379310344827586</v>
      </c>
      <c r="AE9" s="60">
        <v>1.0418628990057561</v>
      </c>
    </row>
    <row r="10" spans="1:33" ht="30" customHeight="1" thickBot="1">
      <c r="A10" s="165"/>
      <c r="B10" s="166" t="s">
        <v>117</v>
      </c>
      <c r="C10" s="61">
        <v>1</v>
      </c>
      <c r="D10" s="62">
        <v>0.36524024024024027</v>
      </c>
      <c r="E10" s="63">
        <v>5.2802802802802806E-2</v>
      </c>
      <c r="F10" s="64">
        <v>6.8568568568568564E-2</v>
      </c>
      <c r="G10" s="64">
        <v>2.4899899899899901E-2</v>
      </c>
      <c r="H10" s="64">
        <v>9.5845845845845851E-2</v>
      </c>
      <c r="I10" s="64">
        <v>2.2522522522522522E-3</v>
      </c>
      <c r="J10" s="64">
        <v>6.3313313313313316E-2</v>
      </c>
      <c r="K10" s="64">
        <v>4.8798798798798801E-3</v>
      </c>
      <c r="L10" s="64">
        <v>1.4889889889889889E-2</v>
      </c>
      <c r="M10" s="64">
        <v>6.7567567567567571E-3</v>
      </c>
      <c r="N10" s="64">
        <v>0</v>
      </c>
      <c r="O10" s="64">
        <v>2.5025025025025025E-3</v>
      </c>
      <c r="P10" s="64">
        <v>4.2542542542542547E-3</v>
      </c>
      <c r="Q10" s="64">
        <v>0</v>
      </c>
      <c r="R10" s="64">
        <v>4.3793793793793796E-3</v>
      </c>
      <c r="S10" s="64">
        <v>4.2542542542542547E-3</v>
      </c>
      <c r="T10" s="64">
        <v>6.2562562562562566E-3</v>
      </c>
      <c r="U10" s="64">
        <v>4.5045045045045045E-3</v>
      </c>
      <c r="V10" s="64">
        <v>3.3783783783783786E-3</v>
      </c>
      <c r="W10" s="64">
        <v>0</v>
      </c>
      <c r="X10" s="64">
        <v>3.5035035035035035E-3</v>
      </c>
      <c r="Y10" s="64">
        <v>4.1291291291291289E-3</v>
      </c>
      <c r="Z10" s="64">
        <v>0</v>
      </c>
      <c r="AA10" s="64">
        <v>4.2542542542542547E-3</v>
      </c>
      <c r="AB10" s="64">
        <v>4.2542542542542547E-3</v>
      </c>
      <c r="AC10" s="64">
        <v>2.7527527527527527E-3</v>
      </c>
      <c r="AD10" s="64">
        <v>3.003003003003003E-3</v>
      </c>
      <c r="AE10" s="65">
        <v>0.24912412412412413</v>
      </c>
    </row>
    <row r="11" spans="1:33" ht="30" customHeight="1" thickBot="1">
      <c r="A11" s="332" t="s">
        <v>75</v>
      </c>
      <c r="B11" s="350" t="s">
        <v>76</v>
      </c>
      <c r="C11" s="351">
        <v>6999100</v>
      </c>
      <c r="D11" s="352">
        <v>2381800</v>
      </c>
      <c r="E11" s="353">
        <v>361400</v>
      </c>
      <c r="F11" s="353">
        <v>489900</v>
      </c>
      <c r="G11" s="353">
        <v>180000</v>
      </c>
      <c r="H11" s="353">
        <v>595100</v>
      </c>
      <c r="I11" s="353">
        <v>18200</v>
      </c>
      <c r="J11" s="353">
        <v>426200</v>
      </c>
      <c r="K11" s="353">
        <v>30100</v>
      </c>
      <c r="L11" s="353">
        <v>93900</v>
      </c>
      <c r="M11" s="353">
        <v>40800</v>
      </c>
      <c r="N11" s="353">
        <v>200</v>
      </c>
      <c r="O11" s="353">
        <v>8500</v>
      </c>
      <c r="P11" s="353">
        <v>25500</v>
      </c>
      <c r="Q11" s="353">
        <v>0</v>
      </c>
      <c r="R11" s="353">
        <v>22500</v>
      </c>
      <c r="S11" s="353">
        <v>29700</v>
      </c>
      <c r="T11" s="353">
        <v>41600</v>
      </c>
      <c r="U11" s="353">
        <v>39000</v>
      </c>
      <c r="V11" s="353">
        <v>25300</v>
      </c>
      <c r="W11" s="353">
        <v>0</v>
      </c>
      <c r="X11" s="353">
        <v>19800</v>
      </c>
      <c r="Y11" s="353">
        <v>27000</v>
      </c>
      <c r="Z11" s="353">
        <v>600</v>
      </c>
      <c r="AA11" s="353">
        <v>24800</v>
      </c>
      <c r="AB11" s="353">
        <v>28000</v>
      </c>
      <c r="AC11" s="353">
        <v>20700</v>
      </c>
      <c r="AD11" s="353">
        <v>17400</v>
      </c>
      <c r="AE11" s="354">
        <v>2051100</v>
      </c>
      <c r="AF11" s="218"/>
      <c r="AG11" s="218"/>
    </row>
    <row r="12" spans="1:33" ht="30" customHeight="1">
      <c r="A12" s="66" t="s">
        <v>162</v>
      </c>
      <c r="B12" s="167" t="s">
        <v>78</v>
      </c>
      <c r="C12" s="67">
        <v>6847100</v>
      </c>
      <c r="D12" s="68">
        <v>2303500</v>
      </c>
      <c r="E12" s="68">
        <v>359700</v>
      </c>
      <c r="F12" s="68">
        <v>427300</v>
      </c>
      <c r="G12" s="68">
        <v>166300</v>
      </c>
      <c r="H12" s="68">
        <v>577900</v>
      </c>
      <c r="I12" s="68">
        <v>18400</v>
      </c>
      <c r="J12" s="68">
        <v>399500</v>
      </c>
      <c r="K12" s="68">
        <v>29000</v>
      </c>
      <c r="L12" s="68">
        <v>91400</v>
      </c>
      <c r="M12" s="68">
        <v>41200</v>
      </c>
      <c r="N12" s="68">
        <v>300</v>
      </c>
      <c r="O12" s="68">
        <v>7900</v>
      </c>
      <c r="P12" s="68">
        <v>21900</v>
      </c>
      <c r="Q12" s="68">
        <v>0</v>
      </c>
      <c r="R12" s="68">
        <v>20800</v>
      </c>
      <c r="S12" s="68">
        <v>26400</v>
      </c>
      <c r="T12" s="68">
        <v>39000</v>
      </c>
      <c r="U12" s="68">
        <v>38000</v>
      </c>
      <c r="V12" s="68">
        <v>20900</v>
      </c>
      <c r="W12" s="68">
        <v>0</v>
      </c>
      <c r="X12" s="68">
        <v>18100</v>
      </c>
      <c r="Y12" s="68">
        <v>25800</v>
      </c>
      <c r="Z12" s="68">
        <v>600</v>
      </c>
      <c r="AA12" s="68">
        <v>24700</v>
      </c>
      <c r="AB12" s="68">
        <v>25200</v>
      </c>
      <c r="AC12" s="68">
        <v>20500</v>
      </c>
      <c r="AD12" s="68">
        <v>15700</v>
      </c>
      <c r="AE12" s="69">
        <v>2127100</v>
      </c>
      <c r="AF12" s="219"/>
    </row>
    <row r="13" spans="1:33" ht="30" customHeight="1">
      <c r="A13" s="162"/>
      <c r="B13" s="168" t="s">
        <v>79</v>
      </c>
      <c r="C13" s="53">
        <v>152000</v>
      </c>
      <c r="D13" s="54">
        <v>78300</v>
      </c>
      <c r="E13" s="55">
        <v>1700</v>
      </c>
      <c r="F13" s="55">
        <v>62600</v>
      </c>
      <c r="G13" s="55">
        <v>13700</v>
      </c>
      <c r="H13" s="55">
        <v>17200</v>
      </c>
      <c r="I13" s="55">
        <v>-200</v>
      </c>
      <c r="J13" s="55">
        <v>26700</v>
      </c>
      <c r="K13" s="55">
        <v>1100</v>
      </c>
      <c r="L13" s="55">
        <v>2500</v>
      </c>
      <c r="M13" s="55">
        <v>-400</v>
      </c>
      <c r="N13" s="55">
        <v>-100</v>
      </c>
      <c r="O13" s="55">
        <v>600</v>
      </c>
      <c r="P13" s="55">
        <v>3600</v>
      </c>
      <c r="Q13" s="55">
        <v>0</v>
      </c>
      <c r="R13" s="55">
        <v>1700</v>
      </c>
      <c r="S13" s="55">
        <v>3300</v>
      </c>
      <c r="T13" s="55">
        <v>2600</v>
      </c>
      <c r="U13" s="55">
        <v>1000</v>
      </c>
      <c r="V13" s="55">
        <v>4400</v>
      </c>
      <c r="W13" s="55">
        <v>0</v>
      </c>
      <c r="X13" s="55">
        <v>1700</v>
      </c>
      <c r="Y13" s="55">
        <v>1200</v>
      </c>
      <c r="Z13" s="55">
        <v>0</v>
      </c>
      <c r="AA13" s="55">
        <v>100</v>
      </c>
      <c r="AB13" s="55">
        <v>2800</v>
      </c>
      <c r="AC13" s="55">
        <v>200</v>
      </c>
      <c r="AD13" s="55">
        <v>1700</v>
      </c>
      <c r="AE13" s="56">
        <v>-76000</v>
      </c>
    </row>
    <row r="14" spans="1:33" ht="30" customHeight="1">
      <c r="A14" s="162"/>
      <c r="B14" s="169" t="s">
        <v>80</v>
      </c>
      <c r="C14" s="57">
        <v>1.0221991792145579</v>
      </c>
      <c r="D14" s="58">
        <v>1.0339917516822228</v>
      </c>
      <c r="E14" s="59">
        <v>1.0047261606894635</v>
      </c>
      <c r="F14" s="59">
        <v>1.1465012871518838</v>
      </c>
      <c r="G14" s="59">
        <v>1.0823812387251954</v>
      </c>
      <c r="H14" s="59">
        <v>1.0297629347638</v>
      </c>
      <c r="I14" s="59">
        <v>0.98913043478260865</v>
      </c>
      <c r="J14" s="59">
        <v>1.0668335419274093</v>
      </c>
      <c r="K14" s="59">
        <v>1.0379310344827586</v>
      </c>
      <c r="L14" s="59">
        <v>1.0273522975929978</v>
      </c>
      <c r="M14" s="59">
        <v>0.99029126213592233</v>
      </c>
      <c r="N14" s="59">
        <v>0.66666666666666663</v>
      </c>
      <c r="O14" s="59">
        <v>1.0759493670886076</v>
      </c>
      <c r="P14" s="59">
        <v>1.1643835616438356</v>
      </c>
      <c r="Q14" s="59">
        <v>0</v>
      </c>
      <c r="R14" s="59">
        <v>1.0817307692307692</v>
      </c>
      <c r="S14" s="59">
        <v>1.125</v>
      </c>
      <c r="T14" s="59">
        <v>1.0666666666666667</v>
      </c>
      <c r="U14" s="59">
        <v>1.0263157894736843</v>
      </c>
      <c r="V14" s="59">
        <v>1.2105263157894737</v>
      </c>
      <c r="W14" s="59">
        <v>0</v>
      </c>
      <c r="X14" s="59">
        <v>1.0939226519337018</v>
      </c>
      <c r="Y14" s="59">
        <v>1.0465116279069768</v>
      </c>
      <c r="Z14" s="59">
        <v>1</v>
      </c>
      <c r="AA14" s="59">
        <v>1.0040485829959513</v>
      </c>
      <c r="AB14" s="59">
        <v>1.1111111111111112</v>
      </c>
      <c r="AC14" s="59">
        <v>1.0097560975609756</v>
      </c>
      <c r="AD14" s="59">
        <v>1.10828025477707</v>
      </c>
      <c r="AE14" s="60">
        <v>0.96427060316863333</v>
      </c>
    </row>
    <row r="15" spans="1:33" ht="30" customHeight="1" thickBot="1">
      <c r="A15" s="165"/>
      <c r="B15" s="170" t="s">
        <v>119</v>
      </c>
      <c r="C15" s="70">
        <v>1</v>
      </c>
      <c r="D15" s="64">
        <v>0.34030089582946377</v>
      </c>
      <c r="E15" s="63">
        <v>5.1635210241316738E-2</v>
      </c>
      <c r="F15" s="64">
        <v>6.9994713606035056E-2</v>
      </c>
      <c r="G15" s="64">
        <v>2.5717592261862241E-2</v>
      </c>
      <c r="H15" s="64">
        <v>8.5025217527967878E-2</v>
      </c>
      <c r="I15" s="64">
        <v>2.6003343286994042E-3</v>
      </c>
      <c r="J15" s="64">
        <v>6.0893543455587146E-2</v>
      </c>
      <c r="K15" s="64">
        <v>4.3005529282336297E-3</v>
      </c>
      <c r="L15" s="64">
        <v>1.3416010629938135E-2</v>
      </c>
      <c r="M15" s="64">
        <v>5.8293209126887742E-3</v>
      </c>
      <c r="N15" s="64">
        <v>2.8575102513180267E-5</v>
      </c>
      <c r="O15" s="64">
        <v>1.2144418568101614E-3</v>
      </c>
      <c r="P15" s="64">
        <v>3.6433255704304839E-3</v>
      </c>
      <c r="Q15" s="64">
        <v>0</v>
      </c>
      <c r="R15" s="64">
        <v>3.2146990327327801E-3</v>
      </c>
      <c r="S15" s="64">
        <v>4.2434027232072695E-3</v>
      </c>
      <c r="T15" s="64">
        <v>5.9436213227414955E-3</v>
      </c>
      <c r="U15" s="64">
        <v>5.572144990070152E-3</v>
      </c>
      <c r="V15" s="64">
        <v>3.6147504679173038E-3</v>
      </c>
      <c r="W15" s="64">
        <v>0</v>
      </c>
      <c r="X15" s="64">
        <v>2.8289351488048464E-3</v>
      </c>
      <c r="Y15" s="64">
        <v>3.8576388392793357E-3</v>
      </c>
      <c r="Z15" s="64">
        <v>8.57253075395408E-5</v>
      </c>
      <c r="AA15" s="64">
        <v>3.5433127116343529E-3</v>
      </c>
      <c r="AB15" s="64">
        <v>4.0005143518452371E-3</v>
      </c>
      <c r="AC15" s="64">
        <v>2.9575231101141575E-3</v>
      </c>
      <c r="AD15" s="64">
        <v>2.4860339186466829E-3</v>
      </c>
      <c r="AE15" s="65">
        <v>0.29305196382392024</v>
      </c>
    </row>
    <row r="16" spans="1:33" ht="30" customHeight="1" thickBot="1">
      <c r="A16" s="332" t="s">
        <v>81</v>
      </c>
      <c r="B16" s="355" t="s">
        <v>82</v>
      </c>
      <c r="C16" s="351">
        <v>9408800</v>
      </c>
      <c r="D16" s="353">
        <v>3201200</v>
      </c>
      <c r="E16" s="353">
        <v>477400</v>
      </c>
      <c r="F16" s="353">
        <v>653500</v>
      </c>
      <c r="G16" s="353">
        <v>234300</v>
      </c>
      <c r="H16" s="353">
        <v>813600</v>
      </c>
      <c r="I16" s="353">
        <v>24800</v>
      </c>
      <c r="J16" s="353">
        <v>579300</v>
      </c>
      <c r="K16" s="353">
        <v>41800</v>
      </c>
      <c r="L16" s="353">
        <v>127100</v>
      </c>
      <c r="M16" s="353">
        <v>57300</v>
      </c>
      <c r="N16" s="353">
        <v>400</v>
      </c>
      <c r="O16" s="353">
        <v>14800</v>
      </c>
      <c r="P16" s="353">
        <v>34700</v>
      </c>
      <c r="Q16" s="353">
        <v>100</v>
      </c>
      <c r="R16" s="353">
        <v>30600</v>
      </c>
      <c r="S16" s="353">
        <v>39000</v>
      </c>
      <c r="T16" s="353">
        <v>56300</v>
      </c>
      <c r="U16" s="353">
        <v>49000</v>
      </c>
      <c r="V16" s="353">
        <v>33600</v>
      </c>
      <c r="W16" s="353">
        <v>100</v>
      </c>
      <c r="X16" s="353">
        <v>27000</v>
      </c>
      <c r="Y16" s="353">
        <v>37000</v>
      </c>
      <c r="Z16" s="353">
        <v>700</v>
      </c>
      <c r="AA16" s="353">
        <v>34500</v>
      </c>
      <c r="AB16" s="353">
        <v>38000</v>
      </c>
      <c r="AC16" s="353">
        <v>28300</v>
      </c>
      <c r="AD16" s="353">
        <v>26800</v>
      </c>
      <c r="AE16" s="354">
        <v>2747600</v>
      </c>
      <c r="AF16" s="219"/>
    </row>
    <row r="17" spans="1:32" ht="30" customHeight="1">
      <c r="A17" s="66" t="s">
        <v>204</v>
      </c>
      <c r="B17" s="167" t="s">
        <v>83</v>
      </c>
      <c r="C17" s="67">
        <v>9100200</v>
      </c>
      <c r="D17" s="68">
        <v>3106300</v>
      </c>
      <c r="E17" s="68">
        <v>481400</v>
      </c>
      <c r="F17" s="68">
        <v>581900</v>
      </c>
      <c r="G17" s="68">
        <v>220600</v>
      </c>
      <c r="H17" s="68">
        <v>787000</v>
      </c>
      <c r="I17" s="68">
        <v>22000</v>
      </c>
      <c r="J17" s="68">
        <v>537200</v>
      </c>
      <c r="K17" s="68">
        <v>43600</v>
      </c>
      <c r="L17" s="68">
        <v>121300</v>
      </c>
      <c r="M17" s="68">
        <v>58000</v>
      </c>
      <c r="N17" s="68">
        <v>500</v>
      </c>
      <c r="O17" s="68">
        <v>13400</v>
      </c>
      <c r="P17" s="68">
        <v>30200</v>
      </c>
      <c r="Q17" s="68">
        <v>0</v>
      </c>
      <c r="R17" s="68">
        <v>27900</v>
      </c>
      <c r="S17" s="68">
        <v>35000</v>
      </c>
      <c r="T17" s="68">
        <v>53400</v>
      </c>
      <c r="U17" s="68">
        <v>49200</v>
      </c>
      <c r="V17" s="68">
        <v>29000</v>
      </c>
      <c r="W17" s="68">
        <v>100</v>
      </c>
      <c r="X17" s="68">
        <v>25400</v>
      </c>
      <c r="Y17" s="68">
        <v>35400</v>
      </c>
      <c r="Z17" s="68">
        <v>800</v>
      </c>
      <c r="AA17" s="68">
        <v>34100</v>
      </c>
      <c r="AB17" s="68">
        <v>34600</v>
      </c>
      <c r="AC17" s="68">
        <v>28300</v>
      </c>
      <c r="AD17" s="68">
        <v>17000</v>
      </c>
      <c r="AE17" s="71">
        <v>2726600</v>
      </c>
      <c r="AF17" s="219"/>
    </row>
    <row r="18" spans="1:32" ht="30" customHeight="1">
      <c r="A18" s="162"/>
      <c r="B18" s="168" t="s">
        <v>79</v>
      </c>
      <c r="C18" s="53">
        <v>308600</v>
      </c>
      <c r="D18" s="54">
        <v>94900</v>
      </c>
      <c r="E18" s="55">
        <v>-4000</v>
      </c>
      <c r="F18" s="55">
        <v>71600</v>
      </c>
      <c r="G18" s="55">
        <v>13700</v>
      </c>
      <c r="H18" s="55">
        <v>26600</v>
      </c>
      <c r="I18" s="55">
        <v>2800</v>
      </c>
      <c r="J18" s="55">
        <v>42100</v>
      </c>
      <c r="K18" s="55">
        <v>-1800</v>
      </c>
      <c r="L18" s="55">
        <v>5800</v>
      </c>
      <c r="M18" s="55">
        <v>-700</v>
      </c>
      <c r="N18" s="55">
        <v>-100</v>
      </c>
      <c r="O18" s="55">
        <v>1400</v>
      </c>
      <c r="P18" s="55">
        <v>4500</v>
      </c>
      <c r="Q18" s="55">
        <v>100</v>
      </c>
      <c r="R18" s="55">
        <v>2700</v>
      </c>
      <c r="S18" s="55">
        <v>4000</v>
      </c>
      <c r="T18" s="55">
        <v>2900</v>
      </c>
      <c r="U18" s="55">
        <v>-200</v>
      </c>
      <c r="V18" s="55">
        <v>4600</v>
      </c>
      <c r="W18" s="55">
        <v>0</v>
      </c>
      <c r="X18" s="55">
        <v>1600</v>
      </c>
      <c r="Y18" s="55">
        <v>1600</v>
      </c>
      <c r="Z18" s="55">
        <v>-100</v>
      </c>
      <c r="AA18" s="55">
        <v>400</v>
      </c>
      <c r="AB18" s="55">
        <v>3400</v>
      </c>
      <c r="AC18" s="55">
        <v>0</v>
      </c>
      <c r="AD18" s="55">
        <v>9800</v>
      </c>
      <c r="AE18" s="56">
        <v>21000</v>
      </c>
    </row>
    <row r="19" spans="1:32" ht="30" customHeight="1">
      <c r="A19" s="162"/>
      <c r="B19" s="169" t="s">
        <v>84</v>
      </c>
      <c r="C19" s="57">
        <v>1.0339113426078548</v>
      </c>
      <c r="D19" s="58">
        <v>1.0305508160834433</v>
      </c>
      <c r="E19" s="59">
        <v>0.9916909015371832</v>
      </c>
      <c r="F19" s="59">
        <v>1.1230451967692043</v>
      </c>
      <c r="G19" s="59">
        <v>1.0621033544877607</v>
      </c>
      <c r="H19" s="59">
        <v>1.0337992376111818</v>
      </c>
      <c r="I19" s="59">
        <v>1.1272727272727272</v>
      </c>
      <c r="J19" s="59">
        <v>1.0783693224125093</v>
      </c>
      <c r="K19" s="59">
        <v>0.95871559633027525</v>
      </c>
      <c r="L19" s="59">
        <v>1.0478153338829348</v>
      </c>
      <c r="M19" s="59">
        <v>0.98793103448275865</v>
      </c>
      <c r="N19" s="59">
        <v>0.8</v>
      </c>
      <c r="O19" s="59">
        <v>1.1044776119402986</v>
      </c>
      <c r="P19" s="59">
        <v>1.1490066225165563</v>
      </c>
      <c r="Q19" s="59">
        <v>0</v>
      </c>
      <c r="R19" s="59">
        <v>1.096774193548387</v>
      </c>
      <c r="S19" s="59">
        <v>1.1142857142857143</v>
      </c>
      <c r="T19" s="59">
        <v>1.0543071161048689</v>
      </c>
      <c r="U19" s="59">
        <v>0.99593495934959353</v>
      </c>
      <c r="V19" s="59">
        <v>1.1586206896551725</v>
      </c>
      <c r="W19" s="59">
        <v>1</v>
      </c>
      <c r="X19" s="59">
        <v>1.0629921259842521</v>
      </c>
      <c r="Y19" s="59">
        <v>1.0451977401129944</v>
      </c>
      <c r="Z19" s="59">
        <v>0.875</v>
      </c>
      <c r="AA19" s="59">
        <v>1.0117302052785924</v>
      </c>
      <c r="AB19" s="59">
        <v>1.0982658959537572</v>
      </c>
      <c r="AC19" s="59">
        <v>1</v>
      </c>
      <c r="AD19" s="59">
        <v>1.5764705882352941</v>
      </c>
      <c r="AE19" s="60">
        <v>1.0077018998019511</v>
      </c>
    </row>
    <row r="20" spans="1:32" ht="30" customHeight="1" thickBot="1">
      <c r="A20" s="162"/>
      <c r="B20" s="170" t="s">
        <v>121</v>
      </c>
      <c r="C20" s="70">
        <v>1</v>
      </c>
      <c r="D20" s="64">
        <v>0.34023467392228551</v>
      </c>
      <c r="E20" s="63">
        <v>5.0739733015900006E-2</v>
      </c>
      <c r="F20" s="64">
        <v>6.9456253719921771E-2</v>
      </c>
      <c r="G20" s="64">
        <v>2.4902219199047702E-2</v>
      </c>
      <c r="H20" s="64">
        <v>8.6472238755207889E-2</v>
      </c>
      <c r="I20" s="64">
        <v>2.6358302865402603E-3</v>
      </c>
      <c r="J20" s="64">
        <v>6.1570019556160191E-2</v>
      </c>
      <c r="K20" s="64">
        <v>4.4426494345718905E-3</v>
      </c>
      <c r="L20" s="64">
        <v>1.3508630218518834E-2</v>
      </c>
      <c r="M20" s="64">
        <v>6.0900433636595528E-3</v>
      </c>
      <c r="N20" s="64">
        <v>4.2513391718391296E-5</v>
      </c>
      <c r="O20" s="64">
        <v>1.5729954935804779E-3</v>
      </c>
      <c r="P20" s="64">
        <v>3.6880367315704449E-3</v>
      </c>
      <c r="Q20" s="64">
        <v>1.0628347929597824E-5</v>
      </c>
      <c r="R20" s="64">
        <v>3.2522744664569337E-3</v>
      </c>
      <c r="S20" s="64">
        <v>4.1450556925431512E-3</v>
      </c>
      <c r="T20" s="64">
        <v>5.9837598843635745E-3</v>
      </c>
      <c r="U20" s="64">
        <v>5.2078904855029336E-3</v>
      </c>
      <c r="V20" s="64">
        <v>3.5711249043448687E-3</v>
      </c>
      <c r="W20" s="64">
        <v>1.0628347929597824E-5</v>
      </c>
      <c r="X20" s="64">
        <v>2.8696539409914122E-3</v>
      </c>
      <c r="Y20" s="64">
        <v>3.9324887339511946E-3</v>
      </c>
      <c r="Z20" s="64">
        <v>7.439843550718476E-5</v>
      </c>
      <c r="AA20" s="64">
        <v>3.6667800357112492E-3</v>
      </c>
      <c r="AB20" s="64">
        <v>4.0387722132471729E-3</v>
      </c>
      <c r="AC20" s="64">
        <v>3.007822464076184E-3</v>
      </c>
      <c r="AD20" s="64">
        <v>2.8483972451322165E-3</v>
      </c>
      <c r="AE20" s="65">
        <v>0.29202448771362977</v>
      </c>
    </row>
    <row r="21" spans="1:32" ht="14.25">
      <c r="A21" s="171" t="s">
        <v>122</v>
      </c>
      <c r="B21" s="172" t="s">
        <v>123</v>
      </c>
      <c r="C21" s="173"/>
      <c r="D21" s="152"/>
      <c r="E21" s="152"/>
      <c r="F21" s="152"/>
      <c r="G21" s="152"/>
      <c r="H21" s="152"/>
      <c r="I21" s="152"/>
      <c r="J21" s="72"/>
      <c r="K21" s="72"/>
      <c r="L21" s="72"/>
      <c r="M21" s="72"/>
      <c r="N21" s="72"/>
      <c r="O21" s="72"/>
      <c r="P21" s="72"/>
      <c r="Q21" s="72"/>
      <c r="R21" s="72"/>
      <c r="S21" s="72"/>
      <c r="T21" s="72"/>
      <c r="U21" s="72"/>
      <c r="V21" s="72"/>
      <c r="W21" s="72"/>
      <c r="X21" s="72"/>
      <c r="Y21" s="72"/>
      <c r="Z21" s="72"/>
      <c r="AA21" s="72"/>
      <c r="AB21" s="72"/>
      <c r="AC21" s="72"/>
      <c r="AD21" s="72"/>
      <c r="AE21" s="72"/>
    </row>
    <row r="22" spans="1:32" ht="14.25">
      <c r="A22" s="174"/>
      <c r="B22" s="172" t="s">
        <v>124</v>
      </c>
      <c r="C22" s="173"/>
      <c r="D22" s="152"/>
      <c r="E22" s="152"/>
      <c r="F22" s="152"/>
      <c r="G22" s="152"/>
      <c r="H22" s="152"/>
      <c r="I22" s="152"/>
      <c r="J22" s="152"/>
      <c r="K22" s="152"/>
      <c r="L22" s="152"/>
      <c r="M22" s="152"/>
      <c r="N22" s="152"/>
      <c r="O22" s="152"/>
      <c r="P22" s="152"/>
      <c r="Q22" s="152"/>
      <c r="R22" s="152"/>
      <c r="S22" s="152"/>
      <c r="T22" s="152"/>
      <c r="U22" s="152"/>
      <c r="V22" s="72"/>
      <c r="W22" s="72"/>
      <c r="X22" s="72"/>
      <c r="Y22" s="72"/>
      <c r="Z22" s="72"/>
      <c r="AA22" s="72"/>
      <c r="AB22" s="72"/>
      <c r="AC22" s="72"/>
      <c r="AD22" s="72"/>
      <c r="AE22" s="72"/>
    </row>
    <row r="23" spans="1:32" ht="14.25">
      <c r="A23" s="174"/>
      <c r="B23" s="172" t="s">
        <v>181</v>
      </c>
      <c r="C23" s="173"/>
      <c r="D23" s="152"/>
      <c r="E23" s="152"/>
      <c r="F23" s="152"/>
      <c r="G23" s="152"/>
      <c r="H23" s="152"/>
      <c r="I23" s="152"/>
      <c r="J23" s="152"/>
      <c r="K23" s="152"/>
      <c r="L23" s="152"/>
      <c r="M23" s="152"/>
      <c r="N23" s="152"/>
      <c r="O23" s="152"/>
      <c r="P23" s="152"/>
      <c r="Q23" s="152"/>
      <c r="R23" s="152"/>
      <c r="S23" s="152"/>
      <c r="T23" s="152"/>
      <c r="U23" s="152"/>
      <c r="V23" s="72"/>
      <c r="W23" s="72"/>
      <c r="X23" s="72"/>
      <c r="Y23" s="72"/>
      <c r="Z23" s="72"/>
      <c r="AA23" s="72"/>
      <c r="AB23" s="72"/>
      <c r="AC23" s="72"/>
      <c r="AD23" s="72"/>
      <c r="AE23" s="72"/>
    </row>
    <row r="24" spans="1:32" ht="17.25">
      <c r="A24" s="72"/>
      <c r="B24" s="151"/>
      <c r="C24" s="175"/>
      <c r="D24" s="152"/>
      <c r="E24" s="152"/>
      <c r="F24" s="152"/>
      <c r="G24" s="152"/>
      <c r="H24" s="152"/>
      <c r="I24" s="152"/>
      <c r="J24" s="152"/>
      <c r="K24" s="152"/>
      <c r="L24" s="152"/>
      <c r="M24" s="152"/>
      <c r="N24" s="152"/>
      <c r="O24" s="152"/>
      <c r="P24" s="152"/>
      <c r="Q24" s="152"/>
      <c r="R24" s="152"/>
      <c r="S24" s="152"/>
      <c r="T24" s="152"/>
      <c r="U24" s="152"/>
      <c r="V24" s="72"/>
      <c r="W24" s="72"/>
      <c r="X24" s="72"/>
      <c r="Y24" s="72"/>
      <c r="Z24" s="72"/>
      <c r="AA24" s="72"/>
      <c r="AB24" s="72"/>
      <c r="AC24" s="72"/>
      <c r="AD24" s="72"/>
      <c r="AE24" s="72"/>
    </row>
    <row r="25" spans="1:32" ht="15" thickBot="1">
      <c r="A25" s="72"/>
      <c r="B25" s="72"/>
      <c r="C25" s="72"/>
      <c r="D25" s="73" t="s">
        <v>125</v>
      </c>
      <c r="E25" s="73"/>
      <c r="F25" s="73"/>
      <c r="G25" s="73"/>
      <c r="H25" s="73" t="s">
        <v>126</v>
      </c>
      <c r="I25" s="73"/>
      <c r="J25" s="73"/>
      <c r="K25" s="72"/>
      <c r="L25" s="72"/>
      <c r="M25" s="72"/>
      <c r="N25" s="72"/>
      <c r="O25" s="72"/>
      <c r="P25" s="72"/>
      <c r="Q25" s="72"/>
      <c r="R25" s="72"/>
      <c r="S25" s="72"/>
      <c r="T25" s="72"/>
      <c r="U25" s="72"/>
      <c r="V25" s="72"/>
      <c r="W25" s="72"/>
      <c r="X25" s="72"/>
      <c r="Y25" s="72"/>
      <c r="Z25" s="72"/>
      <c r="AA25" s="72"/>
      <c r="AB25" s="72"/>
      <c r="AC25" s="72"/>
      <c r="AD25" s="72"/>
      <c r="AE25" s="72"/>
    </row>
    <row r="26" spans="1:32" ht="15" thickBot="1">
      <c r="A26" s="72"/>
      <c r="B26" s="72"/>
      <c r="C26" s="72"/>
      <c r="D26" s="73"/>
      <c r="E26" s="74" t="s">
        <v>127</v>
      </c>
      <c r="F26" s="75" t="s">
        <v>128</v>
      </c>
      <c r="G26" s="73"/>
      <c r="H26" s="73"/>
      <c r="I26" s="74" t="s">
        <v>129</v>
      </c>
      <c r="J26" s="75" t="s">
        <v>130</v>
      </c>
      <c r="K26" s="72"/>
      <c r="L26" s="72"/>
      <c r="M26" s="72"/>
      <c r="N26" s="72"/>
      <c r="O26" s="72"/>
      <c r="P26" s="72"/>
      <c r="Q26" s="72"/>
      <c r="R26" s="72"/>
      <c r="S26" s="72"/>
      <c r="T26" s="72"/>
      <c r="U26" s="72"/>
      <c r="V26" s="72"/>
      <c r="W26" s="72"/>
      <c r="X26" s="72"/>
      <c r="Y26" s="72"/>
      <c r="Z26" s="72"/>
      <c r="AA26" s="72"/>
      <c r="AB26" s="72"/>
      <c r="AC26" s="72"/>
      <c r="AD26" s="72"/>
      <c r="AE26" s="72"/>
    </row>
    <row r="27" spans="1:32" ht="14.25">
      <c r="A27" s="72"/>
      <c r="B27" s="72"/>
      <c r="C27" s="72"/>
      <c r="D27" s="76" t="s">
        <v>202</v>
      </c>
      <c r="E27" s="176">
        <v>269000</v>
      </c>
      <c r="F27" s="177">
        <v>22900</v>
      </c>
      <c r="G27" s="77"/>
      <c r="H27" s="76" t="s">
        <v>202</v>
      </c>
      <c r="I27" s="176">
        <v>542400</v>
      </c>
      <c r="J27" s="178">
        <v>53700</v>
      </c>
      <c r="K27" s="77"/>
      <c r="L27" s="72"/>
      <c r="N27" s="72"/>
      <c r="O27" s="72"/>
      <c r="P27" s="72"/>
      <c r="Q27" s="72"/>
      <c r="R27" s="72"/>
      <c r="S27" s="72"/>
      <c r="T27" s="72"/>
      <c r="U27" s="72"/>
      <c r="V27" s="72"/>
      <c r="W27" s="72"/>
      <c r="X27" s="72"/>
      <c r="Y27" s="72"/>
      <c r="Z27" s="72"/>
      <c r="AA27" s="72"/>
      <c r="AB27" s="72"/>
      <c r="AC27" s="72"/>
      <c r="AD27" s="72"/>
      <c r="AE27" s="72"/>
    </row>
    <row r="28" spans="1:32" ht="14.25">
      <c r="A28" s="72"/>
      <c r="B28" s="72"/>
      <c r="C28" s="72"/>
      <c r="D28" s="78" t="s">
        <v>203</v>
      </c>
      <c r="E28" s="179">
        <v>269700</v>
      </c>
      <c r="F28" s="180">
        <v>26400</v>
      </c>
      <c r="G28" s="77"/>
      <c r="H28" s="78" t="s">
        <v>203</v>
      </c>
      <c r="I28" s="179">
        <v>538100</v>
      </c>
      <c r="J28" s="180">
        <v>57200</v>
      </c>
      <c r="K28" s="79"/>
      <c r="L28" s="72"/>
      <c r="M28" s="72"/>
      <c r="N28" s="72"/>
      <c r="O28" s="72"/>
      <c r="P28" s="72"/>
      <c r="Q28" s="72"/>
      <c r="R28" s="72"/>
      <c r="S28" s="72"/>
      <c r="T28" s="72"/>
      <c r="U28" s="72"/>
      <c r="V28" s="72"/>
      <c r="W28" s="72"/>
      <c r="X28" s="72"/>
      <c r="Y28" s="72"/>
      <c r="Z28" s="72"/>
      <c r="AA28" s="72"/>
      <c r="AB28" s="72"/>
      <c r="AC28" s="72"/>
      <c r="AD28" s="72"/>
      <c r="AE28" s="72"/>
    </row>
    <row r="29" spans="1:32" ht="14.25">
      <c r="A29" s="72"/>
      <c r="B29" s="72"/>
      <c r="C29" s="72"/>
      <c r="D29" s="80" t="s">
        <v>79</v>
      </c>
      <c r="E29" s="181">
        <v>-700</v>
      </c>
      <c r="F29" s="182">
        <v>-3500</v>
      </c>
      <c r="G29" s="72"/>
      <c r="H29" s="80" t="s">
        <v>79</v>
      </c>
      <c r="I29" s="181">
        <v>4300</v>
      </c>
      <c r="J29" s="182">
        <v>-3500</v>
      </c>
      <c r="K29" s="72"/>
      <c r="L29" s="72"/>
      <c r="M29" s="72"/>
      <c r="N29" s="72"/>
      <c r="O29" s="72"/>
      <c r="P29" s="72"/>
      <c r="Q29" s="72"/>
      <c r="R29" s="72"/>
      <c r="S29" s="72"/>
      <c r="T29" s="72"/>
      <c r="U29" s="72"/>
      <c r="V29" s="72"/>
      <c r="W29" s="72"/>
      <c r="X29" s="72"/>
      <c r="Y29" s="72"/>
      <c r="Z29" s="72"/>
      <c r="AA29" s="72"/>
      <c r="AB29" s="72"/>
      <c r="AC29" s="72"/>
      <c r="AD29" s="72"/>
      <c r="AE29" s="72"/>
    </row>
    <row r="30" spans="1:32" ht="24">
      <c r="A30" s="72"/>
      <c r="B30" s="72"/>
      <c r="C30" s="72"/>
      <c r="D30" s="81" t="s">
        <v>131</v>
      </c>
      <c r="E30" s="183">
        <v>0.99740452354467923</v>
      </c>
      <c r="F30" s="184">
        <v>0.86742424242424243</v>
      </c>
      <c r="G30" s="72"/>
      <c r="H30" s="81" t="s">
        <v>131</v>
      </c>
      <c r="I30" s="183">
        <v>1.0079910797249583</v>
      </c>
      <c r="J30" s="185">
        <v>0.93881118881118886</v>
      </c>
      <c r="K30" s="72"/>
      <c r="L30" s="73" t="s">
        <v>132</v>
      </c>
      <c r="M30" s="73"/>
      <c r="N30" s="73"/>
      <c r="O30" s="73"/>
      <c r="P30" s="73"/>
      <c r="Q30" s="73"/>
      <c r="R30" s="73"/>
      <c r="S30" s="73"/>
      <c r="T30" s="73"/>
      <c r="U30" s="72"/>
      <c r="V30" s="72"/>
      <c r="W30" s="72"/>
      <c r="X30" s="72"/>
      <c r="Y30" s="72"/>
      <c r="Z30" s="72"/>
      <c r="AA30" s="72"/>
      <c r="AB30" s="72"/>
      <c r="AC30" s="72"/>
      <c r="AD30" s="72"/>
      <c r="AE30" s="72"/>
    </row>
    <row r="31" spans="1:32" ht="24.75" thickBot="1">
      <c r="A31" s="72"/>
      <c r="B31" s="72"/>
      <c r="C31" s="72"/>
      <c r="D31" s="82" t="s">
        <v>117</v>
      </c>
      <c r="E31" s="186">
        <v>0.38760806916426516</v>
      </c>
      <c r="F31" s="187">
        <v>3.2997118155619599E-2</v>
      </c>
      <c r="G31" s="72"/>
      <c r="H31" s="83" t="s">
        <v>133</v>
      </c>
      <c r="I31" s="188">
        <v>0.90991444388525411</v>
      </c>
      <c r="J31" s="189">
        <v>9.0085556114745849E-2</v>
      </c>
      <c r="K31" s="72"/>
      <c r="L31" s="388" t="s">
        <v>134</v>
      </c>
      <c r="M31" s="388"/>
      <c r="N31" s="388"/>
      <c r="O31" s="388"/>
      <c r="P31" s="388"/>
      <c r="Q31" s="388"/>
      <c r="R31" s="388"/>
      <c r="S31" s="388"/>
      <c r="T31" s="388"/>
      <c r="U31" s="84"/>
      <c r="V31" s="84"/>
      <c r="W31" s="72"/>
      <c r="X31" s="72"/>
      <c r="Y31" s="72"/>
      <c r="Z31" s="72"/>
      <c r="AA31" s="72"/>
      <c r="AB31" s="72"/>
      <c r="AC31" s="72"/>
      <c r="AD31" s="72"/>
      <c r="AE31" s="72"/>
    </row>
  </sheetData>
  <mergeCells count="2">
    <mergeCell ref="L31:T3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4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workbookViewId="0">
      <selection activeCell="A12" sqref="A12"/>
    </sheetView>
  </sheetViews>
  <sheetFormatPr defaultRowHeight="13.5"/>
  <cols>
    <col min="1" max="1" width="11.125" style="216" customWidth="1"/>
    <col min="2" max="2" width="11.375" style="216" customWidth="1"/>
    <col min="3" max="3" width="13.875" style="216" customWidth="1"/>
    <col min="4" max="17" width="10.75" style="216" customWidth="1"/>
    <col min="18" max="16384" width="9" style="216"/>
  </cols>
  <sheetData>
    <row r="1" spans="1:19" s="231" customFormat="1" ht="24.75" customHeight="1">
      <c r="A1" s="374" t="str">
        <f>令和元年度!A1</f>
        <v>令和元年度</v>
      </c>
      <c r="B1" s="374"/>
      <c r="C1" s="227"/>
      <c r="D1" s="227"/>
      <c r="E1" s="228" t="str">
        <f ca="1">RIGHT(CELL("filename",$A$1),LEN(CELL("filename",$A$1))-FIND("]",CELL("filename",$A$1)))</f>
        <v>11月（３表）</v>
      </c>
      <c r="F1" s="229" t="s">
        <v>179</v>
      </c>
      <c r="G1" s="228"/>
      <c r="H1" s="229"/>
      <c r="I1" s="230"/>
      <c r="J1" s="228"/>
      <c r="K1" s="229"/>
      <c r="L1" s="230"/>
      <c r="M1" s="230"/>
      <c r="N1" s="230"/>
      <c r="O1" s="230"/>
      <c r="P1" s="230"/>
      <c r="Q1" s="230"/>
    </row>
    <row r="2" spans="1:19" ht="24">
      <c r="A2" s="135"/>
      <c r="B2" s="135"/>
      <c r="C2" s="135"/>
      <c r="D2" s="135"/>
      <c r="E2" s="135"/>
      <c r="F2" s="135"/>
      <c r="G2" s="135"/>
      <c r="H2" s="135"/>
      <c r="I2" s="135"/>
      <c r="J2" s="135"/>
      <c r="K2" s="135"/>
      <c r="L2" s="135"/>
      <c r="M2" s="135"/>
      <c r="N2" s="135"/>
      <c r="O2" s="135"/>
      <c r="P2" s="135"/>
      <c r="Q2" s="135"/>
      <c r="R2" s="136"/>
      <c r="S2" s="136"/>
    </row>
    <row r="3" spans="1:19" ht="18" thickBot="1">
      <c r="A3" s="137" t="s">
        <v>135</v>
      </c>
      <c r="B3" s="138"/>
      <c r="C3" s="138"/>
      <c r="D3" s="137"/>
      <c r="E3" s="138"/>
      <c r="F3" s="138"/>
      <c r="G3" s="138"/>
      <c r="H3" s="138"/>
      <c r="I3" s="138"/>
      <c r="J3" s="138"/>
      <c r="K3" s="138"/>
      <c r="L3" s="138"/>
      <c r="M3" s="138"/>
      <c r="N3" s="138"/>
      <c r="O3" s="138"/>
      <c r="P3" s="138"/>
      <c r="Q3" s="138"/>
      <c r="R3" s="136"/>
      <c r="S3" s="136"/>
    </row>
    <row r="4" spans="1:19" ht="19.5" customHeight="1">
      <c r="A4" s="85"/>
      <c r="B4" s="86" t="s">
        <v>62</v>
      </c>
      <c r="C4" s="139"/>
      <c r="D4" s="327">
        <v>1</v>
      </c>
      <c r="E4" s="327">
        <v>2</v>
      </c>
      <c r="F4" s="327">
        <v>3</v>
      </c>
      <c r="G4" s="327">
        <v>4</v>
      </c>
      <c r="H4" s="327">
        <v>5</v>
      </c>
      <c r="I4" s="327">
        <v>6</v>
      </c>
      <c r="J4" s="327">
        <v>7</v>
      </c>
      <c r="K4" s="327">
        <v>8</v>
      </c>
      <c r="L4" s="327">
        <v>9</v>
      </c>
      <c r="M4" s="327">
        <v>10</v>
      </c>
      <c r="N4" s="327">
        <v>11</v>
      </c>
      <c r="O4" s="327">
        <v>12</v>
      </c>
      <c r="P4" s="327">
        <v>13</v>
      </c>
      <c r="Q4" s="328">
        <v>14</v>
      </c>
      <c r="R4" s="136"/>
      <c r="S4" s="136"/>
    </row>
    <row r="5" spans="1:19" ht="19.5" customHeight="1" thickBot="1">
      <c r="A5" s="87" t="s">
        <v>65</v>
      </c>
      <c r="B5" s="88"/>
      <c r="C5" s="140" t="s">
        <v>136</v>
      </c>
      <c r="D5" s="329" t="s">
        <v>137</v>
      </c>
      <c r="E5" s="330" t="s">
        <v>138</v>
      </c>
      <c r="F5" s="330" t="s">
        <v>139</v>
      </c>
      <c r="G5" s="330" t="s">
        <v>140</v>
      </c>
      <c r="H5" s="330" t="s">
        <v>141</v>
      </c>
      <c r="I5" s="330" t="s">
        <v>142</v>
      </c>
      <c r="J5" s="330" t="s">
        <v>143</v>
      </c>
      <c r="K5" s="330" t="s">
        <v>144</v>
      </c>
      <c r="L5" s="330" t="s">
        <v>145</v>
      </c>
      <c r="M5" s="330" t="s">
        <v>146</v>
      </c>
      <c r="N5" s="330" t="s">
        <v>147</v>
      </c>
      <c r="O5" s="330" t="s">
        <v>148</v>
      </c>
      <c r="P5" s="330" t="s">
        <v>149</v>
      </c>
      <c r="Q5" s="331" t="s">
        <v>150</v>
      </c>
      <c r="R5" s="136"/>
      <c r="S5" s="136"/>
    </row>
    <row r="6" spans="1:19" ht="30" customHeight="1" thickBot="1">
      <c r="A6" s="317" t="s">
        <v>71</v>
      </c>
      <c r="B6" s="323" t="s">
        <v>202</v>
      </c>
      <c r="C6" s="324">
        <v>199100</v>
      </c>
      <c r="D6" s="325">
        <v>61900</v>
      </c>
      <c r="E6" s="325">
        <v>5500</v>
      </c>
      <c r="F6" s="325">
        <v>61700</v>
      </c>
      <c r="G6" s="325">
        <v>18400</v>
      </c>
      <c r="H6" s="325">
        <v>3400</v>
      </c>
      <c r="I6" s="325">
        <v>1300</v>
      </c>
      <c r="J6" s="325">
        <v>800</v>
      </c>
      <c r="K6" s="325">
        <v>400</v>
      </c>
      <c r="L6" s="325">
        <v>1600</v>
      </c>
      <c r="M6" s="325">
        <v>3500</v>
      </c>
      <c r="N6" s="325">
        <v>1600</v>
      </c>
      <c r="O6" s="325">
        <v>200</v>
      </c>
      <c r="P6" s="325">
        <v>800</v>
      </c>
      <c r="Q6" s="326">
        <v>38000</v>
      </c>
      <c r="R6" s="141"/>
      <c r="S6" s="136"/>
    </row>
    <row r="7" spans="1:19" ht="30" customHeight="1">
      <c r="A7" s="89"/>
      <c r="B7" s="142" t="s">
        <v>203</v>
      </c>
      <c r="C7" s="90">
        <v>191100</v>
      </c>
      <c r="D7" s="91">
        <v>52200</v>
      </c>
      <c r="E7" s="92">
        <v>43100</v>
      </c>
      <c r="F7" s="92">
        <v>35000</v>
      </c>
      <c r="G7" s="92">
        <v>14700</v>
      </c>
      <c r="H7" s="92">
        <v>4300</v>
      </c>
      <c r="I7" s="92">
        <v>2000</v>
      </c>
      <c r="J7" s="92">
        <v>1400</v>
      </c>
      <c r="K7" s="92">
        <v>800</v>
      </c>
      <c r="L7" s="92">
        <v>1700</v>
      </c>
      <c r="M7" s="92">
        <v>2500</v>
      </c>
      <c r="N7" s="92">
        <v>1600</v>
      </c>
      <c r="O7" s="93">
        <v>200</v>
      </c>
      <c r="P7" s="92">
        <v>1100</v>
      </c>
      <c r="Q7" s="94">
        <v>30500</v>
      </c>
      <c r="R7" s="141"/>
      <c r="S7" s="136"/>
    </row>
    <row r="8" spans="1:19" ht="30" customHeight="1">
      <c r="A8" s="89"/>
      <c r="B8" s="95" t="s">
        <v>79</v>
      </c>
      <c r="C8" s="96">
        <v>8000</v>
      </c>
      <c r="D8" s="97">
        <v>9700</v>
      </c>
      <c r="E8" s="98">
        <v>-37600</v>
      </c>
      <c r="F8" s="97">
        <v>26700</v>
      </c>
      <c r="G8" s="97">
        <v>3700</v>
      </c>
      <c r="H8" s="97">
        <v>-900</v>
      </c>
      <c r="I8" s="97">
        <v>-700</v>
      </c>
      <c r="J8" s="97">
        <v>-600</v>
      </c>
      <c r="K8" s="97">
        <v>-400</v>
      </c>
      <c r="L8" s="97">
        <v>-100</v>
      </c>
      <c r="M8" s="97">
        <v>1000</v>
      </c>
      <c r="N8" s="97">
        <v>0</v>
      </c>
      <c r="O8" s="97">
        <v>0</v>
      </c>
      <c r="P8" s="97">
        <v>-300</v>
      </c>
      <c r="Q8" s="99">
        <v>7500</v>
      </c>
      <c r="R8" s="136"/>
      <c r="S8" s="136"/>
    </row>
    <row r="9" spans="1:19" ht="30" customHeight="1">
      <c r="A9" s="89"/>
      <c r="B9" s="100" t="s">
        <v>74</v>
      </c>
      <c r="C9" s="101">
        <v>1.0418628990057561</v>
      </c>
      <c r="D9" s="102">
        <v>1.185823754789272</v>
      </c>
      <c r="E9" s="103">
        <v>0.12761020881670534</v>
      </c>
      <c r="F9" s="102">
        <v>1.7628571428571429</v>
      </c>
      <c r="G9" s="102">
        <v>1.2517006802721089</v>
      </c>
      <c r="H9" s="102">
        <v>0.79069767441860461</v>
      </c>
      <c r="I9" s="102">
        <v>0.65</v>
      </c>
      <c r="J9" s="102">
        <v>0.5714285714285714</v>
      </c>
      <c r="K9" s="102">
        <v>0.5</v>
      </c>
      <c r="L9" s="102">
        <v>0.94117647058823528</v>
      </c>
      <c r="M9" s="102">
        <v>1.4</v>
      </c>
      <c r="N9" s="102">
        <v>1</v>
      </c>
      <c r="O9" s="102">
        <v>1</v>
      </c>
      <c r="P9" s="102">
        <v>0.72727272727272729</v>
      </c>
      <c r="Q9" s="104">
        <v>1.2459016393442623</v>
      </c>
      <c r="R9" s="136"/>
      <c r="S9" s="136"/>
    </row>
    <row r="10" spans="1:19" ht="30" customHeight="1" thickBot="1">
      <c r="A10" s="105"/>
      <c r="B10" s="106" t="s">
        <v>119</v>
      </c>
      <c r="C10" s="107">
        <v>1</v>
      </c>
      <c r="D10" s="108">
        <v>0.31089904570567556</v>
      </c>
      <c r="E10" s="109">
        <v>2.7624309392265192E-2</v>
      </c>
      <c r="F10" s="110">
        <v>0.30989452536413864</v>
      </c>
      <c r="G10" s="110">
        <v>9.241587142139629E-2</v>
      </c>
      <c r="H10" s="110">
        <v>1.7076845806127575E-2</v>
      </c>
      <c r="I10" s="110">
        <v>6.5293822199899544E-3</v>
      </c>
      <c r="J10" s="110">
        <v>4.0180813661476649E-3</v>
      </c>
      <c r="K10" s="110">
        <v>2.0090406830738324E-3</v>
      </c>
      <c r="L10" s="110">
        <v>8.0361627322953297E-3</v>
      </c>
      <c r="M10" s="110">
        <v>1.757910597689603E-2</v>
      </c>
      <c r="N10" s="110">
        <v>8.0361627322953297E-3</v>
      </c>
      <c r="O10" s="110">
        <v>1.0045203415369162E-3</v>
      </c>
      <c r="P10" s="110">
        <v>4.0180813661476649E-3</v>
      </c>
      <c r="Q10" s="111">
        <v>0.19085886489201406</v>
      </c>
      <c r="R10" s="136"/>
      <c r="S10" s="136"/>
    </row>
    <row r="11" spans="1:19" ht="30" customHeight="1" thickBot="1">
      <c r="A11" s="318" t="s">
        <v>75</v>
      </c>
      <c r="B11" s="319" t="s">
        <v>76</v>
      </c>
      <c r="C11" s="320">
        <v>2051100</v>
      </c>
      <c r="D11" s="321">
        <v>700300</v>
      </c>
      <c r="E11" s="321">
        <v>217800</v>
      </c>
      <c r="F11" s="321">
        <v>518100</v>
      </c>
      <c r="G11" s="321">
        <v>195600</v>
      </c>
      <c r="H11" s="321">
        <v>26300</v>
      </c>
      <c r="I11" s="321">
        <v>8700</v>
      </c>
      <c r="J11" s="321">
        <v>7600</v>
      </c>
      <c r="K11" s="321">
        <v>2300</v>
      </c>
      <c r="L11" s="321">
        <v>20000</v>
      </c>
      <c r="M11" s="321">
        <v>16200</v>
      </c>
      <c r="N11" s="321">
        <v>7500</v>
      </c>
      <c r="O11" s="321">
        <v>2100</v>
      </c>
      <c r="P11" s="321">
        <v>8500</v>
      </c>
      <c r="Q11" s="322">
        <v>320100</v>
      </c>
      <c r="R11" s="141"/>
      <c r="S11" s="136"/>
    </row>
    <row r="12" spans="1:19" ht="30" customHeight="1">
      <c r="A12" s="143" t="s">
        <v>162</v>
      </c>
      <c r="B12" s="112" t="s">
        <v>78</v>
      </c>
      <c r="C12" s="113">
        <v>2127100</v>
      </c>
      <c r="D12" s="114">
        <v>682000</v>
      </c>
      <c r="E12" s="114">
        <v>349000</v>
      </c>
      <c r="F12" s="114">
        <v>473100</v>
      </c>
      <c r="G12" s="114">
        <v>181100</v>
      </c>
      <c r="H12" s="114">
        <v>26800</v>
      </c>
      <c r="I12" s="114">
        <v>9400</v>
      </c>
      <c r="J12" s="114">
        <v>8500</v>
      </c>
      <c r="K12" s="114">
        <v>3100</v>
      </c>
      <c r="L12" s="114">
        <v>19900</v>
      </c>
      <c r="M12" s="114">
        <v>12900</v>
      </c>
      <c r="N12" s="114">
        <v>7900</v>
      </c>
      <c r="O12" s="114">
        <v>2500</v>
      </c>
      <c r="P12" s="114">
        <v>9100</v>
      </c>
      <c r="Q12" s="115">
        <v>341800</v>
      </c>
      <c r="R12" s="141"/>
      <c r="S12" s="136"/>
    </row>
    <row r="13" spans="1:19" ht="30" customHeight="1">
      <c r="A13" s="89"/>
      <c r="B13" s="116" t="s">
        <v>79</v>
      </c>
      <c r="C13" s="96">
        <v>-76000</v>
      </c>
      <c r="D13" s="97">
        <v>18300</v>
      </c>
      <c r="E13" s="98">
        <v>-131200</v>
      </c>
      <c r="F13" s="97">
        <v>45000</v>
      </c>
      <c r="G13" s="97">
        <v>14500</v>
      </c>
      <c r="H13" s="97">
        <v>-500</v>
      </c>
      <c r="I13" s="97">
        <v>-700</v>
      </c>
      <c r="J13" s="97">
        <v>-900</v>
      </c>
      <c r="K13" s="97">
        <v>-800</v>
      </c>
      <c r="L13" s="97">
        <v>100</v>
      </c>
      <c r="M13" s="97">
        <v>3300</v>
      </c>
      <c r="N13" s="97">
        <v>-400</v>
      </c>
      <c r="O13" s="97">
        <v>-400</v>
      </c>
      <c r="P13" s="97">
        <v>-600</v>
      </c>
      <c r="Q13" s="99">
        <v>-21700</v>
      </c>
      <c r="R13" s="136"/>
      <c r="S13" s="136"/>
    </row>
    <row r="14" spans="1:19" ht="30" customHeight="1">
      <c r="A14" s="89"/>
      <c r="B14" s="117" t="s">
        <v>80</v>
      </c>
      <c r="C14" s="101">
        <v>0.96427060316863333</v>
      </c>
      <c r="D14" s="102">
        <v>1.0268328445747801</v>
      </c>
      <c r="E14" s="103">
        <v>0.62406876790830945</v>
      </c>
      <c r="F14" s="102">
        <v>1.0951173113506658</v>
      </c>
      <c r="G14" s="102">
        <v>1.0800662617338488</v>
      </c>
      <c r="H14" s="102">
        <v>0.98134328358208955</v>
      </c>
      <c r="I14" s="102">
        <v>0.92553191489361697</v>
      </c>
      <c r="J14" s="102">
        <v>0.89411764705882357</v>
      </c>
      <c r="K14" s="102">
        <v>0.74193548387096775</v>
      </c>
      <c r="L14" s="102">
        <v>1.0050251256281406</v>
      </c>
      <c r="M14" s="102">
        <v>1.2558139534883721</v>
      </c>
      <c r="N14" s="102">
        <v>0.94936708860759489</v>
      </c>
      <c r="O14" s="102">
        <v>0.84</v>
      </c>
      <c r="P14" s="102">
        <v>0.93406593406593408</v>
      </c>
      <c r="Q14" s="104">
        <v>0.93651258045640728</v>
      </c>
      <c r="R14" s="136"/>
      <c r="S14" s="136"/>
    </row>
    <row r="15" spans="1:19" ht="30" customHeight="1" thickBot="1">
      <c r="A15" s="105"/>
      <c r="B15" s="118" t="s">
        <v>119</v>
      </c>
      <c r="C15" s="119">
        <v>1</v>
      </c>
      <c r="D15" s="110">
        <v>0.34142655160645508</v>
      </c>
      <c r="E15" s="110">
        <v>0.10618692408951294</v>
      </c>
      <c r="F15" s="110">
        <v>0.25259616790990203</v>
      </c>
      <c r="G15" s="110">
        <v>9.5363463507386281E-2</v>
      </c>
      <c r="H15" s="110">
        <v>1.282238798693384E-2</v>
      </c>
      <c r="I15" s="110">
        <v>4.2416264443469361E-3</v>
      </c>
      <c r="J15" s="110">
        <v>3.705328847935254E-3</v>
      </c>
      <c r="K15" s="110">
        <v>1.1213495197698795E-3</v>
      </c>
      <c r="L15" s="110">
        <v>9.7508653893033006E-3</v>
      </c>
      <c r="M15" s="110">
        <v>7.8982009653356736E-3</v>
      </c>
      <c r="N15" s="110">
        <v>3.6565745209887379E-3</v>
      </c>
      <c r="O15" s="110">
        <v>1.0238408658768466E-3</v>
      </c>
      <c r="P15" s="110">
        <v>4.144117790453903E-3</v>
      </c>
      <c r="Q15" s="111">
        <v>0.15606260055579932</v>
      </c>
      <c r="R15" s="136"/>
      <c r="S15" s="136"/>
    </row>
    <row r="16" spans="1:19" ht="30" customHeight="1" thickBot="1">
      <c r="A16" s="318" t="s">
        <v>81</v>
      </c>
      <c r="B16" s="319" t="s">
        <v>82</v>
      </c>
      <c r="C16" s="320">
        <v>2747600</v>
      </c>
      <c r="D16" s="321">
        <v>887100</v>
      </c>
      <c r="E16" s="321">
        <v>370200</v>
      </c>
      <c r="F16" s="321">
        <v>706800</v>
      </c>
      <c r="G16" s="321">
        <v>232700</v>
      </c>
      <c r="H16" s="321">
        <v>35100</v>
      </c>
      <c r="I16" s="321">
        <v>11600</v>
      </c>
      <c r="J16" s="321">
        <v>9100</v>
      </c>
      <c r="K16" s="321">
        <v>2700</v>
      </c>
      <c r="L16" s="321">
        <v>27400</v>
      </c>
      <c r="M16" s="321">
        <v>21800</v>
      </c>
      <c r="N16" s="321">
        <v>10000</v>
      </c>
      <c r="O16" s="321">
        <v>2500</v>
      </c>
      <c r="P16" s="321">
        <v>10300</v>
      </c>
      <c r="Q16" s="322">
        <v>420300</v>
      </c>
      <c r="R16" s="141"/>
      <c r="S16" s="136"/>
    </row>
    <row r="17" spans="1:19" ht="30" customHeight="1">
      <c r="A17" s="143" t="s">
        <v>204</v>
      </c>
      <c r="B17" s="112" t="s">
        <v>83</v>
      </c>
      <c r="C17" s="113">
        <v>2726600</v>
      </c>
      <c r="D17" s="114">
        <v>840800</v>
      </c>
      <c r="E17" s="114">
        <v>503100</v>
      </c>
      <c r="F17" s="114">
        <v>599400</v>
      </c>
      <c r="G17" s="114">
        <v>226900</v>
      </c>
      <c r="H17" s="114">
        <v>33500</v>
      </c>
      <c r="I17" s="114">
        <v>11900</v>
      </c>
      <c r="J17" s="114">
        <v>10500</v>
      </c>
      <c r="K17" s="114">
        <v>3600</v>
      </c>
      <c r="L17" s="114">
        <v>27000</v>
      </c>
      <c r="M17" s="114">
        <v>17000</v>
      </c>
      <c r="N17" s="114">
        <v>10200</v>
      </c>
      <c r="O17" s="114">
        <v>2900</v>
      </c>
      <c r="P17" s="114">
        <v>11500</v>
      </c>
      <c r="Q17" s="120">
        <v>428300</v>
      </c>
      <c r="R17" s="141"/>
      <c r="S17" s="136"/>
    </row>
    <row r="18" spans="1:19" ht="30" customHeight="1">
      <c r="A18" s="89"/>
      <c r="B18" s="116" t="s">
        <v>79</v>
      </c>
      <c r="C18" s="96">
        <v>21000</v>
      </c>
      <c r="D18" s="97">
        <v>46300</v>
      </c>
      <c r="E18" s="98">
        <v>-132900</v>
      </c>
      <c r="F18" s="97">
        <v>107400</v>
      </c>
      <c r="G18" s="97">
        <v>5800</v>
      </c>
      <c r="H18" s="97">
        <v>1600</v>
      </c>
      <c r="I18" s="97">
        <v>-300</v>
      </c>
      <c r="J18" s="97">
        <v>-1400</v>
      </c>
      <c r="K18" s="97">
        <v>-900</v>
      </c>
      <c r="L18" s="97">
        <v>400</v>
      </c>
      <c r="M18" s="97">
        <v>4800</v>
      </c>
      <c r="N18" s="97">
        <v>-200</v>
      </c>
      <c r="O18" s="97">
        <v>-400</v>
      </c>
      <c r="P18" s="97">
        <v>-1200</v>
      </c>
      <c r="Q18" s="99">
        <v>-8000</v>
      </c>
      <c r="R18" s="136"/>
      <c r="S18" s="136"/>
    </row>
    <row r="19" spans="1:19" ht="30" customHeight="1">
      <c r="A19" s="89"/>
      <c r="B19" s="117" t="s">
        <v>84</v>
      </c>
      <c r="C19" s="101">
        <v>1.0077018998019511</v>
      </c>
      <c r="D19" s="102">
        <v>1.0550666032350142</v>
      </c>
      <c r="E19" s="103">
        <v>0.73583780560524747</v>
      </c>
      <c r="F19" s="102">
        <v>1.1791791791791792</v>
      </c>
      <c r="G19" s="102">
        <v>1.0255619215513443</v>
      </c>
      <c r="H19" s="102">
        <v>1.0477611940298508</v>
      </c>
      <c r="I19" s="102">
        <v>0.97478991596638653</v>
      </c>
      <c r="J19" s="102">
        <v>0.8666666666666667</v>
      </c>
      <c r="K19" s="144">
        <v>0.75</v>
      </c>
      <c r="L19" s="102">
        <v>1.0148148148148148</v>
      </c>
      <c r="M19" s="102">
        <v>1.2823529411764707</v>
      </c>
      <c r="N19" s="102">
        <v>0.98039215686274506</v>
      </c>
      <c r="O19" s="102">
        <v>0.86206896551724133</v>
      </c>
      <c r="P19" s="102">
        <v>0.89565217391304353</v>
      </c>
      <c r="Q19" s="104">
        <v>0.98132150361895865</v>
      </c>
    </row>
    <row r="20" spans="1:19" ht="30" customHeight="1" thickBot="1">
      <c r="A20" s="89"/>
      <c r="B20" s="118" t="s">
        <v>121</v>
      </c>
      <c r="C20" s="119">
        <v>1</v>
      </c>
      <c r="D20" s="110">
        <v>0.32286359004221865</v>
      </c>
      <c r="E20" s="110">
        <v>0.13473576939874801</v>
      </c>
      <c r="F20" s="110">
        <v>0.25724268452467608</v>
      </c>
      <c r="G20" s="110">
        <v>8.469209491920221E-2</v>
      </c>
      <c r="H20" s="110">
        <v>1.2774785267142234E-2</v>
      </c>
      <c r="I20" s="110">
        <v>4.2218663560925898E-3</v>
      </c>
      <c r="J20" s="110">
        <v>3.311981365555394E-3</v>
      </c>
      <c r="K20" s="110">
        <v>9.8267578978017173E-4</v>
      </c>
      <c r="L20" s="110">
        <v>9.9723394962876691E-3</v>
      </c>
      <c r="M20" s="110">
        <v>7.9341971174843508E-3</v>
      </c>
      <c r="N20" s="110">
        <v>3.6395399621487845E-3</v>
      </c>
      <c r="O20" s="110">
        <v>9.0988499053719612E-4</v>
      </c>
      <c r="P20" s="110">
        <v>3.7487261610132478E-3</v>
      </c>
      <c r="Q20" s="111">
        <v>0.15296986460911341</v>
      </c>
    </row>
    <row r="21" spans="1:19">
      <c r="A21" s="145" t="s">
        <v>122</v>
      </c>
      <c r="B21" s="146" t="s">
        <v>180</v>
      </c>
      <c r="C21" s="217"/>
      <c r="D21" s="147"/>
      <c r="E21" s="147"/>
      <c r="F21" s="147"/>
      <c r="G21" s="147"/>
      <c r="H21" s="148"/>
      <c r="I21" s="148"/>
      <c r="J21" s="148"/>
      <c r="K21" s="148"/>
      <c r="L21" s="148"/>
      <c r="M21" s="148"/>
      <c r="N21" s="148"/>
      <c r="O21" s="148"/>
      <c r="P21" s="148"/>
      <c r="Q21" s="148"/>
    </row>
    <row r="22" spans="1:19">
      <c r="A22" s="145"/>
      <c r="B22" s="149" t="s">
        <v>151</v>
      </c>
      <c r="C22" s="217"/>
      <c r="D22" s="147"/>
      <c r="E22" s="147"/>
      <c r="F22" s="147"/>
      <c r="G22" s="147"/>
      <c r="H22" s="148"/>
      <c r="I22" s="148"/>
      <c r="J22" s="148"/>
      <c r="K22" s="148"/>
      <c r="L22" s="148"/>
      <c r="M22" s="148"/>
      <c r="N22" s="148"/>
      <c r="O22" s="148"/>
      <c r="P22" s="148"/>
      <c r="Q22" s="148"/>
    </row>
    <row r="23" spans="1:19">
      <c r="A23" s="148"/>
      <c r="B23" s="149" t="s">
        <v>152</v>
      </c>
      <c r="C23" s="217"/>
      <c r="D23" s="147"/>
      <c r="E23" s="147"/>
      <c r="F23" s="147"/>
      <c r="G23" s="147"/>
      <c r="H23" s="147"/>
      <c r="I23" s="147"/>
      <c r="J23" s="147"/>
      <c r="K23" s="147"/>
      <c r="L23" s="147"/>
      <c r="M23" s="147"/>
      <c r="N23" s="147"/>
      <c r="O23" s="147"/>
      <c r="P23" s="147"/>
      <c r="Q23" s="147"/>
    </row>
    <row r="24" spans="1:19">
      <c r="A24" s="148"/>
      <c r="B24" s="149" t="s">
        <v>153</v>
      </c>
      <c r="C24" s="217"/>
      <c r="D24" s="147"/>
      <c r="E24" s="147"/>
      <c r="F24" s="147"/>
      <c r="G24" s="147"/>
      <c r="H24" s="147"/>
      <c r="I24" s="147"/>
      <c r="J24" s="147"/>
      <c r="K24" s="147"/>
      <c r="L24" s="147"/>
      <c r="M24" s="147"/>
      <c r="N24" s="147"/>
      <c r="O24" s="147"/>
      <c r="P24" s="147"/>
      <c r="Q24" s="147"/>
    </row>
    <row r="25" spans="1:19">
      <c r="A25" s="148"/>
      <c r="B25" s="149" t="s">
        <v>154</v>
      </c>
      <c r="C25" s="217"/>
      <c r="D25" s="147"/>
      <c r="E25" s="147"/>
      <c r="F25" s="147"/>
      <c r="G25" s="147"/>
      <c r="H25" s="147"/>
      <c r="I25" s="147"/>
      <c r="J25" s="147"/>
      <c r="K25" s="147"/>
      <c r="L25" s="147"/>
      <c r="M25" s="147"/>
      <c r="N25" s="147"/>
      <c r="O25" s="147"/>
      <c r="P25" s="147"/>
      <c r="Q25" s="147"/>
    </row>
    <row r="26" spans="1:19">
      <c r="A26" s="148"/>
      <c r="B26" s="150" t="s">
        <v>155</v>
      </c>
      <c r="C26" s="217"/>
      <c r="D26" s="147"/>
      <c r="E26" s="147"/>
      <c r="F26" s="147"/>
      <c r="G26" s="147"/>
      <c r="H26" s="147"/>
      <c r="I26" s="147"/>
      <c r="J26" s="147"/>
      <c r="K26" s="147"/>
      <c r="L26" s="147"/>
      <c r="M26" s="147"/>
      <c r="N26" s="147"/>
      <c r="O26" s="147"/>
      <c r="P26" s="147"/>
      <c r="Q26" s="147"/>
    </row>
    <row r="27" spans="1:19">
      <c r="A27" s="148"/>
      <c r="B27" s="149"/>
      <c r="C27" s="217"/>
      <c r="D27" s="147"/>
      <c r="E27" s="147"/>
      <c r="F27" s="147"/>
      <c r="G27" s="147"/>
      <c r="H27" s="147"/>
      <c r="I27" s="147"/>
      <c r="J27" s="147"/>
      <c r="K27" s="147"/>
      <c r="L27" s="147"/>
      <c r="M27" s="147"/>
      <c r="N27" s="147"/>
      <c r="O27" s="147"/>
      <c r="P27" s="147"/>
      <c r="Q27" s="147"/>
    </row>
    <row r="28" spans="1:19">
      <c r="A28" s="148"/>
      <c r="B28" s="149"/>
      <c r="C28" s="217"/>
      <c r="D28" s="147"/>
      <c r="E28" s="147"/>
      <c r="F28" s="147"/>
      <c r="G28" s="147"/>
      <c r="H28" s="147"/>
      <c r="I28" s="147"/>
      <c r="J28" s="147"/>
      <c r="K28" s="147"/>
      <c r="L28" s="147"/>
      <c r="M28" s="147"/>
      <c r="N28" s="147"/>
      <c r="O28" s="147"/>
      <c r="P28" s="147"/>
      <c r="Q28" s="147"/>
    </row>
  </sheetData>
  <mergeCells count="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6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activeCell="E21" sqref="E21"/>
    </sheetView>
  </sheetViews>
  <sheetFormatPr defaultRowHeight="13.5"/>
  <cols>
    <col min="1" max="1" width="12.75" style="220" customWidth="1"/>
    <col min="2" max="2" width="14.125" style="220" customWidth="1"/>
    <col min="3" max="3" width="12.75" style="220" customWidth="1"/>
    <col min="4" max="11" width="10.625" style="220" customWidth="1"/>
    <col min="12" max="16384" width="9" style="220"/>
  </cols>
  <sheetData>
    <row r="1" spans="1:19" s="231" customFormat="1" ht="24.75" customHeight="1">
      <c r="A1" s="374" t="str">
        <f>令和元年度!A1</f>
        <v>令和元年度</v>
      </c>
      <c r="B1" s="374"/>
      <c r="C1" s="227"/>
      <c r="D1" s="227"/>
      <c r="E1" s="228" t="str">
        <f ca="1">RIGHT(CELL("filename",$A$1),LEN(CELL("filename",$A$1))-FIND("]",CELL("filename",$A$1)))</f>
        <v>12月（１表）</v>
      </c>
      <c r="F1" s="229" t="s">
        <v>179</v>
      </c>
      <c r="G1" s="228"/>
      <c r="H1" s="229"/>
      <c r="I1" s="230"/>
      <c r="J1" s="228"/>
      <c r="K1" s="229"/>
      <c r="L1" s="230"/>
      <c r="M1" s="230"/>
      <c r="N1" s="230"/>
      <c r="O1" s="230"/>
      <c r="P1" s="230"/>
      <c r="Q1" s="230"/>
    </row>
    <row r="2" spans="1:19" ht="14.25">
      <c r="A2" s="190"/>
      <c r="B2" s="191"/>
      <c r="C2" s="191"/>
      <c r="D2" s="191"/>
      <c r="E2" s="191"/>
      <c r="F2" s="191"/>
      <c r="G2" s="191"/>
      <c r="H2" s="191"/>
      <c r="I2" s="191"/>
      <c r="J2" s="191"/>
      <c r="K2" s="191"/>
      <c r="L2" s="192"/>
      <c r="M2" s="192"/>
      <c r="N2" s="192"/>
      <c r="O2" s="192"/>
      <c r="P2" s="192"/>
      <c r="Q2" s="192"/>
      <c r="R2" s="192"/>
      <c r="S2" s="192"/>
    </row>
    <row r="3" spans="1:19" ht="18" thickBot="1">
      <c r="A3" s="193" t="s">
        <v>60</v>
      </c>
      <c r="B3" s="194"/>
      <c r="C3" s="195"/>
      <c r="D3" s="194"/>
      <c r="E3" s="194"/>
      <c r="F3" s="194"/>
      <c r="G3" s="194"/>
      <c r="H3" s="194"/>
      <c r="I3" s="194"/>
      <c r="J3" s="195"/>
      <c r="K3" s="196" t="s">
        <v>61</v>
      </c>
      <c r="L3" s="192"/>
      <c r="M3" s="192"/>
      <c r="N3" s="192"/>
      <c r="O3" s="192"/>
      <c r="P3" s="192"/>
      <c r="Q3" s="192"/>
      <c r="R3" s="192"/>
      <c r="S3" s="192"/>
    </row>
    <row r="4" spans="1:19" ht="18" thickBot="1">
      <c r="A4" s="197"/>
      <c r="B4" s="198" t="s">
        <v>62</v>
      </c>
      <c r="C4" s="375" t="s">
        <v>63</v>
      </c>
      <c r="D4" s="376"/>
      <c r="E4" s="376"/>
      <c r="F4" s="14"/>
      <c r="G4" s="14"/>
      <c r="H4" s="14"/>
      <c r="I4" s="14"/>
      <c r="J4" s="14"/>
      <c r="K4" s="15"/>
      <c r="L4" s="192"/>
      <c r="M4" s="192"/>
      <c r="N4" s="192"/>
      <c r="O4" s="192"/>
      <c r="P4" s="192"/>
      <c r="Q4" s="192"/>
      <c r="R4" s="192"/>
      <c r="S4" s="192"/>
    </row>
    <row r="5" spans="1:19" ht="17.25">
      <c r="A5" s="199"/>
      <c r="B5" s="200"/>
      <c r="C5" s="377"/>
      <c r="D5" s="378"/>
      <c r="E5" s="378"/>
      <c r="F5" s="375" t="s">
        <v>64</v>
      </c>
      <c r="G5" s="376"/>
      <c r="H5" s="376"/>
      <c r="I5" s="376"/>
      <c r="J5" s="376"/>
      <c r="K5" s="379"/>
      <c r="L5" s="192"/>
      <c r="M5" s="192"/>
      <c r="N5" s="192"/>
      <c r="O5" s="192"/>
      <c r="P5" s="192"/>
      <c r="Q5" s="192"/>
      <c r="R5" s="192"/>
      <c r="S5" s="192"/>
    </row>
    <row r="6" spans="1:19" ht="17.25">
      <c r="A6" s="201" t="s">
        <v>65</v>
      </c>
      <c r="B6" s="202"/>
      <c r="C6" s="16"/>
      <c r="D6" s="380" t="s">
        <v>66</v>
      </c>
      <c r="E6" s="382" t="s">
        <v>67</v>
      </c>
      <c r="F6" s="384" t="s">
        <v>68</v>
      </c>
      <c r="G6" s="203"/>
      <c r="H6" s="203"/>
      <c r="I6" s="386" t="s">
        <v>69</v>
      </c>
      <c r="J6" s="203"/>
      <c r="K6" s="204"/>
      <c r="L6" s="192"/>
      <c r="M6" s="192"/>
      <c r="N6" s="192"/>
      <c r="O6" s="192"/>
      <c r="P6" s="192"/>
      <c r="Q6" s="192"/>
      <c r="R6" s="192"/>
      <c r="S6" s="192"/>
    </row>
    <row r="7" spans="1:19" ht="18" thickBot="1">
      <c r="A7" s="201"/>
      <c r="B7" s="202"/>
      <c r="C7" s="16"/>
      <c r="D7" s="381"/>
      <c r="E7" s="383"/>
      <c r="F7" s="385"/>
      <c r="G7" s="205" t="s">
        <v>66</v>
      </c>
      <c r="H7" s="206" t="s">
        <v>70</v>
      </c>
      <c r="I7" s="387"/>
      <c r="J7" s="205" t="s">
        <v>66</v>
      </c>
      <c r="K7" s="207" t="s">
        <v>70</v>
      </c>
      <c r="L7" s="192"/>
      <c r="M7" s="192"/>
      <c r="N7" s="192"/>
      <c r="O7" s="192"/>
      <c r="P7" s="192"/>
      <c r="Q7" s="192"/>
      <c r="R7" s="192"/>
      <c r="S7" s="192"/>
    </row>
    <row r="8" spans="1:19" ht="31.5" customHeight="1" thickBot="1">
      <c r="A8" s="356" t="s">
        <v>71</v>
      </c>
      <c r="B8" s="357" t="s">
        <v>205</v>
      </c>
      <c r="C8" s="358">
        <v>755100</v>
      </c>
      <c r="D8" s="359">
        <v>572700</v>
      </c>
      <c r="E8" s="360">
        <v>182400</v>
      </c>
      <c r="F8" s="17">
        <v>671000</v>
      </c>
      <c r="G8" s="18">
        <v>566000</v>
      </c>
      <c r="H8" s="19">
        <v>105000</v>
      </c>
      <c r="I8" s="20">
        <v>84100</v>
      </c>
      <c r="J8" s="18">
        <v>6700</v>
      </c>
      <c r="K8" s="21">
        <v>77400</v>
      </c>
      <c r="L8" s="192"/>
      <c r="M8" s="192"/>
      <c r="N8" s="192"/>
      <c r="O8" s="192"/>
      <c r="P8" s="192"/>
      <c r="Q8" s="192"/>
      <c r="R8" s="192"/>
      <c r="S8" s="192"/>
    </row>
    <row r="9" spans="1:19" ht="31.5" customHeight="1">
      <c r="A9" s="208"/>
      <c r="B9" s="209" t="s">
        <v>206</v>
      </c>
      <c r="C9" s="22">
        <v>747500</v>
      </c>
      <c r="D9" s="23">
        <v>570300</v>
      </c>
      <c r="E9" s="24">
        <v>177200</v>
      </c>
      <c r="F9" s="25">
        <v>708300</v>
      </c>
      <c r="G9" s="26">
        <v>567100</v>
      </c>
      <c r="H9" s="27">
        <v>141200</v>
      </c>
      <c r="I9" s="28">
        <v>39200</v>
      </c>
      <c r="J9" s="26">
        <v>3200</v>
      </c>
      <c r="K9" s="29">
        <v>36000</v>
      </c>
      <c r="L9" s="192"/>
      <c r="M9" s="192"/>
      <c r="N9" s="192"/>
      <c r="O9" s="192"/>
      <c r="P9" s="192"/>
      <c r="Q9" s="192"/>
      <c r="R9" s="192"/>
      <c r="S9" s="192"/>
    </row>
    <row r="10" spans="1:19" ht="31.5" customHeight="1">
      <c r="A10" s="210"/>
      <c r="B10" s="207" t="s">
        <v>73</v>
      </c>
      <c r="C10" s="30">
        <v>7600</v>
      </c>
      <c r="D10" s="31">
        <v>2400</v>
      </c>
      <c r="E10" s="32">
        <v>5200</v>
      </c>
      <c r="F10" s="33">
        <v>-37300</v>
      </c>
      <c r="G10" s="31">
        <v>-1100</v>
      </c>
      <c r="H10" s="34">
        <v>-36200</v>
      </c>
      <c r="I10" s="35">
        <v>44900</v>
      </c>
      <c r="J10" s="31">
        <v>3500</v>
      </c>
      <c r="K10" s="36">
        <v>41400</v>
      </c>
      <c r="L10" s="192"/>
      <c r="M10" s="192"/>
      <c r="N10" s="192"/>
      <c r="O10" s="192"/>
      <c r="P10" s="192"/>
      <c r="Q10" s="192"/>
      <c r="R10" s="192"/>
      <c r="S10" s="192"/>
    </row>
    <row r="11" spans="1:19" ht="31.5" customHeight="1" thickBot="1">
      <c r="A11" s="211"/>
      <c r="B11" s="212" t="s">
        <v>74</v>
      </c>
      <c r="C11" s="37">
        <v>1.0101672240802675</v>
      </c>
      <c r="D11" s="38">
        <v>1.0042083114150446</v>
      </c>
      <c r="E11" s="39">
        <v>1.0293453724604966</v>
      </c>
      <c r="F11" s="40">
        <v>0.94733869829168427</v>
      </c>
      <c r="G11" s="38">
        <v>0.99806030682419322</v>
      </c>
      <c r="H11" s="41">
        <v>0.74362606232294615</v>
      </c>
      <c r="I11" s="42">
        <v>2.1454081632653059</v>
      </c>
      <c r="J11" s="38">
        <v>2.09375</v>
      </c>
      <c r="K11" s="43">
        <v>2.15</v>
      </c>
      <c r="L11" s="192"/>
      <c r="M11" s="192"/>
      <c r="N11" s="192"/>
      <c r="O11" s="192"/>
      <c r="P11" s="192"/>
      <c r="Q11" s="192"/>
      <c r="R11" s="192"/>
      <c r="S11" s="192"/>
    </row>
    <row r="12" spans="1:19" ht="31.5" customHeight="1" thickBot="1">
      <c r="A12" s="356" t="s">
        <v>75</v>
      </c>
      <c r="B12" s="361" t="s">
        <v>76</v>
      </c>
      <c r="C12" s="358">
        <v>7754200</v>
      </c>
      <c r="D12" s="362">
        <v>5520700</v>
      </c>
      <c r="E12" s="363">
        <v>2233500</v>
      </c>
      <c r="F12" s="17">
        <v>6725600</v>
      </c>
      <c r="G12" s="18">
        <v>5474400</v>
      </c>
      <c r="H12" s="19">
        <v>1251200</v>
      </c>
      <c r="I12" s="20">
        <v>1028600</v>
      </c>
      <c r="J12" s="18">
        <v>46300</v>
      </c>
      <c r="K12" s="21">
        <v>982300</v>
      </c>
      <c r="L12" s="192"/>
      <c r="M12" s="192"/>
      <c r="N12" s="192"/>
      <c r="O12" s="192"/>
      <c r="P12" s="192"/>
      <c r="Q12" s="192"/>
      <c r="R12" s="192"/>
      <c r="S12" s="192"/>
    </row>
    <row r="13" spans="1:19" ht="31.5" customHeight="1">
      <c r="A13" s="44" t="s">
        <v>163</v>
      </c>
      <c r="B13" s="213" t="s">
        <v>78</v>
      </c>
      <c r="C13" s="22">
        <v>7594600</v>
      </c>
      <c r="D13" s="23">
        <v>5290300</v>
      </c>
      <c r="E13" s="24">
        <v>2304300</v>
      </c>
      <c r="F13" s="25">
        <v>6620000</v>
      </c>
      <c r="G13" s="23">
        <v>5247500</v>
      </c>
      <c r="H13" s="24">
        <v>1372500</v>
      </c>
      <c r="I13" s="28">
        <v>974600</v>
      </c>
      <c r="J13" s="23">
        <v>42800</v>
      </c>
      <c r="K13" s="45">
        <v>931800</v>
      </c>
      <c r="L13" s="192"/>
      <c r="M13" s="192"/>
      <c r="N13" s="192"/>
      <c r="O13" s="192"/>
      <c r="P13" s="192"/>
      <c r="Q13" s="192"/>
      <c r="R13" s="192"/>
      <c r="S13" s="192"/>
    </row>
    <row r="14" spans="1:19" ht="31.5" customHeight="1">
      <c r="A14" s="210"/>
      <c r="B14" s="207" t="s">
        <v>79</v>
      </c>
      <c r="C14" s="30">
        <v>159600</v>
      </c>
      <c r="D14" s="31">
        <v>230400</v>
      </c>
      <c r="E14" s="32">
        <v>-70800</v>
      </c>
      <c r="F14" s="33">
        <v>105600</v>
      </c>
      <c r="G14" s="31">
        <v>226900</v>
      </c>
      <c r="H14" s="34">
        <v>-121300</v>
      </c>
      <c r="I14" s="35">
        <v>54000</v>
      </c>
      <c r="J14" s="31">
        <v>3500</v>
      </c>
      <c r="K14" s="36">
        <v>50500</v>
      </c>
      <c r="L14" s="192"/>
      <c r="M14" s="192"/>
      <c r="N14" s="192"/>
      <c r="O14" s="192"/>
      <c r="P14" s="192"/>
      <c r="Q14" s="192"/>
      <c r="R14" s="192"/>
      <c r="S14" s="192"/>
    </row>
    <row r="15" spans="1:19" ht="31.5" customHeight="1" thickBot="1">
      <c r="A15" s="211"/>
      <c r="B15" s="212" t="s">
        <v>80</v>
      </c>
      <c r="C15" s="37">
        <v>1.0210149316619703</v>
      </c>
      <c r="D15" s="38">
        <v>1.04355140540234</v>
      </c>
      <c r="E15" s="39">
        <v>0.96927483400598879</v>
      </c>
      <c r="F15" s="40">
        <v>1.0159516616314199</v>
      </c>
      <c r="G15" s="38">
        <v>1.0432396379228204</v>
      </c>
      <c r="H15" s="41">
        <v>0.91162112932604733</v>
      </c>
      <c r="I15" s="42">
        <v>1.0554073466037348</v>
      </c>
      <c r="J15" s="38">
        <v>1.0817757009345794</v>
      </c>
      <c r="K15" s="43">
        <v>1.0541961794376475</v>
      </c>
      <c r="L15" s="192"/>
      <c r="M15" s="192"/>
      <c r="N15" s="192"/>
      <c r="O15" s="192"/>
      <c r="P15" s="192"/>
      <c r="Q15" s="192"/>
      <c r="R15" s="192"/>
      <c r="S15" s="192"/>
    </row>
    <row r="16" spans="1:19" ht="31.5" customHeight="1" thickBot="1">
      <c r="A16" s="356" t="s">
        <v>81</v>
      </c>
      <c r="B16" s="364" t="s">
        <v>82</v>
      </c>
      <c r="C16" s="358">
        <v>10163900</v>
      </c>
      <c r="D16" s="362">
        <v>7233900</v>
      </c>
      <c r="E16" s="363">
        <v>2930000</v>
      </c>
      <c r="F16" s="17">
        <v>8854800</v>
      </c>
      <c r="G16" s="46">
        <v>7172400</v>
      </c>
      <c r="H16" s="47">
        <v>1682400</v>
      </c>
      <c r="I16" s="20">
        <v>1309100</v>
      </c>
      <c r="J16" s="46">
        <v>61500</v>
      </c>
      <c r="K16" s="48">
        <v>1247600</v>
      </c>
      <c r="L16" s="192"/>
      <c r="M16" s="192"/>
      <c r="N16" s="192"/>
      <c r="O16" s="192"/>
      <c r="P16" s="192"/>
      <c r="Q16" s="192"/>
      <c r="R16" s="192"/>
      <c r="S16" s="192"/>
    </row>
    <row r="17" spans="1:19" ht="31.5" customHeight="1">
      <c r="A17" s="44" t="s">
        <v>207</v>
      </c>
      <c r="B17" s="213" t="s">
        <v>83</v>
      </c>
      <c r="C17" s="22">
        <v>9847700</v>
      </c>
      <c r="D17" s="23">
        <v>6943900</v>
      </c>
      <c r="E17" s="24">
        <v>2903800</v>
      </c>
      <c r="F17" s="25">
        <v>8672900</v>
      </c>
      <c r="G17" s="49">
        <v>6892900</v>
      </c>
      <c r="H17" s="24">
        <v>1780000</v>
      </c>
      <c r="I17" s="28">
        <v>1174800</v>
      </c>
      <c r="J17" s="49">
        <v>51000</v>
      </c>
      <c r="K17" s="45">
        <v>1123800</v>
      </c>
      <c r="L17" s="192"/>
      <c r="M17" s="192"/>
      <c r="N17" s="192"/>
      <c r="O17" s="192"/>
      <c r="P17" s="192"/>
      <c r="Q17" s="192"/>
      <c r="R17" s="192"/>
      <c r="S17" s="192"/>
    </row>
    <row r="18" spans="1:19" ht="31.5" customHeight="1">
      <c r="A18" s="210"/>
      <c r="B18" s="207" t="s">
        <v>79</v>
      </c>
      <c r="C18" s="30">
        <v>316200</v>
      </c>
      <c r="D18" s="31">
        <v>290000</v>
      </c>
      <c r="E18" s="32">
        <v>26200</v>
      </c>
      <c r="F18" s="33">
        <v>181900</v>
      </c>
      <c r="G18" s="31">
        <v>279500</v>
      </c>
      <c r="H18" s="34">
        <v>-97600</v>
      </c>
      <c r="I18" s="35">
        <v>134300</v>
      </c>
      <c r="J18" s="31">
        <v>10500</v>
      </c>
      <c r="K18" s="36">
        <v>123800</v>
      </c>
      <c r="L18" s="192"/>
      <c r="M18" s="192"/>
      <c r="N18" s="192"/>
      <c r="O18" s="192"/>
      <c r="P18" s="192"/>
      <c r="Q18" s="192"/>
      <c r="R18" s="192"/>
      <c r="S18" s="192"/>
    </row>
    <row r="19" spans="1:19" ht="31.5" customHeight="1" thickBot="1">
      <c r="A19" s="210"/>
      <c r="B19" s="212" t="s">
        <v>84</v>
      </c>
      <c r="C19" s="37">
        <v>1.0321090203803933</v>
      </c>
      <c r="D19" s="38">
        <v>1.0417632742407004</v>
      </c>
      <c r="E19" s="39">
        <v>1.0090226599628074</v>
      </c>
      <c r="F19" s="40">
        <v>1.0209733768405032</v>
      </c>
      <c r="G19" s="38">
        <v>1.0405489706799751</v>
      </c>
      <c r="H19" s="41">
        <v>0.94516853932584266</v>
      </c>
      <c r="I19" s="42">
        <v>1.1143173306094654</v>
      </c>
      <c r="J19" s="38">
        <v>1.2058823529411764</v>
      </c>
      <c r="K19" s="43">
        <v>1.1101619505250044</v>
      </c>
    </row>
    <row r="21" spans="1:19">
      <c r="C21" s="221" t="s">
        <v>85</v>
      </c>
      <c r="D21" s="221" t="s">
        <v>86</v>
      </c>
      <c r="E21" s="222">
        <v>0</v>
      </c>
      <c r="F21" s="221" t="s">
        <v>87</v>
      </c>
      <c r="G21" s="215">
        <v>25400</v>
      </c>
    </row>
  </sheetData>
  <mergeCells count="7">
    <mergeCell ref="A1:B1"/>
    <mergeCell ref="C4:E5"/>
    <mergeCell ref="F5:K5"/>
    <mergeCell ref="D6:D7"/>
    <mergeCell ref="E6:E7"/>
    <mergeCell ref="F6:F7"/>
    <mergeCell ref="I6:I7"/>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93"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activeCell="E3" sqref="E3"/>
    </sheetView>
  </sheetViews>
  <sheetFormatPr defaultRowHeight="13.5"/>
  <cols>
    <col min="1" max="1" width="10.125" style="216" customWidth="1"/>
    <col min="2" max="2" width="9.125" style="216" customWidth="1"/>
    <col min="3" max="3" width="9" style="216"/>
    <col min="4" max="31" width="7.625" style="216" customWidth="1"/>
    <col min="32" max="32" width="9.25" style="216" bestFit="1" customWidth="1"/>
    <col min="33" max="16384" width="9" style="216"/>
  </cols>
  <sheetData>
    <row r="1" spans="1:33" s="231" customFormat="1" ht="24.75" customHeight="1">
      <c r="A1" s="374" t="str">
        <f>令和元年度!A1</f>
        <v>令和元年度</v>
      </c>
      <c r="B1" s="374"/>
      <c r="C1" s="227"/>
      <c r="D1" s="227"/>
      <c r="E1" s="228" t="str">
        <f ca="1">RIGHT(CELL("filename",$A$1),LEN(CELL("filename",$A$1))-FIND("]",CELL("filename",$A$1)))</f>
        <v>12月（２表）</v>
      </c>
      <c r="F1" s="229" t="s">
        <v>179</v>
      </c>
      <c r="G1" s="228"/>
      <c r="H1" s="229"/>
      <c r="I1" s="230"/>
      <c r="J1" s="228"/>
      <c r="K1" s="229"/>
      <c r="L1" s="230"/>
      <c r="M1" s="230"/>
      <c r="N1" s="230"/>
      <c r="O1" s="230"/>
      <c r="P1" s="230"/>
      <c r="Q1" s="230"/>
    </row>
    <row r="2" spans="1:33">
      <c r="A2" s="136"/>
      <c r="B2" s="136"/>
      <c r="C2" s="136"/>
      <c r="D2" s="136"/>
      <c r="E2" s="136"/>
      <c r="F2" s="136"/>
      <c r="G2" s="136"/>
      <c r="H2" s="136"/>
      <c r="I2" s="136"/>
      <c r="J2" s="136"/>
      <c r="K2" s="136"/>
      <c r="L2" s="136"/>
      <c r="M2" s="136"/>
      <c r="N2" s="136"/>
      <c r="O2" s="136"/>
      <c r="P2" s="136"/>
      <c r="Q2" s="136"/>
      <c r="R2" s="136"/>
      <c r="S2" s="136"/>
    </row>
    <row r="3" spans="1:33" ht="18" thickBot="1">
      <c r="A3" s="151" t="s">
        <v>88</v>
      </c>
      <c r="B3" s="152"/>
      <c r="C3" s="152"/>
      <c r="D3" s="153"/>
      <c r="E3" s="152"/>
      <c r="F3" s="152"/>
      <c r="G3" s="152"/>
      <c r="H3" s="152"/>
      <c r="I3" s="152"/>
      <c r="J3" s="152"/>
      <c r="K3" s="152"/>
      <c r="L3" s="152"/>
      <c r="M3" s="152"/>
      <c r="N3" s="152"/>
      <c r="O3" s="152"/>
      <c r="P3" s="152"/>
      <c r="Q3" s="152"/>
      <c r="R3" s="152"/>
      <c r="S3" s="152"/>
      <c r="T3" s="152"/>
      <c r="U3" s="153"/>
      <c r="V3" s="152"/>
      <c r="W3" s="152"/>
      <c r="X3" s="152"/>
      <c r="Y3" s="152"/>
      <c r="Z3" s="152"/>
      <c r="AA3" s="152"/>
      <c r="AB3" s="152"/>
      <c r="AC3" s="152"/>
      <c r="AD3" s="152"/>
      <c r="AE3" s="152"/>
    </row>
    <row r="4" spans="1:33" ht="19.5" customHeight="1">
      <c r="A4" s="154"/>
      <c r="B4" s="155" t="s">
        <v>62</v>
      </c>
      <c r="C4" s="156"/>
      <c r="D4" s="333">
        <v>1</v>
      </c>
      <c r="E4" s="334">
        <v>2</v>
      </c>
      <c r="F4" s="333">
        <v>3</v>
      </c>
      <c r="G4" s="335">
        <v>4</v>
      </c>
      <c r="H4" s="334">
        <v>5</v>
      </c>
      <c r="I4" s="334">
        <v>6</v>
      </c>
      <c r="J4" s="336">
        <v>7</v>
      </c>
      <c r="K4" s="334">
        <v>8</v>
      </c>
      <c r="L4" s="334">
        <v>9</v>
      </c>
      <c r="M4" s="334">
        <v>10</v>
      </c>
      <c r="N4" s="334">
        <v>11</v>
      </c>
      <c r="O4" s="334">
        <v>12</v>
      </c>
      <c r="P4" s="334">
        <v>13</v>
      </c>
      <c r="Q4" s="334">
        <v>14</v>
      </c>
      <c r="R4" s="334">
        <v>15</v>
      </c>
      <c r="S4" s="334">
        <v>16</v>
      </c>
      <c r="T4" s="334">
        <v>17</v>
      </c>
      <c r="U4" s="334">
        <v>18</v>
      </c>
      <c r="V4" s="334">
        <v>19</v>
      </c>
      <c r="W4" s="334">
        <v>20</v>
      </c>
      <c r="X4" s="334">
        <v>21</v>
      </c>
      <c r="Y4" s="334">
        <v>22</v>
      </c>
      <c r="Z4" s="335">
        <v>23</v>
      </c>
      <c r="AA4" s="334">
        <v>24</v>
      </c>
      <c r="AB4" s="334">
        <v>25</v>
      </c>
      <c r="AC4" s="334">
        <v>26</v>
      </c>
      <c r="AD4" s="337">
        <v>27</v>
      </c>
      <c r="AE4" s="338">
        <v>28</v>
      </c>
    </row>
    <row r="5" spans="1:33" ht="19.5" customHeight="1" thickBot="1">
      <c r="A5" s="157" t="s">
        <v>65</v>
      </c>
      <c r="B5" s="158"/>
      <c r="C5" s="159" t="s">
        <v>89</v>
      </c>
      <c r="D5" s="339" t="s">
        <v>90</v>
      </c>
      <c r="E5" s="340" t="s">
        <v>91</v>
      </c>
      <c r="F5" s="341" t="s">
        <v>92</v>
      </c>
      <c r="G5" s="339" t="s">
        <v>93</v>
      </c>
      <c r="H5" s="340" t="s">
        <v>94</v>
      </c>
      <c r="I5" s="342" t="s">
        <v>95</v>
      </c>
      <c r="J5" s="343" t="s">
        <v>96</v>
      </c>
      <c r="K5" s="340" t="s">
        <v>97</v>
      </c>
      <c r="L5" s="340" t="s">
        <v>98</v>
      </c>
      <c r="M5" s="340" t="s">
        <v>99</v>
      </c>
      <c r="N5" s="340" t="s">
        <v>100</v>
      </c>
      <c r="O5" s="340" t="s">
        <v>101</v>
      </c>
      <c r="P5" s="340" t="s">
        <v>102</v>
      </c>
      <c r="Q5" s="340" t="s">
        <v>103</v>
      </c>
      <c r="R5" s="340" t="s">
        <v>104</v>
      </c>
      <c r="S5" s="340" t="s">
        <v>105</v>
      </c>
      <c r="T5" s="340" t="s">
        <v>106</v>
      </c>
      <c r="U5" s="340" t="s">
        <v>107</v>
      </c>
      <c r="V5" s="340" t="s">
        <v>108</v>
      </c>
      <c r="W5" s="340" t="s">
        <v>109</v>
      </c>
      <c r="X5" s="340" t="s">
        <v>110</v>
      </c>
      <c r="Y5" s="340" t="s">
        <v>111</v>
      </c>
      <c r="Z5" s="339" t="s">
        <v>112</v>
      </c>
      <c r="AA5" s="340" t="s">
        <v>113</v>
      </c>
      <c r="AB5" s="340" t="s">
        <v>114</v>
      </c>
      <c r="AC5" s="340" t="s">
        <v>115</v>
      </c>
      <c r="AD5" s="339" t="s">
        <v>116</v>
      </c>
      <c r="AE5" s="344" t="s">
        <v>67</v>
      </c>
    </row>
    <row r="6" spans="1:33" ht="30" customHeight="1" thickBot="1">
      <c r="A6" s="332" t="s">
        <v>71</v>
      </c>
      <c r="B6" s="348" t="s">
        <v>205</v>
      </c>
      <c r="C6" s="349">
        <v>755100</v>
      </c>
      <c r="D6" s="345">
        <v>277900</v>
      </c>
      <c r="E6" s="345">
        <v>41900</v>
      </c>
      <c r="F6" s="345">
        <v>53900</v>
      </c>
      <c r="G6" s="345">
        <v>18200</v>
      </c>
      <c r="H6" s="345">
        <v>72100</v>
      </c>
      <c r="I6" s="345">
        <v>1900</v>
      </c>
      <c r="J6" s="345">
        <v>47300</v>
      </c>
      <c r="K6" s="345">
        <v>3400</v>
      </c>
      <c r="L6" s="345">
        <v>9800</v>
      </c>
      <c r="M6" s="345">
        <v>5100</v>
      </c>
      <c r="N6" s="345">
        <v>0</v>
      </c>
      <c r="O6" s="345">
        <v>2300</v>
      </c>
      <c r="P6" s="345">
        <v>3000</v>
      </c>
      <c r="Q6" s="345">
        <v>0</v>
      </c>
      <c r="R6" s="345">
        <v>3300</v>
      </c>
      <c r="S6" s="345">
        <v>3200</v>
      </c>
      <c r="T6" s="345">
        <v>4400</v>
      </c>
      <c r="U6" s="345">
        <v>4000</v>
      </c>
      <c r="V6" s="345">
        <v>2400</v>
      </c>
      <c r="W6" s="345">
        <v>0</v>
      </c>
      <c r="X6" s="345">
        <v>2200</v>
      </c>
      <c r="Y6" s="345">
        <v>3300</v>
      </c>
      <c r="Z6" s="345">
        <v>0</v>
      </c>
      <c r="AA6" s="345">
        <v>2800</v>
      </c>
      <c r="AB6" s="345">
        <v>3200</v>
      </c>
      <c r="AC6" s="345">
        <v>2300</v>
      </c>
      <c r="AD6" s="346">
        <v>4800</v>
      </c>
      <c r="AE6" s="347">
        <v>182400</v>
      </c>
      <c r="AF6" s="218"/>
      <c r="AG6" s="218"/>
    </row>
    <row r="7" spans="1:33" ht="30" customHeight="1">
      <c r="A7" s="160"/>
      <c r="B7" s="161" t="s">
        <v>206</v>
      </c>
      <c r="C7" s="50">
        <v>747500</v>
      </c>
      <c r="D7" s="51">
        <v>281700</v>
      </c>
      <c r="E7" s="51">
        <v>44000</v>
      </c>
      <c r="F7" s="51">
        <v>51300</v>
      </c>
      <c r="G7" s="51">
        <v>17400</v>
      </c>
      <c r="H7" s="51">
        <v>71700</v>
      </c>
      <c r="I7" s="51">
        <v>1400</v>
      </c>
      <c r="J7" s="51">
        <v>45900</v>
      </c>
      <c r="K7" s="51">
        <v>3300</v>
      </c>
      <c r="L7" s="51">
        <v>10000</v>
      </c>
      <c r="M7" s="51">
        <v>5200</v>
      </c>
      <c r="N7" s="51">
        <v>300</v>
      </c>
      <c r="O7" s="51">
        <v>2200</v>
      </c>
      <c r="P7" s="51">
        <v>2800</v>
      </c>
      <c r="Q7" s="51">
        <v>0</v>
      </c>
      <c r="R7" s="51">
        <v>3200</v>
      </c>
      <c r="S7" s="51">
        <v>3200</v>
      </c>
      <c r="T7" s="51">
        <v>4900</v>
      </c>
      <c r="U7" s="51">
        <v>4200</v>
      </c>
      <c r="V7" s="51">
        <v>2300</v>
      </c>
      <c r="W7" s="51">
        <v>0</v>
      </c>
      <c r="X7" s="51">
        <v>2100</v>
      </c>
      <c r="Y7" s="51">
        <v>3400</v>
      </c>
      <c r="Z7" s="51">
        <v>0</v>
      </c>
      <c r="AA7" s="51">
        <v>2500</v>
      </c>
      <c r="AB7" s="51">
        <v>3200</v>
      </c>
      <c r="AC7" s="51">
        <v>2400</v>
      </c>
      <c r="AD7" s="51">
        <v>1700</v>
      </c>
      <c r="AE7" s="52">
        <v>177200</v>
      </c>
      <c r="AF7" s="218"/>
      <c r="AG7" s="218"/>
    </row>
    <row r="8" spans="1:33" ht="30" customHeight="1">
      <c r="A8" s="162"/>
      <c r="B8" s="163" t="s">
        <v>79</v>
      </c>
      <c r="C8" s="53">
        <v>7600</v>
      </c>
      <c r="D8" s="54">
        <v>-3800</v>
      </c>
      <c r="E8" s="55">
        <v>-2100</v>
      </c>
      <c r="F8" s="55">
        <v>2600</v>
      </c>
      <c r="G8" s="55">
        <v>800</v>
      </c>
      <c r="H8" s="55">
        <v>400</v>
      </c>
      <c r="I8" s="55">
        <v>500</v>
      </c>
      <c r="J8" s="55">
        <v>1400</v>
      </c>
      <c r="K8" s="55">
        <v>100</v>
      </c>
      <c r="L8" s="55">
        <v>-200</v>
      </c>
      <c r="M8" s="55">
        <v>-100</v>
      </c>
      <c r="N8" s="55">
        <v>-300</v>
      </c>
      <c r="O8" s="55">
        <v>100</v>
      </c>
      <c r="P8" s="55">
        <v>200</v>
      </c>
      <c r="Q8" s="55">
        <v>0</v>
      </c>
      <c r="R8" s="55">
        <v>100</v>
      </c>
      <c r="S8" s="55">
        <v>0</v>
      </c>
      <c r="T8" s="55">
        <v>-500</v>
      </c>
      <c r="U8" s="55">
        <v>-200</v>
      </c>
      <c r="V8" s="55">
        <v>100</v>
      </c>
      <c r="W8" s="55">
        <v>0</v>
      </c>
      <c r="X8" s="55">
        <v>100</v>
      </c>
      <c r="Y8" s="55">
        <v>-100</v>
      </c>
      <c r="Z8" s="55">
        <v>0</v>
      </c>
      <c r="AA8" s="55">
        <v>300</v>
      </c>
      <c r="AB8" s="55">
        <v>0</v>
      </c>
      <c r="AC8" s="55">
        <v>-100</v>
      </c>
      <c r="AD8" s="55">
        <v>3100</v>
      </c>
      <c r="AE8" s="56">
        <v>5200</v>
      </c>
    </row>
    <row r="9" spans="1:33" ht="30" customHeight="1">
      <c r="A9" s="162"/>
      <c r="B9" s="164" t="s">
        <v>74</v>
      </c>
      <c r="C9" s="57">
        <v>1.0101672240802675</v>
      </c>
      <c r="D9" s="58">
        <v>0.98651047213347531</v>
      </c>
      <c r="E9" s="59">
        <v>0.95227272727272727</v>
      </c>
      <c r="F9" s="59">
        <v>1.0506822612085771</v>
      </c>
      <c r="G9" s="59">
        <v>1.0459770114942528</v>
      </c>
      <c r="H9" s="59">
        <v>1.0055788005578801</v>
      </c>
      <c r="I9" s="59">
        <v>1.3571428571428572</v>
      </c>
      <c r="J9" s="59">
        <v>1.0305010893246187</v>
      </c>
      <c r="K9" s="59">
        <v>1.0303030303030303</v>
      </c>
      <c r="L9" s="59">
        <v>0.98</v>
      </c>
      <c r="M9" s="59">
        <v>0.98076923076923073</v>
      </c>
      <c r="N9" s="59">
        <v>0</v>
      </c>
      <c r="O9" s="59">
        <v>1.0454545454545454</v>
      </c>
      <c r="P9" s="59">
        <v>1.0714285714285714</v>
      </c>
      <c r="Q9" s="59">
        <v>0</v>
      </c>
      <c r="R9" s="59">
        <v>1.03125</v>
      </c>
      <c r="S9" s="59">
        <v>1</v>
      </c>
      <c r="T9" s="59">
        <v>0.89795918367346939</v>
      </c>
      <c r="U9" s="59">
        <v>0.95238095238095233</v>
      </c>
      <c r="V9" s="59">
        <v>1.0434782608695652</v>
      </c>
      <c r="W9" s="59">
        <v>0</v>
      </c>
      <c r="X9" s="59">
        <v>1.0476190476190477</v>
      </c>
      <c r="Y9" s="59">
        <v>0.97058823529411764</v>
      </c>
      <c r="Z9" s="59">
        <v>0</v>
      </c>
      <c r="AA9" s="59">
        <v>1.1200000000000001</v>
      </c>
      <c r="AB9" s="59">
        <v>1</v>
      </c>
      <c r="AC9" s="59">
        <v>0.95833333333333337</v>
      </c>
      <c r="AD9" s="59">
        <v>2.8235294117647061</v>
      </c>
      <c r="AE9" s="60">
        <v>1.0293453724604966</v>
      </c>
    </row>
    <row r="10" spans="1:33" ht="30" customHeight="1" thickBot="1">
      <c r="A10" s="165"/>
      <c r="B10" s="166" t="s">
        <v>117</v>
      </c>
      <c r="C10" s="61">
        <v>1</v>
      </c>
      <c r="D10" s="62">
        <v>0.36803072440736329</v>
      </c>
      <c r="E10" s="63">
        <v>5.5489339160376107E-2</v>
      </c>
      <c r="F10" s="64">
        <v>7.1381274003443254E-2</v>
      </c>
      <c r="G10" s="64">
        <v>2.41027678453185E-2</v>
      </c>
      <c r="H10" s="64">
        <v>9.5484041848761747E-2</v>
      </c>
      <c r="I10" s="64">
        <v>2.5162230168189643E-3</v>
      </c>
      <c r="J10" s="64">
        <v>6.2640709839756323E-2</v>
      </c>
      <c r="K10" s="64">
        <v>4.5027148722023569E-3</v>
      </c>
      <c r="L10" s="64">
        <v>1.2978413455171501E-2</v>
      </c>
      <c r="M10" s="64">
        <v>6.7540723083035362E-3</v>
      </c>
      <c r="N10" s="64">
        <v>0</v>
      </c>
      <c r="O10" s="64">
        <v>3.0459541782545357E-3</v>
      </c>
      <c r="P10" s="64">
        <v>3.9729837107667859E-3</v>
      </c>
      <c r="Q10" s="64">
        <v>0</v>
      </c>
      <c r="R10" s="64">
        <v>4.3702820818434648E-3</v>
      </c>
      <c r="S10" s="64">
        <v>4.2378492914845719E-3</v>
      </c>
      <c r="T10" s="64">
        <v>5.8270427757912855E-3</v>
      </c>
      <c r="U10" s="64">
        <v>5.2973116143557146E-3</v>
      </c>
      <c r="V10" s="64">
        <v>3.1783869686134287E-3</v>
      </c>
      <c r="W10" s="64">
        <v>0</v>
      </c>
      <c r="X10" s="64">
        <v>2.9135213878956428E-3</v>
      </c>
      <c r="Y10" s="64">
        <v>4.3702820818434648E-3</v>
      </c>
      <c r="Z10" s="64">
        <v>0</v>
      </c>
      <c r="AA10" s="64">
        <v>3.708118130049E-3</v>
      </c>
      <c r="AB10" s="64">
        <v>4.2378492914845719E-3</v>
      </c>
      <c r="AC10" s="64">
        <v>3.0459541782545357E-3</v>
      </c>
      <c r="AD10" s="64">
        <v>6.3567739372268573E-3</v>
      </c>
      <c r="AE10" s="65">
        <v>0.24155740961462058</v>
      </c>
    </row>
    <row r="11" spans="1:33" ht="30" customHeight="1" thickBot="1">
      <c r="A11" s="332" t="s">
        <v>75</v>
      </c>
      <c r="B11" s="350" t="s">
        <v>76</v>
      </c>
      <c r="C11" s="351">
        <v>7754200</v>
      </c>
      <c r="D11" s="352">
        <v>2659700</v>
      </c>
      <c r="E11" s="353">
        <v>403300</v>
      </c>
      <c r="F11" s="353">
        <v>543800</v>
      </c>
      <c r="G11" s="353">
        <v>198200</v>
      </c>
      <c r="H11" s="353">
        <v>667200</v>
      </c>
      <c r="I11" s="353">
        <v>20100</v>
      </c>
      <c r="J11" s="353">
        <v>473500</v>
      </c>
      <c r="K11" s="353">
        <v>33500</v>
      </c>
      <c r="L11" s="353">
        <v>103700</v>
      </c>
      <c r="M11" s="353">
        <v>45900</v>
      </c>
      <c r="N11" s="353">
        <v>200</v>
      </c>
      <c r="O11" s="353">
        <v>10800</v>
      </c>
      <c r="P11" s="353">
        <v>28500</v>
      </c>
      <c r="Q11" s="353">
        <v>0</v>
      </c>
      <c r="R11" s="353">
        <v>25800</v>
      </c>
      <c r="S11" s="353">
        <v>32900</v>
      </c>
      <c r="T11" s="353">
        <v>46000</v>
      </c>
      <c r="U11" s="353">
        <v>43000</v>
      </c>
      <c r="V11" s="353">
        <v>27700</v>
      </c>
      <c r="W11" s="353">
        <v>0</v>
      </c>
      <c r="X11" s="353">
        <v>22000</v>
      </c>
      <c r="Y11" s="353">
        <v>30300</v>
      </c>
      <c r="Z11" s="353">
        <v>600</v>
      </c>
      <c r="AA11" s="353">
        <v>27600</v>
      </c>
      <c r="AB11" s="353">
        <v>31200</v>
      </c>
      <c r="AC11" s="353">
        <v>23000</v>
      </c>
      <c r="AD11" s="353">
        <v>22200</v>
      </c>
      <c r="AE11" s="354">
        <v>2233500</v>
      </c>
      <c r="AF11" s="218"/>
      <c r="AG11" s="218"/>
    </row>
    <row r="12" spans="1:33" ht="30" customHeight="1">
      <c r="A12" s="66" t="s">
        <v>163</v>
      </c>
      <c r="B12" s="167" t="s">
        <v>78</v>
      </c>
      <c r="C12" s="67">
        <v>7594600</v>
      </c>
      <c r="D12" s="68">
        <v>2585200</v>
      </c>
      <c r="E12" s="68">
        <v>403700</v>
      </c>
      <c r="F12" s="68">
        <v>478600</v>
      </c>
      <c r="G12" s="68">
        <v>183700</v>
      </c>
      <c r="H12" s="68">
        <v>649600</v>
      </c>
      <c r="I12" s="68">
        <v>19800</v>
      </c>
      <c r="J12" s="68">
        <v>445400</v>
      </c>
      <c r="K12" s="68">
        <v>32300</v>
      </c>
      <c r="L12" s="68">
        <v>101400</v>
      </c>
      <c r="M12" s="68">
        <v>46400</v>
      </c>
      <c r="N12" s="68">
        <v>600</v>
      </c>
      <c r="O12" s="68">
        <v>10100</v>
      </c>
      <c r="P12" s="68">
        <v>24700</v>
      </c>
      <c r="Q12" s="68">
        <v>0</v>
      </c>
      <c r="R12" s="68">
        <v>24000</v>
      </c>
      <c r="S12" s="68">
        <v>29600</v>
      </c>
      <c r="T12" s="68">
        <v>43900</v>
      </c>
      <c r="U12" s="68">
        <v>42200</v>
      </c>
      <c r="V12" s="68">
        <v>23200</v>
      </c>
      <c r="W12" s="68">
        <v>0</v>
      </c>
      <c r="X12" s="68">
        <v>20200</v>
      </c>
      <c r="Y12" s="68">
        <v>29200</v>
      </c>
      <c r="Z12" s="68">
        <v>600</v>
      </c>
      <c r="AA12" s="68">
        <v>27200</v>
      </c>
      <c r="AB12" s="68">
        <v>28400</v>
      </c>
      <c r="AC12" s="68">
        <v>22900</v>
      </c>
      <c r="AD12" s="68">
        <v>17400</v>
      </c>
      <c r="AE12" s="69">
        <v>2304300</v>
      </c>
      <c r="AF12" s="219"/>
    </row>
    <row r="13" spans="1:33" ht="30" customHeight="1">
      <c r="A13" s="162"/>
      <c r="B13" s="168" t="s">
        <v>79</v>
      </c>
      <c r="C13" s="53">
        <v>159600</v>
      </c>
      <c r="D13" s="54">
        <v>74500</v>
      </c>
      <c r="E13" s="55">
        <v>-400</v>
      </c>
      <c r="F13" s="55">
        <v>65200</v>
      </c>
      <c r="G13" s="55">
        <v>14500</v>
      </c>
      <c r="H13" s="55">
        <v>17600</v>
      </c>
      <c r="I13" s="55">
        <v>300</v>
      </c>
      <c r="J13" s="55">
        <v>28100</v>
      </c>
      <c r="K13" s="55">
        <v>1200</v>
      </c>
      <c r="L13" s="55">
        <v>2300</v>
      </c>
      <c r="M13" s="55">
        <v>-500</v>
      </c>
      <c r="N13" s="55">
        <v>-400</v>
      </c>
      <c r="O13" s="55">
        <v>700</v>
      </c>
      <c r="P13" s="55">
        <v>3800</v>
      </c>
      <c r="Q13" s="55">
        <v>0</v>
      </c>
      <c r="R13" s="55">
        <v>1800</v>
      </c>
      <c r="S13" s="55">
        <v>3300</v>
      </c>
      <c r="T13" s="55">
        <v>2100</v>
      </c>
      <c r="U13" s="55">
        <v>800</v>
      </c>
      <c r="V13" s="55">
        <v>4500</v>
      </c>
      <c r="W13" s="55">
        <v>0</v>
      </c>
      <c r="X13" s="55">
        <v>1800</v>
      </c>
      <c r="Y13" s="55">
        <v>1100</v>
      </c>
      <c r="Z13" s="55">
        <v>0</v>
      </c>
      <c r="AA13" s="55">
        <v>400</v>
      </c>
      <c r="AB13" s="55">
        <v>2800</v>
      </c>
      <c r="AC13" s="55">
        <v>100</v>
      </c>
      <c r="AD13" s="55">
        <v>4800</v>
      </c>
      <c r="AE13" s="56">
        <v>-70800</v>
      </c>
    </row>
    <row r="14" spans="1:33" ht="30" customHeight="1">
      <c r="A14" s="162"/>
      <c r="B14" s="169" t="s">
        <v>80</v>
      </c>
      <c r="C14" s="57">
        <v>1.0210149316619703</v>
      </c>
      <c r="D14" s="58">
        <v>1.0288178864304502</v>
      </c>
      <c r="E14" s="59">
        <v>0.99900916522169925</v>
      </c>
      <c r="F14" s="59">
        <v>1.1362306727956539</v>
      </c>
      <c r="G14" s="59">
        <v>1.0789330430048993</v>
      </c>
      <c r="H14" s="59">
        <v>1.0270935960591132</v>
      </c>
      <c r="I14" s="59">
        <v>1.0151515151515151</v>
      </c>
      <c r="J14" s="59">
        <v>1.0630893578805567</v>
      </c>
      <c r="K14" s="59">
        <v>1.0371517027863777</v>
      </c>
      <c r="L14" s="59">
        <v>1.0226824457593688</v>
      </c>
      <c r="M14" s="59">
        <v>0.98922413793103448</v>
      </c>
      <c r="N14" s="59">
        <v>0.33333333333333331</v>
      </c>
      <c r="O14" s="59">
        <v>1.0693069306930694</v>
      </c>
      <c r="P14" s="59">
        <v>1.1538461538461537</v>
      </c>
      <c r="Q14" s="59">
        <v>0</v>
      </c>
      <c r="R14" s="59">
        <v>1.075</v>
      </c>
      <c r="S14" s="59">
        <v>1.1114864864864864</v>
      </c>
      <c r="T14" s="59">
        <v>1.0478359908883828</v>
      </c>
      <c r="U14" s="59">
        <v>1.018957345971564</v>
      </c>
      <c r="V14" s="59">
        <v>1.1939655172413792</v>
      </c>
      <c r="W14" s="59">
        <v>0</v>
      </c>
      <c r="X14" s="59">
        <v>1.0891089108910892</v>
      </c>
      <c r="Y14" s="59">
        <v>1.0376712328767124</v>
      </c>
      <c r="Z14" s="59">
        <v>1</v>
      </c>
      <c r="AA14" s="59">
        <v>1.0147058823529411</v>
      </c>
      <c r="AB14" s="59">
        <v>1.0985915492957747</v>
      </c>
      <c r="AC14" s="59">
        <v>1.0043668122270741</v>
      </c>
      <c r="AD14" s="59">
        <v>1.2758620689655173</v>
      </c>
      <c r="AE14" s="60">
        <v>0.96927483400598879</v>
      </c>
    </row>
    <row r="15" spans="1:33" ht="30" customHeight="1" thickBot="1">
      <c r="A15" s="165"/>
      <c r="B15" s="170" t="s">
        <v>119</v>
      </c>
      <c r="C15" s="70">
        <v>1</v>
      </c>
      <c r="D15" s="64">
        <v>0.34300121224626656</v>
      </c>
      <c r="E15" s="63">
        <v>5.2010523329292513E-2</v>
      </c>
      <c r="F15" s="64">
        <v>7.0129736142993476E-2</v>
      </c>
      <c r="G15" s="64">
        <v>2.5560341492352531E-2</v>
      </c>
      <c r="H15" s="64">
        <v>8.6043692450542927E-2</v>
      </c>
      <c r="I15" s="64">
        <v>2.5921436124938741E-3</v>
      </c>
      <c r="J15" s="64">
        <v>6.1063681617703952E-2</v>
      </c>
      <c r="K15" s="64">
        <v>4.3202393541564568E-3</v>
      </c>
      <c r="L15" s="64">
        <v>1.3373397642567899E-2</v>
      </c>
      <c r="M15" s="64">
        <v>5.9193727270382499E-3</v>
      </c>
      <c r="N15" s="64">
        <v>2.5792473756157954E-5</v>
      </c>
      <c r="O15" s="64">
        <v>1.3927935828325294E-3</v>
      </c>
      <c r="P15" s="64">
        <v>3.6754275102525084E-3</v>
      </c>
      <c r="Q15" s="64">
        <v>0</v>
      </c>
      <c r="R15" s="64">
        <v>3.3272291145443758E-3</v>
      </c>
      <c r="S15" s="64">
        <v>4.2428619328879836E-3</v>
      </c>
      <c r="T15" s="64">
        <v>5.9322689639163288E-3</v>
      </c>
      <c r="U15" s="64">
        <v>5.54538185757396E-3</v>
      </c>
      <c r="V15" s="64">
        <v>3.5722576152278766E-3</v>
      </c>
      <c r="W15" s="64">
        <v>0</v>
      </c>
      <c r="X15" s="64">
        <v>2.8371721131773748E-3</v>
      </c>
      <c r="Y15" s="64">
        <v>3.9075597740579303E-3</v>
      </c>
      <c r="Z15" s="64">
        <v>7.7377421268473855E-5</v>
      </c>
      <c r="AA15" s="64">
        <v>3.5593613783497977E-3</v>
      </c>
      <c r="AB15" s="64">
        <v>4.023625905960641E-3</v>
      </c>
      <c r="AC15" s="64">
        <v>2.9661344819581644E-3</v>
      </c>
      <c r="AD15" s="64">
        <v>2.862964586933533E-3</v>
      </c>
      <c r="AE15" s="65">
        <v>0.28803745067189396</v>
      </c>
    </row>
    <row r="16" spans="1:33" ht="30" customHeight="1" thickBot="1">
      <c r="A16" s="332" t="s">
        <v>81</v>
      </c>
      <c r="B16" s="355" t="s">
        <v>82</v>
      </c>
      <c r="C16" s="351">
        <v>10163900</v>
      </c>
      <c r="D16" s="353">
        <v>3479100</v>
      </c>
      <c r="E16" s="353">
        <v>519300</v>
      </c>
      <c r="F16" s="353">
        <v>707400</v>
      </c>
      <c r="G16" s="353">
        <v>252500</v>
      </c>
      <c r="H16" s="353">
        <v>885700</v>
      </c>
      <c r="I16" s="353">
        <v>26700</v>
      </c>
      <c r="J16" s="353">
        <v>626600</v>
      </c>
      <c r="K16" s="353">
        <v>45200</v>
      </c>
      <c r="L16" s="353">
        <v>136900</v>
      </c>
      <c r="M16" s="353">
        <v>62400</v>
      </c>
      <c r="N16" s="353">
        <v>400</v>
      </c>
      <c r="O16" s="353">
        <v>17100</v>
      </c>
      <c r="P16" s="353">
        <v>37700</v>
      </c>
      <c r="Q16" s="353">
        <v>100</v>
      </c>
      <c r="R16" s="353">
        <v>33900</v>
      </c>
      <c r="S16" s="353">
        <v>42200</v>
      </c>
      <c r="T16" s="353">
        <v>60700</v>
      </c>
      <c r="U16" s="353">
        <v>53000</v>
      </c>
      <c r="V16" s="353">
        <v>36000</v>
      </c>
      <c r="W16" s="353">
        <v>100</v>
      </c>
      <c r="X16" s="353">
        <v>29200</v>
      </c>
      <c r="Y16" s="353">
        <v>40300</v>
      </c>
      <c r="Z16" s="353">
        <v>700</v>
      </c>
      <c r="AA16" s="353">
        <v>37300</v>
      </c>
      <c r="AB16" s="353">
        <v>41200</v>
      </c>
      <c r="AC16" s="353">
        <v>30600</v>
      </c>
      <c r="AD16" s="353">
        <v>31600</v>
      </c>
      <c r="AE16" s="354">
        <v>2930000</v>
      </c>
      <c r="AF16" s="219"/>
    </row>
    <row r="17" spans="1:32" ht="30" customHeight="1">
      <c r="A17" s="66" t="s">
        <v>207</v>
      </c>
      <c r="B17" s="167" t="s">
        <v>83</v>
      </c>
      <c r="C17" s="67">
        <v>9847700</v>
      </c>
      <c r="D17" s="68">
        <v>3388000</v>
      </c>
      <c r="E17" s="68">
        <v>525400</v>
      </c>
      <c r="F17" s="68">
        <v>633200</v>
      </c>
      <c r="G17" s="68">
        <v>238000</v>
      </c>
      <c r="H17" s="68">
        <v>858700</v>
      </c>
      <c r="I17" s="68">
        <v>23400</v>
      </c>
      <c r="J17" s="68">
        <v>583100</v>
      </c>
      <c r="K17" s="68">
        <v>46900</v>
      </c>
      <c r="L17" s="68">
        <v>131300</v>
      </c>
      <c r="M17" s="68">
        <v>63200</v>
      </c>
      <c r="N17" s="68">
        <v>800</v>
      </c>
      <c r="O17" s="68">
        <v>15600</v>
      </c>
      <c r="P17" s="68">
        <v>33000</v>
      </c>
      <c r="Q17" s="68">
        <v>0</v>
      </c>
      <c r="R17" s="68">
        <v>31100</v>
      </c>
      <c r="S17" s="68">
        <v>38200</v>
      </c>
      <c r="T17" s="68">
        <v>58300</v>
      </c>
      <c r="U17" s="68">
        <v>53400</v>
      </c>
      <c r="V17" s="68">
        <v>31300</v>
      </c>
      <c r="W17" s="68">
        <v>100</v>
      </c>
      <c r="X17" s="68">
        <v>27500</v>
      </c>
      <c r="Y17" s="68">
        <v>38800</v>
      </c>
      <c r="Z17" s="68">
        <v>800</v>
      </c>
      <c r="AA17" s="68">
        <v>36600</v>
      </c>
      <c r="AB17" s="68">
        <v>37800</v>
      </c>
      <c r="AC17" s="68">
        <v>30700</v>
      </c>
      <c r="AD17" s="68">
        <v>18700</v>
      </c>
      <c r="AE17" s="71">
        <v>2903800</v>
      </c>
      <c r="AF17" s="219"/>
    </row>
    <row r="18" spans="1:32" ht="30" customHeight="1">
      <c r="A18" s="162"/>
      <c r="B18" s="168" t="s">
        <v>79</v>
      </c>
      <c r="C18" s="53">
        <v>316200</v>
      </c>
      <c r="D18" s="54">
        <v>91100</v>
      </c>
      <c r="E18" s="55">
        <v>-6100</v>
      </c>
      <c r="F18" s="55">
        <v>74200</v>
      </c>
      <c r="G18" s="55">
        <v>14500</v>
      </c>
      <c r="H18" s="55">
        <v>27000</v>
      </c>
      <c r="I18" s="55">
        <v>3300</v>
      </c>
      <c r="J18" s="55">
        <v>43500</v>
      </c>
      <c r="K18" s="55">
        <v>-1700</v>
      </c>
      <c r="L18" s="55">
        <v>5600</v>
      </c>
      <c r="M18" s="55">
        <v>-800</v>
      </c>
      <c r="N18" s="55">
        <v>-400</v>
      </c>
      <c r="O18" s="55">
        <v>1500</v>
      </c>
      <c r="P18" s="55">
        <v>4700</v>
      </c>
      <c r="Q18" s="55">
        <v>100</v>
      </c>
      <c r="R18" s="55">
        <v>2800</v>
      </c>
      <c r="S18" s="55">
        <v>4000</v>
      </c>
      <c r="T18" s="55">
        <v>2400</v>
      </c>
      <c r="U18" s="55">
        <v>-400</v>
      </c>
      <c r="V18" s="55">
        <v>4700</v>
      </c>
      <c r="W18" s="55">
        <v>0</v>
      </c>
      <c r="X18" s="55">
        <v>1700</v>
      </c>
      <c r="Y18" s="55">
        <v>1500</v>
      </c>
      <c r="Z18" s="55">
        <v>-100</v>
      </c>
      <c r="AA18" s="55">
        <v>700</v>
      </c>
      <c r="AB18" s="55">
        <v>3400</v>
      </c>
      <c r="AC18" s="55">
        <v>-100</v>
      </c>
      <c r="AD18" s="55">
        <v>12900</v>
      </c>
      <c r="AE18" s="56">
        <v>26200</v>
      </c>
    </row>
    <row r="19" spans="1:32" ht="30" customHeight="1">
      <c r="A19" s="162"/>
      <c r="B19" s="169" t="s">
        <v>84</v>
      </c>
      <c r="C19" s="57">
        <v>1.0321090203803933</v>
      </c>
      <c r="D19" s="58">
        <v>1.0268890200708383</v>
      </c>
      <c r="E19" s="59">
        <v>0.98838979824895323</v>
      </c>
      <c r="F19" s="59">
        <v>1.1171825647504738</v>
      </c>
      <c r="G19" s="59">
        <v>1.0609243697478992</v>
      </c>
      <c r="H19" s="59">
        <v>1.0314428787702341</v>
      </c>
      <c r="I19" s="59">
        <v>1.141025641025641</v>
      </c>
      <c r="J19" s="59">
        <v>1.0746012690790603</v>
      </c>
      <c r="K19" s="59">
        <v>0.96375266524520253</v>
      </c>
      <c r="L19" s="59">
        <v>1.0426504188880426</v>
      </c>
      <c r="M19" s="59">
        <v>0.98734177215189878</v>
      </c>
      <c r="N19" s="59">
        <v>0.5</v>
      </c>
      <c r="O19" s="59">
        <v>1.0961538461538463</v>
      </c>
      <c r="P19" s="59">
        <v>1.1424242424242423</v>
      </c>
      <c r="Q19" s="59">
        <v>0</v>
      </c>
      <c r="R19" s="59">
        <v>1.090032154340836</v>
      </c>
      <c r="S19" s="59">
        <v>1.1047120418848169</v>
      </c>
      <c r="T19" s="59">
        <v>1.0411663807890223</v>
      </c>
      <c r="U19" s="59">
        <v>0.99250936329588013</v>
      </c>
      <c r="V19" s="59">
        <v>1.1501597444089458</v>
      </c>
      <c r="W19" s="59">
        <v>1</v>
      </c>
      <c r="X19" s="59">
        <v>1.0618181818181818</v>
      </c>
      <c r="Y19" s="59">
        <v>1.0386597938144331</v>
      </c>
      <c r="Z19" s="59">
        <v>0.875</v>
      </c>
      <c r="AA19" s="59">
        <v>1.0191256830601092</v>
      </c>
      <c r="AB19" s="59">
        <v>1.08994708994709</v>
      </c>
      <c r="AC19" s="59">
        <v>0.99674267100977199</v>
      </c>
      <c r="AD19" s="59">
        <v>1.6898395721925135</v>
      </c>
      <c r="AE19" s="60">
        <v>1.0090226599628074</v>
      </c>
    </row>
    <row r="20" spans="1:32" ht="30" customHeight="1" thickBot="1">
      <c r="A20" s="162"/>
      <c r="B20" s="170" t="s">
        <v>121</v>
      </c>
      <c r="C20" s="70">
        <v>1</v>
      </c>
      <c r="D20" s="64">
        <v>0.34229970778933283</v>
      </c>
      <c r="E20" s="63">
        <v>5.1092592410393649E-2</v>
      </c>
      <c r="F20" s="64">
        <v>6.9599267997520642E-2</v>
      </c>
      <c r="G20" s="64">
        <v>2.4842826080539952E-2</v>
      </c>
      <c r="H20" s="64">
        <v>8.7141746770432613E-2</v>
      </c>
      <c r="I20" s="64">
        <v>2.6269443815858085E-3</v>
      </c>
      <c r="J20" s="64">
        <v>6.1649563651747855E-2</v>
      </c>
      <c r="K20" s="64">
        <v>4.4471118369917061E-3</v>
      </c>
      <c r="L20" s="64">
        <v>1.3469239170003641E-2</v>
      </c>
      <c r="M20" s="64">
        <v>6.139375633369081E-3</v>
      </c>
      <c r="N20" s="64">
        <v>3.9354972008776158E-5</v>
      </c>
      <c r="O20" s="64">
        <v>1.6824250533751808E-3</v>
      </c>
      <c r="P20" s="64">
        <v>3.7092061118271531E-3</v>
      </c>
      <c r="Q20" s="64">
        <v>9.8387430021940394E-6</v>
      </c>
      <c r="R20" s="64">
        <v>3.3353338777437794E-3</v>
      </c>
      <c r="S20" s="64">
        <v>4.1519495469258851E-3</v>
      </c>
      <c r="T20" s="64">
        <v>5.9721170023317822E-3</v>
      </c>
      <c r="U20" s="64">
        <v>5.2145337911628413E-3</v>
      </c>
      <c r="V20" s="64">
        <v>3.5419474807898543E-3</v>
      </c>
      <c r="W20" s="64">
        <v>9.8387430021940394E-6</v>
      </c>
      <c r="X20" s="64">
        <v>2.8729129566406595E-3</v>
      </c>
      <c r="Y20" s="64">
        <v>3.9650134298841984E-3</v>
      </c>
      <c r="Z20" s="64">
        <v>6.8871201015358274E-5</v>
      </c>
      <c r="AA20" s="64">
        <v>3.6698511398183769E-3</v>
      </c>
      <c r="AB20" s="64">
        <v>4.0535621169039441E-3</v>
      </c>
      <c r="AC20" s="64">
        <v>3.0106553586713761E-3</v>
      </c>
      <c r="AD20" s="64">
        <v>3.1090427886933166E-3</v>
      </c>
      <c r="AE20" s="65">
        <v>0.28827516996428537</v>
      </c>
    </row>
    <row r="21" spans="1:32" ht="14.25">
      <c r="A21" s="171" t="s">
        <v>122</v>
      </c>
      <c r="B21" s="172" t="s">
        <v>123</v>
      </c>
      <c r="C21" s="173"/>
      <c r="D21" s="152"/>
      <c r="E21" s="152"/>
      <c r="F21" s="152"/>
      <c r="G21" s="152"/>
      <c r="H21" s="152"/>
      <c r="I21" s="152"/>
      <c r="J21" s="72"/>
      <c r="K21" s="72"/>
      <c r="L21" s="72"/>
      <c r="M21" s="72"/>
      <c r="N21" s="72"/>
      <c r="O21" s="72"/>
      <c r="P21" s="72"/>
      <c r="Q21" s="72"/>
      <c r="R21" s="72"/>
      <c r="S21" s="72"/>
      <c r="T21" s="72"/>
      <c r="U21" s="72"/>
      <c r="V21" s="72"/>
      <c r="W21" s="72"/>
      <c r="X21" s="72"/>
      <c r="Y21" s="72"/>
      <c r="Z21" s="72"/>
      <c r="AA21" s="72"/>
      <c r="AB21" s="72"/>
      <c r="AC21" s="72"/>
      <c r="AD21" s="72"/>
      <c r="AE21" s="72"/>
    </row>
    <row r="22" spans="1:32" ht="14.25">
      <c r="A22" s="174"/>
      <c r="B22" s="172" t="s">
        <v>124</v>
      </c>
      <c r="C22" s="173"/>
      <c r="D22" s="152"/>
      <c r="E22" s="152"/>
      <c r="F22" s="152"/>
      <c r="G22" s="152"/>
      <c r="H22" s="152"/>
      <c r="I22" s="152"/>
      <c r="J22" s="152"/>
      <c r="K22" s="152"/>
      <c r="L22" s="152"/>
      <c r="M22" s="152"/>
      <c r="N22" s="152"/>
      <c r="O22" s="152"/>
      <c r="P22" s="152"/>
      <c r="Q22" s="152"/>
      <c r="R22" s="152"/>
      <c r="S22" s="152"/>
      <c r="T22" s="152"/>
      <c r="U22" s="152"/>
      <c r="V22" s="72"/>
      <c r="W22" s="72"/>
      <c r="X22" s="72"/>
      <c r="Y22" s="72"/>
      <c r="Z22" s="72"/>
      <c r="AA22" s="72"/>
      <c r="AB22" s="72"/>
      <c r="AC22" s="72"/>
      <c r="AD22" s="72"/>
      <c r="AE22" s="72"/>
    </row>
    <row r="23" spans="1:32" ht="14.25">
      <c r="A23" s="174"/>
      <c r="B23" s="172" t="s">
        <v>181</v>
      </c>
      <c r="C23" s="173"/>
      <c r="D23" s="152"/>
      <c r="E23" s="152"/>
      <c r="F23" s="152"/>
      <c r="G23" s="152"/>
      <c r="H23" s="152"/>
      <c r="I23" s="152"/>
      <c r="J23" s="152"/>
      <c r="K23" s="152"/>
      <c r="L23" s="152"/>
      <c r="M23" s="152"/>
      <c r="N23" s="152"/>
      <c r="O23" s="152"/>
      <c r="P23" s="152"/>
      <c r="Q23" s="152"/>
      <c r="R23" s="152"/>
      <c r="S23" s="152"/>
      <c r="T23" s="152"/>
      <c r="U23" s="152"/>
      <c r="V23" s="72"/>
      <c r="W23" s="72"/>
      <c r="X23" s="72"/>
      <c r="Y23" s="72"/>
      <c r="Z23" s="72"/>
      <c r="AA23" s="72"/>
      <c r="AB23" s="72"/>
      <c r="AC23" s="72"/>
      <c r="AD23" s="72"/>
      <c r="AE23" s="72"/>
    </row>
    <row r="24" spans="1:32" ht="17.25">
      <c r="A24" s="72"/>
      <c r="B24" s="151"/>
      <c r="C24" s="175"/>
      <c r="D24" s="152"/>
      <c r="E24" s="152"/>
      <c r="F24" s="152"/>
      <c r="G24" s="152"/>
      <c r="H24" s="152"/>
      <c r="I24" s="152"/>
      <c r="J24" s="152"/>
      <c r="K24" s="152"/>
      <c r="L24" s="152"/>
      <c r="M24" s="152"/>
      <c r="N24" s="152"/>
      <c r="O24" s="152"/>
      <c r="P24" s="152"/>
      <c r="Q24" s="152"/>
      <c r="R24" s="152"/>
      <c r="S24" s="152"/>
      <c r="T24" s="152"/>
      <c r="U24" s="152"/>
      <c r="V24" s="72"/>
      <c r="W24" s="72"/>
      <c r="X24" s="72"/>
      <c r="Y24" s="72"/>
      <c r="Z24" s="72"/>
      <c r="AA24" s="72"/>
      <c r="AB24" s="72"/>
      <c r="AC24" s="72"/>
      <c r="AD24" s="72"/>
      <c r="AE24" s="72"/>
    </row>
    <row r="25" spans="1:32" ht="15" thickBot="1">
      <c r="A25" s="72"/>
      <c r="B25" s="72"/>
      <c r="C25" s="72"/>
      <c r="D25" s="73" t="s">
        <v>125</v>
      </c>
      <c r="E25" s="73"/>
      <c r="F25" s="73"/>
      <c r="G25" s="73"/>
      <c r="H25" s="73" t="s">
        <v>126</v>
      </c>
      <c r="I25" s="73"/>
      <c r="J25" s="73"/>
      <c r="K25" s="72"/>
      <c r="L25" s="72"/>
      <c r="M25" s="72"/>
      <c r="N25" s="72"/>
      <c r="O25" s="72"/>
      <c r="P25" s="72"/>
      <c r="Q25" s="72"/>
      <c r="R25" s="72"/>
      <c r="S25" s="72"/>
      <c r="T25" s="72"/>
      <c r="U25" s="72"/>
      <c r="V25" s="72"/>
      <c r="W25" s="72"/>
      <c r="X25" s="72"/>
      <c r="Y25" s="72"/>
      <c r="Z25" s="72"/>
      <c r="AA25" s="72"/>
      <c r="AB25" s="72"/>
      <c r="AC25" s="72"/>
      <c r="AD25" s="72"/>
      <c r="AE25" s="72"/>
    </row>
    <row r="26" spans="1:32" ht="15" thickBot="1">
      <c r="A26" s="72"/>
      <c r="B26" s="72"/>
      <c r="C26" s="72"/>
      <c r="D26" s="73"/>
      <c r="E26" s="74" t="s">
        <v>127</v>
      </c>
      <c r="F26" s="75" t="s">
        <v>128</v>
      </c>
      <c r="G26" s="73"/>
      <c r="H26" s="73"/>
      <c r="I26" s="74" t="s">
        <v>129</v>
      </c>
      <c r="J26" s="75" t="s">
        <v>130</v>
      </c>
      <c r="K26" s="72"/>
      <c r="L26" s="72"/>
      <c r="M26" s="72"/>
      <c r="N26" s="72"/>
      <c r="O26" s="72"/>
      <c r="P26" s="72"/>
      <c r="Q26" s="72"/>
      <c r="R26" s="72"/>
      <c r="S26" s="72"/>
      <c r="T26" s="72"/>
      <c r="U26" s="72"/>
      <c r="V26" s="72"/>
      <c r="W26" s="72"/>
      <c r="X26" s="72"/>
      <c r="Y26" s="72"/>
      <c r="Z26" s="72"/>
      <c r="AA26" s="72"/>
      <c r="AB26" s="72"/>
      <c r="AC26" s="72"/>
      <c r="AD26" s="72"/>
      <c r="AE26" s="72"/>
    </row>
    <row r="27" spans="1:32" ht="14.25">
      <c r="A27" s="72"/>
      <c r="B27" s="72"/>
      <c r="C27" s="72"/>
      <c r="D27" s="76" t="s">
        <v>205</v>
      </c>
      <c r="E27" s="176">
        <v>253400</v>
      </c>
      <c r="F27" s="177">
        <v>24500</v>
      </c>
      <c r="G27" s="77"/>
      <c r="H27" s="76" t="s">
        <v>205</v>
      </c>
      <c r="I27" s="176">
        <v>509600</v>
      </c>
      <c r="J27" s="178">
        <v>56400</v>
      </c>
      <c r="K27" s="77"/>
      <c r="L27" s="72"/>
      <c r="N27" s="72"/>
      <c r="O27" s="72"/>
      <c r="P27" s="72"/>
      <c r="Q27" s="72"/>
      <c r="R27" s="72"/>
      <c r="S27" s="72"/>
      <c r="T27" s="72"/>
      <c r="U27" s="72"/>
      <c r="V27" s="72"/>
      <c r="W27" s="72"/>
      <c r="X27" s="72"/>
      <c r="Y27" s="72"/>
      <c r="Z27" s="72"/>
      <c r="AA27" s="72"/>
      <c r="AB27" s="72"/>
      <c r="AC27" s="72"/>
      <c r="AD27" s="72"/>
      <c r="AE27" s="72"/>
    </row>
    <row r="28" spans="1:32" ht="14.25">
      <c r="A28" s="72"/>
      <c r="B28" s="72"/>
      <c r="C28" s="72"/>
      <c r="D28" s="78" t="s">
        <v>206</v>
      </c>
      <c r="E28" s="179">
        <v>255300</v>
      </c>
      <c r="F28" s="180">
        <v>26400</v>
      </c>
      <c r="G28" s="77"/>
      <c r="H28" s="78" t="s">
        <v>206</v>
      </c>
      <c r="I28" s="179">
        <v>510100</v>
      </c>
      <c r="J28" s="180">
        <v>57000</v>
      </c>
      <c r="K28" s="79"/>
      <c r="L28" s="72"/>
      <c r="M28" s="72"/>
      <c r="N28" s="72"/>
      <c r="O28" s="72"/>
      <c r="P28" s="72"/>
      <c r="Q28" s="72"/>
      <c r="R28" s="72"/>
      <c r="S28" s="72"/>
      <c r="T28" s="72"/>
      <c r="U28" s="72"/>
      <c r="V28" s="72"/>
      <c r="W28" s="72"/>
      <c r="X28" s="72"/>
      <c r="Y28" s="72"/>
      <c r="Z28" s="72"/>
      <c r="AA28" s="72"/>
      <c r="AB28" s="72"/>
      <c r="AC28" s="72"/>
      <c r="AD28" s="72"/>
      <c r="AE28" s="72"/>
    </row>
    <row r="29" spans="1:32" ht="14.25">
      <c r="A29" s="72"/>
      <c r="B29" s="72"/>
      <c r="C29" s="72"/>
      <c r="D29" s="80" t="s">
        <v>79</v>
      </c>
      <c r="E29" s="181">
        <v>-1900</v>
      </c>
      <c r="F29" s="182">
        <v>-1900</v>
      </c>
      <c r="G29" s="72"/>
      <c r="H29" s="80" t="s">
        <v>79</v>
      </c>
      <c r="I29" s="181">
        <v>-500</v>
      </c>
      <c r="J29" s="182">
        <v>-600</v>
      </c>
      <c r="K29" s="72"/>
      <c r="L29" s="72"/>
      <c r="M29" s="72"/>
      <c r="N29" s="72"/>
      <c r="O29" s="72"/>
      <c r="P29" s="72"/>
      <c r="Q29" s="72"/>
      <c r="R29" s="72"/>
      <c r="S29" s="72"/>
      <c r="T29" s="72"/>
      <c r="U29" s="72"/>
      <c r="V29" s="72"/>
      <c r="W29" s="72"/>
      <c r="X29" s="72"/>
      <c r="Y29" s="72"/>
      <c r="Z29" s="72"/>
      <c r="AA29" s="72"/>
      <c r="AB29" s="72"/>
      <c r="AC29" s="72"/>
      <c r="AD29" s="72"/>
      <c r="AE29" s="72"/>
    </row>
    <row r="30" spans="1:32" ht="24">
      <c r="A30" s="72"/>
      <c r="B30" s="72"/>
      <c r="C30" s="72"/>
      <c r="D30" s="81" t="s">
        <v>131</v>
      </c>
      <c r="E30" s="183">
        <v>0.99255777516647081</v>
      </c>
      <c r="F30" s="184">
        <v>0.92803030303030298</v>
      </c>
      <c r="G30" s="72"/>
      <c r="H30" s="81" t="s">
        <v>131</v>
      </c>
      <c r="I30" s="183">
        <v>0.99901980003920798</v>
      </c>
      <c r="J30" s="185">
        <v>0.98947368421052628</v>
      </c>
      <c r="K30" s="72"/>
      <c r="L30" s="73" t="s">
        <v>132</v>
      </c>
      <c r="M30" s="73"/>
      <c r="N30" s="73"/>
      <c r="O30" s="73"/>
      <c r="P30" s="73"/>
      <c r="Q30" s="73"/>
      <c r="R30" s="73"/>
      <c r="S30" s="73"/>
      <c r="T30" s="73"/>
      <c r="U30" s="72"/>
      <c r="V30" s="72"/>
      <c r="W30" s="72"/>
      <c r="X30" s="72"/>
      <c r="Y30" s="72"/>
      <c r="Z30" s="72"/>
      <c r="AA30" s="72"/>
      <c r="AB30" s="72"/>
      <c r="AC30" s="72"/>
      <c r="AD30" s="72"/>
      <c r="AE30" s="72"/>
    </row>
    <row r="31" spans="1:32" ht="24.75" thickBot="1">
      <c r="A31" s="72"/>
      <c r="B31" s="72"/>
      <c r="C31" s="72"/>
      <c r="D31" s="82" t="s">
        <v>117</v>
      </c>
      <c r="E31" s="186">
        <v>0.37764530551415798</v>
      </c>
      <c r="F31" s="187">
        <v>3.6512667660208643E-2</v>
      </c>
      <c r="G31" s="72"/>
      <c r="H31" s="83" t="s">
        <v>133</v>
      </c>
      <c r="I31" s="188">
        <v>0.90035335689045937</v>
      </c>
      <c r="J31" s="189">
        <v>9.9646643109540634E-2</v>
      </c>
      <c r="K31" s="72"/>
      <c r="L31" s="388" t="s">
        <v>134</v>
      </c>
      <c r="M31" s="388"/>
      <c r="N31" s="388"/>
      <c r="O31" s="388"/>
      <c r="P31" s="388"/>
      <c r="Q31" s="388"/>
      <c r="R31" s="388"/>
      <c r="S31" s="388"/>
      <c r="T31" s="388"/>
      <c r="U31" s="84"/>
      <c r="V31" s="84"/>
      <c r="W31" s="72"/>
      <c r="X31" s="72"/>
      <c r="Y31" s="72"/>
      <c r="Z31" s="72"/>
      <c r="AA31" s="72"/>
      <c r="AB31" s="72"/>
      <c r="AC31" s="72"/>
      <c r="AD31" s="72"/>
      <c r="AE31" s="72"/>
    </row>
  </sheetData>
  <mergeCells count="2">
    <mergeCell ref="L31:T3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4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workbookViewId="0">
      <selection sqref="A1:B1"/>
    </sheetView>
  </sheetViews>
  <sheetFormatPr defaultRowHeight="13.5"/>
  <cols>
    <col min="1" max="1" width="11.125" style="216" customWidth="1"/>
    <col min="2" max="2" width="11.375" style="216" customWidth="1"/>
    <col min="3" max="3" width="13.875" style="216" customWidth="1"/>
    <col min="4" max="17" width="10.75" style="216" customWidth="1"/>
    <col min="18" max="16384" width="9" style="216"/>
  </cols>
  <sheetData>
    <row r="1" spans="1:19" s="231" customFormat="1" ht="24.75" customHeight="1">
      <c r="A1" s="374" t="str">
        <f>令和元年度!A1</f>
        <v>令和元年度</v>
      </c>
      <c r="B1" s="374"/>
      <c r="C1" s="227"/>
      <c r="D1" s="227"/>
      <c r="E1" s="228" t="str">
        <f ca="1">RIGHT(CELL("filename",$A$1),LEN(CELL("filename",$A$1))-FIND("]",CELL("filename",$A$1)))</f>
        <v>12月（３表）</v>
      </c>
      <c r="F1" s="229" t="s">
        <v>179</v>
      </c>
      <c r="G1" s="228"/>
      <c r="H1" s="229"/>
      <c r="I1" s="230"/>
      <c r="J1" s="228"/>
      <c r="K1" s="229"/>
      <c r="L1" s="230"/>
      <c r="M1" s="230"/>
      <c r="N1" s="230"/>
      <c r="O1" s="230"/>
      <c r="P1" s="230"/>
      <c r="Q1" s="230"/>
    </row>
    <row r="2" spans="1:19" ht="24">
      <c r="A2" s="135"/>
      <c r="B2" s="135"/>
      <c r="C2" s="135"/>
      <c r="D2" s="135"/>
      <c r="E2" s="135"/>
      <c r="F2" s="135"/>
      <c r="G2" s="135"/>
      <c r="H2" s="135"/>
      <c r="I2" s="135"/>
      <c r="J2" s="135"/>
      <c r="K2" s="135"/>
      <c r="L2" s="135"/>
      <c r="M2" s="135"/>
      <c r="N2" s="135"/>
      <c r="O2" s="135"/>
      <c r="P2" s="135"/>
      <c r="Q2" s="135"/>
      <c r="R2" s="136"/>
      <c r="S2" s="136"/>
    </row>
    <row r="3" spans="1:19" ht="18" thickBot="1">
      <c r="A3" s="137" t="s">
        <v>135</v>
      </c>
      <c r="B3" s="138"/>
      <c r="C3" s="138"/>
      <c r="D3" s="137"/>
      <c r="E3" s="138"/>
      <c r="F3" s="138"/>
      <c r="G3" s="138"/>
      <c r="H3" s="138"/>
      <c r="I3" s="138"/>
      <c r="J3" s="138"/>
      <c r="K3" s="138"/>
      <c r="L3" s="138"/>
      <c r="M3" s="138"/>
      <c r="N3" s="138"/>
      <c r="O3" s="138"/>
      <c r="P3" s="138"/>
      <c r="Q3" s="138"/>
      <c r="R3" s="136"/>
      <c r="S3" s="136"/>
    </row>
    <row r="4" spans="1:19" ht="19.5" customHeight="1">
      <c r="A4" s="85"/>
      <c r="B4" s="86" t="s">
        <v>62</v>
      </c>
      <c r="C4" s="139"/>
      <c r="D4" s="327">
        <v>1</v>
      </c>
      <c r="E4" s="327">
        <v>2</v>
      </c>
      <c r="F4" s="327">
        <v>3</v>
      </c>
      <c r="G4" s="327">
        <v>4</v>
      </c>
      <c r="H4" s="327">
        <v>5</v>
      </c>
      <c r="I4" s="327">
        <v>6</v>
      </c>
      <c r="J4" s="327">
        <v>7</v>
      </c>
      <c r="K4" s="327">
        <v>8</v>
      </c>
      <c r="L4" s="327">
        <v>9</v>
      </c>
      <c r="M4" s="327">
        <v>10</v>
      </c>
      <c r="N4" s="327">
        <v>11</v>
      </c>
      <c r="O4" s="327">
        <v>12</v>
      </c>
      <c r="P4" s="327">
        <v>13</v>
      </c>
      <c r="Q4" s="328">
        <v>14</v>
      </c>
      <c r="R4" s="136"/>
      <c r="S4" s="136"/>
    </row>
    <row r="5" spans="1:19" ht="19.5" customHeight="1" thickBot="1">
      <c r="A5" s="87" t="s">
        <v>65</v>
      </c>
      <c r="B5" s="88"/>
      <c r="C5" s="140" t="s">
        <v>136</v>
      </c>
      <c r="D5" s="329" t="s">
        <v>137</v>
      </c>
      <c r="E5" s="330" t="s">
        <v>138</v>
      </c>
      <c r="F5" s="330" t="s">
        <v>139</v>
      </c>
      <c r="G5" s="330" t="s">
        <v>140</v>
      </c>
      <c r="H5" s="330" t="s">
        <v>141</v>
      </c>
      <c r="I5" s="330" t="s">
        <v>142</v>
      </c>
      <c r="J5" s="330" t="s">
        <v>143</v>
      </c>
      <c r="K5" s="330" t="s">
        <v>144</v>
      </c>
      <c r="L5" s="330" t="s">
        <v>145</v>
      </c>
      <c r="M5" s="330" t="s">
        <v>146</v>
      </c>
      <c r="N5" s="330" t="s">
        <v>147</v>
      </c>
      <c r="O5" s="330" t="s">
        <v>148</v>
      </c>
      <c r="P5" s="330" t="s">
        <v>149</v>
      </c>
      <c r="Q5" s="331" t="s">
        <v>150</v>
      </c>
      <c r="R5" s="136"/>
      <c r="S5" s="136"/>
    </row>
    <row r="6" spans="1:19" ht="30" customHeight="1" thickBot="1">
      <c r="A6" s="317" t="s">
        <v>71</v>
      </c>
      <c r="B6" s="323" t="s">
        <v>205</v>
      </c>
      <c r="C6" s="324">
        <v>182400</v>
      </c>
      <c r="D6" s="325">
        <v>52600</v>
      </c>
      <c r="E6" s="325">
        <v>10500</v>
      </c>
      <c r="F6" s="325">
        <v>47400</v>
      </c>
      <c r="G6" s="325">
        <v>24100</v>
      </c>
      <c r="H6" s="325">
        <v>3500</v>
      </c>
      <c r="I6" s="325">
        <v>1900</v>
      </c>
      <c r="J6" s="325">
        <v>1200</v>
      </c>
      <c r="K6" s="325">
        <v>200</v>
      </c>
      <c r="L6" s="325">
        <v>2900</v>
      </c>
      <c r="M6" s="325">
        <v>5000</v>
      </c>
      <c r="N6" s="325">
        <v>1800</v>
      </c>
      <c r="O6" s="325">
        <v>400</v>
      </c>
      <c r="P6" s="325">
        <v>1600</v>
      </c>
      <c r="Q6" s="326">
        <v>29300</v>
      </c>
      <c r="R6" s="141"/>
      <c r="S6" s="136"/>
    </row>
    <row r="7" spans="1:19" ht="30" customHeight="1">
      <c r="A7" s="89"/>
      <c r="B7" s="142" t="s">
        <v>206</v>
      </c>
      <c r="C7" s="90">
        <v>177200</v>
      </c>
      <c r="D7" s="91">
        <v>48900</v>
      </c>
      <c r="E7" s="92">
        <v>52400</v>
      </c>
      <c r="F7" s="92">
        <v>33000</v>
      </c>
      <c r="G7" s="92">
        <v>15500</v>
      </c>
      <c r="H7" s="92">
        <v>2400</v>
      </c>
      <c r="I7" s="92">
        <v>1000</v>
      </c>
      <c r="J7" s="92">
        <v>600</v>
      </c>
      <c r="K7" s="92">
        <v>100</v>
      </c>
      <c r="L7" s="92">
        <v>2900</v>
      </c>
      <c r="M7" s="92">
        <v>3800</v>
      </c>
      <c r="N7" s="92">
        <v>1200</v>
      </c>
      <c r="O7" s="93">
        <v>100</v>
      </c>
      <c r="P7" s="92">
        <v>800</v>
      </c>
      <c r="Q7" s="94">
        <v>14500</v>
      </c>
      <c r="R7" s="141"/>
      <c r="S7" s="136"/>
    </row>
    <row r="8" spans="1:19" ht="30" customHeight="1">
      <c r="A8" s="89"/>
      <c r="B8" s="95" t="s">
        <v>79</v>
      </c>
      <c r="C8" s="96">
        <v>5200</v>
      </c>
      <c r="D8" s="97">
        <v>3700</v>
      </c>
      <c r="E8" s="98">
        <v>-41900</v>
      </c>
      <c r="F8" s="97">
        <v>14400</v>
      </c>
      <c r="G8" s="97">
        <v>8600</v>
      </c>
      <c r="H8" s="97">
        <v>1100</v>
      </c>
      <c r="I8" s="97">
        <v>900</v>
      </c>
      <c r="J8" s="97">
        <v>600</v>
      </c>
      <c r="K8" s="97">
        <v>100</v>
      </c>
      <c r="L8" s="97">
        <v>0</v>
      </c>
      <c r="M8" s="97">
        <v>1200</v>
      </c>
      <c r="N8" s="97">
        <v>600</v>
      </c>
      <c r="O8" s="97">
        <v>300</v>
      </c>
      <c r="P8" s="97">
        <v>800</v>
      </c>
      <c r="Q8" s="99">
        <v>14800</v>
      </c>
      <c r="R8" s="136"/>
      <c r="S8" s="136"/>
    </row>
    <row r="9" spans="1:19" ht="30" customHeight="1">
      <c r="A9" s="89"/>
      <c r="B9" s="100" t="s">
        <v>74</v>
      </c>
      <c r="C9" s="101">
        <v>1.0293453724604966</v>
      </c>
      <c r="D9" s="102">
        <v>1.0756646216768917</v>
      </c>
      <c r="E9" s="103">
        <v>0.20038167938931298</v>
      </c>
      <c r="F9" s="102">
        <v>1.4363636363636363</v>
      </c>
      <c r="G9" s="102">
        <v>1.5548387096774194</v>
      </c>
      <c r="H9" s="102">
        <v>1.4583333333333333</v>
      </c>
      <c r="I9" s="102">
        <v>1.9</v>
      </c>
      <c r="J9" s="102">
        <v>2</v>
      </c>
      <c r="K9" s="102">
        <v>2</v>
      </c>
      <c r="L9" s="102">
        <v>1</v>
      </c>
      <c r="M9" s="102">
        <v>1.3157894736842106</v>
      </c>
      <c r="N9" s="102">
        <v>1.5</v>
      </c>
      <c r="O9" s="102">
        <v>4</v>
      </c>
      <c r="P9" s="102">
        <v>2</v>
      </c>
      <c r="Q9" s="104">
        <v>2.0206896551724136</v>
      </c>
      <c r="R9" s="136"/>
      <c r="S9" s="136"/>
    </row>
    <row r="10" spans="1:19" ht="30" customHeight="1" thickBot="1">
      <c r="A10" s="105"/>
      <c r="B10" s="106" t="s">
        <v>119</v>
      </c>
      <c r="C10" s="107">
        <v>1</v>
      </c>
      <c r="D10" s="108">
        <v>0.28837719298245612</v>
      </c>
      <c r="E10" s="109">
        <v>5.7565789473684209E-2</v>
      </c>
      <c r="F10" s="110">
        <v>0.25986842105263158</v>
      </c>
      <c r="G10" s="110">
        <v>0.13212719298245615</v>
      </c>
      <c r="H10" s="110">
        <v>1.9188596491228071E-2</v>
      </c>
      <c r="I10" s="110">
        <v>1.0416666666666666E-2</v>
      </c>
      <c r="J10" s="110">
        <v>6.5789473684210523E-3</v>
      </c>
      <c r="K10" s="110">
        <v>1.0964912280701754E-3</v>
      </c>
      <c r="L10" s="110">
        <v>1.5899122807017545E-2</v>
      </c>
      <c r="M10" s="110">
        <v>2.7412280701754384E-2</v>
      </c>
      <c r="N10" s="110">
        <v>9.8684210526315784E-3</v>
      </c>
      <c r="O10" s="110">
        <v>2.1929824561403508E-3</v>
      </c>
      <c r="P10" s="110">
        <v>8.771929824561403E-3</v>
      </c>
      <c r="Q10" s="111">
        <v>0.16063596491228072</v>
      </c>
      <c r="R10" s="136"/>
      <c r="S10" s="136"/>
    </row>
    <row r="11" spans="1:19" ht="30" customHeight="1" thickBot="1">
      <c r="A11" s="318" t="s">
        <v>75</v>
      </c>
      <c r="B11" s="319" t="s">
        <v>76</v>
      </c>
      <c r="C11" s="320">
        <v>2233500</v>
      </c>
      <c r="D11" s="321">
        <v>752900</v>
      </c>
      <c r="E11" s="321">
        <v>228300</v>
      </c>
      <c r="F11" s="321">
        <v>565500</v>
      </c>
      <c r="G11" s="321">
        <v>219700</v>
      </c>
      <c r="H11" s="321">
        <v>29800</v>
      </c>
      <c r="I11" s="321">
        <v>10600</v>
      </c>
      <c r="J11" s="321">
        <v>8800</v>
      </c>
      <c r="K11" s="321">
        <v>2500</v>
      </c>
      <c r="L11" s="321">
        <v>22900</v>
      </c>
      <c r="M11" s="321">
        <v>21200</v>
      </c>
      <c r="N11" s="321">
        <v>9300</v>
      </c>
      <c r="O11" s="321">
        <v>2500</v>
      </c>
      <c r="P11" s="321">
        <v>10100</v>
      </c>
      <c r="Q11" s="322">
        <v>349400</v>
      </c>
      <c r="R11" s="141"/>
      <c r="S11" s="136"/>
    </row>
    <row r="12" spans="1:19" ht="30" customHeight="1">
      <c r="A12" s="143" t="s">
        <v>163</v>
      </c>
      <c r="B12" s="112" t="s">
        <v>78</v>
      </c>
      <c r="C12" s="113">
        <v>2304300</v>
      </c>
      <c r="D12" s="114">
        <v>730900</v>
      </c>
      <c r="E12" s="114">
        <v>401400</v>
      </c>
      <c r="F12" s="114">
        <v>506100</v>
      </c>
      <c r="G12" s="114">
        <v>196600</v>
      </c>
      <c r="H12" s="114">
        <v>29200</v>
      </c>
      <c r="I12" s="114">
        <v>10400</v>
      </c>
      <c r="J12" s="114">
        <v>9100</v>
      </c>
      <c r="K12" s="114">
        <v>3200</v>
      </c>
      <c r="L12" s="114">
        <v>22800</v>
      </c>
      <c r="M12" s="114">
        <v>16700</v>
      </c>
      <c r="N12" s="114">
        <v>9100</v>
      </c>
      <c r="O12" s="114">
        <v>2600</v>
      </c>
      <c r="P12" s="114">
        <v>9900</v>
      </c>
      <c r="Q12" s="115">
        <v>356300</v>
      </c>
      <c r="R12" s="141"/>
      <c r="S12" s="136"/>
    </row>
    <row r="13" spans="1:19" ht="30" customHeight="1">
      <c r="A13" s="89"/>
      <c r="B13" s="116" t="s">
        <v>79</v>
      </c>
      <c r="C13" s="96">
        <v>-70800</v>
      </c>
      <c r="D13" s="97">
        <v>22000</v>
      </c>
      <c r="E13" s="98">
        <v>-173100</v>
      </c>
      <c r="F13" s="97">
        <v>59400</v>
      </c>
      <c r="G13" s="97">
        <v>23100</v>
      </c>
      <c r="H13" s="97">
        <v>600</v>
      </c>
      <c r="I13" s="97">
        <v>200</v>
      </c>
      <c r="J13" s="97">
        <v>-300</v>
      </c>
      <c r="K13" s="97">
        <v>-700</v>
      </c>
      <c r="L13" s="97">
        <v>100</v>
      </c>
      <c r="M13" s="97">
        <v>4500</v>
      </c>
      <c r="N13" s="97">
        <v>200</v>
      </c>
      <c r="O13" s="97">
        <v>-100</v>
      </c>
      <c r="P13" s="97">
        <v>200</v>
      </c>
      <c r="Q13" s="99">
        <v>-6900</v>
      </c>
      <c r="R13" s="136"/>
      <c r="S13" s="136"/>
    </row>
    <row r="14" spans="1:19" ht="30" customHeight="1">
      <c r="A14" s="89"/>
      <c r="B14" s="117" t="s">
        <v>80</v>
      </c>
      <c r="C14" s="101">
        <v>0.96927483400598879</v>
      </c>
      <c r="D14" s="102">
        <v>1.0300998768641401</v>
      </c>
      <c r="E14" s="103">
        <v>0.56875934230194325</v>
      </c>
      <c r="F14" s="102">
        <v>1.1173681090693539</v>
      </c>
      <c r="G14" s="102">
        <v>1.1174974567650051</v>
      </c>
      <c r="H14" s="102">
        <v>1.0205479452054795</v>
      </c>
      <c r="I14" s="102">
        <v>1.0192307692307692</v>
      </c>
      <c r="J14" s="102">
        <v>0.96703296703296704</v>
      </c>
      <c r="K14" s="102">
        <v>0.78125</v>
      </c>
      <c r="L14" s="102">
        <v>1.0043859649122806</v>
      </c>
      <c r="M14" s="102">
        <v>1.2694610778443114</v>
      </c>
      <c r="N14" s="102">
        <v>1.0219780219780219</v>
      </c>
      <c r="O14" s="102">
        <v>0.96153846153846156</v>
      </c>
      <c r="P14" s="102">
        <v>1.0202020202020201</v>
      </c>
      <c r="Q14" s="104">
        <v>0.98063429694078019</v>
      </c>
      <c r="R14" s="136"/>
      <c r="S14" s="136"/>
    </row>
    <row r="15" spans="1:19" ht="30" customHeight="1" thickBot="1">
      <c r="A15" s="105"/>
      <c r="B15" s="118" t="s">
        <v>119</v>
      </c>
      <c r="C15" s="119">
        <v>1</v>
      </c>
      <c r="D15" s="110">
        <v>0.33709424669800764</v>
      </c>
      <c r="E15" s="110">
        <v>0.10221625251846878</v>
      </c>
      <c r="F15" s="110">
        <v>0.25319006044325049</v>
      </c>
      <c r="G15" s="110">
        <v>9.8365793597492729E-2</v>
      </c>
      <c r="H15" s="110">
        <v>1.334228788896351E-2</v>
      </c>
      <c r="I15" s="110">
        <v>4.7459144839937318E-3</v>
      </c>
      <c r="J15" s="110">
        <v>3.9400044772778149E-3</v>
      </c>
      <c r="K15" s="110">
        <v>1.1193194537721066E-3</v>
      </c>
      <c r="L15" s="110">
        <v>1.0252966196552495E-2</v>
      </c>
      <c r="M15" s="110">
        <v>9.4918289679874635E-3</v>
      </c>
      <c r="N15" s="110">
        <v>4.163868368032236E-3</v>
      </c>
      <c r="O15" s="110">
        <v>1.1193194537721066E-3</v>
      </c>
      <c r="P15" s="110">
        <v>4.5220505932393107E-3</v>
      </c>
      <c r="Q15" s="111">
        <v>0.15643608685918961</v>
      </c>
      <c r="R15" s="136"/>
      <c r="S15" s="136"/>
    </row>
    <row r="16" spans="1:19" ht="30" customHeight="1" thickBot="1">
      <c r="A16" s="318" t="s">
        <v>81</v>
      </c>
      <c r="B16" s="319" t="s">
        <v>82</v>
      </c>
      <c r="C16" s="320">
        <v>2930000</v>
      </c>
      <c r="D16" s="321">
        <v>939700</v>
      </c>
      <c r="E16" s="321">
        <v>380700</v>
      </c>
      <c r="F16" s="321">
        <v>754200</v>
      </c>
      <c r="G16" s="321">
        <v>256800</v>
      </c>
      <c r="H16" s="321">
        <v>38600</v>
      </c>
      <c r="I16" s="321">
        <v>13500</v>
      </c>
      <c r="J16" s="321">
        <v>10300</v>
      </c>
      <c r="K16" s="321">
        <v>2900</v>
      </c>
      <c r="L16" s="321">
        <v>30300</v>
      </c>
      <c r="M16" s="321">
        <v>26800</v>
      </c>
      <c r="N16" s="321">
        <v>11800</v>
      </c>
      <c r="O16" s="321">
        <v>2900</v>
      </c>
      <c r="P16" s="321">
        <v>11900</v>
      </c>
      <c r="Q16" s="322">
        <v>449600</v>
      </c>
      <c r="R16" s="141"/>
      <c r="S16" s="136"/>
    </row>
    <row r="17" spans="1:19" ht="30" customHeight="1">
      <c r="A17" s="143" t="s">
        <v>207</v>
      </c>
      <c r="B17" s="112" t="s">
        <v>83</v>
      </c>
      <c r="C17" s="113">
        <v>2903800</v>
      </c>
      <c r="D17" s="114">
        <v>889700</v>
      </c>
      <c r="E17" s="114">
        <v>555500</v>
      </c>
      <c r="F17" s="114">
        <v>632400</v>
      </c>
      <c r="G17" s="114">
        <v>242400</v>
      </c>
      <c r="H17" s="114">
        <v>35900</v>
      </c>
      <c r="I17" s="114">
        <v>12900</v>
      </c>
      <c r="J17" s="114">
        <v>11100</v>
      </c>
      <c r="K17" s="114">
        <v>3700</v>
      </c>
      <c r="L17" s="114">
        <v>29900</v>
      </c>
      <c r="M17" s="114">
        <v>20800</v>
      </c>
      <c r="N17" s="114">
        <v>11400</v>
      </c>
      <c r="O17" s="114">
        <v>3000</v>
      </c>
      <c r="P17" s="114">
        <v>12300</v>
      </c>
      <c r="Q17" s="120">
        <v>442800</v>
      </c>
      <c r="R17" s="141"/>
      <c r="S17" s="136"/>
    </row>
    <row r="18" spans="1:19" ht="30" customHeight="1">
      <c r="A18" s="89"/>
      <c r="B18" s="116" t="s">
        <v>79</v>
      </c>
      <c r="C18" s="96">
        <v>26200</v>
      </c>
      <c r="D18" s="97">
        <v>50000</v>
      </c>
      <c r="E18" s="98">
        <v>-174800</v>
      </c>
      <c r="F18" s="97">
        <v>121800</v>
      </c>
      <c r="G18" s="97">
        <v>14400</v>
      </c>
      <c r="H18" s="97">
        <v>2700</v>
      </c>
      <c r="I18" s="97">
        <v>600</v>
      </c>
      <c r="J18" s="97">
        <v>-800</v>
      </c>
      <c r="K18" s="97">
        <v>-800</v>
      </c>
      <c r="L18" s="97">
        <v>400</v>
      </c>
      <c r="M18" s="97">
        <v>6000</v>
      </c>
      <c r="N18" s="97">
        <v>400</v>
      </c>
      <c r="O18" s="97">
        <v>-100</v>
      </c>
      <c r="P18" s="97">
        <v>-400</v>
      </c>
      <c r="Q18" s="99">
        <v>6800</v>
      </c>
      <c r="R18" s="136"/>
      <c r="S18" s="136"/>
    </row>
    <row r="19" spans="1:19" ht="30" customHeight="1">
      <c r="A19" s="89"/>
      <c r="B19" s="117" t="s">
        <v>84</v>
      </c>
      <c r="C19" s="101">
        <v>1.0090226599628074</v>
      </c>
      <c r="D19" s="102">
        <v>1.0561987186692143</v>
      </c>
      <c r="E19" s="103">
        <v>0.68532853285328532</v>
      </c>
      <c r="F19" s="102">
        <v>1.1925996204933587</v>
      </c>
      <c r="G19" s="102">
        <v>1.0594059405940595</v>
      </c>
      <c r="H19" s="102">
        <v>1.075208913649025</v>
      </c>
      <c r="I19" s="102">
        <v>1.0465116279069768</v>
      </c>
      <c r="J19" s="102">
        <v>0.92792792792792789</v>
      </c>
      <c r="K19" s="144">
        <v>0.78378378378378377</v>
      </c>
      <c r="L19" s="102">
        <v>1.0133779264214047</v>
      </c>
      <c r="M19" s="102">
        <v>1.2884615384615385</v>
      </c>
      <c r="N19" s="102">
        <v>1.0350877192982457</v>
      </c>
      <c r="O19" s="102">
        <v>0.96666666666666667</v>
      </c>
      <c r="P19" s="102">
        <v>0.96747967479674801</v>
      </c>
      <c r="Q19" s="104">
        <v>1.0153568202348691</v>
      </c>
    </row>
    <row r="20" spans="1:19" ht="30" customHeight="1" thickBot="1">
      <c r="A20" s="89"/>
      <c r="B20" s="118" t="s">
        <v>121</v>
      </c>
      <c r="C20" s="119">
        <v>1</v>
      </c>
      <c r="D20" s="110">
        <v>0.32071672354948805</v>
      </c>
      <c r="E20" s="110">
        <v>0.12993174061433446</v>
      </c>
      <c r="F20" s="110">
        <v>0.2574061433447099</v>
      </c>
      <c r="G20" s="110">
        <v>8.7645051194539247E-2</v>
      </c>
      <c r="H20" s="110">
        <v>1.3174061433447098E-2</v>
      </c>
      <c r="I20" s="110">
        <v>4.6075085324232086E-3</v>
      </c>
      <c r="J20" s="110">
        <v>3.515358361774744E-3</v>
      </c>
      <c r="K20" s="110">
        <v>9.8976109215017055E-4</v>
      </c>
      <c r="L20" s="110">
        <v>1.0341296928327645E-2</v>
      </c>
      <c r="M20" s="110">
        <v>9.146757679180887E-3</v>
      </c>
      <c r="N20" s="110">
        <v>4.0273037542662114E-3</v>
      </c>
      <c r="O20" s="110">
        <v>9.8976109215017055E-4</v>
      </c>
      <c r="P20" s="110">
        <v>4.0614334470989765E-3</v>
      </c>
      <c r="Q20" s="111">
        <v>0.15344709897610923</v>
      </c>
    </row>
    <row r="21" spans="1:19">
      <c r="A21" s="145" t="s">
        <v>122</v>
      </c>
      <c r="B21" s="146" t="s">
        <v>180</v>
      </c>
      <c r="C21" s="217"/>
      <c r="D21" s="147"/>
      <c r="E21" s="147"/>
      <c r="F21" s="147"/>
      <c r="G21" s="147"/>
      <c r="H21" s="148"/>
      <c r="I21" s="148"/>
      <c r="J21" s="148"/>
      <c r="K21" s="148"/>
      <c r="L21" s="148"/>
      <c r="M21" s="148"/>
      <c r="N21" s="148"/>
      <c r="O21" s="148"/>
      <c r="P21" s="148"/>
      <c r="Q21" s="148"/>
    </row>
    <row r="22" spans="1:19">
      <c r="A22" s="145"/>
      <c r="B22" s="149" t="s">
        <v>151</v>
      </c>
      <c r="C22" s="217"/>
      <c r="D22" s="147"/>
      <c r="E22" s="147"/>
      <c r="F22" s="147"/>
      <c r="G22" s="147"/>
      <c r="H22" s="148"/>
      <c r="I22" s="148"/>
      <c r="J22" s="148"/>
      <c r="K22" s="148"/>
      <c r="L22" s="148"/>
      <c r="M22" s="148"/>
      <c r="N22" s="148"/>
      <c r="O22" s="148"/>
      <c r="P22" s="148"/>
      <c r="Q22" s="148"/>
    </row>
    <row r="23" spans="1:19">
      <c r="A23" s="148"/>
      <c r="B23" s="149" t="s">
        <v>152</v>
      </c>
      <c r="C23" s="217"/>
      <c r="D23" s="147"/>
      <c r="E23" s="147"/>
      <c r="F23" s="147"/>
      <c r="G23" s="147"/>
      <c r="H23" s="147"/>
      <c r="I23" s="147"/>
      <c r="J23" s="147"/>
      <c r="K23" s="147"/>
      <c r="L23" s="147"/>
      <c r="M23" s="147"/>
      <c r="N23" s="147"/>
      <c r="O23" s="147"/>
      <c r="P23" s="147"/>
      <c r="Q23" s="147"/>
    </row>
    <row r="24" spans="1:19">
      <c r="A24" s="148"/>
      <c r="B24" s="149" t="s">
        <v>153</v>
      </c>
      <c r="C24" s="217"/>
      <c r="D24" s="147"/>
      <c r="E24" s="147"/>
      <c r="F24" s="147"/>
      <c r="G24" s="147"/>
      <c r="H24" s="147"/>
      <c r="I24" s="147"/>
      <c r="J24" s="147"/>
      <c r="K24" s="147"/>
      <c r="L24" s="147"/>
      <c r="M24" s="147"/>
      <c r="N24" s="147"/>
      <c r="O24" s="147"/>
      <c r="P24" s="147"/>
      <c r="Q24" s="147"/>
    </row>
    <row r="25" spans="1:19">
      <c r="A25" s="148"/>
      <c r="B25" s="149" t="s">
        <v>154</v>
      </c>
      <c r="C25" s="217"/>
      <c r="D25" s="147"/>
      <c r="E25" s="147"/>
      <c r="F25" s="147"/>
      <c r="G25" s="147"/>
      <c r="H25" s="147"/>
      <c r="I25" s="147"/>
      <c r="J25" s="147"/>
      <c r="K25" s="147"/>
      <c r="L25" s="147"/>
      <c r="M25" s="147"/>
      <c r="N25" s="147"/>
      <c r="O25" s="147"/>
      <c r="P25" s="147"/>
      <c r="Q25" s="147"/>
    </row>
    <row r="26" spans="1:19">
      <c r="A26" s="148"/>
      <c r="B26" s="150" t="s">
        <v>155</v>
      </c>
      <c r="C26" s="217"/>
      <c r="D26" s="147"/>
      <c r="E26" s="147"/>
      <c r="F26" s="147"/>
      <c r="G26" s="147"/>
      <c r="H26" s="147"/>
      <c r="I26" s="147"/>
      <c r="J26" s="147"/>
      <c r="K26" s="147"/>
      <c r="L26" s="147"/>
      <c r="M26" s="147"/>
      <c r="N26" s="147"/>
      <c r="O26" s="147"/>
      <c r="P26" s="147"/>
      <c r="Q26" s="147"/>
    </row>
    <row r="27" spans="1:19">
      <c r="A27" s="148"/>
      <c r="B27" s="149"/>
      <c r="C27" s="217"/>
      <c r="D27" s="147"/>
      <c r="E27" s="147"/>
      <c r="F27" s="147"/>
      <c r="G27" s="147"/>
      <c r="H27" s="147"/>
      <c r="I27" s="147"/>
      <c r="J27" s="147"/>
      <c r="K27" s="147"/>
      <c r="L27" s="147"/>
      <c r="M27" s="147"/>
      <c r="N27" s="147"/>
      <c r="O27" s="147"/>
      <c r="P27" s="147"/>
      <c r="Q27" s="147"/>
    </row>
    <row r="28" spans="1:19">
      <c r="A28" s="148"/>
      <c r="B28" s="149"/>
      <c r="C28" s="217"/>
      <c r="D28" s="147"/>
      <c r="E28" s="147"/>
      <c r="F28" s="147"/>
      <c r="G28" s="147"/>
      <c r="H28" s="147"/>
      <c r="I28" s="147"/>
      <c r="J28" s="147"/>
      <c r="K28" s="147"/>
      <c r="L28" s="147"/>
      <c r="M28" s="147"/>
      <c r="N28" s="147"/>
      <c r="O28" s="147"/>
      <c r="P28" s="147"/>
      <c r="Q28" s="147"/>
    </row>
  </sheetData>
  <mergeCells count="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6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activeCell="E21" sqref="E21"/>
    </sheetView>
  </sheetViews>
  <sheetFormatPr defaultRowHeight="13.5"/>
  <cols>
    <col min="1" max="1" width="12.75" style="220" customWidth="1"/>
    <col min="2" max="2" width="14.125" style="220" customWidth="1"/>
    <col min="3" max="3" width="12.75" style="220" customWidth="1"/>
    <col min="4" max="11" width="10.625" style="220" customWidth="1"/>
    <col min="12" max="16384" width="9" style="220"/>
  </cols>
  <sheetData>
    <row r="1" spans="1:19" s="231" customFormat="1" ht="24.75" customHeight="1">
      <c r="A1" s="374" t="str">
        <f>令和元年度!A1</f>
        <v>令和元年度</v>
      </c>
      <c r="B1" s="374"/>
      <c r="C1" s="227"/>
      <c r="D1" s="227"/>
      <c r="E1" s="228" t="str">
        <f ca="1">RIGHT(CELL("filename",$A$1),LEN(CELL("filename",$A$1))-FIND("]",CELL("filename",$A$1)))</f>
        <v>１月（１表）</v>
      </c>
      <c r="F1" s="229" t="s">
        <v>179</v>
      </c>
      <c r="G1" s="228"/>
      <c r="H1" s="229"/>
      <c r="I1" s="230"/>
      <c r="J1" s="228"/>
      <c r="K1" s="229"/>
      <c r="L1" s="230"/>
      <c r="M1" s="230"/>
      <c r="N1" s="230"/>
      <c r="O1" s="230"/>
      <c r="P1" s="230"/>
      <c r="Q1" s="230"/>
    </row>
    <row r="2" spans="1:19" ht="14.25">
      <c r="A2" s="190"/>
      <c r="B2" s="191"/>
      <c r="C2" s="191"/>
      <c r="D2" s="191"/>
      <c r="E2" s="191"/>
      <c r="F2" s="191"/>
      <c r="G2" s="191"/>
      <c r="H2" s="191"/>
      <c r="I2" s="191"/>
      <c r="J2" s="191"/>
      <c r="K2" s="191"/>
      <c r="L2" s="192"/>
      <c r="M2" s="192"/>
      <c r="N2" s="192"/>
      <c r="O2" s="192"/>
      <c r="P2" s="192"/>
      <c r="Q2" s="192"/>
      <c r="R2" s="192"/>
      <c r="S2" s="192"/>
    </row>
    <row r="3" spans="1:19" ht="18" thickBot="1">
      <c r="A3" s="193" t="s">
        <v>60</v>
      </c>
      <c r="B3" s="194"/>
      <c r="C3" s="195"/>
      <c r="D3" s="194"/>
      <c r="E3" s="194"/>
      <c r="F3" s="194"/>
      <c r="G3" s="194"/>
      <c r="H3" s="194"/>
      <c r="I3" s="194"/>
      <c r="J3" s="195"/>
      <c r="K3" s="196" t="s">
        <v>61</v>
      </c>
      <c r="L3" s="192"/>
      <c r="M3" s="192"/>
      <c r="N3" s="192"/>
      <c r="O3" s="192"/>
      <c r="P3" s="192"/>
      <c r="Q3" s="192"/>
      <c r="R3" s="192"/>
      <c r="S3" s="192"/>
    </row>
    <row r="4" spans="1:19" ht="18" thickBot="1">
      <c r="A4" s="197"/>
      <c r="B4" s="198" t="s">
        <v>62</v>
      </c>
      <c r="C4" s="375" t="s">
        <v>63</v>
      </c>
      <c r="D4" s="376"/>
      <c r="E4" s="376"/>
      <c r="F4" s="14"/>
      <c r="G4" s="14"/>
      <c r="H4" s="14"/>
      <c r="I4" s="14"/>
      <c r="J4" s="14"/>
      <c r="K4" s="15"/>
      <c r="L4" s="192"/>
      <c r="M4" s="192"/>
      <c r="N4" s="192"/>
      <c r="O4" s="192"/>
      <c r="P4" s="192"/>
      <c r="Q4" s="192"/>
      <c r="R4" s="192"/>
      <c r="S4" s="192"/>
    </row>
    <row r="5" spans="1:19" ht="17.25">
      <c r="A5" s="199"/>
      <c r="B5" s="200"/>
      <c r="C5" s="377"/>
      <c r="D5" s="378"/>
      <c r="E5" s="378"/>
      <c r="F5" s="375" t="s">
        <v>64</v>
      </c>
      <c r="G5" s="376"/>
      <c r="H5" s="376"/>
      <c r="I5" s="376"/>
      <c r="J5" s="376"/>
      <c r="K5" s="379"/>
      <c r="L5" s="192"/>
      <c r="M5" s="192"/>
      <c r="N5" s="192"/>
      <c r="O5" s="192"/>
      <c r="P5" s="192"/>
      <c r="Q5" s="192"/>
      <c r="R5" s="192"/>
      <c r="S5" s="192"/>
    </row>
    <row r="6" spans="1:19" ht="17.25">
      <c r="A6" s="201" t="s">
        <v>65</v>
      </c>
      <c r="B6" s="202"/>
      <c r="C6" s="16"/>
      <c r="D6" s="380" t="s">
        <v>66</v>
      </c>
      <c r="E6" s="382" t="s">
        <v>67</v>
      </c>
      <c r="F6" s="384" t="s">
        <v>68</v>
      </c>
      <c r="G6" s="203"/>
      <c r="H6" s="203"/>
      <c r="I6" s="386" t="s">
        <v>69</v>
      </c>
      <c r="J6" s="203"/>
      <c r="K6" s="204"/>
      <c r="L6" s="192"/>
      <c r="M6" s="192"/>
      <c r="N6" s="192"/>
      <c r="O6" s="192"/>
      <c r="P6" s="192"/>
      <c r="Q6" s="192"/>
      <c r="R6" s="192"/>
      <c r="S6" s="192"/>
    </row>
    <row r="7" spans="1:19" ht="18" thickBot="1">
      <c r="A7" s="201"/>
      <c r="B7" s="202"/>
      <c r="C7" s="16"/>
      <c r="D7" s="381"/>
      <c r="E7" s="383"/>
      <c r="F7" s="385"/>
      <c r="G7" s="205" t="s">
        <v>66</v>
      </c>
      <c r="H7" s="206" t="s">
        <v>70</v>
      </c>
      <c r="I7" s="387"/>
      <c r="J7" s="205" t="s">
        <v>66</v>
      </c>
      <c r="K7" s="207" t="s">
        <v>70</v>
      </c>
      <c r="L7" s="192"/>
      <c r="M7" s="192"/>
      <c r="N7" s="192"/>
      <c r="O7" s="192"/>
      <c r="P7" s="192"/>
      <c r="Q7" s="192"/>
      <c r="R7" s="192"/>
      <c r="S7" s="192"/>
    </row>
    <row r="8" spans="1:19" ht="31.5" customHeight="1" thickBot="1">
      <c r="A8" s="356" t="s">
        <v>71</v>
      </c>
      <c r="B8" s="357" t="s">
        <v>208</v>
      </c>
      <c r="C8" s="358">
        <v>727800</v>
      </c>
      <c r="D8" s="359">
        <v>534300</v>
      </c>
      <c r="E8" s="360">
        <v>193500</v>
      </c>
      <c r="F8" s="17">
        <v>654000</v>
      </c>
      <c r="G8" s="18">
        <v>532100</v>
      </c>
      <c r="H8" s="19">
        <v>121900</v>
      </c>
      <c r="I8" s="20">
        <v>73800</v>
      </c>
      <c r="J8" s="18">
        <v>2200</v>
      </c>
      <c r="K8" s="21">
        <v>71600</v>
      </c>
      <c r="L8" s="192"/>
      <c r="M8" s="192"/>
      <c r="N8" s="192"/>
      <c r="O8" s="192"/>
      <c r="P8" s="192"/>
      <c r="Q8" s="192"/>
      <c r="R8" s="192"/>
      <c r="S8" s="192"/>
    </row>
    <row r="9" spans="1:19" ht="31.5" customHeight="1">
      <c r="A9" s="208"/>
      <c r="B9" s="209" t="s">
        <v>209</v>
      </c>
      <c r="C9" s="22">
        <v>753500</v>
      </c>
      <c r="D9" s="23">
        <v>523700</v>
      </c>
      <c r="E9" s="24">
        <v>229800</v>
      </c>
      <c r="F9" s="25">
        <v>671900</v>
      </c>
      <c r="G9" s="26">
        <v>521600</v>
      </c>
      <c r="H9" s="27">
        <v>150300</v>
      </c>
      <c r="I9" s="28">
        <v>81600</v>
      </c>
      <c r="J9" s="26">
        <v>2100</v>
      </c>
      <c r="K9" s="29">
        <v>79500</v>
      </c>
      <c r="L9" s="192"/>
      <c r="M9" s="192"/>
      <c r="N9" s="192"/>
      <c r="O9" s="192"/>
      <c r="P9" s="192"/>
      <c r="Q9" s="192"/>
      <c r="R9" s="192"/>
      <c r="S9" s="192"/>
    </row>
    <row r="10" spans="1:19" ht="31.5" customHeight="1">
      <c r="A10" s="210"/>
      <c r="B10" s="207" t="s">
        <v>73</v>
      </c>
      <c r="C10" s="30">
        <v>-25700</v>
      </c>
      <c r="D10" s="31">
        <v>10600</v>
      </c>
      <c r="E10" s="32">
        <v>-36300</v>
      </c>
      <c r="F10" s="33">
        <v>-17900</v>
      </c>
      <c r="G10" s="31">
        <v>10500</v>
      </c>
      <c r="H10" s="34">
        <v>-28400</v>
      </c>
      <c r="I10" s="35">
        <v>-7800</v>
      </c>
      <c r="J10" s="31">
        <v>100</v>
      </c>
      <c r="K10" s="36">
        <v>-7900</v>
      </c>
      <c r="L10" s="192"/>
      <c r="M10" s="192"/>
      <c r="N10" s="192"/>
      <c r="O10" s="192"/>
      <c r="P10" s="192"/>
      <c r="Q10" s="192"/>
      <c r="R10" s="192"/>
      <c r="S10" s="192"/>
    </row>
    <row r="11" spans="1:19" ht="31.5" customHeight="1" thickBot="1">
      <c r="A11" s="211"/>
      <c r="B11" s="212" t="s">
        <v>74</v>
      </c>
      <c r="C11" s="37">
        <v>0.96589250165892504</v>
      </c>
      <c r="D11" s="38">
        <v>1.0202405957609317</v>
      </c>
      <c r="E11" s="39">
        <v>0.84203655352480422</v>
      </c>
      <c r="F11" s="40">
        <v>0.97335913082303915</v>
      </c>
      <c r="G11" s="38">
        <v>1.0201303680981595</v>
      </c>
      <c r="H11" s="41">
        <v>0.81104457751164338</v>
      </c>
      <c r="I11" s="42">
        <v>0.90441176470588236</v>
      </c>
      <c r="J11" s="38">
        <v>1.0476190476190477</v>
      </c>
      <c r="K11" s="43">
        <v>0.90062893081761008</v>
      </c>
      <c r="L11" s="192"/>
      <c r="M11" s="192"/>
      <c r="N11" s="192"/>
      <c r="O11" s="192"/>
      <c r="P11" s="192"/>
      <c r="Q11" s="192"/>
      <c r="R11" s="192"/>
      <c r="S11" s="192"/>
    </row>
    <row r="12" spans="1:19" ht="31.5" customHeight="1" thickBot="1">
      <c r="A12" s="356" t="s">
        <v>75</v>
      </c>
      <c r="B12" s="361" t="s">
        <v>76</v>
      </c>
      <c r="C12" s="358">
        <v>8482000</v>
      </c>
      <c r="D12" s="362">
        <v>6055000</v>
      </c>
      <c r="E12" s="363">
        <v>2427000</v>
      </c>
      <c r="F12" s="17">
        <v>7379600</v>
      </c>
      <c r="G12" s="18">
        <v>6006500</v>
      </c>
      <c r="H12" s="19">
        <v>1373100</v>
      </c>
      <c r="I12" s="20">
        <v>1102400</v>
      </c>
      <c r="J12" s="18">
        <v>48500</v>
      </c>
      <c r="K12" s="21">
        <v>1053900</v>
      </c>
      <c r="L12" s="192"/>
      <c r="M12" s="192"/>
      <c r="N12" s="192"/>
      <c r="O12" s="192"/>
      <c r="P12" s="192"/>
      <c r="Q12" s="192"/>
      <c r="R12" s="192"/>
      <c r="S12" s="192"/>
    </row>
    <row r="13" spans="1:19" ht="31.5" customHeight="1">
      <c r="A13" s="44" t="s">
        <v>164</v>
      </c>
      <c r="B13" s="213" t="s">
        <v>78</v>
      </c>
      <c r="C13" s="22">
        <v>8348100</v>
      </c>
      <c r="D13" s="23">
        <v>5814000</v>
      </c>
      <c r="E13" s="24">
        <v>2534100</v>
      </c>
      <c r="F13" s="25">
        <v>7291900</v>
      </c>
      <c r="G13" s="23">
        <v>5769100</v>
      </c>
      <c r="H13" s="24">
        <v>1522800</v>
      </c>
      <c r="I13" s="28">
        <v>1056200</v>
      </c>
      <c r="J13" s="23">
        <v>44900</v>
      </c>
      <c r="K13" s="45">
        <v>1011300</v>
      </c>
      <c r="L13" s="192"/>
      <c r="M13" s="192"/>
      <c r="N13" s="192"/>
      <c r="O13" s="192"/>
      <c r="P13" s="192"/>
      <c r="Q13" s="192"/>
      <c r="R13" s="192"/>
      <c r="S13" s="192"/>
    </row>
    <row r="14" spans="1:19" ht="31.5" customHeight="1">
      <c r="A14" s="210"/>
      <c r="B14" s="207" t="s">
        <v>79</v>
      </c>
      <c r="C14" s="30">
        <v>133900</v>
      </c>
      <c r="D14" s="31">
        <v>241000</v>
      </c>
      <c r="E14" s="32">
        <v>-107100</v>
      </c>
      <c r="F14" s="33">
        <v>87700</v>
      </c>
      <c r="G14" s="31">
        <v>237400</v>
      </c>
      <c r="H14" s="34">
        <v>-149700</v>
      </c>
      <c r="I14" s="35">
        <v>46200</v>
      </c>
      <c r="J14" s="31">
        <v>3600</v>
      </c>
      <c r="K14" s="36">
        <v>42600</v>
      </c>
      <c r="L14" s="192"/>
      <c r="M14" s="192"/>
      <c r="N14" s="192"/>
      <c r="O14" s="192"/>
      <c r="P14" s="192"/>
      <c r="Q14" s="192"/>
      <c r="R14" s="192"/>
      <c r="S14" s="192"/>
    </row>
    <row r="15" spans="1:19" ht="31.5" customHeight="1" thickBot="1">
      <c r="A15" s="211"/>
      <c r="B15" s="212" t="s">
        <v>80</v>
      </c>
      <c r="C15" s="37">
        <v>1.0160395778680178</v>
      </c>
      <c r="D15" s="38">
        <v>1.0414516683866528</v>
      </c>
      <c r="E15" s="39">
        <v>0.95773647448798394</v>
      </c>
      <c r="F15" s="40">
        <v>1.0120270437060299</v>
      </c>
      <c r="G15" s="38">
        <v>1.0411502660726977</v>
      </c>
      <c r="H15" s="41">
        <v>0.90169424743892834</v>
      </c>
      <c r="I15" s="42">
        <v>1.0437417155841697</v>
      </c>
      <c r="J15" s="38">
        <v>1.0801781737193763</v>
      </c>
      <c r="K15" s="43">
        <v>1.0421239988134086</v>
      </c>
      <c r="L15" s="192"/>
      <c r="M15" s="192"/>
      <c r="N15" s="192"/>
      <c r="O15" s="192"/>
      <c r="P15" s="192"/>
      <c r="Q15" s="192"/>
      <c r="R15" s="192"/>
      <c r="S15" s="192"/>
    </row>
    <row r="16" spans="1:19" ht="31.5" customHeight="1" thickBot="1">
      <c r="A16" s="356" t="s">
        <v>81</v>
      </c>
      <c r="B16" s="364" t="s">
        <v>82</v>
      </c>
      <c r="C16" s="358">
        <v>727800</v>
      </c>
      <c r="D16" s="362">
        <v>534300</v>
      </c>
      <c r="E16" s="363">
        <v>193500</v>
      </c>
      <c r="F16" s="17">
        <v>654000</v>
      </c>
      <c r="G16" s="46">
        <v>532100</v>
      </c>
      <c r="H16" s="47">
        <v>121900</v>
      </c>
      <c r="I16" s="20">
        <v>73800</v>
      </c>
      <c r="J16" s="46">
        <v>2200</v>
      </c>
      <c r="K16" s="48">
        <v>71600</v>
      </c>
      <c r="L16" s="192"/>
      <c r="M16" s="192"/>
      <c r="N16" s="192"/>
      <c r="O16" s="192"/>
      <c r="P16" s="192"/>
      <c r="Q16" s="192"/>
      <c r="R16" s="192"/>
      <c r="S16" s="192"/>
    </row>
    <row r="17" spans="1:19" ht="31.5" customHeight="1">
      <c r="A17" s="44" t="s">
        <v>165</v>
      </c>
      <c r="B17" s="213" t="s">
        <v>83</v>
      </c>
      <c r="C17" s="22">
        <v>753500</v>
      </c>
      <c r="D17" s="23">
        <v>523700</v>
      </c>
      <c r="E17" s="24">
        <v>229800</v>
      </c>
      <c r="F17" s="25">
        <v>671900</v>
      </c>
      <c r="G17" s="49">
        <v>521600</v>
      </c>
      <c r="H17" s="24">
        <v>150300</v>
      </c>
      <c r="I17" s="28">
        <v>81600</v>
      </c>
      <c r="J17" s="49">
        <v>2100</v>
      </c>
      <c r="K17" s="45">
        <v>79500</v>
      </c>
      <c r="L17" s="192"/>
      <c r="M17" s="192"/>
      <c r="N17" s="192"/>
      <c r="O17" s="192"/>
      <c r="P17" s="192"/>
      <c r="Q17" s="192"/>
      <c r="R17" s="192"/>
      <c r="S17" s="192"/>
    </row>
    <row r="18" spans="1:19" ht="31.5" customHeight="1">
      <c r="A18" s="210"/>
      <c r="B18" s="207" t="s">
        <v>79</v>
      </c>
      <c r="C18" s="30">
        <v>-25700</v>
      </c>
      <c r="D18" s="31">
        <v>10600</v>
      </c>
      <c r="E18" s="32">
        <v>-36300</v>
      </c>
      <c r="F18" s="33">
        <v>-17900</v>
      </c>
      <c r="G18" s="31">
        <v>10500</v>
      </c>
      <c r="H18" s="34">
        <v>-28400</v>
      </c>
      <c r="I18" s="35">
        <v>-7800</v>
      </c>
      <c r="J18" s="31">
        <v>100</v>
      </c>
      <c r="K18" s="36">
        <v>-7900</v>
      </c>
      <c r="L18" s="192"/>
      <c r="M18" s="192"/>
      <c r="N18" s="192"/>
      <c r="O18" s="192"/>
      <c r="P18" s="192"/>
      <c r="Q18" s="192"/>
      <c r="R18" s="192"/>
      <c r="S18" s="192"/>
    </row>
    <row r="19" spans="1:19" ht="31.5" customHeight="1" thickBot="1">
      <c r="A19" s="210"/>
      <c r="B19" s="212" t="s">
        <v>84</v>
      </c>
      <c r="C19" s="37">
        <v>0.96589250165892504</v>
      </c>
      <c r="D19" s="38">
        <v>1.0202405957609317</v>
      </c>
      <c r="E19" s="39">
        <v>0.84203655352480422</v>
      </c>
      <c r="F19" s="40">
        <v>0.97335913082303915</v>
      </c>
      <c r="G19" s="38">
        <v>1.0201303680981595</v>
      </c>
      <c r="H19" s="41">
        <v>0.81104457751164338</v>
      </c>
      <c r="I19" s="42">
        <v>0.90441176470588236</v>
      </c>
      <c r="J19" s="38">
        <v>1.0476190476190477</v>
      </c>
      <c r="K19" s="43">
        <v>0.90062893081761008</v>
      </c>
    </row>
    <row r="21" spans="1:19">
      <c r="C21" s="221" t="s">
        <v>85</v>
      </c>
      <c r="D21" s="221" t="s">
        <v>86</v>
      </c>
      <c r="E21" s="222">
        <v>0</v>
      </c>
      <c r="F21" s="221" t="s">
        <v>87</v>
      </c>
      <c r="G21" s="215">
        <v>24300</v>
      </c>
    </row>
  </sheetData>
  <mergeCells count="7">
    <mergeCell ref="A1:B1"/>
    <mergeCell ref="C4:E5"/>
    <mergeCell ref="F5:K5"/>
    <mergeCell ref="D6:D7"/>
    <mergeCell ref="E6:E7"/>
    <mergeCell ref="F6:F7"/>
    <mergeCell ref="I6:I7"/>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activeCell="E3" sqref="E3"/>
    </sheetView>
  </sheetViews>
  <sheetFormatPr defaultRowHeight="13.5"/>
  <cols>
    <col min="1" max="1" width="10.125" style="216" customWidth="1"/>
    <col min="2" max="2" width="9.125" style="216" customWidth="1"/>
    <col min="3" max="3" width="9" style="216"/>
    <col min="4" max="31" width="7.625" style="216" customWidth="1"/>
    <col min="32" max="32" width="9.25" style="216" bestFit="1" customWidth="1"/>
    <col min="33" max="16384" width="9" style="216"/>
  </cols>
  <sheetData>
    <row r="1" spans="1:33" s="231" customFormat="1" ht="24.75" customHeight="1">
      <c r="A1" s="374" t="str">
        <f>令和元年度!A1</f>
        <v>令和元年度</v>
      </c>
      <c r="B1" s="374"/>
      <c r="C1" s="227"/>
      <c r="D1" s="227"/>
      <c r="E1" s="228" t="str">
        <f ca="1">RIGHT(CELL("filename",$A$1),LEN(CELL("filename",$A$1))-FIND("]",CELL("filename",$A$1)))</f>
        <v>４月（２表）</v>
      </c>
      <c r="F1" s="229" t="s">
        <v>179</v>
      </c>
      <c r="G1" s="228"/>
      <c r="H1" s="229"/>
      <c r="I1" s="230"/>
      <c r="J1" s="228"/>
      <c r="K1" s="229"/>
      <c r="L1" s="230"/>
      <c r="M1" s="230"/>
      <c r="N1" s="230"/>
      <c r="O1" s="230"/>
      <c r="P1" s="230"/>
      <c r="Q1" s="230"/>
    </row>
    <row r="2" spans="1:33">
      <c r="A2" s="136"/>
      <c r="B2" s="136"/>
      <c r="C2" s="136"/>
      <c r="D2" s="136"/>
      <c r="E2" s="136"/>
      <c r="F2" s="136"/>
      <c r="G2" s="136"/>
      <c r="H2" s="136"/>
      <c r="I2" s="136"/>
      <c r="J2" s="136"/>
      <c r="K2" s="136"/>
      <c r="L2" s="136"/>
      <c r="M2" s="136"/>
      <c r="N2" s="136"/>
      <c r="O2" s="136"/>
      <c r="P2" s="136"/>
      <c r="Q2" s="136"/>
      <c r="R2" s="136"/>
      <c r="S2" s="136"/>
    </row>
    <row r="3" spans="1:33" ht="18" thickBot="1">
      <c r="A3" s="151" t="s">
        <v>88</v>
      </c>
      <c r="B3" s="152"/>
      <c r="C3" s="152"/>
      <c r="D3" s="153"/>
      <c r="E3" s="152"/>
      <c r="F3" s="152"/>
      <c r="G3" s="152"/>
      <c r="H3" s="152"/>
      <c r="I3" s="152"/>
      <c r="J3" s="152"/>
      <c r="K3" s="152"/>
      <c r="L3" s="152"/>
      <c r="M3" s="152"/>
      <c r="N3" s="152"/>
      <c r="O3" s="152"/>
      <c r="P3" s="152"/>
      <c r="Q3" s="152"/>
      <c r="R3" s="152"/>
      <c r="S3" s="152"/>
      <c r="T3" s="152"/>
      <c r="U3" s="153"/>
      <c r="V3" s="152"/>
      <c r="W3" s="152"/>
      <c r="X3" s="152"/>
      <c r="Y3" s="152"/>
      <c r="Z3" s="152"/>
      <c r="AA3" s="152"/>
      <c r="AB3" s="152"/>
      <c r="AC3" s="152"/>
      <c r="AD3" s="152"/>
      <c r="AE3" s="152"/>
    </row>
    <row r="4" spans="1:33" ht="19.5" customHeight="1">
      <c r="A4" s="154"/>
      <c r="B4" s="155" t="s">
        <v>62</v>
      </c>
      <c r="C4" s="156"/>
      <c r="D4" s="333">
        <v>1</v>
      </c>
      <c r="E4" s="334">
        <v>2</v>
      </c>
      <c r="F4" s="333">
        <v>3</v>
      </c>
      <c r="G4" s="335">
        <v>4</v>
      </c>
      <c r="H4" s="334">
        <v>5</v>
      </c>
      <c r="I4" s="334">
        <v>6</v>
      </c>
      <c r="J4" s="336">
        <v>7</v>
      </c>
      <c r="K4" s="334">
        <v>8</v>
      </c>
      <c r="L4" s="334">
        <v>9</v>
      </c>
      <c r="M4" s="334">
        <v>10</v>
      </c>
      <c r="N4" s="334">
        <v>11</v>
      </c>
      <c r="O4" s="334">
        <v>12</v>
      </c>
      <c r="P4" s="334">
        <v>13</v>
      </c>
      <c r="Q4" s="334">
        <v>14</v>
      </c>
      <c r="R4" s="334">
        <v>15</v>
      </c>
      <c r="S4" s="334">
        <v>16</v>
      </c>
      <c r="T4" s="334">
        <v>17</v>
      </c>
      <c r="U4" s="334">
        <v>18</v>
      </c>
      <c r="V4" s="334">
        <v>19</v>
      </c>
      <c r="W4" s="334">
        <v>20</v>
      </c>
      <c r="X4" s="334">
        <v>21</v>
      </c>
      <c r="Y4" s="334">
        <v>22</v>
      </c>
      <c r="Z4" s="335">
        <v>23</v>
      </c>
      <c r="AA4" s="334">
        <v>24</v>
      </c>
      <c r="AB4" s="334">
        <v>25</v>
      </c>
      <c r="AC4" s="334">
        <v>26</v>
      </c>
      <c r="AD4" s="337">
        <v>27</v>
      </c>
      <c r="AE4" s="338">
        <v>28</v>
      </c>
    </row>
    <row r="5" spans="1:33" ht="19.5" customHeight="1" thickBot="1">
      <c r="A5" s="157" t="s">
        <v>65</v>
      </c>
      <c r="B5" s="158"/>
      <c r="C5" s="159" t="s">
        <v>89</v>
      </c>
      <c r="D5" s="339" t="s">
        <v>90</v>
      </c>
      <c r="E5" s="340" t="s">
        <v>91</v>
      </c>
      <c r="F5" s="341" t="s">
        <v>92</v>
      </c>
      <c r="G5" s="339" t="s">
        <v>93</v>
      </c>
      <c r="H5" s="340" t="s">
        <v>94</v>
      </c>
      <c r="I5" s="342" t="s">
        <v>95</v>
      </c>
      <c r="J5" s="343" t="s">
        <v>96</v>
      </c>
      <c r="K5" s="340" t="s">
        <v>97</v>
      </c>
      <c r="L5" s="340" t="s">
        <v>98</v>
      </c>
      <c r="M5" s="340" t="s">
        <v>99</v>
      </c>
      <c r="N5" s="340" t="s">
        <v>100</v>
      </c>
      <c r="O5" s="340" t="s">
        <v>101</v>
      </c>
      <c r="P5" s="340" t="s">
        <v>102</v>
      </c>
      <c r="Q5" s="340" t="s">
        <v>103</v>
      </c>
      <c r="R5" s="340" t="s">
        <v>104</v>
      </c>
      <c r="S5" s="340" t="s">
        <v>105</v>
      </c>
      <c r="T5" s="340" t="s">
        <v>106</v>
      </c>
      <c r="U5" s="340" t="s">
        <v>107</v>
      </c>
      <c r="V5" s="340" t="s">
        <v>108</v>
      </c>
      <c r="W5" s="340" t="s">
        <v>109</v>
      </c>
      <c r="X5" s="340" t="s">
        <v>110</v>
      </c>
      <c r="Y5" s="340" t="s">
        <v>111</v>
      </c>
      <c r="Z5" s="339" t="s">
        <v>112</v>
      </c>
      <c r="AA5" s="340" t="s">
        <v>113</v>
      </c>
      <c r="AB5" s="340" t="s">
        <v>114</v>
      </c>
      <c r="AC5" s="340" t="s">
        <v>115</v>
      </c>
      <c r="AD5" s="339" t="s">
        <v>116</v>
      </c>
      <c r="AE5" s="344" t="s">
        <v>67</v>
      </c>
    </row>
    <row r="6" spans="1:33" ht="30" customHeight="1" thickBot="1">
      <c r="A6" s="332" t="s">
        <v>71</v>
      </c>
      <c r="B6" s="348" t="s">
        <v>182</v>
      </c>
      <c r="C6" s="349">
        <v>851400</v>
      </c>
      <c r="D6" s="345">
        <v>279500</v>
      </c>
      <c r="E6" s="345">
        <v>42900</v>
      </c>
      <c r="F6" s="345">
        <v>60700</v>
      </c>
      <c r="G6" s="345">
        <v>20500</v>
      </c>
      <c r="H6" s="345">
        <v>72800</v>
      </c>
      <c r="I6" s="345">
        <v>2100</v>
      </c>
      <c r="J6" s="345">
        <v>54400</v>
      </c>
      <c r="K6" s="345">
        <v>3700</v>
      </c>
      <c r="L6" s="345">
        <v>11200</v>
      </c>
      <c r="M6" s="345">
        <v>5900</v>
      </c>
      <c r="N6" s="345">
        <v>0</v>
      </c>
      <c r="O6" s="345">
        <v>2100</v>
      </c>
      <c r="P6" s="345">
        <v>3400</v>
      </c>
      <c r="Q6" s="345">
        <v>0</v>
      </c>
      <c r="R6" s="345">
        <v>3100</v>
      </c>
      <c r="S6" s="345">
        <v>3600</v>
      </c>
      <c r="T6" s="345">
        <v>6400</v>
      </c>
      <c r="U6" s="345">
        <v>6700</v>
      </c>
      <c r="V6" s="345">
        <v>3500</v>
      </c>
      <c r="W6" s="345">
        <v>0</v>
      </c>
      <c r="X6" s="345">
        <v>2400</v>
      </c>
      <c r="Y6" s="345">
        <v>3700</v>
      </c>
      <c r="Z6" s="345">
        <v>0</v>
      </c>
      <c r="AA6" s="345">
        <v>3000</v>
      </c>
      <c r="AB6" s="345">
        <v>3400</v>
      </c>
      <c r="AC6" s="345">
        <v>3200</v>
      </c>
      <c r="AD6" s="346">
        <v>2900</v>
      </c>
      <c r="AE6" s="347">
        <v>250300</v>
      </c>
      <c r="AF6" s="218"/>
      <c r="AG6" s="218"/>
    </row>
    <row r="7" spans="1:33" ht="30" customHeight="1">
      <c r="A7" s="160"/>
      <c r="B7" s="161" t="s">
        <v>72</v>
      </c>
      <c r="C7" s="50">
        <v>833200</v>
      </c>
      <c r="D7" s="51">
        <v>259500</v>
      </c>
      <c r="E7" s="51">
        <v>43800</v>
      </c>
      <c r="F7" s="51">
        <v>52900</v>
      </c>
      <c r="G7" s="51">
        <v>20000</v>
      </c>
      <c r="H7" s="51">
        <v>69100</v>
      </c>
      <c r="I7" s="51">
        <v>1900</v>
      </c>
      <c r="J7" s="51">
        <v>49400</v>
      </c>
      <c r="K7" s="51">
        <v>3800</v>
      </c>
      <c r="L7" s="51">
        <v>9800</v>
      </c>
      <c r="M7" s="51">
        <v>5400</v>
      </c>
      <c r="N7" s="51">
        <v>0</v>
      </c>
      <c r="O7" s="51">
        <v>1900</v>
      </c>
      <c r="P7" s="51">
        <v>3000</v>
      </c>
      <c r="Q7" s="51">
        <v>0</v>
      </c>
      <c r="R7" s="51">
        <v>2500</v>
      </c>
      <c r="S7" s="51">
        <v>3200</v>
      </c>
      <c r="T7" s="51">
        <v>5900</v>
      </c>
      <c r="U7" s="51">
        <v>6500</v>
      </c>
      <c r="V7" s="51">
        <v>2900</v>
      </c>
      <c r="W7" s="51">
        <v>0</v>
      </c>
      <c r="X7" s="51">
        <v>2300</v>
      </c>
      <c r="Y7" s="51">
        <v>3200</v>
      </c>
      <c r="Z7" s="51">
        <v>0</v>
      </c>
      <c r="AA7" s="51">
        <v>3000</v>
      </c>
      <c r="AB7" s="51">
        <v>2700</v>
      </c>
      <c r="AC7" s="51">
        <v>3300</v>
      </c>
      <c r="AD7" s="51">
        <v>400</v>
      </c>
      <c r="AE7" s="52">
        <v>276800</v>
      </c>
      <c r="AF7" s="218"/>
      <c r="AG7" s="218"/>
    </row>
    <row r="8" spans="1:33" ht="30" customHeight="1">
      <c r="A8" s="162"/>
      <c r="B8" s="163" t="s">
        <v>79</v>
      </c>
      <c r="C8" s="53">
        <v>18200</v>
      </c>
      <c r="D8" s="54">
        <v>20000</v>
      </c>
      <c r="E8" s="55">
        <v>-900</v>
      </c>
      <c r="F8" s="55">
        <v>7800</v>
      </c>
      <c r="G8" s="55">
        <v>500</v>
      </c>
      <c r="H8" s="55">
        <v>3700</v>
      </c>
      <c r="I8" s="55">
        <v>200</v>
      </c>
      <c r="J8" s="55">
        <v>5000</v>
      </c>
      <c r="K8" s="55">
        <v>-100</v>
      </c>
      <c r="L8" s="55">
        <v>1400</v>
      </c>
      <c r="M8" s="55">
        <v>500</v>
      </c>
      <c r="N8" s="55">
        <v>0</v>
      </c>
      <c r="O8" s="55">
        <v>200</v>
      </c>
      <c r="P8" s="55">
        <v>400</v>
      </c>
      <c r="Q8" s="55">
        <v>0</v>
      </c>
      <c r="R8" s="55">
        <v>600</v>
      </c>
      <c r="S8" s="55">
        <v>400</v>
      </c>
      <c r="T8" s="55">
        <v>500</v>
      </c>
      <c r="U8" s="55">
        <v>200</v>
      </c>
      <c r="V8" s="55">
        <v>600</v>
      </c>
      <c r="W8" s="55">
        <v>0</v>
      </c>
      <c r="X8" s="55">
        <v>100</v>
      </c>
      <c r="Y8" s="55">
        <v>500</v>
      </c>
      <c r="Z8" s="55">
        <v>0</v>
      </c>
      <c r="AA8" s="55">
        <v>0</v>
      </c>
      <c r="AB8" s="55">
        <v>700</v>
      </c>
      <c r="AC8" s="55">
        <v>-100</v>
      </c>
      <c r="AD8" s="55">
        <v>2500</v>
      </c>
      <c r="AE8" s="56">
        <v>-26500</v>
      </c>
    </row>
    <row r="9" spans="1:33" ht="30" customHeight="1">
      <c r="A9" s="162"/>
      <c r="B9" s="164" t="s">
        <v>74</v>
      </c>
      <c r="C9" s="57">
        <v>1.0218434949591935</v>
      </c>
      <c r="D9" s="58">
        <v>1.0770712909441233</v>
      </c>
      <c r="E9" s="59">
        <v>0.97945205479452058</v>
      </c>
      <c r="F9" s="59">
        <v>1.1474480151228734</v>
      </c>
      <c r="G9" s="59">
        <v>1.0249999999999999</v>
      </c>
      <c r="H9" s="59">
        <v>1.0535455861070913</v>
      </c>
      <c r="I9" s="59">
        <v>1.1052631578947369</v>
      </c>
      <c r="J9" s="59">
        <v>1.1012145748987854</v>
      </c>
      <c r="K9" s="59">
        <v>0.97368421052631582</v>
      </c>
      <c r="L9" s="59">
        <v>1.1428571428571428</v>
      </c>
      <c r="M9" s="59">
        <v>1.0925925925925926</v>
      </c>
      <c r="N9" s="59">
        <v>0</v>
      </c>
      <c r="O9" s="59">
        <v>1.1052631578947369</v>
      </c>
      <c r="P9" s="59">
        <v>1.1333333333333333</v>
      </c>
      <c r="Q9" s="59">
        <v>0</v>
      </c>
      <c r="R9" s="59">
        <v>1.24</v>
      </c>
      <c r="S9" s="59">
        <v>1.125</v>
      </c>
      <c r="T9" s="59">
        <v>1.0847457627118644</v>
      </c>
      <c r="U9" s="59">
        <v>1.0307692307692307</v>
      </c>
      <c r="V9" s="59">
        <v>1.2068965517241379</v>
      </c>
      <c r="W9" s="59">
        <v>0</v>
      </c>
      <c r="X9" s="59">
        <v>1.0434782608695652</v>
      </c>
      <c r="Y9" s="59">
        <v>1.15625</v>
      </c>
      <c r="Z9" s="59">
        <v>0</v>
      </c>
      <c r="AA9" s="59">
        <v>1</v>
      </c>
      <c r="AB9" s="59">
        <v>1.2592592592592593</v>
      </c>
      <c r="AC9" s="59">
        <v>0.96969696969696972</v>
      </c>
      <c r="AD9" s="59">
        <v>7.25</v>
      </c>
      <c r="AE9" s="60">
        <v>0.9042630057803468</v>
      </c>
    </row>
    <row r="10" spans="1:33" ht="30" customHeight="1" thickBot="1">
      <c r="A10" s="165"/>
      <c r="B10" s="166" t="s">
        <v>117</v>
      </c>
      <c r="C10" s="61">
        <v>1</v>
      </c>
      <c r="D10" s="62">
        <v>0.32828282828282829</v>
      </c>
      <c r="E10" s="63">
        <v>5.0387596899224806E-2</v>
      </c>
      <c r="F10" s="64">
        <v>7.1294338736199198E-2</v>
      </c>
      <c r="G10" s="64">
        <v>2.4077989194268266E-2</v>
      </c>
      <c r="H10" s="64">
        <v>8.550622504110876E-2</v>
      </c>
      <c r="I10" s="64">
        <v>2.4665257223396757E-3</v>
      </c>
      <c r="J10" s="64">
        <v>6.389476156918017E-2</v>
      </c>
      <c r="K10" s="64">
        <v>4.3457834155508574E-3</v>
      </c>
      <c r="L10" s="64">
        <v>1.3154803852478272E-2</v>
      </c>
      <c r="M10" s="64">
        <v>6.9297627437162317E-3</v>
      </c>
      <c r="N10" s="64">
        <v>0</v>
      </c>
      <c r="O10" s="64">
        <v>2.4665257223396757E-3</v>
      </c>
      <c r="P10" s="64">
        <v>3.9934225980737606E-3</v>
      </c>
      <c r="Q10" s="64">
        <v>0</v>
      </c>
      <c r="R10" s="64">
        <v>3.6410617805966643E-3</v>
      </c>
      <c r="S10" s="64">
        <v>4.2283298097251587E-3</v>
      </c>
      <c r="T10" s="64">
        <v>7.5170307728447266E-3</v>
      </c>
      <c r="U10" s="64">
        <v>7.8693915903218226E-3</v>
      </c>
      <c r="V10" s="64">
        <v>4.1108762038994601E-3</v>
      </c>
      <c r="W10" s="64">
        <v>0</v>
      </c>
      <c r="X10" s="64">
        <v>2.8188865398167725E-3</v>
      </c>
      <c r="Y10" s="64">
        <v>4.3457834155508574E-3</v>
      </c>
      <c r="Z10" s="64">
        <v>0</v>
      </c>
      <c r="AA10" s="64">
        <v>3.5236081747709656E-3</v>
      </c>
      <c r="AB10" s="64">
        <v>3.9934225980737606E-3</v>
      </c>
      <c r="AC10" s="64">
        <v>3.7585153864223633E-3</v>
      </c>
      <c r="AD10" s="64">
        <v>3.4061545689452665E-3</v>
      </c>
      <c r="AE10" s="65">
        <v>0.29398637538172423</v>
      </c>
    </row>
    <row r="11" spans="1:33" ht="30" customHeight="1" thickBot="1">
      <c r="A11" s="332" t="s">
        <v>75</v>
      </c>
      <c r="B11" s="350" t="s">
        <v>76</v>
      </c>
      <c r="C11" s="351">
        <v>851400</v>
      </c>
      <c r="D11" s="352">
        <v>279500</v>
      </c>
      <c r="E11" s="353">
        <v>42900</v>
      </c>
      <c r="F11" s="353">
        <v>60700</v>
      </c>
      <c r="G11" s="353">
        <v>20500</v>
      </c>
      <c r="H11" s="353">
        <v>72800</v>
      </c>
      <c r="I11" s="353">
        <v>2100</v>
      </c>
      <c r="J11" s="353">
        <v>54400</v>
      </c>
      <c r="K11" s="353">
        <v>3700</v>
      </c>
      <c r="L11" s="353">
        <v>11200</v>
      </c>
      <c r="M11" s="353">
        <v>5900</v>
      </c>
      <c r="N11" s="353">
        <v>0</v>
      </c>
      <c r="O11" s="353">
        <v>2100</v>
      </c>
      <c r="P11" s="353">
        <v>3400</v>
      </c>
      <c r="Q11" s="353">
        <v>0</v>
      </c>
      <c r="R11" s="353">
        <v>3100</v>
      </c>
      <c r="S11" s="353">
        <v>3600</v>
      </c>
      <c r="T11" s="353">
        <v>6400</v>
      </c>
      <c r="U11" s="353">
        <v>6700</v>
      </c>
      <c r="V11" s="353">
        <v>3500</v>
      </c>
      <c r="W11" s="353">
        <v>0</v>
      </c>
      <c r="X11" s="353">
        <v>2400</v>
      </c>
      <c r="Y11" s="353">
        <v>3700</v>
      </c>
      <c r="Z11" s="353">
        <v>0</v>
      </c>
      <c r="AA11" s="353">
        <v>3000</v>
      </c>
      <c r="AB11" s="353">
        <v>3400</v>
      </c>
      <c r="AC11" s="353">
        <v>3200</v>
      </c>
      <c r="AD11" s="353">
        <v>2900</v>
      </c>
      <c r="AE11" s="354">
        <v>250300</v>
      </c>
      <c r="AF11" s="218"/>
      <c r="AG11" s="218"/>
    </row>
    <row r="12" spans="1:33" ht="30" customHeight="1">
      <c r="A12" s="66" t="s">
        <v>77</v>
      </c>
      <c r="B12" s="167" t="s">
        <v>78</v>
      </c>
      <c r="C12" s="67">
        <v>833200</v>
      </c>
      <c r="D12" s="68">
        <v>259500</v>
      </c>
      <c r="E12" s="68">
        <v>43800</v>
      </c>
      <c r="F12" s="68">
        <v>52900</v>
      </c>
      <c r="G12" s="68">
        <v>20000</v>
      </c>
      <c r="H12" s="68">
        <v>69100</v>
      </c>
      <c r="I12" s="68">
        <v>1900</v>
      </c>
      <c r="J12" s="68">
        <v>49400</v>
      </c>
      <c r="K12" s="68">
        <v>3800</v>
      </c>
      <c r="L12" s="68">
        <v>9800</v>
      </c>
      <c r="M12" s="68">
        <v>5400</v>
      </c>
      <c r="N12" s="68">
        <v>0</v>
      </c>
      <c r="O12" s="68">
        <v>1900</v>
      </c>
      <c r="P12" s="68">
        <v>3000</v>
      </c>
      <c r="Q12" s="68">
        <v>0</v>
      </c>
      <c r="R12" s="68">
        <v>2500</v>
      </c>
      <c r="S12" s="68">
        <v>3200</v>
      </c>
      <c r="T12" s="68">
        <v>5900</v>
      </c>
      <c r="U12" s="68">
        <v>6500</v>
      </c>
      <c r="V12" s="68">
        <v>2900</v>
      </c>
      <c r="W12" s="68">
        <v>0</v>
      </c>
      <c r="X12" s="68">
        <v>2300</v>
      </c>
      <c r="Y12" s="68">
        <v>3200</v>
      </c>
      <c r="Z12" s="68">
        <v>0</v>
      </c>
      <c r="AA12" s="68">
        <v>3000</v>
      </c>
      <c r="AB12" s="68">
        <v>2700</v>
      </c>
      <c r="AC12" s="68">
        <v>3300</v>
      </c>
      <c r="AD12" s="68">
        <v>400</v>
      </c>
      <c r="AE12" s="69">
        <v>276800</v>
      </c>
      <c r="AF12" s="219"/>
    </row>
    <row r="13" spans="1:33" ht="30" customHeight="1">
      <c r="A13" s="162"/>
      <c r="B13" s="168" t="s">
        <v>79</v>
      </c>
      <c r="C13" s="53">
        <v>18200</v>
      </c>
      <c r="D13" s="54">
        <v>20000</v>
      </c>
      <c r="E13" s="55">
        <v>-900</v>
      </c>
      <c r="F13" s="55">
        <v>7800</v>
      </c>
      <c r="G13" s="55">
        <v>500</v>
      </c>
      <c r="H13" s="55">
        <v>3700</v>
      </c>
      <c r="I13" s="55">
        <v>200</v>
      </c>
      <c r="J13" s="55">
        <v>5000</v>
      </c>
      <c r="K13" s="55">
        <v>-100</v>
      </c>
      <c r="L13" s="55">
        <v>1400</v>
      </c>
      <c r="M13" s="55">
        <v>500</v>
      </c>
      <c r="N13" s="55">
        <v>0</v>
      </c>
      <c r="O13" s="55">
        <v>200</v>
      </c>
      <c r="P13" s="55">
        <v>400</v>
      </c>
      <c r="Q13" s="55">
        <v>0</v>
      </c>
      <c r="R13" s="55">
        <v>600</v>
      </c>
      <c r="S13" s="55">
        <v>400</v>
      </c>
      <c r="T13" s="55">
        <v>500</v>
      </c>
      <c r="U13" s="55">
        <v>200</v>
      </c>
      <c r="V13" s="55">
        <v>600</v>
      </c>
      <c r="W13" s="55">
        <v>0</v>
      </c>
      <c r="X13" s="55">
        <v>100</v>
      </c>
      <c r="Y13" s="55">
        <v>500</v>
      </c>
      <c r="Z13" s="55">
        <v>0</v>
      </c>
      <c r="AA13" s="55">
        <v>0</v>
      </c>
      <c r="AB13" s="55">
        <v>700</v>
      </c>
      <c r="AC13" s="55">
        <v>-100</v>
      </c>
      <c r="AD13" s="55">
        <v>2500</v>
      </c>
      <c r="AE13" s="56">
        <v>-26500</v>
      </c>
    </row>
    <row r="14" spans="1:33" ht="30" customHeight="1">
      <c r="A14" s="162"/>
      <c r="B14" s="169" t="s">
        <v>80</v>
      </c>
      <c r="C14" s="57">
        <v>1.0218434949591935</v>
      </c>
      <c r="D14" s="58">
        <v>1.0770712909441233</v>
      </c>
      <c r="E14" s="59">
        <v>0.97945205479452058</v>
      </c>
      <c r="F14" s="59">
        <v>1.1474480151228734</v>
      </c>
      <c r="G14" s="59">
        <v>1.0249999999999999</v>
      </c>
      <c r="H14" s="59">
        <v>1.0535455861070913</v>
      </c>
      <c r="I14" s="59">
        <v>1.1052631578947369</v>
      </c>
      <c r="J14" s="59">
        <v>1.1012145748987854</v>
      </c>
      <c r="K14" s="59">
        <v>0.97368421052631582</v>
      </c>
      <c r="L14" s="59">
        <v>1.1428571428571428</v>
      </c>
      <c r="M14" s="59">
        <v>1.0925925925925926</v>
      </c>
      <c r="N14" s="59">
        <v>0</v>
      </c>
      <c r="O14" s="59">
        <v>1.1052631578947369</v>
      </c>
      <c r="P14" s="59">
        <v>1.1333333333333333</v>
      </c>
      <c r="Q14" s="59">
        <v>0</v>
      </c>
      <c r="R14" s="59">
        <v>1.24</v>
      </c>
      <c r="S14" s="59">
        <v>1.125</v>
      </c>
      <c r="T14" s="59">
        <v>1.0847457627118644</v>
      </c>
      <c r="U14" s="59">
        <v>1.0307692307692307</v>
      </c>
      <c r="V14" s="59">
        <v>1.2068965517241379</v>
      </c>
      <c r="W14" s="59">
        <v>0</v>
      </c>
      <c r="X14" s="59">
        <v>1.0434782608695652</v>
      </c>
      <c r="Y14" s="59">
        <v>1.15625</v>
      </c>
      <c r="Z14" s="59">
        <v>0</v>
      </c>
      <c r="AA14" s="59">
        <v>1</v>
      </c>
      <c r="AB14" s="59">
        <v>1.2592592592592593</v>
      </c>
      <c r="AC14" s="59">
        <v>0.96969696969696972</v>
      </c>
      <c r="AD14" s="59">
        <v>7.25</v>
      </c>
      <c r="AE14" s="60">
        <v>0.9042630057803468</v>
      </c>
    </row>
    <row r="15" spans="1:33" ht="30" customHeight="1" thickBot="1">
      <c r="A15" s="165"/>
      <c r="B15" s="170" t="s">
        <v>119</v>
      </c>
      <c r="C15" s="70">
        <v>1</v>
      </c>
      <c r="D15" s="64">
        <v>0.32828282828282829</v>
      </c>
      <c r="E15" s="63">
        <v>5.0387596899224806E-2</v>
      </c>
      <c r="F15" s="64">
        <v>7.1294338736199198E-2</v>
      </c>
      <c r="G15" s="64">
        <v>2.4077989194268266E-2</v>
      </c>
      <c r="H15" s="64">
        <v>8.550622504110876E-2</v>
      </c>
      <c r="I15" s="64">
        <v>2.4665257223396757E-3</v>
      </c>
      <c r="J15" s="64">
        <v>6.389476156918017E-2</v>
      </c>
      <c r="K15" s="64">
        <v>4.3457834155508574E-3</v>
      </c>
      <c r="L15" s="64">
        <v>1.3154803852478272E-2</v>
      </c>
      <c r="M15" s="64">
        <v>6.9297627437162317E-3</v>
      </c>
      <c r="N15" s="64">
        <v>0</v>
      </c>
      <c r="O15" s="64">
        <v>2.4665257223396757E-3</v>
      </c>
      <c r="P15" s="64">
        <v>3.9934225980737606E-3</v>
      </c>
      <c r="Q15" s="64">
        <v>0</v>
      </c>
      <c r="R15" s="64">
        <v>3.6410617805966643E-3</v>
      </c>
      <c r="S15" s="64">
        <v>4.2283298097251587E-3</v>
      </c>
      <c r="T15" s="64">
        <v>7.5170307728447266E-3</v>
      </c>
      <c r="U15" s="64">
        <v>7.8693915903218226E-3</v>
      </c>
      <c r="V15" s="64">
        <v>4.1108762038994601E-3</v>
      </c>
      <c r="W15" s="64">
        <v>0</v>
      </c>
      <c r="X15" s="64">
        <v>2.8188865398167725E-3</v>
      </c>
      <c r="Y15" s="64">
        <v>4.3457834155508574E-3</v>
      </c>
      <c r="Z15" s="64">
        <v>0</v>
      </c>
      <c r="AA15" s="64">
        <v>3.5236081747709656E-3</v>
      </c>
      <c r="AB15" s="64">
        <v>3.9934225980737606E-3</v>
      </c>
      <c r="AC15" s="64">
        <v>3.7585153864223633E-3</v>
      </c>
      <c r="AD15" s="64">
        <v>3.4061545689452665E-3</v>
      </c>
      <c r="AE15" s="65">
        <v>0.29398637538172423</v>
      </c>
    </row>
    <row r="16" spans="1:33" ht="30" customHeight="1" thickBot="1">
      <c r="A16" s="332" t="s">
        <v>81</v>
      </c>
      <c r="B16" s="355" t="s">
        <v>82</v>
      </c>
      <c r="C16" s="351">
        <v>3261100</v>
      </c>
      <c r="D16" s="353">
        <v>1098900</v>
      </c>
      <c r="E16" s="353">
        <v>158900</v>
      </c>
      <c r="F16" s="353">
        <v>224300</v>
      </c>
      <c r="G16" s="353">
        <v>74800</v>
      </c>
      <c r="H16" s="353">
        <v>291300</v>
      </c>
      <c r="I16" s="353">
        <v>8700</v>
      </c>
      <c r="J16" s="353">
        <v>207500</v>
      </c>
      <c r="K16" s="353">
        <v>15400</v>
      </c>
      <c r="L16" s="353">
        <v>44400</v>
      </c>
      <c r="M16" s="353">
        <v>22400</v>
      </c>
      <c r="N16" s="353">
        <v>200</v>
      </c>
      <c r="O16" s="353">
        <v>8400</v>
      </c>
      <c r="P16" s="353">
        <v>12600</v>
      </c>
      <c r="Q16" s="353">
        <v>100</v>
      </c>
      <c r="R16" s="353">
        <v>11200</v>
      </c>
      <c r="S16" s="353">
        <v>12900</v>
      </c>
      <c r="T16" s="353">
        <v>21100</v>
      </c>
      <c r="U16" s="353">
        <v>16700</v>
      </c>
      <c r="V16" s="353">
        <v>11800</v>
      </c>
      <c r="W16" s="353">
        <v>100</v>
      </c>
      <c r="X16" s="353">
        <v>9600</v>
      </c>
      <c r="Y16" s="353">
        <v>13700</v>
      </c>
      <c r="Z16" s="353">
        <v>100</v>
      </c>
      <c r="AA16" s="353">
        <v>12700</v>
      </c>
      <c r="AB16" s="353">
        <v>13400</v>
      </c>
      <c r="AC16" s="353">
        <v>10800</v>
      </c>
      <c r="AD16" s="353">
        <v>12300</v>
      </c>
      <c r="AE16" s="354">
        <v>946800</v>
      </c>
      <c r="AF16" s="219"/>
    </row>
    <row r="17" spans="1:32" ht="30" customHeight="1">
      <c r="A17" s="66" t="s">
        <v>183</v>
      </c>
      <c r="B17" s="167" t="s">
        <v>83</v>
      </c>
      <c r="C17" s="67">
        <v>3086300</v>
      </c>
      <c r="D17" s="68">
        <v>1062300</v>
      </c>
      <c r="E17" s="68">
        <v>165500</v>
      </c>
      <c r="F17" s="68">
        <v>207500</v>
      </c>
      <c r="G17" s="68">
        <v>74300</v>
      </c>
      <c r="H17" s="68">
        <v>278200</v>
      </c>
      <c r="I17" s="68">
        <v>5500</v>
      </c>
      <c r="J17" s="68">
        <v>187100</v>
      </c>
      <c r="K17" s="68">
        <v>18400</v>
      </c>
      <c r="L17" s="68">
        <v>39700</v>
      </c>
      <c r="M17" s="68">
        <v>22200</v>
      </c>
      <c r="N17" s="68">
        <v>200</v>
      </c>
      <c r="O17" s="68">
        <v>7400</v>
      </c>
      <c r="P17" s="68">
        <v>11300</v>
      </c>
      <c r="Q17" s="68">
        <v>0</v>
      </c>
      <c r="R17" s="68">
        <v>9600</v>
      </c>
      <c r="S17" s="68">
        <v>11800</v>
      </c>
      <c r="T17" s="68">
        <v>20300</v>
      </c>
      <c r="U17" s="68">
        <v>17700</v>
      </c>
      <c r="V17" s="68">
        <v>11000</v>
      </c>
      <c r="W17" s="68">
        <v>100</v>
      </c>
      <c r="X17" s="68">
        <v>9600</v>
      </c>
      <c r="Y17" s="68">
        <v>12800</v>
      </c>
      <c r="Z17" s="68">
        <v>200</v>
      </c>
      <c r="AA17" s="68">
        <v>12400</v>
      </c>
      <c r="AB17" s="68">
        <v>12100</v>
      </c>
      <c r="AC17" s="68">
        <v>11100</v>
      </c>
      <c r="AD17" s="68">
        <v>1700</v>
      </c>
      <c r="AE17" s="71">
        <v>876300</v>
      </c>
      <c r="AF17" s="219"/>
    </row>
    <row r="18" spans="1:32" ht="30" customHeight="1">
      <c r="A18" s="162"/>
      <c r="B18" s="168" t="s">
        <v>79</v>
      </c>
      <c r="C18" s="53">
        <v>174800</v>
      </c>
      <c r="D18" s="54">
        <v>36600</v>
      </c>
      <c r="E18" s="55">
        <v>-6600</v>
      </c>
      <c r="F18" s="55">
        <v>16800</v>
      </c>
      <c r="G18" s="55">
        <v>500</v>
      </c>
      <c r="H18" s="55">
        <v>13100</v>
      </c>
      <c r="I18" s="55">
        <v>3200</v>
      </c>
      <c r="J18" s="55">
        <v>20400</v>
      </c>
      <c r="K18" s="55">
        <v>-3000</v>
      </c>
      <c r="L18" s="55">
        <v>4700</v>
      </c>
      <c r="M18" s="55">
        <v>200</v>
      </c>
      <c r="N18" s="55">
        <v>0</v>
      </c>
      <c r="O18" s="55">
        <v>1000</v>
      </c>
      <c r="P18" s="55">
        <v>1300</v>
      </c>
      <c r="Q18" s="55">
        <v>100</v>
      </c>
      <c r="R18" s="55">
        <v>1600</v>
      </c>
      <c r="S18" s="55">
        <v>1100</v>
      </c>
      <c r="T18" s="55">
        <v>800</v>
      </c>
      <c r="U18" s="55">
        <v>-1000</v>
      </c>
      <c r="V18" s="55">
        <v>800</v>
      </c>
      <c r="W18" s="55">
        <v>0</v>
      </c>
      <c r="X18" s="55">
        <v>0</v>
      </c>
      <c r="Y18" s="55">
        <v>900</v>
      </c>
      <c r="Z18" s="55">
        <v>-100</v>
      </c>
      <c r="AA18" s="55">
        <v>300</v>
      </c>
      <c r="AB18" s="55">
        <v>1300</v>
      </c>
      <c r="AC18" s="55">
        <v>-300</v>
      </c>
      <c r="AD18" s="55">
        <v>10600</v>
      </c>
      <c r="AE18" s="56">
        <v>70500</v>
      </c>
    </row>
    <row r="19" spans="1:32" ht="30" customHeight="1">
      <c r="A19" s="162"/>
      <c r="B19" s="169" t="s">
        <v>84</v>
      </c>
      <c r="C19" s="57">
        <v>1.0566373975310241</v>
      </c>
      <c r="D19" s="58">
        <v>1.0344535441965546</v>
      </c>
      <c r="E19" s="59">
        <v>0.96012084592145019</v>
      </c>
      <c r="F19" s="59">
        <v>1.0809638554216867</v>
      </c>
      <c r="G19" s="59">
        <v>1.0067294751009421</v>
      </c>
      <c r="H19" s="59">
        <v>1.0470884255930986</v>
      </c>
      <c r="I19" s="59">
        <v>1.5818181818181818</v>
      </c>
      <c r="J19" s="59">
        <v>1.1090326028861572</v>
      </c>
      <c r="K19" s="59">
        <v>0.83695652173913049</v>
      </c>
      <c r="L19" s="59">
        <v>1.1183879093198992</v>
      </c>
      <c r="M19" s="59">
        <v>1.0090090090090089</v>
      </c>
      <c r="N19" s="59">
        <v>1</v>
      </c>
      <c r="O19" s="59">
        <v>1.1351351351351351</v>
      </c>
      <c r="P19" s="59">
        <v>1.1150442477876106</v>
      </c>
      <c r="Q19" s="59">
        <v>0</v>
      </c>
      <c r="R19" s="59">
        <v>1.1666666666666667</v>
      </c>
      <c r="S19" s="59">
        <v>1.0932203389830508</v>
      </c>
      <c r="T19" s="59">
        <v>1.0394088669950738</v>
      </c>
      <c r="U19" s="59">
        <v>0.94350282485875703</v>
      </c>
      <c r="V19" s="59">
        <v>1.0727272727272728</v>
      </c>
      <c r="W19" s="59">
        <v>1</v>
      </c>
      <c r="X19" s="59">
        <v>1</v>
      </c>
      <c r="Y19" s="59">
        <v>1.0703125</v>
      </c>
      <c r="Z19" s="59">
        <v>0.5</v>
      </c>
      <c r="AA19" s="59">
        <v>1.0241935483870968</v>
      </c>
      <c r="AB19" s="59">
        <v>1.1074380165289257</v>
      </c>
      <c r="AC19" s="59">
        <v>0.97297297297297303</v>
      </c>
      <c r="AD19" s="59">
        <v>7.2352941176470589</v>
      </c>
      <c r="AE19" s="60">
        <v>1.0804519000342347</v>
      </c>
    </row>
    <row r="20" spans="1:32" ht="30" customHeight="1" thickBot="1">
      <c r="A20" s="162"/>
      <c r="B20" s="170" t="s">
        <v>121</v>
      </c>
      <c r="C20" s="70">
        <v>1</v>
      </c>
      <c r="D20" s="64">
        <v>0.33697218729876421</v>
      </c>
      <c r="E20" s="63">
        <v>4.8725890037104043E-2</v>
      </c>
      <c r="F20" s="64">
        <v>6.8780472846585505E-2</v>
      </c>
      <c r="G20" s="64">
        <v>2.2937045782098067E-2</v>
      </c>
      <c r="H20" s="64">
        <v>8.9325687651405972E-2</v>
      </c>
      <c r="I20" s="64">
        <v>2.6678114746557912E-3</v>
      </c>
      <c r="J20" s="64">
        <v>6.362883689552605E-2</v>
      </c>
      <c r="K20" s="64">
        <v>4.722332955137837E-3</v>
      </c>
      <c r="L20" s="64">
        <v>1.361503787065714E-2</v>
      </c>
      <c r="M20" s="64">
        <v>6.8688479347459447E-3</v>
      </c>
      <c r="N20" s="64">
        <v>6.1328999417374508E-5</v>
      </c>
      <c r="O20" s="64">
        <v>2.5758179755297293E-3</v>
      </c>
      <c r="P20" s="64">
        <v>3.8637269632945939E-3</v>
      </c>
      <c r="Q20" s="64">
        <v>3.0664499708687254E-5</v>
      </c>
      <c r="R20" s="64">
        <v>3.4344239673729723E-3</v>
      </c>
      <c r="S20" s="64">
        <v>3.9557204624206558E-3</v>
      </c>
      <c r="T20" s="64">
        <v>6.4702094385330105E-3</v>
      </c>
      <c r="U20" s="64">
        <v>5.1209714513507712E-3</v>
      </c>
      <c r="V20" s="64">
        <v>3.6184109656250958E-3</v>
      </c>
      <c r="W20" s="64">
        <v>3.0664499708687254E-5</v>
      </c>
      <c r="X20" s="64">
        <v>2.9437919720339762E-3</v>
      </c>
      <c r="Y20" s="64">
        <v>4.2010364600901535E-3</v>
      </c>
      <c r="Z20" s="64">
        <v>3.0664499708687254E-5</v>
      </c>
      <c r="AA20" s="64">
        <v>3.8943914630032812E-3</v>
      </c>
      <c r="AB20" s="64">
        <v>4.1090429609640915E-3</v>
      </c>
      <c r="AC20" s="64">
        <v>3.3117659685382235E-3</v>
      </c>
      <c r="AD20" s="64">
        <v>3.7717334641685319E-3</v>
      </c>
      <c r="AE20" s="65">
        <v>0.29033148324185093</v>
      </c>
    </row>
    <row r="21" spans="1:32" ht="14.25">
      <c r="A21" s="171" t="s">
        <v>122</v>
      </c>
      <c r="B21" s="172" t="s">
        <v>123</v>
      </c>
      <c r="C21" s="173"/>
      <c r="D21" s="152"/>
      <c r="E21" s="152"/>
      <c r="F21" s="152"/>
      <c r="G21" s="152"/>
      <c r="H21" s="152"/>
      <c r="I21" s="152"/>
      <c r="J21" s="72"/>
      <c r="K21" s="72"/>
      <c r="L21" s="72"/>
      <c r="M21" s="72"/>
      <c r="N21" s="72"/>
      <c r="O21" s="72"/>
      <c r="P21" s="72"/>
      <c r="Q21" s="72"/>
      <c r="R21" s="72"/>
      <c r="S21" s="72"/>
      <c r="T21" s="72"/>
      <c r="U21" s="72"/>
      <c r="V21" s="72"/>
      <c r="W21" s="72"/>
      <c r="X21" s="72"/>
      <c r="Y21" s="72"/>
      <c r="Z21" s="72"/>
      <c r="AA21" s="72"/>
      <c r="AB21" s="72"/>
      <c r="AC21" s="72"/>
      <c r="AD21" s="72"/>
      <c r="AE21" s="72"/>
    </row>
    <row r="22" spans="1:32" ht="14.25">
      <c r="A22" s="174"/>
      <c r="B22" s="172" t="s">
        <v>124</v>
      </c>
      <c r="C22" s="173"/>
      <c r="D22" s="152"/>
      <c r="E22" s="152"/>
      <c r="F22" s="152"/>
      <c r="G22" s="152"/>
      <c r="H22" s="152"/>
      <c r="I22" s="152"/>
      <c r="J22" s="152"/>
      <c r="K22" s="152"/>
      <c r="L22" s="152"/>
      <c r="M22" s="152"/>
      <c r="N22" s="152"/>
      <c r="O22" s="152"/>
      <c r="P22" s="152"/>
      <c r="Q22" s="152"/>
      <c r="R22" s="152"/>
      <c r="S22" s="152"/>
      <c r="T22" s="152"/>
      <c r="U22" s="152"/>
      <c r="V22" s="72"/>
      <c r="W22" s="72"/>
      <c r="X22" s="72"/>
      <c r="Y22" s="72"/>
      <c r="Z22" s="72"/>
      <c r="AA22" s="72"/>
      <c r="AB22" s="72"/>
      <c r="AC22" s="72"/>
      <c r="AD22" s="72"/>
      <c r="AE22" s="72"/>
    </row>
    <row r="23" spans="1:32" ht="14.25">
      <c r="A23" s="174"/>
      <c r="B23" s="172" t="s">
        <v>181</v>
      </c>
      <c r="C23" s="173"/>
      <c r="D23" s="152"/>
      <c r="E23" s="152"/>
      <c r="F23" s="152"/>
      <c r="G23" s="152"/>
      <c r="H23" s="152"/>
      <c r="I23" s="152"/>
      <c r="J23" s="152"/>
      <c r="K23" s="152"/>
      <c r="L23" s="152"/>
      <c r="M23" s="152"/>
      <c r="N23" s="152"/>
      <c r="O23" s="152"/>
      <c r="P23" s="152"/>
      <c r="Q23" s="152"/>
      <c r="R23" s="152"/>
      <c r="S23" s="152"/>
      <c r="T23" s="152"/>
      <c r="U23" s="152"/>
      <c r="V23" s="72"/>
      <c r="W23" s="72"/>
      <c r="X23" s="72"/>
      <c r="Y23" s="72"/>
      <c r="Z23" s="72"/>
      <c r="AA23" s="72"/>
      <c r="AB23" s="72"/>
      <c r="AC23" s="72"/>
      <c r="AD23" s="72"/>
      <c r="AE23" s="72"/>
    </row>
    <row r="24" spans="1:32" ht="17.25">
      <c r="A24" s="72"/>
      <c r="B24" s="151"/>
      <c r="C24" s="175"/>
      <c r="D24" s="152"/>
      <c r="E24" s="152"/>
      <c r="F24" s="152"/>
      <c r="G24" s="152"/>
      <c r="H24" s="152"/>
      <c r="I24" s="152"/>
      <c r="J24" s="152"/>
      <c r="K24" s="152"/>
      <c r="L24" s="152"/>
      <c r="M24" s="152"/>
      <c r="N24" s="152"/>
      <c r="O24" s="152"/>
      <c r="P24" s="152"/>
      <c r="Q24" s="152"/>
      <c r="R24" s="152"/>
      <c r="S24" s="152"/>
      <c r="T24" s="152"/>
      <c r="U24" s="152"/>
      <c r="V24" s="72"/>
      <c r="W24" s="72"/>
      <c r="X24" s="72"/>
      <c r="Y24" s="72"/>
      <c r="Z24" s="72"/>
      <c r="AA24" s="72"/>
      <c r="AB24" s="72"/>
      <c r="AC24" s="72"/>
      <c r="AD24" s="72"/>
      <c r="AE24" s="72"/>
    </row>
    <row r="25" spans="1:32" ht="15" thickBot="1">
      <c r="A25" s="72"/>
      <c r="B25" s="72"/>
      <c r="C25" s="72"/>
      <c r="D25" s="73" t="s">
        <v>125</v>
      </c>
      <c r="E25" s="73"/>
      <c r="F25" s="73"/>
      <c r="G25" s="73"/>
      <c r="H25" s="73" t="s">
        <v>126</v>
      </c>
      <c r="I25" s="73"/>
      <c r="J25" s="73"/>
      <c r="K25" s="72"/>
      <c r="L25" s="72"/>
      <c r="M25" s="72"/>
      <c r="N25" s="72"/>
      <c r="O25" s="72"/>
      <c r="P25" s="72"/>
      <c r="Q25" s="72"/>
      <c r="R25" s="72"/>
      <c r="S25" s="72"/>
      <c r="T25" s="72"/>
      <c r="U25" s="72"/>
      <c r="V25" s="72"/>
      <c r="W25" s="72"/>
      <c r="X25" s="72"/>
      <c r="Y25" s="72"/>
      <c r="Z25" s="72"/>
      <c r="AA25" s="72"/>
      <c r="AB25" s="72"/>
      <c r="AC25" s="72"/>
      <c r="AD25" s="72"/>
      <c r="AE25" s="72"/>
    </row>
    <row r="26" spans="1:32" ht="15" thickBot="1">
      <c r="A26" s="72"/>
      <c r="B26" s="72"/>
      <c r="C26" s="72"/>
      <c r="D26" s="73"/>
      <c r="E26" s="74" t="s">
        <v>127</v>
      </c>
      <c r="F26" s="75" t="s">
        <v>128</v>
      </c>
      <c r="G26" s="73"/>
      <c r="H26" s="73"/>
      <c r="I26" s="74" t="s">
        <v>129</v>
      </c>
      <c r="J26" s="75" t="s">
        <v>130</v>
      </c>
      <c r="K26" s="72"/>
      <c r="L26" s="72"/>
      <c r="M26" s="72"/>
      <c r="N26" s="72"/>
      <c r="O26" s="72"/>
      <c r="P26" s="72"/>
      <c r="Q26" s="72"/>
      <c r="R26" s="72"/>
      <c r="S26" s="72"/>
      <c r="T26" s="72"/>
      <c r="U26" s="72"/>
      <c r="V26" s="72"/>
      <c r="W26" s="72"/>
      <c r="X26" s="72"/>
      <c r="Y26" s="72"/>
      <c r="Z26" s="72"/>
      <c r="AA26" s="72"/>
      <c r="AB26" s="72"/>
      <c r="AC26" s="72"/>
      <c r="AD26" s="72"/>
      <c r="AE26" s="72"/>
    </row>
    <row r="27" spans="1:32" ht="14.25">
      <c r="A27" s="72"/>
      <c r="B27" s="72"/>
      <c r="C27" s="72"/>
      <c r="D27" s="76" t="s">
        <v>182</v>
      </c>
      <c r="E27" s="176">
        <v>251200</v>
      </c>
      <c r="F27" s="177">
        <v>28200</v>
      </c>
      <c r="G27" s="77"/>
      <c r="H27" s="76" t="s">
        <v>182</v>
      </c>
      <c r="I27" s="176">
        <v>531100</v>
      </c>
      <c r="J27" s="178">
        <v>65000</v>
      </c>
      <c r="K27" s="77"/>
      <c r="L27" s="72"/>
      <c r="N27" s="72"/>
      <c r="O27" s="72"/>
      <c r="P27" s="72"/>
      <c r="Q27" s="72"/>
      <c r="R27" s="72"/>
      <c r="S27" s="72"/>
      <c r="T27" s="72"/>
      <c r="U27" s="72"/>
      <c r="V27" s="72"/>
      <c r="W27" s="72"/>
      <c r="X27" s="72"/>
      <c r="Y27" s="72"/>
      <c r="Z27" s="72"/>
      <c r="AA27" s="72"/>
      <c r="AB27" s="72"/>
      <c r="AC27" s="72"/>
      <c r="AD27" s="72"/>
      <c r="AE27" s="72"/>
    </row>
    <row r="28" spans="1:32" ht="14.25">
      <c r="A28" s="72"/>
      <c r="B28" s="72"/>
      <c r="C28" s="72"/>
      <c r="D28" s="78" t="s">
        <v>72</v>
      </c>
      <c r="E28" s="179">
        <v>233300</v>
      </c>
      <c r="F28" s="180">
        <v>26200</v>
      </c>
      <c r="G28" s="77"/>
      <c r="H28" s="78" t="s">
        <v>72</v>
      </c>
      <c r="I28" s="179">
        <v>498600</v>
      </c>
      <c r="J28" s="180">
        <v>55700</v>
      </c>
      <c r="K28" s="79"/>
      <c r="L28" s="72"/>
      <c r="M28" s="72"/>
      <c r="N28" s="72"/>
      <c r="O28" s="72"/>
      <c r="P28" s="72"/>
      <c r="Q28" s="72"/>
      <c r="R28" s="72"/>
      <c r="S28" s="72"/>
      <c r="T28" s="72"/>
      <c r="U28" s="72"/>
      <c r="V28" s="72"/>
      <c r="W28" s="72"/>
      <c r="X28" s="72"/>
      <c r="Y28" s="72"/>
      <c r="Z28" s="72"/>
      <c r="AA28" s="72"/>
      <c r="AB28" s="72"/>
      <c r="AC28" s="72"/>
      <c r="AD28" s="72"/>
      <c r="AE28" s="72"/>
    </row>
    <row r="29" spans="1:32" ht="14.25">
      <c r="A29" s="72"/>
      <c r="B29" s="72"/>
      <c r="C29" s="72"/>
      <c r="D29" s="80" t="s">
        <v>79</v>
      </c>
      <c r="E29" s="181">
        <v>17900</v>
      </c>
      <c r="F29" s="182">
        <v>2000</v>
      </c>
      <c r="G29" s="72"/>
      <c r="H29" s="80" t="s">
        <v>79</v>
      </c>
      <c r="I29" s="181">
        <v>32500</v>
      </c>
      <c r="J29" s="182">
        <v>9300</v>
      </c>
      <c r="K29" s="72"/>
      <c r="L29" s="72"/>
      <c r="M29" s="72"/>
      <c r="N29" s="72"/>
      <c r="O29" s="72"/>
      <c r="P29" s="72"/>
      <c r="Q29" s="72"/>
      <c r="R29" s="72"/>
      <c r="S29" s="72"/>
      <c r="T29" s="72"/>
      <c r="U29" s="72"/>
      <c r="V29" s="72"/>
      <c r="W29" s="72"/>
      <c r="X29" s="72"/>
      <c r="Y29" s="72"/>
      <c r="Z29" s="72"/>
      <c r="AA29" s="72"/>
      <c r="AB29" s="72"/>
      <c r="AC29" s="72"/>
      <c r="AD29" s="72"/>
      <c r="AE29" s="72"/>
    </row>
    <row r="30" spans="1:32" ht="24">
      <c r="A30" s="72"/>
      <c r="B30" s="72"/>
      <c r="C30" s="72"/>
      <c r="D30" s="81" t="s">
        <v>131</v>
      </c>
      <c r="E30" s="183">
        <v>1.0767252464637806</v>
      </c>
      <c r="F30" s="184">
        <v>1.0763358778625953</v>
      </c>
      <c r="G30" s="72"/>
      <c r="H30" s="81" t="s">
        <v>131</v>
      </c>
      <c r="I30" s="183">
        <v>1.0651825110308866</v>
      </c>
      <c r="J30" s="185">
        <v>1.1669658886894076</v>
      </c>
      <c r="K30" s="72"/>
      <c r="L30" s="73" t="s">
        <v>132</v>
      </c>
      <c r="M30" s="73"/>
      <c r="N30" s="73"/>
      <c r="O30" s="73"/>
      <c r="P30" s="73"/>
      <c r="Q30" s="73"/>
      <c r="R30" s="73"/>
      <c r="S30" s="73"/>
      <c r="T30" s="73"/>
      <c r="U30" s="72"/>
      <c r="V30" s="72"/>
      <c r="W30" s="72"/>
      <c r="X30" s="72"/>
      <c r="Y30" s="72"/>
      <c r="Z30" s="72"/>
      <c r="AA30" s="72"/>
      <c r="AB30" s="72"/>
      <c r="AC30" s="72"/>
      <c r="AD30" s="72"/>
      <c r="AE30" s="72"/>
    </row>
    <row r="31" spans="1:32" ht="24.75" thickBot="1">
      <c r="A31" s="72"/>
      <c r="B31" s="72"/>
      <c r="C31" s="72"/>
      <c r="D31" s="82" t="s">
        <v>117</v>
      </c>
      <c r="E31" s="186">
        <v>0.33740765614506379</v>
      </c>
      <c r="F31" s="187">
        <v>3.7877770315648089E-2</v>
      </c>
      <c r="G31" s="72"/>
      <c r="H31" s="83" t="s">
        <v>133</v>
      </c>
      <c r="I31" s="188">
        <v>0.89095789297097805</v>
      </c>
      <c r="J31" s="189">
        <v>0.10904210702902198</v>
      </c>
      <c r="K31" s="72"/>
      <c r="L31" s="388" t="s">
        <v>134</v>
      </c>
      <c r="M31" s="388"/>
      <c r="N31" s="388"/>
      <c r="O31" s="388"/>
      <c r="P31" s="388"/>
      <c r="Q31" s="388"/>
      <c r="R31" s="388"/>
      <c r="S31" s="388"/>
      <c r="T31" s="388"/>
      <c r="U31" s="84"/>
      <c r="V31" s="84"/>
      <c r="W31" s="72"/>
      <c r="X31" s="72"/>
      <c r="Y31" s="72"/>
      <c r="Z31" s="72"/>
      <c r="AA31" s="72"/>
      <c r="AB31" s="72"/>
      <c r="AC31" s="72"/>
      <c r="AD31" s="72"/>
      <c r="AE31" s="72"/>
    </row>
  </sheetData>
  <mergeCells count="2">
    <mergeCell ref="L31:T3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4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activeCell="E3" sqref="E3"/>
    </sheetView>
  </sheetViews>
  <sheetFormatPr defaultRowHeight="13.5"/>
  <cols>
    <col min="1" max="1" width="10.125" style="216" customWidth="1"/>
    <col min="2" max="2" width="9.125" style="216" customWidth="1"/>
    <col min="3" max="3" width="9" style="216"/>
    <col min="4" max="31" width="7.625" style="216" customWidth="1"/>
    <col min="32" max="32" width="9.25" style="216" bestFit="1" customWidth="1"/>
    <col min="33" max="16384" width="9" style="216"/>
  </cols>
  <sheetData>
    <row r="1" spans="1:33" s="231" customFormat="1" ht="24.75" customHeight="1">
      <c r="A1" s="374" t="str">
        <f>令和元年度!A1</f>
        <v>令和元年度</v>
      </c>
      <c r="B1" s="374"/>
      <c r="C1" s="227"/>
      <c r="D1" s="227"/>
      <c r="E1" s="228" t="str">
        <f ca="1">RIGHT(CELL("filename",$A$1),LEN(CELL("filename",$A$1))-FIND("]",CELL("filename",$A$1)))</f>
        <v>１月（２表）</v>
      </c>
      <c r="F1" s="229" t="s">
        <v>179</v>
      </c>
      <c r="G1" s="228"/>
      <c r="H1" s="229"/>
      <c r="I1" s="230"/>
      <c r="J1" s="228"/>
      <c r="K1" s="229"/>
      <c r="L1" s="230"/>
      <c r="M1" s="230"/>
      <c r="N1" s="230"/>
      <c r="O1" s="230"/>
      <c r="P1" s="230"/>
      <c r="Q1" s="230"/>
    </row>
    <row r="2" spans="1:33">
      <c r="A2" s="136"/>
      <c r="B2" s="136"/>
      <c r="C2" s="136"/>
      <c r="D2" s="136"/>
      <c r="E2" s="136"/>
      <c r="F2" s="136"/>
      <c r="G2" s="136"/>
      <c r="H2" s="136"/>
      <c r="I2" s="136"/>
      <c r="J2" s="136"/>
      <c r="K2" s="136"/>
      <c r="L2" s="136"/>
      <c r="M2" s="136"/>
      <c r="N2" s="136"/>
      <c r="O2" s="136"/>
      <c r="P2" s="136"/>
      <c r="Q2" s="136"/>
      <c r="R2" s="136"/>
      <c r="S2" s="136"/>
    </row>
    <row r="3" spans="1:33" ht="18" thickBot="1">
      <c r="A3" s="151" t="s">
        <v>88</v>
      </c>
      <c r="B3" s="152"/>
      <c r="C3" s="152"/>
      <c r="D3" s="153"/>
      <c r="E3" s="152"/>
      <c r="F3" s="152"/>
      <c r="G3" s="152"/>
      <c r="H3" s="152"/>
      <c r="I3" s="152"/>
      <c r="J3" s="152"/>
      <c r="K3" s="152"/>
      <c r="L3" s="152"/>
      <c r="M3" s="152"/>
      <c r="N3" s="152"/>
      <c r="O3" s="152"/>
      <c r="P3" s="152"/>
      <c r="Q3" s="152"/>
      <c r="R3" s="152"/>
      <c r="S3" s="152"/>
      <c r="T3" s="152"/>
      <c r="U3" s="153"/>
      <c r="V3" s="152"/>
      <c r="W3" s="152"/>
      <c r="X3" s="152"/>
      <c r="Y3" s="152"/>
      <c r="Z3" s="152"/>
      <c r="AA3" s="152"/>
      <c r="AB3" s="152"/>
      <c r="AC3" s="152"/>
      <c r="AD3" s="152"/>
      <c r="AE3" s="152"/>
    </row>
    <row r="4" spans="1:33" ht="19.5" customHeight="1">
      <c r="A4" s="154"/>
      <c r="B4" s="155" t="s">
        <v>62</v>
      </c>
      <c r="C4" s="156"/>
      <c r="D4" s="333">
        <v>1</v>
      </c>
      <c r="E4" s="334">
        <v>2</v>
      </c>
      <c r="F4" s="333">
        <v>3</v>
      </c>
      <c r="G4" s="335">
        <v>4</v>
      </c>
      <c r="H4" s="334">
        <v>5</v>
      </c>
      <c r="I4" s="334">
        <v>6</v>
      </c>
      <c r="J4" s="336">
        <v>7</v>
      </c>
      <c r="K4" s="334">
        <v>8</v>
      </c>
      <c r="L4" s="334">
        <v>9</v>
      </c>
      <c r="M4" s="334">
        <v>10</v>
      </c>
      <c r="N4" s="334">
        <v>11</v>
      </c>
      <c r="O4" s="334">
        <v>12</v>
      </c>
      <c r="P4" s="334">
        <v>13</v>
      </c>
      <c r="Q4" s="334">
        <v>14</v>
      </c>
      <c r="R4" s="334">
        <v>15</v>
      </c>
      <c r="S4" s="334">
        <v>16</v>
      </c>
      <c r="T4" s="334">
        <v>17</v>
      </c>
      <c r="U4" s="334">
        <v>18</v>
      </c>
      <c r="V4" s="334">
        <v>19</v>
      </c>
      <c r="W4" s="334">
        <v>20</v>
      </c>
      <c r="X4" s="334">
        <v>21</v>
      </c>
      <c r="Y4" s="334">
        <v>22</v>
      </c>
      <c r="Z4" s="335">
        <v>23</v>
      </c>
      <c r="AA4" s="334">
        <v>24</v>
      </c>
      <c r="AB4" s="334">
        <v>25</v>
      </c>
      <c r="AC4" s="334">
        <v>26</v>
      </c>
      <c r="AD4" s="337">
        <v>27</v>
      </c>
      <c r="AE4" s="338">
        <v>28</v>
      </c>
    </row>
    <row r="5" spans="1:33" ht="19.5" customHeight="1" thickBot="1">
      <c r="A5" s="157" t="s">
        <v>65</v>
      </c>
      <c r="B5" s="158"/>
      <c r="C5" s="159" t="s">
        <v>89</v>
      </c>
      <c r="D5" s="339" t="s">
        <v>90</v>
      </c>
      <c r="E5" s="340" t="s">
        <v>91</v>
      </c>
      <c r="F5" s="341" t="s">
        <v>92</v>
      </c>
      <c r="G5" s="339" t="s">
        <v>93</v>
      </c>
      <c r="H5" s="340" t="s">
        <v>94</v>
      </c>
      <c r="I5" s="342" t="s">
        <v>95</v>
      </c>
      <c r="J5" s="343" t="s">
        <v>96</v>
      </c>
      <c r="K5" s="340" t="s">
        <v>97</v>
      </c>
      <c r="L5" s="340" t="s">
        <v>98</v>
      </c>
      <c r="M5" s="340" t="s">
        <v>99</v>
      </c>
      <c r="N5" s="340" t="s">
        <v>100</v>
      </c>
      <c r="O5" s="340" t="s">
        <v>101</v>
      </c>
      <c r="P5" s="340" t="s">
        <v>102</v>
      </c>
      <c r="Q5" s="340" t="s">
        <v>103</v>
      </c>
      <c r="R5" s="340" t="s">
        <v>104</v>
      </c>
      <c r="S5" s="340" t="s">
        <v>105</v>
      </c>
      <c r="T5" s="340" t="s">
        <v>106</v>
      </c>
      <c r="U5" s="340" t="s">
        <v>107</v>
      </c>
      <c r="V5" s="340" t="s">
        <v>108</v>
      </c>
      <c r="W5" s="340" t="s">
        <v>109</v>
      </c>
      <c r="X5" s="340" t="s">
        <v>110</v>
      </c>
      <c r="Y5" s="340" t="s">
        <v>111</v>
      </c>
      <c r="Z5" s="339" t="s">
        <v>112</v>
      </c>
      <c r="AA5" s="340" t="s">
        <v>113</v>
      </c>
      <c r="AB5" s="340" t="s">
        <v>114</v>
      </c>
      <c r="AC5" s="340" t="s">
        <v>115</v>
      </c>
      <c r="AD5" s="339" t="s">
        <v>116</v>
      </c>
      <c r="AE5" s="344" t="s">
        <v>67</v>
      </c>
    </row>
    <row r="6" spans="1:33" ht="30" customHeight="1" thickBot="1">
      <c r="A6" s="332" t="s">
        <v>71</v>
      </c>
      <c r="B6" s="348" t="s">
        <v>208</v>
      </c>
      <c r="C6" s="349">
        <v>727800</v>
      </c>
      <c r="D6" s="345">
        <v>259400</v>
      </c>
      <c r="E6" s="345">
        <v>35200</v>
      </c>
      <c r="F6" s="345">
        <v>51400</v>
      </c>
      <c r="G6" s="345">
        <v>18100</v>
      </c>
      <c r="H6" s="345">
        <v>68600</v>
      </c>
      <c r="I6" s="345">
        <v>2000</v>
      </c>
      <c r="J6" s="345">
        <v>46500</v>
      </c>
      <c r="K6" s="345">
        <v>3800</v>
      </c>
      <c r="L6" s="345">
        <v>9700</v>
      </c>
      <c r="M6" s="345">
        <v>4800</v>
      </c>
      <c r="N6" s="345">
        <v>0</v>
      </c>
      <c r="O6" s="345">
        <v>1800</v>
      </c>
      <c r="P6" s="345">
        <v>3400</v>
      </c>
      <c r="Q6" s="345">
        <v>0</v>
      </c>
      <c r="R6" s="345">
        <v>3100</v>
      </c>
      <c r="S6" s="345">
        <v>2900</v>
      </c>
      <c r="T6" s="345">
        <v>4100</v>
      </c>
      <c r="U6" s="345">
        <v>2900</v>
      </c>
      <c r="V6" s="345">
        <v>2600</v>
      </c>
      <c r="W6" s="345">
        <v>0</v>
      </c>
      <c r="X6" s="345">
        <v>2300</v>
      </c>
      <c r="Y6" s="345">
        <v>2900</v>
      </c>
      <c r="Z6" s="345">
        <v>0</v>
      </c>
      <c r="AA6" s="345">
        <v>2800</v>
      </c>
      <c r="AB6" s="345">
        <v>3200</v>
      </c>
      <c r="AC6" s="345">
        <v>2400</v>
      </c>
      <c r="AD6" s="346">
        <v>400</v>
      </c>
      <c r="AE6" s="347">
        <v>193500</v>
      </c>
      <c r="AF6" s="218"/>
      <c r="AG6" s="218"/>
    </row>
    <row r="7" spans="1:33" ht="30" customHeight="1">
      <c r="A7" s="160"/>
      <c r="B7" s="161" t="s">
        <v>209</v>
      </c>
      <c r="C7" s="50">
        <v>753500</v>
      </c>
      <c r="D7" s="51">
        <v>253800</v>
      </c>
      <c r="E7" s="51">
        <v>36600</v>
      </c>
      <c r="F7" s="51">
        <v>49100</v>
      </c>
      <c r="G7" s="51">
        <v>16100</v>
      </c>
      <c r="H7" s="51">
        <v>68100</v>
      </c>
      <c r="I7" s="51">
        <v>1600</v>
      </c>
      <c r="J7" s="51">
        <v>44900</v>
      </c>
      <c r="K7" s="51">
        <v>3800</v>
      </c>
      <c r="L7" s="51">
        <v>10700</v>
      </c>
      <c r="M7" s="51">
        <v>5200</v>
      </c>
      <c r="N7" s="51">
        <v>0</v>
      </c>
      <c r="O7" s="51">
        <v>1500</v>
      </c>
      <c r="P7" s="51">
        <v>3000</v>
      </c>
      <c r="Q7" s="51">
        <v>0</v>
      </c>
      <c r="R7" s="51">
        <v>2400</v>
      </c>
      <c r="S7" s="51">
        <v>2800</v>
      </c>
      <c r="T7" s="51">
        <v>4200</v>
      </c>
      <c r="U7" s="51">
        <v>3300</v>
      </c>
      <c r="V7" s="51">
        <v>2700</v>
      </c>
      <c r="W7" s="51">
        <v>0</v>
      </c>
      <c r="X7" s="51">
        <v>2100</v>
      </c>
      <c r="Y7" s="51">
        <v>3200</v>
      </c>
      <c r="Z7" s="51">
        <v>0</v>
      </c>
      <c r="AA7" s="51">
        <v>3000</v>
      </c>
      <c r="AB7" s="51">
        <v>3000</v>
      </c>
      <c r="AC7" s="51">
        <v>2300</v>
      </c>
      <c r="AD7" s="51">
        <v>300</v>
      </c>
      <c r="AE7" s="52">
        <v>229800</v>
      </c>
      <c r="AF7" s="218"/>
      <c r="AG7" s="218"/>
    </row>
    <row r="8" spans="1:33" ht="30" customHeight="1">
      <c r="A8" s="162"/>
      <c r="B8" s="163" t="s">
        <v>79</v>
      </c>
      <c r="C8" s="53">
        <v>-25700</v>
      </c>
      <c r="D8" s="54">
        <v>5600</v>
      </c>
      <c r="E8" s="55">
        <v>-1400</v>
      </c>
      <c r="F8" s="55">
        <v>2300</v>
      </c>
      <c r="G8" s="55">
        <v>2000</v>
      </c>
      <c r="H8" s="55">
        <v>500</v>
      </c>
      <c r="I8" s="55">
        <v>400</v>
      </c>
      <c r="J8" s="55">
        <v>1600</v>
      </c>
      <c r="K8" s="55">
        <v>0</v>
      </c>
      <c r="L8" s="55">
        <v>-1000</v>
      </c>
      <c r="M8" s="55">
        <v>-400</v>
      </c>
      <c r="N8" s="55">
        <v>0</v>
      </c>
      <c r="O8" s="55">
        <v>300</v>
      </c>
      <c r="P8" s="55">
        <v>400</v>
      </c>
      <c r="Q8" s="55">
        <v>0</v>
      </c>
      <c r="R8" s="55">
        <v>700</v>
      </c>
      <c r="S8" s="55">
        <v>100</v>
      </c>
      <c r="T8" s="55">
        <v>-100</v>
      </c>
      <c r="U8" s="55">
        <v>-400</v>
      </c>
      <c r="V8" s="55">
        <v>-100</v>
      </c>
      <c r="W8" s="55">
        <v>0</v>
      </c>
      <c r="X8" s="55">
        <v>200</v>
      </c>
      <c r="Y8" s="55">
        <v>-300</v>
      </c>
      <c r="Z8" s="55">
        <v>0</v>
      </c>
      <c r="AA8" s="55">
        <v>-200</v>
      </c>
      <c r="AB8" s="55">
        <v>200</v>
      </c>
      <c r="AC8" s="55">
        <v>100</v>
      </c>
      <c r="AD8" s="55">
        <v>100</v>
      </c>
      <c r="AE8" s="56">
        <v>-36300</v>
      </c>
    </row>
    <row r="9" spans="1:33" ht="30" customHeight="1">
      <c r="A9" s="162"/>
      <c r="B9" s="164" t="s">
        <v>74</v>
      </c>
      <c r="C9" s="57">
        <v>0.96589250165892504</v>
      </c>
      <c r="D9" s="58">
        <v>1.0220646178092987</v>
      </c>
      <c r="E9" s="59">
        <v>0.96174863387978138</v>
      </c>
      <c r="F9" s="59">
        <v>1.0468431771894093</v>
      </c>
      <c r="G9" s="59">
        <v>1.1242236024844721</v>
      </c>
      <c r="H9" s="59">
        <v>1.0073421439060206</v>
      </c>
      <c r="I9" s="59">
        <v>1.25</v>
      </c>
      <c r="J9" s="59">
        <v>1.0356347438752784</v>
      </c>
      <c r="K9" s="59">
        <v>1</v>
      </c>
      <c r="L9" s="59">
        <v>0.90654205607476634</v>
      </c>
      <c r="M9" s="59">
        <v>0.92307692307692313</v>
      </c>
      <c r="N9" s="59">
        <v>0</v>
      </c>
      <c r="O9" s="59">
        <v>1.2</v>
      </c>
      <c r="P9" s="59">
        <v>1.1333333333333333</v>
      </c>
      <c r="Q9" s="59">
        <v>0</v>
      </c>
      <c r="R9" s="59">
        <v>1.2916666666666667</v>
      </c>
      <c r="S9" s="59">
        <v>1.0357142857142858</v>
      </c>
      <c r="T9" s="59">
        <v>0.97619047619047616</v>
      </c>
      <c r="U9" s="59">
        <v>0.87878787878787878</v>
      </c>
      <c r="V9" s="59">
        <v>0.96296296296296291</v>
      </c>
      <c r="W9" s="59">
        <v>0</v>
      </c>
      <c r="X9" s="59">
        <v>1.0952380952380953</v>
      </c>
      <c r="Y9" s="59">
        <v>0.90625</v>
      </c>
      <c r="Z9" s="59">
        <v>0</v>
      </c>
      <c r="AA9" s="59">
        <v>0.93333333333333335</v>
      </c>
      <c r="AB9" s="59">
        <v>1.0666666666666667</v>
      </c>
      <c r="AC9" s="59">
        <v>1.0434782608695652</v>
      </c>
      <c r="AD9" s="59">
        <v>1.3333333333333333</v>
      </c>
      <c r="AE9" s="60">
        <v>0.84203655352480422</v>
      </c>
    </row>
    <row r="10" spans="1:33" ht="30" customHeight="1" thickBot="1">
      <c r="A10" s="165"/>
      <c r="B10" s="166" t="s">
        <v>117</v>
      </c>
      <c r="C10" s="61">
        <v>1</v>
      </c>
      <c r="D10" s="62">
        <v>0.35641659796647429</v>
      </c>
      <c r="E10" s="63">
        <v>4.8364935421819182E-2</v>
      </c>
      <c r="F10" s="64">
        <v>7.0623797746633687E-2</v>
      </c>
      <c r="G10" s="64">
        <v>2.4869469634514977E-2</v>
      </c>
      <c r="H10" s="64">
        <v>9.4256663918658973E-2</v>
      </c>
      <c r="I10" s="64">
        <v>2.7480076944215444E-3</v>
      </c>
      <c r="J10" s="64">
        <v>6.389117889530091E-2</v>
      </c>
      <c r="K10" s="64">
        <v>5.2212146194009343E-3</v>
      </c>
      <c r="L10" s="64">
        <v>1.3327837317944491E-2</v>
      </c>
      <c r="M10" s="64">
        <v>6.5952184666117067E-3</v>
      </c>
      <c r="N10" s="64">
        <v>0</v>
      </c>
      <c r="O10" s="64">
        <v>2.4732069249793899E-3</v>
      </c>
      <c r="P10" s="64">
        <v>4.6716130805166253E-3</v>
      </c>
      <c r="Q10" s="64">
        <v>0</v>
      </c>
      <c r="R10" s="64">
        <v>4.2594119263533936E-3</v>
      </c>
      <c r="S10" s="64">
        <v>3.9846111569112391E-3</v>
      </c>
      <c r="T10" s="64">
        <v>5.633415773564166E-3</v>
      </c>
      <c r="U10" s="64">
        <v>3.9846111569112391E-3</v>
      </c>
      <c r="V10" s="64">
        <v>3.5724100027480078E-3</v>
      </c>
      <c r="W10" s="64">
        <v>0</v>
      </c>
      <c r="X10" s="64">
        <v>3.1602088485847761E-3</v>
      </c>
      <c r="Y10" s="64">
        <v>3.9846111569112391E-3</v>
      </c>
      <c r="Z10" s="64">
        <v>0</v>
      </c>
      <c r="AA10" s="64">
        <v>3.8472107721901623E-3</v>
      </c>
      <c r="AB10" s="64">
        <v>4.3968123110744708E-3</v>
      </c>
      <c r="AC10" s="64">
        <v>3.2976092333058533E-3</v>
      </c>
      <c r="AD10" s="64">
        <v>5.4960153888430885E-4</v>
      </c>
      <c r="AE10" s="65">
        <v>0.26586974443528444</v>
      </c>
    </row>
    <row r="11" spans="1:33" ht="30" customHeight="1" thickBot="1">
      <c r="A11" s="332" t="s">
        <v>75</v>
      </c>
      <c r="B11" s="350" t="s">
        <v>76</v>
      </c>
      <c r="C11" s="351">
        <v>8482000</v>
      </c>
      <c r="D11" s="352">
        <v>2919100</v>
      </c>
      <c r="E11" s="353">
        <v>438500</v>
      </c>
      <c r="F11" s="353">
        <v>595200</v>
      </c>
      <c r="G11" s="353">
        <v>216300</v>
      </c>
      <c r="H11" s="353">
        <v>735800</v>
      </c>
      <c r="I11" s="353">
        <v>22100</v>
      </c>
      <c r="J11" s="353">
        <v>520000</v>
      </c>
      <c r="K11" s="353">
        <v>37300</v>
      </c>
      <c r="L11" s="353">
        <v>113400</v>
      </c>
      <c r="M11" s="353">
        <v>50700</v>
      </c>
      <c r="N11" s="353">
        <v>200</v>
      </c>
      <c r="O11" s="353">
        <v>12600</v>
      </c>
      <c r="P11" s="353">
        <v>31900</v>
      </c>
      <c r="Q11" s="353">
        <v>0</v>
      </c>
      <c r="R11" s="353">
        <v>28900</v>
      </c>
      <c r="S11" s="353">
        <v>35800</v>
      </c>
      <c r="T11" s="353">
        <v>50100</v>
      </c>
      <c r="U11" s="353">
        <v>45900</v>
      </c>
      <c r="V11" s="353">
        <v>30300</v>
      </c>
      <c r="W11" s="353">
        <v>0</v>
      </c>
      <c r="X11" s="353">
        <v>24300</v>
      </c>
      <c r="Y11" s="353">
        <v>33200</v>
      </c>
      <c r="Z11" s="353">
        <v>600</v>
      </c>
      <c r="AA11" s="353">
        <v>30400</v>
      </c>
      <c r="AB11" s="353">
        <v>34400</v>
      </c>
      <c r="AC11" s="353">
        <v>25400</v>
      </c>
      <c r="AD11" s="353">
        <v>22600</v>
      </c>
      <c r="AE11" s="354">
        <v>2427000</v>
      </c>
      <c r="AF11" s="218"/>
      <c r="AG11" s="218"/>
    </row>
    <row r="12" spans="1:33" ht="30" customHeight="1">
      <c r="A12" s="66" t="s">
        <v>164</v>
      </c>
      <c r="B12" s="167" t="s">
        <v>78</v>
      </c>
      <c r="C12" s="67">
        <v>8348100</v>
      </c>
      <c r="D12" s="68">
        <v>2839000</v>
      </c>
      <c r="E12" s="68">
        <v>440300</v>
      </c>
      <c r="F12" s="68">
        <v>527700</v>
      </c>
      <c r="G12" s="68">
        <v>199800</v>
      </c>
      <c r="H12" s="68">
        <v>717700</v>
      </c>
      <c r="I12" s="68">
        <v>21400</v>
      </c>
      <c r="J12" s="68">
        <v>490300</v>
      </c>
      <c r="K12" s="68">
        <v>36100</v>
      </c>
      <c r="L12" s="68">
        <v>112100</v>
      </c>
      <c r="M12" s="68">
        <v>51600</v>
      </c>
      <c r="N12" s="68">
        <v>600</v>
      </c>
      <c r="O12" s="68">
        <v>11600</v>
      </c>
      <c r="P12" s="68">
        <v>27700</v>
      </c>
      <c r="Q12" s="68">
        <v>0</v>
      </c>
      <c r="R12" s="68">
        <v>26400</v>
      </c>
      <c r="S12" s="68">
        <v>32400</v>
      </c>
      <c r="T12" s="68">
        <v>48100</v>
      </c>
      <c r="U12" s="68">
        <v>45500</v>
      </c>
      <c r="V12" s="68">
        <v>25900</v>
      </c>
      <c r="W12" s="68">
        <v>0</v>
      </c>
      <c r="X12" s="68">
        <v>22300</v>
      </c>
      <c r="Y12" s="68">
        <v>32400</v>
      </c>
      <c r="Z12" s="68">
        <v>600</v>
      </c>
      <c r="AA12" s="68">
        <v>30200</v>
      </c>
      <c r="AB12" s="68">
        <v>31400</v>
      </c>
      <c r="AC12" s="68">
        <v>25200</v>
      </c>
      <c r="AD12" s="68">
        <v>17700</v>
      </c>
      <c r="AE12" s="69">
        <v>2534100</v>
      </c>
      <c r="AF12" s="219"/>
    </row>
    <row r="13" spans="1:33" ht="30" customHeight="1">
      <c r="A13" s="162"/>
      <c r="B13" s="168" t="s">
        <v>79</v>
      </c>
      <c r="C13" s="53">
        <v>133900</v>
      </c>
      <c r="D13" s="54">
        <v>80100</v>
      </c>
      <c r="E13" s="55">
        <v>-1800</v>
      </c>
      <c r="F13" s="55">
        <v>67500</v>
      </c>
      <c r="G13" s="55">
        <v>16500</v>
      </c>
      <c r="H13" s="55">
        <v>18100</v>
      </c>
      <c r="I13" s="55">
        <v>700</v>
      </c>
      <c r="J13" s="55">
        <v>29700</v>
      </c>
      <c r="K13" s="55">
        <v>1200</v>
      </c>
      <c r="L13" s="55">
        <v>1300</v>
      </c>
      <c r="M13" s="55">
        <v>-900</v>
      </c>
      <c r="N13" s="55">
        <v>-400</v>
      </c>
      <c r="O13" s="55">
        <v>1000</v>
      </c>
      <c r="P13" s="55">
        <v>4200</v>
      </c>
      <c r="Q13" s="55">
        <v>0</v>
      </c>
      <c r="R13" s="55">
        <v>2500</v>
      </c>
      <c r="S13" s="55">
        <v>3400</v>
      </c>
      <c r="T13" s="55">
        <v>2000</v>
      </c>
      <c r="U13" s="55">
        <v>400</v>
      </c>
      <c r="V13" s="55">
        <v>4400</v>
      </c>
      <c r="W13" s="55">
        <v>0</v>
      </c>
      <c r="X13" s="55">
        <v>2000</v>
      </c>
      <c r="Y13" s="55">
        <v>800</v>
      </c>
      <c r="Z13" s="55">
        <v>0</v>
      </c>
      <c r="AA13" s="55">
        <v>200</v>
      </c>
      <c r="AB13" s="55">
        <v>3000</v>
      </c>
      <c r="AC13" s="55">
        <v>200</v>
      </c>
      <c r="AD13" s="55">
        <v>4900</v>
      </c>
      <c r="AE13" s="56">
        <v>-107100</v>
      </c>
    </row>
    <row r="14" spans="1:33" ht="30" customHeight="1">
      <c r="A14" s="162"/>
      <c r="B14" s="169" t="s">
        <v>80</v>
      </c>
      <c r="C14" s="57">
        <v>1.0160395778680178</v>
      </c>
      <c r="D14" s="58">
        <v>1.0282141599154633</v>
      </c>
      <c r="E14" s="59">
        <v>0.99591187826481942</v>
      </c>
      <c r="F14" s="59">
        <v>1.1279135872654917</v>
      </c>
      <c r="G14" s="59">
        <v>1.0825825825825826</v>
      </c>
      <c r="H14" s="59">
        <v>1.0252194510241048</v>
      </c>
      <c r="I14" s="59">
        <v>1.0327102803738317</v>
      </c>
      <c r="J14" s="59">
        <v>1.0605751580664899</v>
      </c>
      <c r="K14" s="59">
        <v>1.0332409972299168</v>
      </c>
      <c r="L14" s="59">
        <v>1.0115967885816235</v>
      </c>
      <c r="M14" s="59">
        <v>0.98255813953488369</v>
      </c>
      <c r="N14" s="59">
        <v>0.33333333333333331</v>
      </c>
      <c r="O14" s="59">
        <v>1.0862068965517242</v>
      </c>
      <c r="P14" s="59">
        <v>1.151624548736462</v>
      </c>
      <c r="Q14" s="59">
        <v>0</v>
      </c>
      <c r="R14" s="59">
        <v>1.0946969696969697</v>
      </c>
      <c r="S14" s="59">
        <v>1.1049382716049383</v>
      </c>
      <c r="T14" s="59">
        <v>1.0415800415800416</v>
      </c>
      <c r="U14" s="59">
        <v>1.0087912087912088</v>
      </c>
      <c r="V14" s="59">
        <v>1.16988416988417</v>
      </c>
      <c r="W14" s="59">
        <v>0</v>
      </c>
      <c r="X14" s="59">
        <v>1.0896860986547086</v>
      </c>
      <c r="Y14" s="59">
        <v>1.0246913580246915</v>
      </c>
      <c r="Z14" s="59">
        <v>1</v>
      </c>
      <c r="AA14" s="59">
        <v>1.0066225165562914</v>
      </c>
      <c r="AB14" s="59">
        <v>1.0955414012738853</v>
      </c>
      <c r="AC14" s="59">
        <v>1.0079365079365079</v>
      </c>
      <c r="AD14" s="59">
        <v>1.2768361581920904</v>
      </c>
      <c r="AE14" s="60">
        <v>0.95773647448798394</v>
      </c>
    </row>
    <row r="15" spans="1:33" ht="30" customHeight="1" thickBot="1">
      <c r="A15" s="165"/>
      <c r="B15" s="170" t="s">
        <v>119</v>
      </c>
      <c r="C15" s="70">
        <v>1</v>
      </c>
      <c r="D15" s="64">
        <v>0.34415232256543266</v>
      </c>
      <c r="E15" s="63">
        <v>5.169771280358406E-2</v>
      </c>
      <c r="F15" s="64">
        <v>7.0172129214807824E-2</v>
      </c>
      <c r="G15" s="64">
        <v>2.5501061070502241E-2</v>
      </c>
      <c r="H15" s="64">
        <v>8.6748408394246634E-2</v>
      </c>
      <c r="I15" s="64">
        <v>2.6055175666116481E-3</v>
      </c>
      <c r="J15" s="64">
        <v>6.1306295684979958E-2</v>
      </c>
      <c r="K15" s="64">
        <v>4.397547748172601E-3</v>
      </c>
      <c r="L15" s="64">
        <v>1.3369488328224476E-2</v>
      </c>
      <c r="M15" s="64">
        <v>5.9773638292855459E-3</v>
      </c>
      <c r="N15" s="64">
        <v>2.3579344494223061E-5</v>
      </c>
      <c r="O15" s="64">
        <v>1.4854987031360529E-3</v>
      </c>
      <c r="P15" s="64">
        <v>3.7609054468285782E-3</v>
      </c>
      <c r="Q15" s="64">
        <v>0</v>
      </c>
      <c r="R15" s="64">
        <v>3.4072152794152322E-3</v>
      </c>
      <c r="S15" s="64">
        <v>4.2207026644659282E-3</v>
      </c>
      <c r="T15" s="64">
        <v>5.9066257958028763E-3</v>
      </c>
      <c r="U15" s="64">
        <v>5.4114595614241923E-3</v>
      </c>
      <c r="V15" s="64">
        <v>3.5722706908747938E-3</v>
      </c>
      <c r="W15" s="64">
        <v>0</v>
      </c>
      <c r="X15" s="64">
        <v>2.8648903560481017E-3</v>
      </c>
      <c r="Y15" s="64">
        <v>3.9141711860410282E-3</v>
      </c>
      <c r="Z15" s="64">
        <v>7.0738033482669178E-5</v>
      </c>
      <c r="AA15" s="64">
        <v>3.5840603631219054E-3</v>
      </c>
      <c r="AB15" s="64">
        <v>4.0556472530063666E-3</v>
      </c>
      <c r="AC15" s="64">
        <v>2.9945767507663285E-3</v>
      </c>
      <c r="AD15" s="64">
        <v>2.6644659278472057E-3</v>
      </c>
      <c r="AE15" s="65">
        <v>0.28613534543739683</v>
      </c>
    </row>
    <row r="16" spans="1:33" ht="30" customHeight="1" thickBot="1">
      <c r="A16" s="332" t="s">
        <v>81</v>
      </c>
      <c r="B16" s="355" t="s">
        <v>82</v>
      </c>
      <c r="C16" s="351">
        <v>727800</v>
      </c>
      <c r="D16" s="353">
        <v>259400</v>
      </c>
      <c r="E16" s="353">
        <v>35200</v>
      </c>
      <c r="F16" s="353">
        <v>51400</v>
      </c>
      <c r="G16" s="353">
        <v>18100</v>
      </c>
      <c r="H16" s="353">
        <v>68600</v>
      </c>
      <c r="I16" s="353">
        <v>2000</v>
      </c>
      <c r="J16" s="353">
        <v>46500</v>
      </c>
      <c r="K16" s="353">
        <v>3800</v>
      </c>
      <c r="L16" s="353">
        <v>9700</v>
      </c>
      <c r="M16" s="353">
        <v>4800</v>
      </c>
      <c r="N16" s="353">
        <v>0</v>
      </c>
      <c r="O16" s="353">
        <v>1800</v>
      </c>
      <c r="P16" s="353">
        <v>3400</v>
      </c>
      <c r="Q16" s="353">
        <v>0</v>
      </c>
      <c r="R16" s="353">
        <v>3100</v>
      </c>
      <c r="S16" s="353">
        <v>2900</v>
      </c>
      <c r="T16" s="353">
        <v>4100</v>
      </c>
      <c r="U16" s="353">
        <v>2900</v>
      </c>
      <c r="V16" s="353">
        <v>2600</v>
      </c>
      <c r="W16" s="353">
        <v>0</v>
      </c>
      <c r="X16" s="353">
        <v>2300</v>
      </c>
      <c r="Y16" s="353">
        <v>2900</v>
      </c>
      <c r="Z16" s="353">
        <v>0</v>
      </c>
      <c r="AA16" s="353">
        <v>2800</v>
      </c>
      <c r="AB16" s="353">
        <v>3200</v>
      </c>
      <c r="AC16" s="353">
        <v>2400</v>
      </c>
      <c r="AD16" s="353">
        <v>400</v>
      </c>
      <c r="AE16" s="354">
        <v>193500</v>
      </c>
      <c r="AF16" s="219"/>
    </row>
    <row r="17" spans="1:32" ht="30" customHeight="1">
      <c r="A17" s="66" t="s">
        <v>165</v>
      </c>
      <c r="B17" s="167" t="s">
        <v>83</v>
      </c>
      <c r="C17" s="67">
        <v>753500</v>
      </c>
      <c r="D17" s="68">
        <v>253800</v>
      </c>
      <c r="E17" s="68">
        <v>36600</v>
      </c>
      <c r="F17" s="68">
        <v>49100</v>
      </c>
      <c r="G17" s="68">
        <v>16100</v>
      </c>
      <c r="H17" s="68">
        <v>68100</v>
      </c>
      <c r="I17" s="68">
        <v>1600</v>
      </c>
      <c r="J17" s="68">
        <v>44900</v>
      </c>
      <c r="K17" s="68">
        <v>3800</v>
      </c>
      <c r="L17" s="68">
        <v>10700</v>
      </c>
      <c r="M17" s="68">
        <v>5200</v>
      </c>
      <c r="N17" s="68">
        <v>0</v>
      </c>
      <c r="O17" s="68">
        <v>1500</v>
      </c>
      <c r="P17" s="68">
        <v>3000</v>
      </c>
      <c r="Q17" s="68">
        <v>0</v>
      </c>
      <c r="R17" s="68">
        <v>2400</v>
      </c>
      <c r="S17" s="68">
        <v>2800</v>
      </c>
      <c r="T17" s="68">
        <v>4200</v>
      </c>
      <c r="U17" s="68">
        <v>3300</v>
      </c>
      <c r="V17" s="68">
        <v>2700</v>
      </c>
      <c r="W17" s="68">
        <v>0</v>
      </c>
      <c r="X17" s="68">
        <v>2100</v>
      </c>
      <c r="Y17" s="68">
        <v>3200</v>
      </c>
      <c r="Z17" s="68">
        <v>0</v>
      </c>
      <c r="AA17" s="68">
        <v>3000</v>
      </c>
      <c r="AB17" s="68">
        <v>3000</v>
      </c>
      <c r="AC17" s="68">
        <v>2300</v>
      </c>
      <c r="AD17" s="68">
        <v>300</v>
      </c>
      <c r="AE17" s="71">
        <v>229800</v>
      </c>
      <c r="AF17" s="219"/>
    </row>
    <row r="18" spans="1:32" ht="30" customHeight="1">
      <c r="A18" s="162"/>
      <c r="B18" s="168" t="s">
        <v>79</v>
      </c>
      <c r="C18" s="53">
        <v>-25700</v>
      </c>
      <c r="D18" s="54">
        <v>5600</v>
      </c>
      <c r="E18" s="55">
        <v>-1400</v>
      </c>
      <c r="F18" s="55">
        <v>2300</v>
      </c>
      <c r="G18" s="55">
        <v>2000</v>
      </c>
      <c r="H18" s="55">
        <v>500</v>
      </c>
      <c r="I18" s="55">
        <v>400</v>
      </c>
      <c r="J18" s="55">
        <v>1600</v>
      </c>
      <c r="K18" s="55">
        <v>0</v>
      </c>
      <c r="L18" s="55">
        <v>-1000</v>
      </c>
      <c r="M18" s="55">
        <v>-400</v>
      </c>
      <c r="N18" s="55">
        <v>0</v>
      </c>
      <c r="O18" s="55">
        <v>300</v>
      </c>
      <c r="P18" s="55">
        <v>400</v>
      </c>
      <c r="Q18" s="55">
        <v>0</v>
      </c>
      <c r="R18" s="55">
        <v>700</v>
      </c>
      <c r="S18" s="55">
        <v>100</v>
      </c>
      <c r="T18" s="55">
        <v>-100</v>
      </c>
      <c r="U18" s="55">
        <v>-400</v>
      </c>
      <c r="V18" s="55">
        <v>-100</v>
      </c>
      <c r="W18" s="55">
        <v>0</v>
      </c>
      <c r="X18" s="55">
        <v>200</v>
      </c>
      <c r="Y18" s="55">
        <v>-300</v>
      </c>
      <c r="Z18" s="55">
        <v>0</v>
      </c>
      <c r="AA18" s="55">
        <v>-200</v>
      </c>
      <c r="AB18" s="55">
        <v>200</v>
      </c>
      <c r="AC18" s="55">
        <v>100</v>
      </c>
      <c r="AD18" s="55">
        <v>100</v>
      </c>
      <c r="AE18" s="56">
        <v>-36300</v>
      </c>
    </row>
    <row r="19" spans="1:32" ht="30" customHeight="1">
      <c r="A19" s="162"/>
      <c r="B19" s="169" t="s">
        <v>84</v>
      </c>
      <c r="C19" s="57">
        <v>0.96589250165892504</v>
      </c>
      <c r="D19" s="58">
        <v>1.0220646178092987</v>
      </c>
      <c r="E19" s="59">
        <v>0.96174863387978138</v>
      </c>
      <c r="F19" s="59">
        <v>1.0468431771894093</v>
      </c>
      <c r="G19" s="59">
        <v>1.1242236024844721</v>
      </c>
      <c r="H19" s="59">
        <v>1.0073421439060206</v>
      </c>
      <c r="I19" s="59">
        <v>1.25</v>
      </c>
      <c r="J19" s="59">
        <v>1.0356347438752784</v>
      </c>
      <c r="K19" s="59">
        <v>1</v>
      </c>
      <c r="L19" s="59">
        <v>0.90654205607476634</v>
      </c>
      <c r="M19" s="59">
        <v>0.92307692307692313</v>
      </c>
      <c r="N19" s="59">
        <v>0</v>
      </c>
      <c r="O19" s="59">
        <v>1.2</v>
      </c>
      <c r="P19" s="59">
        <v>1.1333333333333333</v>
      </c>
      <c r="Q19" s="59">
        <v>0</v>
      </c>
      <c r="R19" s="59">
        <v>1.2916666666666667</v>
      </c>
      <c r="S19" s="59">
        <v>1.0357142857142858</v>
      </c>
      <c r="T19" s="59">
        <v>0.97619047619047616</v>
      </c>
      <c r="U19" s="59">
        <v>0.87878787878787878</v>
      </c>
      <c r="V19" s="59">
        <v>0.96296296296296291</v>
      </c>
      <c r="W19" s="59">
        <v>0</v>
      </c>
      <c r="X19" s="59">
        <v>1.0952380952380953</v>
      </c>
      <c r="Y19" s="59">
        <v>0.90625</v>
      </c>
      <c r="Z19" s="59">
        <v>0</v>
      </c>
      <c r="AA19" s="59">
        <v>0.93333333333333335</v>
      </c>
      <c r="AB19" s="59">
        <v>1.0666666666666667</v>
      </c>
      <c r="AC19" s="59">
        <v>1.0434782608695652</v>
      </c>
      <c r="AD19" s="59">
        <v>1.3333333333333333</v>
      </c>
      <c r="AE19" s="60">
        <v>0.84203655352480422</v>
      </c>
    </row>
    <row r="20" spans="1:32" ht="30" customHeight="1" thickBot="1">
      <c r="A20" s="162"/>
      <c r="B20" s="170" t="s">
        <v>121</v>
      </c>
      <c r="C20" s="70">
        <v>1</v>
      </c>
      <c r="D20" s="64">
        <v>0.35641659796647429</v>
      </c>
      <c r="E20" s="63">
        <v>4.8364935421819182E-2</v>
      </c>
      <c r="F20" s="64">
        <v>7.0623797746633687E-2</v>
      </c>
      <c r="G20" s="64">
        <v>2.4869469634514977E-2</v>
      </c>
      <c r="H20" s="64">
        <v>9.4256663918658973E-2</v>
      </c>
      <c r="I20" s="64">
        <v>2.7480076944215444E-3</v>
      </c>
      <c r="J20" s="64">
        <v>6.389117889530091E-2</v>
      </c>
      <c r="K20" s="64">
        <v>5.2212146194009343E-3</v>
      </c>
      <c r="L20" s="64">
        <v>1.3327837317944491E-2</v>
      </c>
      <c r="M20" s="64">
        <v>6.5952184666117067E-3</v>
      </c>
      <c r="N20" s="64">
        <v>0</v>
      </c>
      <c r="O20" s="64">
        <v>2.4732069249793899E-3</v>
      </c>
      <c r="P20" s="64">
        <v>4.6716130805166253E-3</v>
      </c>
      <c r="Q20" s="64">
        <v>0</v>
      </c>
      <c r="R20" s="64">
        <v>4.2594119263533936E-3</v>
      </c>
      <c r="S20" s="64">
        <v>3.9846111569112391E-3</v>
      </c>
      <c r="T20" s="64">
        <v>5.633415773564166E-3</v>
      </c>
      <c r="U20" s="64">
        <v>3.9846111569112391E-3</v>
      </c>
      <c r="V20" s="64">
        <v>3.5724100027480078E-3</v>
      </c>
      <c r="W20" s="64">
        <v>0</v>
      </c>
      <c r="X20" s="64">
        <v>3.1602088485847761E-3</v>
      </c>
      <c r="Y20" s="64">
        <v>3.9846111569112391E-3</v>
      </c>
      <c r="Z20" s="64">
        <v>0</v>
      </c>
      <c r="AA20" s="64">
        <v>3.8472107721901623E-3</v>
      </c>
      <c r="AB20" s="64">
        <v>4.3968123110744708E-3</v>
      </c>
      <c r="AC20" s="64">
        <v>3.2976092333058533E-3</v>
      </c>
      <c r="AD20" s="64">
        <v>5.4960153888430885E-4</v>
      </c>
      <c r="AE20" s="65">
        <v>0.26586974443528444</v>
      </c>
    </row>
    <row r="21" spans="1:32" ht="14.25">
      <c r="A21" s="171" t="s">
        <v>122</v>
      </c>
      <c r="B21" s="172" t="s">
        <v>123</v>
      </c>
      <c r="C21" s="173"/>
      <c r="D21" s="152"/>
      <c r="E21" s="152"/>
      <c r="F21" s="152"/>
      <c r="G21" s="152"/>
      <c r="H21" s="152"/>
      <c r="I21" s="152"/>
      <c r="J21" s="72"/>
      <c r="K21" s="72"/>
      <c r="L21" s="72"/>
      <c r="M21" s="72"/>
      <c r="N21" s="72"/>
      <c r="O21" s="72"/>
      <c r="P21" s="72"/>
      <c r="Q21" s="72"/>
      <c r="R21" s="72"/>
      <c r="S21" s="72"/>
      <c r="T21" s="72"/>
      <c r="U21" s="72"/>
      <c r="V21" s="72"/>
      <c r="W21" s="72"/>
      <c r="X21" s="72"/>
      <c r="Y21" s="72"/>
      <c r="Z21" s="72"/>
      <c r="AA21" s="72"/>
      <c r="AB21" s="72"/>
      <c r="AC21" s="72"/>
      <c r="AD21" s="72"/>
      <c r="AE21" s="72"/>
    </row>
    <row r="22" spans="1:32" ht="14.25">
      <c r="A22" s="174"/>
      <c r="B22" s="172" t="s">
        <v>124</v>
      </c>
      <c r="C22" s="173"/>
      <c r="D22" s="152"/>
      <c r="E22" s="152"/>
      <c r="F22" s="152"/>
      <c r="G22" s="152"/>
      <c r="H22" s="152"/>
      <c r="I22" s="152"/>
      <c r="J22" s="152"/>
      <c r="K22" s="152"/>
      <c r="L22" s="152"/>
      <c r="M22" s="152"/>
      <c r="N22" s="152"/>
      <c r="O22" s="152"/>
      <c r="P22" s="152"/>
      <c r="Q22" s="152"/>
      <c r="R22" s="152"/>
      <c r="S22" s="152"/>
      <c r="T22" s="152"/>
      <c r="U22" s="152"/>
      <c r="V22" s="72"/>
      <c r="W22" s="72"/>
      <c r="X22" s="72"/>
      <c r="Y22" s="72"/>
      <c r="Z22" s="72"/>
      <c r="AA22" s="72"/>
      <c r="AB22" s="72"/>
      <c r="AC22" s="72"/>
      <c r="AD22" s="72"/>
      <c r="AE22" s="72"/>
    </row>
    <row r="23" spans="1:32" ht="14.25">
      <c r="A23" s="174"/>
      <c r="B23" s="172" t="s">
        <v>181</v>
      </c>
      <c r="C23" s="173"/>
      <c r="D23" s="152"/>
      <c r="E23" s="152"/>
      <c r="F23" s="152"/>
      <c r="G23" s="152"/>
      <c r="H23" s="152"/>
      <c r="I23" s="152"/>
      <c r="J23" s="152"/>
      <c r="K23" s="152"/>
      <c r="L23" s="152"/>
      <c r="M23" s="152"/>
      <c r="N23" s="152"/>
      <c r="O23" s="152"/>
      <c r="P23" s="152"/>
      <c r="Q23" s="152"/>
      <c r="R23" s="152"/>
      <c r="S23" s="152"/>
      <c r="T23" s="152"/>
      <c r="U23" s="152"/>
      <c r="V23" s="72"/>
      <c r="W23" s="72"/>
      <c r="X23" s="72"/>
      <c r="Y23" s="72"/>
      <c r="Z23" s="72"/>
      <c r="AA23" s="72"/>
      <c r="AB23" s="72"/>
      <c r="AC23" s="72"/>
      <c r="AD23" s="72"/>
      <c r="AE23" s="72"/>
    </row>
    <row r="24" spans="1:32" ht="17.25">
      <c r="A24" s="72"/>
      <c r="B24" s="151"/>
      <c r="C24" s="175"/>
      <c r="D24" s="152"/>
      <c r="E24" s="152"/>
      <c r="F24" s="152"/>
      <c r="G24" s="152"/>
      <c r="H24" s="152"/>
      <c r="I24" s="152"/>
      <c r="J24" s="152"/>
      <c r="K24" s="152"/>
      <c r="L24" s="152"/>
      <c r="M24" s="152"/>
      <c r="N24" s="152"/>
      <c r="O24" s="152"/>
      <c r="P24" s="152"/>
      <c r="Q24" s="152"/>
      <c r="R24" s="152"/>
      <c r="S24" s="152"/>
      <c r="T24" s="152"/>
      <c r="U24" s="152"/>
      <c r="V24" s="72"/>
      <c r="W24" s="72"/>
      <c r="X24" s="72"/>
      <c r="Y24" s="72"/>
      <c r="Z24" s="72"/>
      <c r="AA24" s="72"/>
      <c r="AB24" s="72"/>
      <c r="AC24" s="72"/>
      <c r="AD24" s="72"/>
      <c r="AE24" s="72"/>
    </row>
    <row r="25" spans="1:32" ht="15" thickBot="1">
      <c r="A25" s="72"/>
      <c r="B25" s="72"/>
      <c r="C25" s="72"/>
      <c r="D25" s="73" t="s">
        <v>125</v>
      </c>
      <c r="E25" s="73"/>
      <c r="F25" s="73"/>
      <c r="G25" s="73"/>
      <c r="H25" s="73" t="s">
        <v>126</v>
      </c>
      <c r="I25" s="73"/>
      <c r="J25" s="73"/>
      <c r="K25" s="72"/>
      <c r="L25" s="72"/>
      <c r="M25" s="72"/>
      <c r="N25" s="72"/>
      <c r="O25" s="72"/>
      <c r="P25" s="72"/>
      <c r="Q25" s="72"/>
      <c r="R25" s="72"/>
      <c r="S25" s="72"/>
      <c r="T25" s="72"/>
      <c r="U25" s="72"/>
      <c r="V25" s="72"/>
      <c r="W25" s="72"/>
      <c r="X25" s="72"/>
      <c r="Y25" s="72"/>
      <c r="Z25" s="72"/>
      <c r="AA25" s="72"/>
      <c r="AB25" s="72"/>
      <c r="AC25" s="72"/>
      <c r="AD25" s="72"/>
      <c r="AE25" s="72"/>
    </row>
    <row r="26" spans="1:32" ht="15" thickBot="1">
      <c r="A26" s="72"/>
      <c r="B26" s="72"/>
      <c r="C26" s="72"/>
      <c r="D26" s="73"/>
      <c r="E26" s="74" t="s">
        <v>127</v>
      </c>
      <c r="F26" s="75" t="s">
        <v>128</v>
      </c>
      <c r="G26" s="73"/>
      <c r="H26" s="73"/>
      <c r="I26" s="74" t="s">
        <v>129</v>
      </c>
      <c r="J26" s="75" t="s">
        <v>130</v>
      </c>
      <c r="K26" s="72"/>
      <c r="L26" s="72"/>
      <c r="M26" s="72"/>
      <c r="N26" s="72"/>
      <c r="O26" s="72"/>
      <c r="P26" s="72"/>
      <c r="Q26" s="72"/>
      <c r="R26" s="72"/>
      <c r="S26" s="72"/>
      <c r="T26" s="72"/>
      <c r="U26" s="72"/>
      <c r="V26" s="72"/>
      <c r="W26" s="72"/>
      <c r="X26" s="72"/>
      <c r="Y26" s="72"/>
      <c r="Z26" s="72"/>
      <c r="AA26" s="72"/>
      <c r="AB26" s="72"/>
      <c r="AC26" s="72"/>
      <c r="AD26" s="72"/>
      <c r="AE26" s="72"/>
    </row>
    <row r="27" spans="1:32" ht="14.25">
      <c r="A27" s="72"/>
      <c r="B27" s="72"/>
      <c r="C27" s="72"/>
      <c r="D27" s="76" t="s">
        <v>208</v>
      </c>
      <c r="E27" s="176">
        <v>232500</v>
      </c>
      <c r="F27" s="177">
        <v>26900</v>
      </c>
      <c r="G27" s="77"/>
      <c r="H27" s="76" t="s">
        <v>208</v>
      </c>
      <c r="I27" s="176">
        <v>470900</v>
      </c>
      <c r="J27" s="178">
        <v>61200</v>
      </c>
      <c r="K27" s="77"/>
      <c r="L27" s="72"/>
      <c r="N27" s="72"/>
      <c r="O27" s="72"/>
      <c r="P27" s="72"/>
      <c r="Q27" s="72"/>
      <c r="R27" s="72"/>
      <c r="S27" s="72"/>
      <c r="T27" s="72"/>
      <c r="U27" s="72"/>
      <c r="V27" s="72"/>
      <c r="W27" s="72"/>
      <c r="X27" s="72"/>
      <c r="Y27" s="72"/>
      <c r="Z27" s="72"/>
      <c r="AA27" s="72"/>
      <c r="AB27" s="72"/>
      <c r="AC27" s="72"/>
      <c r="AD27" s="72"/>
      <c r="AE27" s="72"/>
    </row>
    <row r="28" spans="1:32" ht="14.25">
      <c r="A28" s="72"/>
      <c r="B28" s="72"/>
      <c r="C28" s="72"/>
      <c r="D28" s="78" t="s">
        <v>209</v>
      </c>
      <c r="E28" s="179">
        <v>228800</v>
      </c>
      <c r="F28" s="180">
        <v>25100</v>
      </c>
      <c r="G28" s="77"/>
      <c r="H28" s="78" t="s">
        <v>209</v>
      </c>
      <c r="I28" s="179">
        <v>464900</v>
      </c>
      <c r="J28" s="180">
        <v>56700</v>
      </c>
      <c r="K28" s="79"/>
      <c r="L28" s="72"/>
      <c r="M28" s="72"/>
      <c r="N28" s="72"/>
      <c r="O28" s="72"/>
      <c r="P28" s="72"/>
      <c r="Q28" s="72"/>
      <c r="R28" s="72"/>
      <c r="S28" s="72"/>
      <c r="T28" s="72"/>
      <c r="U28" s="72"/>
      <c r="V28" s="72"/>
      <c r="W28" s="72"/>
      <c r="X28" s="72"/>
      <c r="Y28" s="72"/>
      <c r="Z28" s="72"/>
      <c r="AA28" s="72"/>
      <c r="AB28" s="72"/>
      <c r="AC28" s="72"/>
      <c r="AD28" s="72"/>
      <c r="AE28" s="72"/>
    </row>
    <row r="29" spans="1:32" ht="14.25">
      <c r="A29" s="72"/>
      <c r="B29" s="72"/>
      <c r="C29" s="72"/>
      <c r="D29" s="80" t="s">
        <v>79</v>
      </c>
      <c r="E29" s="181">
        <v>3700</v>
      </c>
      <c r="F29" s="182">
        <v>1800</v>
      </c>
      <c r="G29" s="72"/>
      <c r="H29" s="80" t="s">
        <v>79</v>
      </c>
      <c r="I29" s="181">
        <v>6000</v>
      </c>
      <c r="J29" s="182">
        <v>4500</v>
      </c>
      <c r="K29" s="72"/>
      <c r="L29" s="72"/>
      <c r="M29" s="72"/>
      <c r="N29" s="72"/>
      <c r="O29" s="72"/>
      <c r="P29" s="72"/>
      <c r="Q29" s="72"/>
      <c r="R29" s="72"/>
      <c r="S29" s="72"/>
      <c r="T29" s="72"/>
      <c r="U29" s="72"/>
      <c r="V29" s="72"/>
      <c r="W29" s="72"/>
      <c r="X29" s="72"/>
      <c r="Y29" s="72"/>
      <c r="Z29" s="72"/>
      <c r="AA29" s="72"/>
      <c r="AB29" s="72"/>
      <c r="AC29" s="72"/>
      <c r="AD29" s="72"/>
      <c r="AE29" s="72"/>
    </row>
    <row r="30" spans="1:32" ht="24">
      <c r="A30" s="72"/>
      <c r="B30" s="72"/>
      <c r="C30" s="72"/>
      <c r="D30" s="81" t="s">
        <v>131</v>
      </c>
      <c r="E30" s="183">
        <v>1.0161713286713288</v>
      </c>
      <c r="F30" s="184">
        <v>1.0717131474103585</v>
      </c>
      <c r="G30" s="72"/>
      <c r="H30" s="81" t="s">
        <v>131</v>
      </c>
      <c r="I30" s="183">
        <v>1.0129060012906002</v>
      </c>
      <c r="J30" s="185">
        <v>1.0793650793650793</v>
      </c>
      <c r="K30" s="72"/>
      <c r="L30" s="73" t="s">
        <v>132</v>
      </c>
      <c r="M30" s="73"/>
      <c r="N30" s="73"/>
      <c r="O30" s="73"/>
      <c r="P30" s="73"/>
      <c r="Q30" s="73"/>
      <c r="R30" s="73"/>
      <c r="S30" s="73"/>
      <c r="T30" s="73"/>
      <c r="U30" s="72"/>
      <c r="V30" s="72"/>
      <c r="W30" s="72"/>
      <c r="X30" s="72"/>
      <c r="Y30" s="72"/>
      <c r="Z30" s="72"/>
      <c r="AA30" s="72"/>
      <c r="AB30" s="72"/>
      <c r="AC30" s="72"/>
      <c r="AD30" s="72"/>
      <c r="AE30" s="72"/>
    </row>
    <row r="31" spans="1:32" ht="24.75" thickBot="1">
      <c r="A31" s="72"/>
      <c r="B31" s="72"/>
      <c r="C31" s="72"/>
      <c r="D31" s="82" t="s">
        <v>117</v>
      </c>
      <c r="E31" s="186">
        <v>0.35550458715596328</v>
      </c>
      <c r="F31" s="187">
        <v>4.1131498470948012E-2</v>
      </c>
      <c r="G31" s="72"/>
      <c r="H31" s="83" t="s">
        <v>133</v>
      </c>
      <c r="I31" s="188">
        <v>0.88498402555910538</v>
      </c>
      <c r="J31" s="189">
        <v>0.11501597444089456</v>
      </c>
      <c r="K31" s="72"/>
      <c r="L31" s="388" t="s">
        <v>134</v>
      </c>
      <c r="M31" s="388"/>
      <c r="N31" s="388"/>
      <c r="O31" s="388"/>
      <c r="P31" s="388"/>
      <c r="Q31" s="388"/>
      <c r="R31" s="388"/>
      <c r="S31" s="388"/>
      <c r="T31" s="388"/>
      <c r="U31" s="84"/>
      <c r="V31" s="84"/>
      <c r="W31" s="72"/>
      <c r="X31" s="72"/>
      <c r="Y31" s="72"/>
      <c r="Z31" s="72"/>
      <c r="AA31" s="72"/>
      <c r="AB31" s="72"/>
      <c r="AC31" s="72"/>
      <c r="AD31" s="72"/>
      <c r="AE31" s="72"/>
    </row>
  </sheetData>
  <mergeCells count="2">
    <mergeCell ref="L31:T3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4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workbookViewId="0">
      <selection activeCell="A12" sqref="A12"/>
    </sheetView>
  </sheetViews>
  <sheetFormatPr defaultRowHeight="13.5"/>
  <cols>
    <col min="1" max="1" width="11.125" style="216" customWidth="1"/>
    <col min="2" max="2" width="11.375" style="216" customWidth="1"/>
    <col min="3" max="3" width="13.875" style="216" customWidth="1"/>
    <col min="4" max="17" width="10.75" style="216" customWidth="1"/>
    <col min="18" max="16384" width="9" style="216"/>
  </cols>
  <sheetData>
    <row r="1" spans="1:19" s="231" customFormat="1" ht="24.75" customHeight="1">
      <c r="A1" s="374" t="str">
        <f>令和元年度!A1</f>
        <v>令和元年度</v>
      </c>
      <c r="B1" s="374"/>
      <c r="C1" s="227"/>
      <c r="D1" s="227"/>
      <c r="E1" s="228" t="str">
        <f ca="1">RIGHT(CELL("filename",$A$1),LEN(CELL("filename",$A$1))-FIND("]",CELL("filename",$A$1)))</f>
        <v>１月（３表）</v>
      </c>
      <c r="F1" s="229" t="s">
        <v>179</v>
      </c>
      <c r="G1" s="228"/>
      <c r="H1" s="229"/>
      <c r="I1" s="230"/>
      <c r="J1" s="228"/>
      <c r="K1" s="229"/>
      <c r="L1" s="230"/>
      <c r="M1" s="230"/>
      <c r="N1" s="230"/>
      <c r="O1" s="230"/>
      <c r="P1" s="230"/>
      <c r="Q1" s="230"/>
    </row>
    <row r="2" spans="1:19" ht="24">
      <c r="A2" s="135"/>
      <c r="B2" s="135"/>
      <c r="C2" s="135"/>
      <c r="D2" s="135"/>
      <c r="E2" s="135"/>
      <c r="F2" s="135"/>
      <c r="G2" s="135"/>
      <c r="H2" s="135"/>
      <c r="I2" s="135"/>
      <c r="J2" s="135"/>
      <c r="K2" s="135"/>
      <c r="L2" s="135"/>
      <c r="M2" s="135"/>
      <c r="N2" s="135"/>
      <c r="O2" s="135"/>
      <c r="P2" s="135"/>
      <c r="Q2" s="135"/>
      <c r="R2" s="136"/>
      <c r="S2" s="136"/>
    </row>
    <row r="3" spans="1:19" ht="18" thickBot="1">
      <c r="A3" s="137" t="s">
        <v>135</v>
      </c>
      <c r="B3" s="138"/>
      <c r="C3" s="138"/>
      <c r="D3" s="137"/>
      <c r="E3" s="138"/>
      <c r="F3" s="138"/>
      <c r="G3" s="138"/>
      <c r="H3" s="138"/>
      <c r="I3" s="138"/>
      <c r="J3" s="138"/>
      <c r="K3" s="138"/>
      <c r="L3" s="138"/>
      <c r="M3" s="138"/>
      <c r="N3" s="138"/>
      <c r="O3" s="138"/>
      <c r="P3" s="138"/>
      <c r="Q3" s="138"/>
      <c r="R3" s="136"/>
      <c r="S3" s="136"/>
    </row>
    <row r="4" spans="1:19" ht="19.5" customHeight="1">
      <c r="A4" s="85"/>
      <c r="B4" s="86" t="s">
        <v>62</v>
      </c>
      <c r="C4" s="139"/>
      <c r="D4" s="327">
        <v>1</v>
      </c>
      <c r="E4" s="327">
        <v>2</v>
      </c>
      <c r="F4" s="327">
        <v>3</v>
      </c>
      <c r="G4" s="327">
        <v>4</v>
      </c>
      <c r="H4" s="327">
        <v>5</v>
      </c>
      <c r="I4" s="327">
        <v>6</v>
      </c>
      <c r="J4" s="327">
        <v>7</v>
      </c>
      <c r="K4" s="327">
        <v>8</v>
      </c>
      <c r="L4" s="327">
        <v>9</v>
      </c>
      <c r="M4" s="327">
        <v>10</v>
      </c>
      <c r="N4" s="327">
        <v>11</v>
      </c>
      <c r="O4" s="327">
        <v>12</v>
      </c>
      <c r="P4" s="327">
        <v>13</v>
      </c>
      <c r="Q4" s="328">
        <v>14</v>
      </c>
      <c r="R4" s="136"/>
      <c r="S4" s="136"/>
    </row>
    <row r="5" spans="1:19" ht="19.5" customHeight="1" thickBot="1">
      <c r="A5" s="87" t="s">
        <v>65</v>
      </c>
      <c r="B5" s="88"/>
      <c r="C5" s="140" t="s">
        <v>136</v>
      </c>
      <c r="D5" s="329" t="s">
        <v>137</v>
      </c>
      <c r="E5" s="330" t="s">
        <v>138</v>
      </c>
      <c r="F5" s="330" t="s">
        <v>139</v>
      </c>
      <c r="G5" s="330" t="s">
        <v>140</v>
      </c>
      <c r="H5" s="330" t="s">
        <v>141</v>
      </c>
      <c r="I5" s="330" t="s">
        <v>142</v>
      </c>
      <c r="J5" s="330" t="s">
        <v>143</v>
      </c>
      <c r="K5" s="330" t="s">
        <v>144</v>
      </c>
      <c r="L5" s="330" t="s">
        <v>145</v>
      </c>
      <c r="M5" s="330" t="s">
        <v>146</v>
      </c>
      <c r="N5" s="330" t="s">
        <v>147</v>
      </c>
      <c r="O5" s="330" t="s">
        <v>148</v>
      </c>
      <c r="P5" s="330" t="s">
        <v>149</v>
      </c>
      <c r="Q5" s="331" t="s">
        <v>150</v>
      </c>
      <c r="R5" s="136"/>
      <c r="S5" s="136"/>
    </row>
    <row r="6" spans="1:19" ht="30" customHeight="1" thickBot="1">
      <c r="A6" s="317" t="s">
        <v>71</v>
      </c>
      <c r="B6" s="323" t="s">
        <v>208</v>
      </c>
      <c r="C6" s="324">
        <v>193500</v>
      </c>
      <c r="D6" s="325">
        <v>71200</v>
      </c>
      <c r="E6" s="325">
        <v>14400</v>
      </c>
      <c r="F6" s="325">
        <v>47100</v>
      </c>
      <c r="G6" s="325">
        <v>22600</v>
      </c>
      <c r="H6" s="325">
        <v>2000</v>
      </c>
      <c r="I6" s="325">
        <v>1000</v>
      </c>
      <c r="J6" s="325">
        <v>900</v>
      </c>
      <c r="K6" s="325">
        <v>100</v>
      </c>
      <c r="L6" s="325">
        <v>2300</v>
      </c>
      <c r="M6" s="325">
        <v>2100</v>
      </c>
      <c r="N6" s="325">
        <v>1100</v>
      </c>
      <c r="O6" s="325">
        <v>200</v>
      </c>
      <c r="P6" s="325">
        <v>1300</v>
      </c>
      <c r="Q6" s="326">
        <v>27200</v>
      </c>
      <c r="R6" s="141"/>
      <c r="S6" s="136"/>
    </row>
    <row r="7" spans="1:19" ht="30" customHeight="1">
      <c r="A7" s="89"/>
      <c r="B7" s="142" t="s">
        <v>209</v>
      </c>
      <c r="C7" s="90">
        <v>229800</v>
      </c>
      <c r="D7" s="91">
        <v>55000</v>
      </c>
      <c r="E7" s="92">
        <v>61100</v>
      </c>
      <c r="F7" s="92">
        <v>66400</v>
      </c>
      <c r="G7" s="92">
        <v>10800</v>
      </c>
      <c r="H7" s="92">
        <v>1700</v>
      </c>
      <c r="I7" s="92">
        <v>500</v>
      </c>
      <c r="J7" s="92">
        <v>300</v>
      </c>
      <c r="K7" s="92">
        <v>100</v>
      </c>
      <c r="L7" s="92">
        <v>2400</v>
      </c>
      <c r="M7" s="92">
        <v>1600</v>
      </c>
      <c r="N7" s="92">
        <v>500</v>
      </c>
      <c r="O7" s="93">
        <v>100</v>
      </c>
      <c r="P7" s="92">
        <v>500</v>
      </c>
      <c r="Q7" s="94">
        <v>28800</v>
      </c>
      <c r="R7" s="141"/>
      <c r="S7" s="136"/>
    </row>
    <row r="8" spans="1:19" ht="30" customHeight="1">
      <c r="A8" s="89"/>
      <c r="B8" s="95" t="s">
        <v>79</v>
      </c>
      <c r="C8" s="96">
        <v>-36300</v>
      </c>
      <c r="D8" s="97">
        <v>16200</v>
      </c>
      <c r="E8" s="98">
        <v>-46700</v>
      </c>
      <c r="F8" s="97">
        <v>-19300</v>
      </c>
      <c r="G8" s="97">
        <v>11800</v>
      </c>
      <c r="H8" s="97">
        <v>300</v>
      </c>
      <c r="I8" s="97">
        <v>500</v>
      </c>
      <c r="J8" s="97">
        <v>600</v>
      </c>
      <c r="K8" s="97">
        <v>0</v>
      </c>
      <c r="L8" s="97">
        <v>-100</v>
      </c>
      <c r="M8" s="97">
        <v>500</v>
      </c>
      <c r="N8" s="97">
        <v>600</v>
      </c>
      <c r="O8" s="97">
        <v>100</v>
      </c>
      <c r="P8" s="97">
        <v>800</v>
      </c>
      <c r="Q8" s="99">
        <v>-1600</v>
      </c>
      <c r="R8" s="136"/>
      <c r="S8" s="136"/>
    </row>
    <row r="9" spans="1:19" ht="30" customHeight="1">
      <c r="A9" s="89"/>
      <c r="B9" s="100" t="s">
        <v>74</v>
      </c>
      <c r="C9" s="101">
        <v>0.84203655352480422</v>
      </c>
      <c r="D9" s="102">
        <v>1.2945454545454544</v>
      </c>
      <c r="E9" s="103">
        <v>0.23567921440261866</v>
      </c>
      <c r="F9" s="102">
        <v>0.70933734939759041</v>
      </c>
      <c r="G9" s="102">
        <v>2.0925925925925926</v>
      </c>
      <c r="H9" s="102">
        <v>1.1764705882352942</v>
      </c>
      <c r="I9" s="102">
        <v>2</v>
      </c>
      <c r="J9" s="102">
        <v>3</v>
      </c>
      <c r="K9" s="102">
        <v>1</v>
      </c>
      <c r="L9" s="102">
        <v>0.95833333333333337</v>
      </c>
      <c r="M9" s="102">
        <v>1.3125</v>
      </c>
      <c r="N9" s="102">
        <v>2.2000000000000002</v>
      </c>
      <c r="O9" s="102">
        <v>2</v>
      </c>
      <c r="P9" s="102">
        <v>2.6</v>
      </c>
      <c r="Q9" s="104">
        <v>0.94444444444444442</v>
      </c>
      <c r="R9" s="136"/>
      <c r="S9" s="136"/>
    </row>
    <row r="10" spans="1:19" ht="30" customHeight="1" thickBot="1">
      <c r="A10" s="105"/>
      <c r="B10" s="106" t="s">
        <v>119</v>
      </c>
      <c r="C10" s="107">
        <v>1</v>
      </c>
      <c r="D10" s="108">
        <v>0.36795865633074937</v>
      </c>
      <c r="E10" s="109">
        <v>7.441860465116279E-2</v>
      </c>
      <c r="F10" s="110">
        <v>0.24341085271317831</v>
      </c>
      <c r="G10" s="110">
        <v>0.11679586563307494</v>
      </c>
      <c r="H10" s="110">
        <v>1.0335917312661499E-2</v>
      </c>
      <c r="I10" s="110">
        <v>5.1679586563307496E-3</v>
      </c>
      <c r="J10" s="110">
        <v>4.6511627906976744E-3</v>
      </c>
      <c r="K10" s="110">
        <v>5.1679586563307489E-4</v>
      </c>
      <c r="L10" s="110">
        <v>1.1886304909560724E-2</v>
      </c>
      <c r="M10" s="110">
        <v>1.0852713178294573E-2</v>
      </c>
      <c r="N10" s="110">
        <v>5.6847545219638239E-3</v>
      </c>
      <c r="O10" s="110">
        <v>1.0335917312661498E-3</v>
      </c>
      <c r="P10" s="110">
        <v>6.7183462532299744E-3</v>
      </c>
      <c r="Q10" s="111">
        <v>0.14056847545219639</v>
      </c>
      <c r="R10" s="136"/>
      <c r="S10" s="136"/>
    </row>
    <row r="11" spans="1:19" ht="30" customHeight="1" thickBot="1">
      <c r="A11" s="318" t="s">
        <v>75</v>
      </c>
      <c r="B11" s="319" t="s">
        <v>76</v>
      </c>
      <c r="C11" s="320">
        <v>2427000</v>
      </c>
      <c r="D11" s="321">
        <v>824100</v>
      </c>
      <c r="E11" s="321">
        <v>242700</v>
      </c>
      <c r="F11" s="321">
        <v>612600</v>
      </c>
      <c r="G11" s="321">
        <v>242300</v>
      </c>
      <c r="H11" s="321">
        <v>31800</v>
      </c>
      <c r="I11" s="321">
        <v>11600</v>
      </c>
      <c r="J11" s="321">
        <v>9700</v>
      </c>
      <c r="K11" s="321">
        <v>2600</v>
      </c>
      <c r="L11" s="321">
        <v>25200</v>
      </c>
      <c r="M11" s="321">
        <v>23300</v>
      </c>
      <c r="N11" s="321">
        <v>10400</v>
      </c>
      <c r="O11" s="321">
        <v>2700</v>
      </c>
      <c r="P11" s="321">
        <v>11400</v>
      </c>
      <c r="Q11" s="322">
        <v>376600</v>
      </c>
      <c r="R11" s="141"/>
      <c r="S11" s="136"/>
    </row>
    <row r="12" spans="1:19" ht="30" customHeight="1">
      <c r="A12" s="143" t="s">
        <v>164</v>
      </c>
      <c r="B12" s="112" t="s">
        <v>78</v>
      </c>
      <c r="C12" s="113">
        <v>2534100</v>
      </c>
      <c r="D12" s="114">
        <v>785900</v>
      </c>
      <c r="E12" s="114">
        <v>462500</v>
      </c>
      <c r="F12" s="114">
        <v>572500</v>
      </c>
      <c r="G12" s="114">
        <v>207400</v>
      </c>
      <c r="H12" s="114">
        <v>30900</v>
      </c>
      <c r="I12" s="114">
        <v>10900</v>
      </c>
      <c r="J12" s="114">
        <v>9400</v>
      </c>
      <c r="K12" s="114">
        <v>3300</v>
      </c>
      <c r="L12" s="114">
        <v>25200</v>
      </c>
      <c r="M12" s="114">
        <v>18300</v>
      </c>
      <c r="N12" s="114">
        <v>9600</v>
      </c>
      <c r="O12" s="114">
        <v>2700</v>
      </c>
      <c r="P12" s="114">
        <v>10400</v>
      </c>
      <c r="Q12" s="115">
        <v>385100</v>
      </c>
      <c r="R12" s="141"/>
      <c r="S12" s="136"/>
    </row>
    <row r="13" spans="1:19" ht="30" customHeight="1">
      <c r="A13" s="89"/>
      <c r="B13" s="116" t="s">
        <v>79</v>
      </c>
      <c r="C13" s="96">
        <v>-107100</v>
      </c>
      <c r="D13" s="97">
        <v>38200</v>
      </c>
      <c r="E13" s="98">
        <v>-219800</v>
      </c>
      <c r="F13" s="97">
        <v>40100</v>
      </c>
      <c r="G13" s="97">
        <v>34900</v>
      </c>
      <c r="H13" s="97">
        <v>900</v>
      </c>
      <c r="I13" s="97">
        <v>700</v>
      </c>
      <c r="J13" s="97">
        <v>300</v>
      </c>
      <c r="K13" s="97">
        <v>-700</v>
      </c>
      <c r="L13" s="97">
        <v>0</v>
      </c>
      <c r="M13" s="97">
        <v>5000</v>
      </c>
      <c r="N13" s="97">
        <v>800</v>
      </c>
      <c r="O13" s="97">
        <v>0</v>
      </c>
      <c r="P13" s="97">
        <v>1000</v>
      </c>
      <c r="Q13" s="99">
        <v>-8500</v>
      </c>
      <c r="R13" s="136"/>
      <c r="S13" s="136"/>
    </row>
    <row r="14" spans="1:19" ht="30" customHeight="1">
      <c r="A14" s="89"/>
      <c r="B14" s="117" t="s">
        <v>80</v>
      </c>
      <c r="C14" s="101">
        <v>0.95773647448798394</v>
      </c>
      <c r="D14" s="102">
        <v>1.0486066929634814</v>
      </c>
      <c r="E14" s="103">
        <v>0.5247567567567567</v>
      </c>
      <c r="F14" s="102">
        <v>1.0700436681222707</v>
      </c>
      <c r="G14" s="102">
        <v>1.1682738669238186</v>
      </c>
      <c r="H14" s="102">
        <v>1.029126213592233</v>
      </c>
      <c r="I14" s="102">
        <v>1.0642201834862386</v>
      </c>
      <c r="J14" s="102">
        <v>1.0319148936170213</v>
      </c>
      <c r="K14" s="102">
        <v>0.78787878787878785</v>
      </c>
      <c r="L14" s="102">
        <v>1</v>
      </c>
      <c r="M14" s="102">
        <v>1.2732240437158471</v>
      </c>
      <c r="N14" s="102">
        <v>1.0833333333333333</v>
      </c>
      <c r="O14" s="102">
        <v>1</v>
      </c>
      <c r="P14" s="102">
        <v>1.0961538461538463</v>
      </c>
      <c r="Q14" s="104">
        <v>0.9779278109581927</v>
      </c>
      <c r="R14" s="136"/>
      <c r="S14" s="136"/>
    </row>
    <row r="15" spans="1:19" ht="30" customHeight="1" thickBot="1">
      <c r="A15" s="105"/>
      <c r="B15" s="118" t="s">
        <v>119</v>
      </c>
      <c r="C15" s="119">
        <v>1</v>
      </c>
      <c r="D15" s="110">
        <v>0.33955500618046974</v>
      </c>
      <c r="E15" s="110">
        <v>0.1</v>
      </c>
      <c r="F15" s="110">
        <v>0.2524103831891224</v>
      </c>
      <c r="G15" s="110">
        <v>9.9835187474248049E-2</v>
      </c>
      <c r="H15" s="110">
        <v>1.3102595797280594E-2</v>
      </c>
      <c r="I15" s="110">
        <v>4.779563246806757E-3</v>
      </c>
      <c r="J15" s="110">
        <v>3.996703749484961E-3</v>
      </c>
      <c r="K15" s="110">
        <v>1.0712814173877215E-3</v>
      </c>
      <c r="L15" s="110">
        <v>1.03831891223733E-2</v>
      </c>
      <c r="M15" s="110">
        <v>9.6003296250515031E-3</v>
      </c>
      <c r="N15" s="110">
        <v>4.285125669550886E-3</v>
      </c>
      <c r="O15" s="110">
        <v>1.1124845488257107E-3</v>
      </c>
      <c r="P15" s="110">
        <v>4.6971569839307789E-3</v>
      </c>
      <c r="Q15" s="111">
        <v>0.15517099299546766</v>
      </c>
      <c r="R15" s="136"/>
      <c r="S15" s="136"/>
    </row>
    <row r="16" spans="1:19" ht="30" customHeight="1" thickBot="1">
      <c r="A16" s="318" t="s">
        <v>81</v>
      </c>
      <c r="B16" s="319" t="s">
        <v>82</v>
      </c>
      <c r="C16" s="320">
        <v>193500</v>
      </c>
      <c r="D16" s="321">
        <v>71200</v>
      </c>
      <c r="E16" s="321">
        <v>14400</v>
      </c>
      <c r="F16" s="321">
        <v>47100</v>
      </c>
      <c r="G16" s="321">
        <v>22600</v>
      </c>
      <c r="H16" s="321">
        <v>2000</v>
      </c>
      <c r="I16" s="321">
        <v>1000</v>
      </c>
      <c r="J16" s="321">
        <v>900</v>
      </c>
      <c r="K16" s="321">
        <v>100</v>
      </c>
      <c r="L16" s="321">
        <v>2300</v>
      </c>
      <c r="M16" s="321">
        <v>2100</v>
      </c>
      <c r="N16" s="321">
        <v>1100</v>
      </c>
      <c r="O16" s="321">
        <v>200</v>
      </c>
      <c r="P16" s="321">
        <v>1300</v>
      </c>
      <c r="Q16" s="322">
        <v>27200</v>
      </c>
      <c r="R16" s="141"/>
      <c r="S16" s="136"/>
    </row>
    <row r="17" spans="1:19" ht="30" customHeight="1">
      <c r="A17" s="143" t="s">
        <v>165</v>
      </c>
      <c r="B17" s="112" t="s">
        <v>83</v>
      </c>
      <c r="C17" s="113">
        <v>229800</v>
      </c>
      <c r="D17" s="114">
        <v>55000</v>
      </c>
      <c r="E17" s="114">
        <v>61100</v>
      </c>
      <c r="F17" s="114">
        <v>66400</v>
      </c>
      <c r="G17" s="114">
        <v>10800</v>
      </c>
      <c r="H17" s="114">
        <v>1700</v>
      </c>
      <c r="I17" s="114">
        <v>500</v>
      </c>
      <c r="J17" s="114">
        <v>300</v>
      </c>
      <c r="K17" s="114">
        <v>100</v>
      </c>
      <c r="L17" s="114">
        <v>2400</v>
      </c>
      <c r="M17" s="114">
        <v>1600</v>
      </c>
      <c r="N17" s="114">
        <v>500</v>
      </c>
      <c r="O17" s="114">
        <v>100</v>
      </c>
      <c r="P17" s="114">
        <v>500</v>
      </c>
      <c r="Q17" s="120">
        <v>28800</v>
      </c>
      <c r="R17" s="141"/>
      <c r="S17" s="136"/>
    </row>
    <row r="18" spans="1:19" ht="30" customHeight="1">
      <c r="A18" s="89"/>
      <c r="B18" s="116" t="s">
        <v>79</v>
      </c>
      <c r="C18" s="96">
        <v>-36300</v>
      </c>
      <c r="D18" s="97">
        <v>16200</v>
      </c>
      <c r="E18" s="98">
        <v>-46700</v>
      </c>
      <c r="F18" s="97">
        <v>-19300</v>
      </c>
      <c r="G18" s="97">
        <v>11800</v>
      </c>
      <c r="H18" s="97">
        <v>300</v>
      </c>
      <c r="I18" s="97">
        <v>500</v>
      </c>
      <c r="J18" s="97">
        <v>600</v>
      </c>
      <c r="K18" s="97">
        <v>0</v>
      </c>
      <c r="L18" s="97">
        <v>-100</v>
      </c>
      <c r="M18" s="97">
        <v>500</v>
      </c>
      <c r="N18" s="97">
        <v>600</v>
      </c>
      <c r="O18" s="97">
        <v>100</v>
      </c>
      <c r="P18" s="97">
        <v>800</v>
      </c>
      <c r="Q18" s="99">
        <v>-1600</v>
      </c>
      <c r="R18" s="136"/>
      <c r="S18" s="136"/>
    </row>
    <row r="19" spans="1:19" ht="30" customHeight="1">
      <c r="A19" s="89"/>
      <c r="B19" s="117" t="s">
        <v>84</v>
      </c>
      <c r="C19" s="101">
        <v>0.84203655352480422</v>
      </c>
      <c r="D19" s="102">
        <v>1.2945454545454544</v>
      </c>
      <c r="E19" s="103">
        <v>0.23567921440261866</v>
      </c>
      <c r="F19" s="102">
        <v>0.70933734939759041</v>
      </c>
      <c r="G19" s="102">
        <v>2.0925925925925926</v>
      </c>
      <c r="H19" s="102">
        <v>1.1764705882352942</v>
      </c>
      <c r="I19" s="102">
        <v>2</v>
      </c>
      <c r="J19" s="102">
        <v>3</v>
      </c>
      <c r="K19" s="144">
        <v>1</v>
      </c>
      <c r="L19" s="102">
        <v>0.95833333333333337</v>
      </c>
      <c r="M19" s="102">
        <v>1.3125</v>
      </c>
      <c r="N19" s="102">
        <v>2.2000000000000002</v>
      </c>
      <c r="O19" s="102">
        <v>2</v>
      </c>
      <c r="P19" s="102">
        <v>2.6</v>
      </c>
      <c r="Q19" s="104">
        <v>0.94444444444444442</v>
      </c>
    </row>
    <row r="20" spans="1:19" ht="30" customHeight="1" thickBot="1">
      <c r="A20" s="89"/>
      <c r="B20" s="118" t="s">
        <v>121</v>
      </c>
      <c r="C20" s="119">
        <v>1</v>
      </c>
      <c r="D20" s="110">
        <v>0.36795865633074937</v>
      </c>
      <c r="E20" s="110">
        <v>7.441860465116279E-2</v>
      </c>
      <c r="F20" s="110">
        <v>0.24341085271317831</v>
      </c>
      <c r="G20" s="110">
        <v>0.11679586563307494</v>
      </c>
      <c r="H20" s="110">
        <v>1.0335917312661499E-2</v>
      </c>
      <c r="I20" s="110">
        <v>5.1679586563307496E-3</v>
      </c>
      <c r="J20" s="110">
        <v>4.6511627906976744E-3</v>
      </c>
      <c r="K20" s="110">
        <v>5.1679586563307489E-4</v>
      </c>
      <c r="L20" s="110">
        <v>1.1886304909560724E-2</v>
      </c>
      <c r="M20" s="110">
        <v>1.0852713178294573E-2</v>
      </c>
      <c r="N20" s="110">
        <v>5.6847545219638239E-3</v>
      </c>
      <c r="O20" s="110">
        <v>1.0335917312661498E-3</v>
      </c>
      <c r="P20" s="110">
        <v>6.7183462532299744E-3</v>
      </c>
      <c r="Q20" s="111">
        <v>0.14056847545219639</v>
      </c>
    </row>
    <row r="21" spans="1:19">
      <c r="A21" s="145" t="s">
        <v>122</v>
      </c>
      <c r="B21" s="146" t="s">
        <v>180</v>
      </c>
      <c r="C21" s="217"/>
      <c r="D21" s="147"/>
      <c r="E21" s="147"/>
      <c r="F21" s="147"/>
      <c r="G21" s="147"/>
      <c r="H21" s="148"/>
      <c r="I21" s="148"/>
      <c r="J21" s="148"/>
      <c r="K21" s="148"/>
      <c r="L21" s="148"/>
      <c r="M21" s="148"/>
      <c r="N21" s="148"/>
      <c r="O21" s="148"/>
      <c r="P21" s="148"/>
      <c r="Q21" s="148"/>
    </row>
    <row r="22" spans="1:19">
      <c r="A22" s="145"/>
      <c r="B22" s="149" t="s">
        <v>151</v>
      </c>
      <c r="C22" s="217"/>
      <c r="D22" s="147"/>
      <c r="E22" s="147"/>
      <c r="F22" s="147"/>
      <c r="G22" s="147"/>
      <c r="H22" s="148"/>
      <c r="I22" s="148"/>
      <c r="J22" s="148"/>
      <c r="K22" s="148"/>
      <c r="L22" s="148"/>
      <c r="M22" s="148"/>
      <c r="N22" s="148"/>
      <c r="O22" s="148"/>
      <c r="P22" s="148"/>
      <c r="Q22" s="148"/>
    </row>
    <row r="23" spans="1:19">
      <c r="A23" s="148"/>
      <c r="B23" s="149" t="s">
        <v>152</v>
      </c>
      <c r="C23" s="217"/>
      <c r="D23" s="147"/>
      <c r="E23" s="147"/>
      <c r="F23" s="147"/>
      <c r="G23" s="147"/>
      <c r="H23" s="147"/>
      <c r="I23" s="147"/>
      <c r="J23" s="147"/>
      <c r="K23" s="147"/>
      <c r="L23" s="147"/>
      <c r="M23" s="147"/>
      <c r="N23" s="147"/>
      <c r="O23" s="147"/>
      <c r="P23" s="147"/>
      <c r="Q23" s="147"/>
    </row>
    <row r="24" spans="1:19">
      <c r="A24" s="148"/>
      <c r="B24" s="149" t="s">
        <v>153</v>
      </c>
      <c r="C24" s="217"/>
      <c r="D24" s="147"/>
      <c r="E24" s="147"/>
      <c r="F24" s="147"/>
      <c r="G24" s="147"/>
      <c r="H24" s="147"/>
      <c r="I24" s="147"/>
      <c r="J24" s="147"/>
      <c r="K24" s="147"/>
      <c r="L24" s="147"/>
      <c r="M24" s="147"/>
      <c r="N24" s="147"/>
      <c r="O24" s="147"/>
      <c r="P24" s="147"/>
      <c r="Q24" s="147"/>
    </row>
    <row r="25" spans="1:19">
      <c r="A25" s="148"/>
      <c r="B25" s="149" t="s">
        <v>154</v>
      </c>
      <c r="C25" s="217"/>
      <c r="D25" s="147"/>
      <c r="E25" s="147"/>
      <c r="F25" s="147"/>
      <c r="G25" s="147"/>
      <c r="H25" s="147"/>
      <c r="I25" s="147"/>
      <c r="J25" s="147"/>
      <c r="K25" s="147"/>
      <c r="L25" s="147"/>
      <c r="M25" s="147"/>
      <c r="N25" s="147"/>
      <c r="O25" s="147"/>
      <c r="P25" s="147"/>
      <c r="Q25" s="147"/>
    </row>
    <row r="26" spans="1:19">
      <c r="A26" s="148"/>
      <c r="B26" s="150" t="s">
        <v>155</v>
      </c>
      <c r="C26" s="217"/>
      <c r="D26" s="147"/>
      <c r="E26" s="147"/>
      <c r="F26" s="147"/>
      <c r="G26" s="147"/>
      <c r="H26" s="147"/>
      <c r="I26" s="147"/>
      <c r="J26" s="147"/>
      <c r="K26" s="147"/>
      <c r="L26" s="147"/>
      <c r="M26" s="147"/>
      <c r="N26" s="147"/>
      <c r="O26" s="147"/>
      <c r="P26" s="147"/>
      <c r="Q26" s="147"/>
    </row>
    <row r="27" spans="1:19">
      <c r="A27" s="148"/>
      <c r="B27" s="149"/>
      <c r="C27" s="217"/>
      <c r="D27" s="147"/>
      <c r="E27" s="147"/>
      <c r="F27" s="147"/>
      <c r="G27" s="147"/>
      <c r="H27" s="147"/>
      <c r="I27" s="147"/>
      <c r="J27" s="147"/>
      <c r="K27" s="147"/>
      <c r="L27" s="147"/>
      <c r="M27" s="147"/>
      <c r="N27" s="147"/>
      <c r="O27" s="147"/>
      <c r="P27" s="147"/>
      <c r="Q27" s="147"/>
    </row>
    <row r="28" spans="1:19">
      <c r="A28" s="148"/>
      <c r="B28" s="149"/>
      <c r="C28" s="217"/>
      <c r="D28" s="147"/>
      <c r="E28" s="147"/>
      <c r="F28" s="147"/>
      <c r="G28" s="147"/>
      <c r="H28" s="147"/>
      <c r="I28" s="147"/>
      <c r="J28" s="147"/>
      <c r="K28" s="147"/>
      <c r="L28" s="147"/>
      <c r="M28" s="147"/>
      <c r="N28" s="147"/>
      <c r="O28" s="147"/>
      <c r="P28" s="147"/>
      <c r="Q28" s="147"/>
    </row>
  </sheetData>
  <mergeCells count="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63"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sqref="A1:B1"/>
    </sheetView>
  </sheetViews>
  <sheetFormatPr defaultRowHeight="13.5"/>
  <cols>
    <col min="1" max="1" width="12.75" style="220" customWidth="1"/>
    <col min="2" max="2" width="14.125" style="220" customWidth="1"/>
    <col min="3" max="3" width="12.75" style="220" customWidth="1"/>
    <col min="4" max="11" width="10.625" style="220" customWidth="1"/>
    <col min="12" max="16384" width="9" style="220"/>
  </cols>
  <sheetData>
    <row r="1" spans="1:19" s="231" customFormat="1" ht="24.75" customHeight="1">
      <c r="A1" s="374" t="str">
        <f>令和元年度!A1</f>
        <v>令和元年度</v>
      </c>
      <c r="B1" s="374"/>
      <c r="C1" s="227"/>
      <c r="D1" s="227"/>
      <c r="E1" s="228" t="str">
        <f ca="1">RIGHT(CELL("filename",$A$1),LEN(CELL("filename",$A$1))-FIND("]",CELL("filename",$A$1)))</f>
        <v>２月（１表）</v>
      </c>
      <c r="F1" s="229" t="s">
        <v>179</v>
      </c>
      <c r="G1" s="228"/>
      <c r="H1" s="229"/>
      <c r="I1" s="230"/>
      <c r="J1" s="228"/>
      <c r="K1" s="229"/>
      <c r="L1" s="230"/>
      <c r="M1" s="230"/>
      <c r="N1" s="230"/>
      <c r="O1" s="230"/>
      <c r="P1" s="230"/>
      <c r="Q1" s="230"/>
    </row>
    <row r="2" spans="1:19" ht="14.25">
      <c r="A2" s="190"/>
      <c r="B2" s="191"/>
      <c r="C2" s="191"/>
      <c r="D2" s="191"/>
      <c r="E2" s="191"/>
      <c r="F2" s="191"/>
      <c r="G2" s="191"/>
      <c r="H2" s="191"/>
      <c r="I2" s="191"/>
      <c r="J2" s="191"/>
      <c r="K2" s="191"/>
      <c r="L2" s="192"/>
      <c r="M2" s="192"/>
      <c r="N2" s="192"/>
      <c r="O2" s="192"/>
      <c r="P2" s="192"/>
      <c r="Q2" s="192"/>
      <c r="R2" s="192"/>
      <c r="S2" s="192"/>
    </row>
    <row r="3" spans="1:19" ht="18" thickBot="1">
      <c r="A3" s="193" t="s">
        <v>60</v>
      </c>
      <c r="B3" s="194"/>
      <c r="C3" s="195"/>
      <c r="D3" s="194"/>
      <c r="E3" s="194"/>
      <c r="F3" s="194"/>
      <c r="G3" s="194"/>
      <c r="H3" s="194"/>
      <c r="I3" s="194"/>
      <c r="J3" s="195"/>
      <c r="K3" s="196" t="s">
        <v>61</v>
      </c>
      <c r="L3" s="192"/>
      <c r="M3" s="192"/>
      <c r="N3" s="192"/>
      <c r="O3" s="192"/>
      <c r="P3" s="192"/>
      <c r="Q3" s="192"/>
      <c r="R3" s="192"/>
      <c r="S3" s="192"/>
    </row>
    <row r="4" spans="1:19" ht="18" thickBot="1">
      <c r="A4" s="197"/>
      <c r="B4" s="198" t="s">
        <v>62</v>
      </c>
      <c r="C4" s="375" t="s">
        <v>63</v>
      </c>
      <c r="D4" s="376"/>
      <c r="E4" s="376"/>
      <c r="F4" s="14"/>
      <c r="G4" s="14"/>
      <c r="H4" s="14"/>
      <c r="I4" s="14"/>
      <c r="J4" s="14"/>
      <c r="K4" s="15"/>
      <c r="L4" s="192"/>
      <c r="M4" s="192"/>
      <c r="N4" s="192"/>
      <c r="O4" s="192"/>
      <c r="P4" s="192"/>
      <c r="Q4" s="192"/>
      <c r="R4" s="192"/>
      <c r="S4" s="192"/>
    </row>
    <row r="5" spans="1:19" ht="17.25">
      <c r="A5" s="199"/>
      <c r="B5" s="200"/>
      <c r="C5" s="377"/>
      <c r="D5" s="378"/>
      <c r="E5" s="378"/>
      <c r="F5" s="375" t="s">
        <v>64</v>
      </c>
      <c r="G5" s="376"/>
      <c r="H5" s="376"/>
      <c r="I5" s="376"/>
      <c r="J5" s="376"/>
      <c r="K5" s="379"/>
      <c r="L5" s="192"/>
      <c r="M5" s="192"/>
      <c r="N5" s="192"/>
      <c r="O5" s="192"/>
      <c r="P5" s="192"/>
      <c r="Q5" s="192"/>
      <c r="R5" s="192"/>
      <c r="S5" s="192"/>
    </row>
    <row r="6" spans="1:19" ht="17.25">
      <c r="A6" s="201" t="s">
        <v>65</v>
      </c>
      <c r="B6" s="202"/>
      <c r="C6" s="16"/>
      <c r="D6" s="380" t="s">
        <v>66</v>
      </c>
      <c r="E6" s="382" t="s">
        <v>67</v>
      </c>
      <c r="F6" s="384" t="s">
        <v>68</v>
      </c>
      <c r="G6" s="203"/>
      <c r="H6" s="203"/>
      <c r="I6" s="386" t="s">
        <v>69</v>
      </c>
      <c r="J6" s="203"/>
      <c r="K6" s="204"/>
      <c r="L6" s="192"/>
      <c r="M6" s="192"/>
      <c r="N6" s="192"/>
      <c r="O6" s="192"/>
      <c r="P6" s="192"/>
      <c r="Q6" s="192"/>
      <c r="R6" s="192"/>
      <c r="S6" s="192"/>
    </row>
    <row r="7" spans="1:19" ht="18" thickBot="1">
      <c r="A7" s="201"/>
      <c r="B7" s="202"/>
      <c r="C7" s="16"/>
      <c r="D7" s="381"/>
      <c r="E7" s="383"/>
      <c r="F7" s="385"/>
      <c r="G7" s="205" t="s">
        <v>66</v>
      </c>
      <c r="H7" s="206" t="s">
        <v>70</v>
      </c>
      <c r="I7" s="387"/>
      <c r="J7" s="205" t="s">
        <v>66</v>
      </c>
      <c r="K7" s="207" t="s">
        <v>70</v>
      </c>
      <c r="L7" s="192"/>
      <c r="M7" s="192"/>
      <c r="N7" s="192"/>
      <c r="O7" s="192"/>
      <c r="P7" s="192"/>
      <c r="Q7" s="192"/>
      <c r="R7" s="192"/>
      <c r="S7" s="192"/>
    </row>
    <row r="8" spans="1:19" ht="31.5" customHeight="1" thickBot="1">
      <c r="A8" s="356" t="s">
        <v>71</v>
      </c>
      <c r="B8" s="357" t="s">
        <v>210</v>
      </c>
      <c r="C8" s="358">
        <v>590900</v>
      </c>
      <c r="D8" s="359">
        <v>529900</v>
      </c>
      <c r="E8" s="360">
        <v>61000</v>
      </c>
      <c r="F8" s="17">
        <v>578700</v>
      </c>
      <c r="G8" s="18">
        <v>527000</v>
      </c>
      <c r="H8" s="19">
        <v>51700</v>
      </c>
      <c r="I8" s="20">
        <v>12200</v>
      </c>
      <c r="J8" s="18">
        <v>2900</v>
      </c>
      <c r="K8" s="21">
        <v>9300</v>
      </c>
      <c r="L8" s="192"/>
      <c r="M8" s="192"/>
      <c r="N8" s="192"/>
      <c r="O8" s="192"/>
      <c r="P8" s="192"/>
      <c r="Q8" s="192"/>
      <c r="R8" s="192"/>
      <c r="S8" s="192"/>
    </row>
    <row r="9" spans="1:19" ht="31.5" customHeight="1">
      <c r="A9" s="208"/>
      <c r="B9" s="209" t="s">
        <v>211</v>
      </c>
      <c r="C9" s="22">
        <v>772200</v>
      </c>
      <c r="D9" s="23">
        <v>532100</v>
      </c>
      <c r="E9" s="24">
        <v>240100</v>
      </c>
      <c r="F9" s="25">
        <v>665600</v>
      </c>
      <c r="G9" s="26">
        <v>526800</v>
      </c>
      <c r="H9" s="27">
        <v>138800</v>
      </c>
      <c r="I9" s="28">
        <v>106600</v>
      </c>
      <c r="J9" s="26">
        <v>5300</v>
      </c>
      <c r="K9" s="29">
        <v>101300</v>
      </c>
      <c r="L9" s="192"/>
      <c r="M9" s="192"/>
      <c r="N9" s="192"/>
      <c r="O9" s="192"/>
      <c r="P9" s="192"/>
      <c r="Q9" s="192"/>
      <c r="R9" s="192"/>
      <c r="S9" s="192"/>
    </row>
    <row r="10" spans="1:19" ht="31.5" customHeight="1">
      <c r="A10" s="210"/>
      <c r="B10" s="207" t="s">
        <v>73</v>
      </c>
      <c r="C10" s="30">
        <v>-181300</v>
      </c>
      <c r="D10" s="31">
        <v>-2200</v>
      </c>
      <c r="E10" s="32">
        <v>-179100</v>
      </c>
      <c r="F10" s="33">
        <v>-86900</v>
      </c>
      <c r="G10" s="31">
        <v>200</v>
      </c>
      <c r="H10" s="34">
        <v>-87100</v>
      </c>
      <c r="I10" s="35">
        <v>-94400</v>
      </c>
      <c r="J10" s="31">
        <v>-2400</v>
      </c>
      <c r="K10" s="36">
        <v>-92000</v>
      </c>
      <c r="L10" s="192"/>
      <c r="M10" s="192"/>
      <c r="N10" s="192"/>
      <c r="O10" s="192"/>
      <c r="P10" s="192"/>
      <c r="Q10" s="192"/>
      <c r="R10" s="192"/>
      <c r="S10" s="192"/>
    </row>
    <row r="11" spans="1:19" ht="31.5" customHeight="1" thickBot="1">
      <c r="A11" s="211"/>
      <c r="B11" s="212" t="s">
        <v>74</v>
      </c>
      <c r="C11" s="37">
        <v>0.76521626521626518</v>
      </c>
      <c r="D11" s="38">
        <v>0.99586543882728806</v>
      </c>
      <c r="E11" s="39">
        <v>0.25406080799666808</v>
      </c>
      <c r="F11" s="40">
        <v>0.86944110576923073</v>
      </c>
      <c r="G11" s="38">
        <v>1.0003796507213363</v>
      </c>
      <c r="H11" s="41">
        <v>0.37247838616714696</v>
      </c>
      <c r="I11" s="42">
        <v>0.11444652908067542</v>
      </c>
      <c r="J11" s="38">
        <v>0.54716981132075471</v>
      </c>
      <c r="K11" s="43">
        <v>9.1806515301085884E-2</v>
      </c>
      <c r="L11" s="192"/>
      <c r="M11" s="192"/>
      <c r="N11" s="192"/>
      <c r="O11" s="192"/>
      <c r="P11" s="192"/>
      <c r="Q11" s="192"/>
      <c r="R11" s="192"/>
      <c r="S11" s="192"/>
    </row>
    <row r="12" spans="1:19" ht="31.5" customHeight="1" thickBot="1">
      <c r="A12" s="356" t="s">
        <v>75</v>
      </c>
      <c r="B12" s="361" t="s">
        <v>76</v>
      </c>
      <c r="C12" s="358">
        <v>9072900</v>
      </c>
      <c r="D12" s="362">
        <v>6584900</v>
      </c>
      <c r="E12" s="363">
        <v>2488000</v>
      </c>
      <c r="F12" s="17">
        <v>7958300</v>
      </c>
      <c r="G12" s="18">
        <v>6533500</v>
      </c>
      <c r="H12" s="19">
        <v>1424800</v>
      </c>
      <c r="I12" s="20">
        <v>1114600</v>
      </c>
      <c r="J12" s="18">
        <v>51400</v>
      </c>
      <c r="K12" s="21">
        <v>1063200</v>
      </c>
      <c r="L12" s="192"/>
      <c r="M12" s="192"/>
      <c r="N12" s="192"/>
      <c r="O12" s="192"/>
      <c r="P12" s="192"/>
      <c r="Q12" s="192"/>
      <c r="R12" s="192"/>
      <c r="S12" s="192"/>
    </row>
    <row r="13" spans="1:19" ht="31.5" customHeight="1">
      <c r="A13" s="44" t="s">
        <v>166</v>
      </c>
      <c r="B13" s="213" t="s">
        <v>78</v>
      </c>
      <c r="C13" s="22">
        <v>9120300</v>
      </c>
      <c r="D13" s="23">
        <v>6346100</v>
      </c>
      <c r="E13" s="24">
        <v>2774200</v>
      </c>
      <c r="F13" s="25">
        <v>7957500</v>
      </c>
      <c r="G13" s="23">
        <v>6295900</v>
      </c>
      <c r="H13" s="24">
        <v>1661600</v>
      </c>
      <c r="I13" s="28">
        <v>1162800</v>
      </c>
      <c r="J13" s="23">
        <v>50200</v>
      </c>
      <c r="K13" s="45">
        <v>1112600</v>
      </c>
      <c r="L13" s="192"/>
      <c r="M13" s="192"/>
      <c r="N13" s="192"/>
      <c r="O13" s="192"/>
      <c r="P13" s="192"/>
      <c r="Q13" s="192"/>
      <c r="R13" s="192"/>
      <c r="S13" s="192"/>
    </row>
    <row r="14" spans="1:19" ht="31.5" customHeight="1">
      <c r="A14" s="210"/>
      <c r="B14" s="207" t="s">
        <v>79</v>
      </c>
      <c r="C14" s="30">
        <v>-47400</v>
      </c>
      <c r="D14" s="31">
        <v>238800</v>
      </c>
      <c r="E14" s="32">
        <v>-286200</v>
      </c>
      <c r="F14" s="33">
        <v>800</v>
      </c>
      <c r="G14" s="31">
        <v>237600</v>
      </c>
      <c r="H14" s="34">
        <v>-236800</v>
      </c>
      <c r="I14" s="35">
        <v>-48200</v>
      </c>
      <c r="J14" s="31">
        <v>1200</v>
      </c>
      <c r="K14" s="36">
        <v>-49400</v>
      </c>
      <c r="L14" s="192"/>
      <c r="M14" s="192"/>
      <c r="N14" s="192"/>
      <c r="O14" s="192"/>
      <c r="P14" s="192"/>
      <c r="Q14" s="192"/>
      <c r="R14" s="192"/>
      <c r="S14" s="192"/>
    </row>
    <row r="15" spans="1:19" ht="31.5" customHeight="1" thickBot="1">
      <c r="A15" s="211"/>
      <c r="B15" s="212" t="s">
        <v>80</v>
      </c>
      <c r="C15" s="37">
        <v>0.99480280253939013</v>
      </c>
      <c r="D15" s="38">
        <v>1.037629410188935</v>
      </c>
      <c r="E15" s="39">
        <v>0.89683512363924733</v>
      </c>
      <c r="F15" s="40">
        <v>1.000100534087339</v>
      </c>
      <c r="G15" s="38">
        <v>1.0377388459155958</v>
      </c>
      <c r="H15" s="41">
        <v>0.85748675974963895</v>
      </c>
      <c r="I15" s="42">
        <v>0.95854833161334707</v>
      </c>
      <c r="J15" s="38">
        <v>1.0239043824701195</v>
      </c>
      <c r="K15" s="43">
        <v>0.95559949667445621</v>
      </c>
      <c r="L15" s="192"/>
      <c r="M15" s="192"/>
      <c r="N15" s="192"/>
      <c r="O15" s="192"/>
      <c r="P15" s="192"/>
      <c r="Q15" s="192"/>
      <c r="R15" s="192"/>
      <c r="S15" s="192"/>
    </row>
    <row r="16" spans="1:19" ht="31.5" customHeight="1" thickBot="1">
      <c r="A16" s="356" t="s">
        <v>81</v>
      </c>
      <c r="B16" s="364" t="s">
        <v>82</v>
      </c>
      <c r="C16" s="358">
        <v>1318700</v>
      </c>
      <c r="D16" s="362">
        <v>1064200</v>
      </c>
      <c r="E16" s="363">
        <v>254500</v>
      </c>
      <c r="F16" s="17">
        <v>1232700</v>
      </c>
      <c r="G16" s="46">
        <v>1059100</v>
      </c>
      <c r="H16" s="47">
        <v>173600</v>
      </c>
      <c r="I16" s="20">
        <v>86000</v>
      </c>
      <c r="J16" s="46">
        <v>5100</v>
      </c>
      <c r="K16" s="48">
        <v>80900</v>
      </c>
      <c r="L16" s="192"/>
      <c r="M16" s="192"/>
      <c r="N16" s="192"/>
      <c r="O16" s="192"/>
      <c r="P16" s="192"/>
      <c r="Q16" s="192"/>
      <c r="R16" s="192"/>
      <c r="S16" s="192"/>
    </row>
    <row r="17" spans="1:19" ht="31.5" customHeight="1">
      <c r="A17" s="44" t="s">
        <v>212</v>
      </c>
      <c r="B17" s="213" t="s">
        <v>83</v>
      </c>
      <c r="C17" s="22">
        <v>1525700</v>
      </c>
      <c r="D17" s="23">
        <v>1055800</v>
      </c>
      <c r="E17" s="24">
        <v>469900</v>
      </c>
      <c r="F17" s="25">
        <v>1337500</v>
      </c>
      <c r="G17" s="49">
        <v>1048400</v>
      </c>
      <c r="H17" s="24">
        <v>289100</v>
      </c>
      <c r="I17" s="28">
        <v>188200</v>
      </c>
      <c r="J17" s="49">
        <v>7400</v>
      </c>
      <c r="K17" s="45">
        <v>180800</v>
      </c>
      <c r="L17" s="192"/>
      <c r="M17" s="192"/>
      <c r="N17" s="192"/>
      <c r="O17" s="192"/>
      <c r="P17" s="192"/>
      <c r="Q17" s="192"/>
      <c r="R17" s="192"/>
      <c r="S17" s="192"/>
    </row>
    <row r="18" spans="1:19" ht="31.5" customHeight="1">
      <c r="A18" s="210"/>
      <c r="B18" s="207" t="s">
        <v>79</v>
      </c>
      <c r="C18" s="30">
        <v>-207000</v>
      </c>
      <c r="D18" s="31">
        <v>8400</v>
      </c>
      <c r="E18" s="32">
        <v>-215400</v>
      </c>
      <c r="F18" s="33">
        <v>-104800</v>
      </c>
      <c r="G18" s="31">
        <v>10700</v>
      </c>
      <c r="H18" s="34">
        <v>-115500</v>
      </c>
      <c r="I18" s="35">
        <v>-102200</v>
      </c>
      <c r="J18" s="31">
        <v>-2300</v>
      </c>
      <c r="K18" s="36">
        <v>-99900</v>
      </c>
      <c r="L18" s="192"/>
      <c r="M18" s="192"/>
      <c r="N18" s="192"/>
      <c r="O18" s="192"/>
      <c r="P18" s="192"/>
      <c r="Q18" s="192"/>
      <c r="R18" s="192"/>
      <c r="S18" s="192"/>
    </row>
    <row r="19" spans="1:19" ht="31.5" customHeight="1" thickBot="1">
      <c r="A19" s="210"/>
      <c r="B19" s="212" t="s">
        <v>84</v>
      </c>
      <c r="C19" s="37">
        <v>0.8643245723274563</v>
      </c>
      <c r="D19" s="38">
        <v>1.0079560522826292</v>
      </c>
      <c r="E19" s="39">
        <v>0.541604596722707</v>
      </c>
      <c r="F19" s="40">
        <v>0.92164485981308408</v>
      </c>
      <c r="G19" s="38">
        <v>1.0102060282334986</v>
      </c>
      <c r="H19" s="41">
        <v>0.6004842615012107</v>
      </c>
      <c r="I19" s="42">
        <v>0.45696068012752389</v>
      </c>
      <c r="J19" s="38">
        <v>0.68918918918918914</v>
      </c>
      <c r="K19" s="43">
        <v>0.44745575221238937</v>
      </c>
    </row>
    <row r="21" spans="1:19">
      <c r="C21" s="221" t="s">
        <v>85</v>
      </c>
      <c r="D21" s="221" t="s">
        <v>86</v>
      </c>
      <c r="E21" s="222">
        <v>0</v>
      </c>
      <c r="F21" s="221" t="s">
        <v>87</v>
      </c>
      <c r="G21" s="215">
        <v>3500</v>
      </c>
    </row>
  </sheetData>
  <mergeCells count="7">
    <mergeCell ref="A1:B1"/>
    <mergeCell ref="C4:E5"/>
    <mergeCell ref="F5:K5"/>
    <mergeCell ref="D6:D7"/>
    <mergeCell ref="E6:E7"/>
    <mergeCell ref="F6:F7"/>
    <mergeCell ref="I6:I7"/>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9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activeCell="E3" sqref="E3"/>
    </sheetView>
  </sheetViews>
  <sheetFormatPr defaultRowHeight="13.5"/>
  <cols>
    <col min="1" max="1" width="10.125" style="216" customWidth="1"/>
    <col min="2" max="2" width="9.125" style="216" customWidth="1"/>
    <col min="3" max="3" width="9" style="216"/>
    <col min="4" max="31" width="7.625" style="216" customWidth="1"/>
    <col min="32" max="32" width="9.25" style="216" bestFit="1" customWidth="1"/>
    <col min="33" max="16384" width="9" style="216"/>
  </cols>
  <sheetData>
    <row r="1" spans="1:33" s="231" customFormat="1" ht="24.75" customHeight="1">
      <c r="A1" s="374" t="str">
        <f>令和元年度!A1</f>
        <v>令和元年度</v>
      </c>
      <c r="B1" s="374"/>
      <c r="C1" s="227"/>
      <c r="D1" s="227"/>
      <c r="E1" s="228" t="str">
        <f ca="1">RIGHT(CELL("filename",$A$1),LEN(CELL("filename",$A$1))-FIND("]",CELL("filename",$A$1)))</f>
        <v>２月（２表）</v>
      </c>
      <c r="F1" s="229" t="s">
        <v>179</v>
      </c>
      <c r="G1" s="228"/>
      <c r="H1" s="229"/>
      <c r="I1" s="230"/>
      <c r="J1" s="228"/>
      <c r="K1" s="229"/>
      <c r="L1" s="230"/>
      <c r="M1" s="230"/>
      <c r="N1" s="230"/>
      <c r="O1" s="230"/>
      <c r="P1" s="230"/>
      <c r="Q1" s="230"/>
    </row>
    <row r="2" spans="1:33">
      <c r="A2" s="136"/>
      <c r="B2" s="136"/>
      <c r="C2" s="136"/>
      <c r="D2" s="136"/>
      <c r="E2" s="136"/>
      <c r="F2" s="136"/>
      <c r="G2" s="136"/>
      <c r="H2" s="136"/>
      <c r="I2" s="136"/>
      <c r="J2" s="136"/>
      <c r="K2" s="136"/>
      <c r="L2" s="136"/>
      <c r="M2" s="136"/>
      <c r="N2" s="136"/>
      <c r="O2" s="136"/>
      <c r="P2" s="136"/>
      <c r="Q2" s="136"/>
      <c r="R2" s="136"/>
      <c r="S2" s="136"/>
    </row>
    <row r="3" spans="1:33" ht="18" thickBot="1">
      <c r="A3" s="151" t="s">
        <v>88</v>
      </c>
      <c r="B3" s="152"/>
      <c r="C3" s="152"/>
      <c r="D3" s="153"/>
      <c r="E3" s="152"/>
      <c r="F3" s="152"/>
      <c r="G3" s="152"/>
      <c r="H3" s="152"/>
      <c r="I3" s="152"/>
      <c r="J3" s="152"/>
      <c r="K3" s="152"/>
      <c r="L3" s="152"/>
      <c r="M3" s="152"/>
      <c r="N3" s="152"/>
      <c r="O3" s="152"/>
      <c r="P3" s="152"/>
      <c r="Q3" s="152"/>
      <c r="R3" s="152"/>
      <c r="S3" s="152"/>
      <c r="T3" s="152"/>
      <c r="U3" s="153"/>
      <c r="V3" s="152"/>
      <c r="W3" s="152"/>
      <c r="X3" s="152"/>
      <c r="Y3" s="152"/>
      <c r="Z3" s="152"/>
      <c r="AA3" s="152"/>
      <c r="AB3" s="152"/>
      <c r="AC3" s="152"/>
      <c r="AD3" s="152"/>
      <c r="AE3" s="152"/>
    </row>
    <row r="4" spans="1:33" ht="19.5" customHeight="1">
      <c r="A4" s="154"/>
      <c r="B4" s="155" t="s">
        <v>62</v>
      </c>
      <c r="C4" s="156"/>
      <c r="D4" s="333">
        <v>1</v>
      </c>
      <c r="E4" s="334">
        <v>2</v>
      </c>
      <c r="F4" s="333">
        <v>3</v>
      </c>
      <c r="G4" s="335">
        <v>4</v>
      </c>
      <c r="H4" s="334">
        <v>5</v>
      </c>
      <c r="I4" s="334">
        <v>6</v>
      </c>
      <c r="J4" s="336">
        <v>7</v>
      </c>
      <c r="K4" s="334">
        <v>8</v>
      </c>
      <c r="L4" s="334">
        <v>9</v>
      </c>
      <c r="M4" s="334">
        <v>10</v>
      </c>
      <c r="N4" s="334">
        <v>11</v>
      </c>
      <c r="O4" s="334">
        <v>12</v>
      </c>
      <c r="P4" s="334">
        <v>13</v>
      </c>
      <c r="Q4" s="334">
        <v>14</v>
      </c>
      <c r="R4" s="334">
        <v>15</v>
      </c>
      <c r="S4" s="334">
        <v>16</v>
      </c>
      <c r="T4" s="334">
        <v>17</v>
      </c>
      <c r="U4" s="334">
        <v>18</v>
      </c>
      <c r="V4" s="334">
        <v>19</v>
      </c>
      <c r="W4" s="334">
        <v>20</v>
      </c>
      <c r="X4" s="334">
        <v>21</v>
      </c>
      <c r="Y4" s="334">
        <v>22</v>
      </c>
      <c r="Z4" s="335">
        <v>23</v>
      </c>
      <c r="AA4" s="334">
        <v>24</v>
      </c>
      <c r="AB4" s="334">
        <v>25</v>
      </c>
      <c r="AC4" s="334">
        <v>26</v>
      </c>
      <c r="AD4" s="337">
        <v>27</v>
      </c>
      <c r="AE4" s="338">
        <v>28</v>
      </c>
    </row>
    <row r="5" spans="1:33" ht="19.5" customHeight="1" thickBot="1">
      <c r="A5" s="157" t="s">
        <v>65</v>
      </c>
      <c r="B5" s="158"/>
      <c r="C5" s="159" t="s">
        <v>89</v>
      </c>
      <c r="D5" s="339" t="s">
        <v>90</v>
      </c>
      <c r="E5" s="340" t="s">
        <v>91</v>
      </c>
      <c r="F5" s="341" t="s">
        <v>92</v>
      </c>
      <c r="G5" s="339" t="s">
        <v>93</v>
      </c>
      <c r="H5" s="340" t="s">
        <v>94</v>
      </c>
      <c r="I5" s="342" t="s">
        <v>95</v>
      </c>
      <c r="J5" s="343" t="s">
        <v>96</v>
      </c>
      <c r="K5" s="340" t="s">
        <v>97</v>
      </c>
      <c r="L5" s="340" t="s">
        <v>98</v>
      </c>
      <c r="M5" s="340" t="s">
        <v>99</v>
      </c>
      <c r="N5" s="340" t="s">
        <v>100</v>
      </c>
      <c r="O5" s="340" t="s">
        <v>101</v>
      </c>
      <c r="P5" s="340" t="s">
        <v>102</v>
      </c>
      <c r="Q5" s="340" t="s">
        <v>103</v>
      </c>
      <c r="R5" s="340" t="s">
        <v>104</v>
      </c>
      <c r="S5" s="340" t="s">
        <v>105</v>
      </c>
      <c r="T5" s="340" t="s">
        <v>106</v>
      </c>
      <c r="U5" s="340" t="s">
        <v>107</v>
      </c>
      <c r="V5" s="340" t="s">
        <v>108</v>
      </c>
      <c r="W5" s="340" t="s">
        <v>109</v>
      </c>
      <c r="X5" s="340" t="s">
        <v>110</v>
      </c>
      <c r="Y5" s="340" t="s">
        <v>111</v>
      </c>
      <c r="Z5" s="339" t="s">
        <v>112</v>
      </c>
      <c r="AA5" s="340" t="s">
        <v>113</v>
      </c>
      <c r="AB5" s="340" t="s">
        <v>114</v>
      </c>
      <c r="AC5" s="340" t="s">
        <v>115</v>
      </c>
      <c r="AD5" s="339" t="s">
        <v>116</v>
      </c>
      <c r="AE5" s="344" t="s">
        <v>67</v>
      </c>
    </row>
    <row r="6" spans="1:33" ht="30" customHeight="1" thickBot="1">
      <c r="A6" s="332" t="s">
        <v>71</v>
      </c>
      <c r="B6" s="348" t="s">
        <v>210</v>
      </c>
      <c r="C6" s="349">
        <v>590900</v>
      </c>
      <c r="D6" s="345">
        <v>252800</v>
      </c>
      <c r="E6" s="345">
        <v>34200</v>
      </c>
      <c r="F6" s="345">
        <v>52200</v>
      </c>
      <c r="G6" s="345">
        <v>19600</v>
      </c>
      <c r="H6" s="345">
        <v>67200</v>
      </c>
      <c r="I6" s="345">
        <v>2100</v>
      </c>
      <c r="J6" s="345">
        <v>48000</v>
      </c>
      <c r="K6" s="345">
        <v>3700</v>
      </c>
      <c r="L6" s="345">
        <v>9600</v>
      </c>
      <c r="M6" s="345">
        <v>4700</v>
      </c>
      <c r="N6" s="345">
        <v>0</v>
      </c>
      <c r="O6" s="345">
        <v>1900</v>
      </c>
      <c r="P6" s="345">
        <v>2900</v>
      </c>
      <c r="Q6" s="345">
        <v>0</v>
      </c>
      <c r="R6" s="345">
        <v>2700</v>
      </c>
      <c r="S6" s="345">
        <v>3000</v>
      </c>
      <c r="T6" s="345">
        <v>4600</v>
      </c>
      <c r="U6" s="345">
        <v>2700</v>
      </c>
      <c r="V6" s="345">
        <v>2400</v>
      </c>
      <c r="W6" s="345">
        <v>0</v>
      </c>
      <c r="X6" s="345">
        <v>2000</v>
      </c>
      <c r="Y6" s="345">
        <v>3100</v>
      </c>
      <c r="Z6" s="345">
        <v>0</v>
      </c>
      <c r="AA6" s="345">
        <v>3300</v>
      </c>
      <c r="AB6" s="345">
        <v>2900</v>
      </c>
      <c r="AC6" s="345">
        <v>2300</v>
      </c>
      <c r="AD6" s="346">
        <v>2000</v>
      </c>
      <c r="AE6" s="347">
        <v>61000</v>
      </c>
      <c r="AF6" s="218"/>
      <c r="AG6" s="218"/>
    </row>
    <row r="7" spans="1:33" ht="30" customHeight="1">
      <c r="A7" s="160"/>
      <c r="B7" s="161" t="s">
        <v>211</v>
      </c>
      <c r="C7" s="50">
        <v>772200</v>
      </c>
      <c r="D7" s="51">
        <v>253800</v>
      </c>
      <c r="E7" s="51">
        <v>33300</v>
      </c>
      <c r="F7" s="51">
        <v>50300</v>
      </c>
      <c r="G7" s="51">
        <v>17700</v>
      </c>
      <c r="H7" s="51">
        <v>69400</v>
      </c>
      <c r="I7" s="51">
        <v>1700</v>
      </c>
      <c r="J7" s="51">
        <v>48700</v>
      </c>
      <c r="K7" s="51">
        <v>3700</v>
      </c>
      <c r="L7" s="51">
        <v>9900</v>
      </c>
      <c r="M7" s="51">
        <v>5300</v>
      </c>
      <c r="N7" s="51">
        <v>0</v>
      </c>
      <c r="O7" s="51">
        <v>1800</v>
      </c>
      <c r="P7" s="51">
        <v>2700</v>
      </c>
      <c r="Q7" s="51">
        <v>100</v>
      </c>
      <c r="R7" s="51">
        <v>2600</v>
      </c>
      <c r="S7" s="51">
        <v>3400</v>
      </c>
      <c r="T7" s="51">
        <v>4400</v>
      </c>
      <c r="U7" s="51">
        <v>2800</v>
      </c>
      <c r="V7" s="51">
        <v>2400</v>
      </c>
      <c r="W7" s="51">
        <v>0</v>
      </c>
      <c r="X7" s="51">
        <v>2000</v>
      </c>
      <c r="Y7" s="51">
        <v>3000</v>
      </c>
      <c r="Z7" s="51">
        <v>0</v>
      </c>
      <c r="AA7" s="51">
        <v>3200</v>
      </c>
      <c r="AB7" s="51">
        <v>3200</v>
      </c>
      <c r="AC7" s="51">
        <v>2400</v>
      </c>
      <c r="AD7" s="51">
        <v>4300</v>
      </c>
      <c r="AE7" s="52">
        <v>240100</v>
      </c>
      <c r="AF7" s="218"/>
      <c r="AG7" s="218"/>
    </row>
    <row r="8" spans="1:33" ht="30" customHeight="1">
      <c r="A8" s="162"/>
      <c r="B8" s="163" t="s">
        <v>79</v>
      </c>
      <c r="C8" s="53">
        <v>-181300</v>
      </c>
      <c r="D8" s="54">
        <v>-1000</v>
      </c>
      <c r="E8" s="55">
        <v>900</v>
      </c>
      <c r="F8" s="55">
        <v>1900</v>
      </c>
      <c r="G8" s="55">
        <v>1900</v>
      </c>
      <c r="H8" s="55">
        <v>-2200</v>
      </c>
      <c r="I8" s="55">
        <v>400</v>
      </c>
      <c r="J8" s="55">
        <v>-700</v>
      </c>
      <c r="K8" s="55">
        <v>0</v>
      </c>
      <c r="L8" s="55">
        <v>-300</v>
      </c>
      <c r="M8" s="55">
        <v>-600</v>
      </c>
      <c r="N8" s="55">
        <v>0</v>
      </c>
      <c r="O8" s="55">
        <v>100</v>
      </c>
      <c r="P8" s="55">
        <v>200</v>
      </c>
      <c r="Q8" s="55">
        <v>-100</v>
      </c>
      <c r="R8" s="55">
        <v>100</v>
      </c>
      <c r="S8" s="55">
        <v>-400</v>
      </c>
      <c r="T8" s="55">
        <v>200</v>
      </c>
      <c r="U8" s="55">
        <v>-100</v>
      </c>
      <c r="V8" s="55">
        <v>0</v>
      </c>
      <c r="W8" s="55">
        <v>0</v>
      </c>
      <c r="X8" s="55">
        <v>0</v>
      </c>
      <c r="Y8" s="55">
        <v>100</v>
      </c>
      <c r="Z8" s="55">
        <v>0</v>
      </c>
      <c r="AA8" s="55">
        <v>100</v>
      </c>
      <c r="AB8" s="55">
        <v>-300</v>
      </c>
      <c r="AC8" s="55">
        <v>-100</v>
      </c>
      <c r="AD8" s="55">
        <v>-2300</v>
      </c>
      <c r="AE8" s="56">
        <v>-179100</v>
      </c>
    </row>
    <row r="9" spans="1:33" ht="30" customHeight="1">
      <c r="A9" s="162"/>
      <c r="B9" s="164" t="s">
        <v>74</v>
      </c>
      <c r="C9" s="57">
        <v>0.76521626521626518</v>
      </c>
      <c r="D9" s="58">
        <v>0.99605988967691095</v>
      </c>
      <c r="E9" s="59">
        <v>1.027027027027027</v>
      </c>
      <c r="F9" s="59">
        <v>1.0377733598409542</v>
      </c>
      <c r="G9" s="59">
        <v>1.1073446327683616</v>
      </c>
      <c r="H9" s="59">
        <v>0.96829971181556196</v>
      </c>
      <c r="I9" s="59">
        <v>1.2352941176470589</v>
      </c>
      <c r="J9" s="59">
        <v>0.98562628336755642</v>
      </c>
      <c r="K9" s="59">
        <v>1</v>
      </c>
      <c r="L9" s="59">
        <v>0.96969696969696972</v>
      </c>
      <c r="M9" s="59">
        <v>0.8867924528301887</v>
      </c>
      <c r="N9" s="59">
        <v>0</v>
      </c>
      <c r="O9" s="59">
        <v>1.0555555555555556</v>
      </c>
      <c r="P9" s="59">
        <v>1.0740740740740742</v>
      </c>
      <c r="Q9" s="59">
        <v>0</v>
      </c>
      <c r="R9" s="59">
        <v>1.0384615384615385</v>
      </c>
      <c r="S9" s="59">
        <v>0.88235294117647056</v>
      </c>
      <c r="T9" s="59">
        <v>1.0454545454545454</v>
      </c>
      <c r="U9" s="59">
        <v>0.9642857142857143</v>
      </c>
      <c r="V9" s="59">
        <v>1</v>
      </c>
      <c r="W9" s="59">
        <v>0</v>
      </c>
      <c r="X9" s="59">
        <v>1</v>
      </c>
      <c r="Y9" s="59">
        <v>1.0333333333333334</v>
      </c>
      <c r="Z9" s="59">
        <v>0</v>
      </c>
      <c r="AA9" s="59">
        <v>1.03125</v>
      </c>
      <c r="AB9" s="59">
        <v>0.90625</v>
      </c>
      <c r="AC9" s="59">
        <v>0.95833333333333337</v>
      </c>
      <c r="AD9" s="59">
        <v>0.46511627906976744</v>
      </c>
      <c r="AE9" s="60">
        <v>0.25406080799666808</v>
      </c>
    </row>
    <row r="10" spans="1:33" ht="30" customHeight="1" thickBot="1">
      <c r="A10" s="165"/>
      <c r="B10" s="166" t="s">
        <v>117</v>
      </c>
      <c r="C10" s="61">
        <v>1</v>
      </c>
      <c r="D10" s="62">
        <v>0.42782196649179216</v>
      </c>
      <c r="E10" s="63">
        <v>5.7877813504823149E-2</v>
      </c>
      <c r="F10" s="64">
        <v>8.8339820612624811E-2</v>
      </c>
      <c r="G10" s="64">
        <v>3.3169741072939581E-2</v>
      </c>
      <c r="H10" s="64">
        <v>0.11372482653579286</v>
      </c>
      <c r="I10" s="64">
        <v>3.5539008292435267E-3</v>
      </c>
      <c r="J10" s="64">
        <v>8.1232018954137758E-2</v>
      </c>
      <c r="K10" s="64">
        <v>6.2616347943814524E-3</v>
      </c>
      <c r="L10" s="64">
        <v>1.6246403790827552E-2</v>
      </c>
      <c r="M10" s="64">
        <v>7.9539685225926554E-3</v>
      </c>
      <c r="N10" s="64">
        <v>0</v>
      </c>
      <c r="O10" s="64">
        <v>3.2154340836012861E-3</v>
      </c>
      <c r="P10" s="64">
        <v>4.9077678118124891E-3</v>
      </c>
      <c r="Q10" s="64">
        <v>0</v>
      </c>
      <c r="R10" s="64">
        <v>4.5693010661702485E-3</v>
      </c>
      <c r="S10" s="64">
        <v>5.0770011846336099E-3</v>
      </c>
      <c r="T10" s="64">
        <v>7.7847351497715347E-3</v>
      </c>
      <c r="U10" s="64">
        <v>4.5693010661702485E-3</v>
      </c>
      <c r="V10" s="64">
        <v>4.0616009477068881E-3</v>
      </c>
      <c r="W10" s="64">
        <v>0</v>
      </c>
      <c r="X10" s="64">
        <v>3.3846674564224064E-3</v>
      </c>
      <c r="Y10" s="64">
        <v>5.2462345574547297E-3</v>
      </c>
      <c r="Z10" s="64">
        <v>0</v>
      </c>
      <c r="AA10" s="64">
        <v>5.5847013030969703E-3</v>
      </c>
      <c r="AB10" s="64">
        <v>4.9077678118124891E-3</v>
      </c>
      <c r="AC10" s="64">
        <v>3.8923675748857673E-3</v>
      </c>
      <c r="AD10" s="64">
        <v>3.3846674564224064E-3</v>
      </c>
      <c r="AE10" s="65">
        <v>0.10323235742088339</v>
      </c>
    </row>
    <row r="11" spans="1:33" ht="30" customHeight="1" thickBot="1">
      <c r="A11" s="332" t="s">
        <v>75</v>
      </c>
      <c r="B11" s="350" t="s">
        <v>76</v>
      </c>
      <c r="C11" s="351">
        <v>9072900</v>
      </c>
      <c r="D11" s="352">
        <v>3171900</v>
      </c>
      <c r="E11" s="353">
        <v>472700</v>
      </c>
      <c r="F11" s="353">
        <v>647400</v>
      </c>
      <c r="G11" s="353">
        <v>235900</v>
      </c>
      <c r="H11" s="353">
        <v>803000</v>
      </c>
      <c r="I11" s="353">
        <v>24200</v>
      </c>
      <c r="J11" s="353">
        <v>568000</v>
      </c>
      <c r="K11" s="353">
        <v>41000</v>
      </c>
      <c r="L11" s="353">
        <v>123000</v>
      </c>
      <c r="M11" s="353">
        <v>55400</v>
      </c>
      <c r="N11" s="353">
        <v>200</v>
      </c>
      <c r="O11" s="353">
        <v>14500</v>
      </c>
      <c r="P11" s="353">
        <v>34800</v>
      </c>
      <c r="Q11" s="353">
        <v>0</v>
      </c>
      <c r="R11" s="353">
        <v>31600</v>
      </c>
      <c r="S11" s="353">
        <v>38800</v>
      </c>
      <c r="T11" s="353">
        <v>54700</v>
      </c>
      <c r="U11" s="353">
        <v>48600</v>
      </c>
      <c r="V11" s="353">
        <v>32700</v>
      </c>
      <c r="W11" s="353">
        <v>0</v>
      </c>
      <c r="X11" s="353">
        <v>26300</v>
      </c>
      <c r="Y11" s="353">
        <v>36300</v>
      </c>
      <c r="Z11" s="353">
        <v>600</v>
      </c>
      <c r="AA11" s="353">
        <v>33700</v>
      </c>
      <c r="AB11" s="353">
        <v>37300</v>
      </c>
      <c r="AC11" s="353">
        <v>27700</v>
      </c>
      <c r="AD11" s="353">
        <v>24600</v>
      </c>
      <c r="AE11" s="354">
        <v>2488000</v>
      </c>
      <c r="AF11" s="218"/>
      <c r="AG11" s="218"/>
    </row>
    <row r="12" spans="1:33" ht="30" customHeight="1">
      <c r="A12" s="66" t="s">
        <v>166</v>
      </c>
      <c r="B12" s="167" t="s">
        <v>78</v>
      </c>
      <c r="C12" s="67">
        <v>9120300</v>
      </c>
      <c r="D12" s="68">
        <v>3092800</v>
      </c>
      <c r="E12" s="68">
        <v>473600</v>
      </c>
      <c r="F12" s="68">
        <v>578000</v>
      </c>
      <c r="G12" s="68">
        <v>217500</v>
      </c>
      <c r="H12" s="68">
        <v>787100</v>
      </c>
      <c r="I12" s="68">
        <v>23100</v>
      </c>
      <c r="J12" s="68">
        <v>539000</v>
      </c>
      <c r="K12" s="68">
        <v>39800</v>
      </c>
      <c r="L12" s="68">
        <v>122000</v>
      </c>
      <c r="M12" s="68">
        <v>56900</v>
      </c>
      <c r="N12" s="68">
        <v>600</v>
      </c>
      <c r="O12" s="68">
        <v>13400</v>
      </c>
      <c r="P12" s="68">
        <v>30400</v>
      </c>
      <c r="Q12" s="68">
        <v>100</v>
      </c>
      <c r="R12" s="68">
        <v>29000</v>
      </c>
      <c r="S12" s="68">
        <v>35800</v>
      </c>
      <c r="T12" s="68">
        <v>52500</v>
      </c>
      <c r="U12" s="68">
        <v>48300</v>
      </c>
      <c r="V12" s="68">
        <v>28300</v>
      </c>
      <c r="W12" s="68">
        <v>0</v>
      </c>
      <c r="X12" s="68">
        <v>24300</v>
      </c>
      <c r="Y12" s="68">
        <v>35400</v>
      </c>
      <c r="Z12" s="68">
        <v>600</v>
      </c>
      <c r="AA12" s="68">
        <v>33400</v>
      </c>
      <c r="AB12" s="68">
        <v>34600</v>
      </c>
      <c r="AC12" s="68">
        <v>27600</v>
      </c>
      <c r="AD12" s="68">
        <v>22000</v>
      </c>
      <c r="AE12" s="69">
        <v>2774200</v>
      </c>
      <c r="AF12" s="219"/>
    </row>
    <row r="13" spans="1:33" ht="30" customHeight="1">
      <c r="A13" s="162"/>
      <c r="B13" s="168" t="s">
        <v>79</v>
      </c>
      <c r="C13" s="53">
        <v>-47400</v>
      </c>
      <c r="D13" s="54">
        <v>79100</v>
      </c>
      <c r="E13" s="55">
        <v>-900</v>
      </c>
      <c r="F13" s="55">
        <v>69400</v>
      </c>
      <c r="G13" s="55">
        <v>18400</v>
      </c>
      <c r="H13" s="55">
        <v>15900</v>
      </c>
      <c r="I13" s="55">
        <v>1100</v>
      </c>
      <c r="J13" s="55">
        <v>29000</v>
      </c>
      <c r="K13" s="55">
        <v>1200</v>
      </c>
      <c r="L13" s="55">
        <v>1000</v>
      </c>
      <c r="M13" s="55">
        <v>-1500</v>
      </c>
      <c r="N13" s="55">
        <v>-400</v>
      </c>
      <c r="O13" s="55">
        <v>1100</v>
      </c>
      <c r="P13" s="55">
        <v>4400</v>
      </c>
      <c r="Q13" s="55">
        <v>-100</v>
      </c>
      <c r="R13" s="55">
        <v>2600</v>
      </c>
      <c r="S13" s="55">
        <v>3000</v>
      </c>
      <c r="T13" s="55">
        <v>2200</v>
      </c>
      <c r="U13" s="55">
        <v>300</v>
      </c>
      <c r="V13" s="55">
        <v>4400</v>
      </c>
      <c r="W13" s="55">
        <v>0</v>
      </c>
      <c r="X13" s="55">
        <v>2000</v>
      </c>
      <c r="Y13" s="55">
        <v>900</v>
      </c>
      <c r="Z13" s="55">
        <v>0</v>
      </c>
      <c r="AA13" s="55">
        <v>300</v>
      </c>
      <c r="AB13" s="55">
        <v>2700</v>
      </c>
      <c r="AC13" s="55">
        <v>100</v>
      </c>
      <c r="AD13" s="55">
        <v>2600</v>
      </c>
      <c r="AE13" s="56">
        <v>-286200</v>
      </c>
    </row>
    <row r="14" spans="1:33" ht="30" customHeight="1">
      <c r="A14" s="162"/>
      <c r="B14" s="169" t="s">
        <v>80</v>
      </c>
      <c r="C14" s="57">
        <v>0.99480280253939013</v>
      </c>
      <c r="D14" s="58">
        <v>1.0255755302638385</v>
      </c>
      <c r="E14" s="59">
        <v>0.99809966216216217</v>
      </c>
      <c r="F14" s="59">
        <v>1.1200692041522491</v>
      </c>
      <c r="G14" s="59">
        <v>1.0845977011494252</v>
      </c>
      <c r="H14" s="59">
        <v>1.0202007368822259</v>
      </c>
      <c r="I14" s="59">
        <v>1.0476190476190477</v>
      </c>
      <c r="J14" s="59">
        <v>1.0538033395176252</v>
      </c>
      <c r="K14" s="59">
        <v>1.0301507537688441</v>
      </c>
      <c r="L14" s="59">
        <v>1.0081967213114753</v>
      </c>
      <c r="M14" s="59">
        <v>0.97363796133567659</v>
      </c>
      <c r="N14" s="59">
        <v>0.33333333333333331</v>
      </c>
      <c r="O14" s="59">
        <v>1.0820895522388059</v>
      </c>
      <c r="P14" s="59">
        <v>1.1447368421052631</v>
      </c>
      <c r="Q14" s="59">
        <v>0</v>
      </c>
      <c r="R14" s="59">
        <v>1.0896551724137931</v>
      </c>
      <c r="S14" s="59">
        <v>1.0837988826815643</v>
      </c>
      <c r="T14" s="59">
        <v>1.0419047619047619</v>
      </c>
      <c r="U14" s="59">
        <v>1.0062111801242235</v>
      </c>
      <c r="V14" s="59">
        <v>1.1554770318021201</v>
      </c>
      <c r="W14" s="59">
        <v>0</v>
      </c>
      <c r="X14" s="59">
        <v>1.0823045267489713</v>
      </c>
      <c r="Y14" s="59">
        <v>1.0254237288135593</v>
      </c>
      <c r="Z14" s="59">
        <v>1</v>
      </c>
      <c r="AA14" s="59">
        <v>1.0089820359281436</v>
      </c>
      <c r="AB14" s="59">
        <v>1.0780346820809248</v>
      </c>
      <c r="AC14" s="59">
        <v>1.0036231884057971</v>
      </c>
      <c r="AD14" s="59">
        <v>1.1181818181818182</v>
      </c>
      <c r="AE14" s="60">
        <v>0.89683512363924733</v>
      </c>
    </row>
    <row r="15" spans="1:33" ht="30" customHeight="1" thickBot="1">
      <c r="A15" s="165"/>
      <c r="B15" s="170" t="s">
        <v>119</v>
      </c>
      <c r="C15" s="70">
        <v>1</v>
      </c>
      <c r="D15" s="64">
        <v>0.34960156069173032</v>
      </c>
      <c r="E15" s="63">
        <v>5.2100210517034243E-2</v>
      </c>
      <c r="F15" s="64">
        <v>7.1355354958172135E-2</v>
      </c>
      <c r="G15" s="64">
        <v>2.6000507004375669E-2</v>
      </c>
      <c r="H15" s="64">
        <v>8.8505329056861648E-2</v>
      </c>
      <c r="I15" s="64">
        <v>2.6672838893848716E-3</v>
      </c>
      <c r="J15" s="64">
        <v>6.2604018560768887E-2</v>
      </c>
      <c r="K15" s="64">
        <v>4.5189520439991625E-3</v>
      </c>
      <c r="L15" s="64">
        <v>1.3556856131997487E-2</v>
      </c>
      <c r="M15" s="64">
        <v>6.1060961765256978E-3</v>
      </c>
      <c r="N15" s="64">
        <v>2.2043668507312989E-5</v>
      </c>
      <c r="O15" s="64">
        <v>1.5981659667801916E-3</v>
      </c>
      <c r="P15" s="64">
        <v>3.8355983202724596E-3</v>
      </c>
      <c r="Q15" s="64">
        <v>0</v>
      </c>
      <c r="R15" s="64">
        <v>3.482899624155452E-3</v>
      </c>
      <c r="S15" s="64">
        <v>4.2764716904187192E-3</v>
      </c>
      <c r="T15" s="64">
        <v>6.0289433367501019E-3</v>
      </c>
      <c r="U15" s="64">
        <v>5.3566114472770555E-3</v>
      </c>
      <c r="V15" s="64">
        <v>3.6041398009456732E-3</v>
      </c>
      <c r="W15" s="64">
        <v>0</v>
      </c>
      <c r="X15" s="64">
        <v>2.898742408711658E-3</v>
      </c>
      <c r="Y15" s="64">
        <v>4.000925834077307E-3</v>
      </c>
      <c r="Z15" s="64">
        <v>6.6131005521938966E-5</v>
      </c>
      <c r="AA15" s="64">
        <v>3.7143581434822383E-3</v>
      </c>
      <c r="AB15" s="64">
        <v>4.1111441766138717E-3</v>
      </c>
      <c r="AC15" s="64">
        <v>3.0530480882628489E-3</v>
      </c>
      <c r="AD15" s="64">
        <v>2.7113712263994974E-3</v>
      </c>
      <c r="AE15" s="65">
        <v>0.27422323623097355</v>
      </c>
    </row>
    <row r="16" spans="1:33" ht="30" customHeight="1" thickBot="1">
      <c r="A16" s="332" t="s">
        <v>81</v>
      </c>
      <c r="B16" s="355" t="s">
        <v>82</v>
      </c>
      <c r="C16" s="351">
        <v>1318700</v>
      </c>
      <c r="D16" s="353">
        <v>512200</v>
      </c>
      <c r="E16" s="353">
        <v>69400</v>
      </c>
      <c r="F16" s="353">
        <v>103600</v>
      </c>
      <c r="G16" s="353">
        <v>37700</v>
      </c>
      <c r="H16" s="353">
        <v>135800</v>
      </c>
      <c r="I16" s="353">
        <v>4100</v>
      </c>
      <c r="J16" s="353">
        <v>94500</v>
      </c>
      <c r="K16" s="353">
        <v>7500</v>
      </c>
      <c r="L16" s="353">
        <v>19300</v>
      </c>
      <c r="M16" s="353">
        <v>9500</v>
      </c>
      <c r="N16" s="353">
        <v>0</v>
      </c>
      <c r="O16" s="353">
        <v>3700</v>
      </c>
      <c r="P16" s="353">
        <v>6300</v>
      </c>
      <c r="Q16" s="353">
        <v>0</v>
      </c>
      <c r="R16" s="353">
        <v>5800</v>
      </c>
      <c r="S16" s="353">
        <v>5900</v>
      </c>
      <c r="T16" s="353">
        <v>8700</v>
      </c>
      <c r="U16" s="353">
        <v>5600</v>
      </c>
      <c r="V16" s="353">
        <v>5000</v>
      </c>
      <c r="W16" s="353">
        <v>0</v>
      </c>
      <c r="X16" s="353">
        <v>4300</v>
      </c>
      <c r="Y16" s="353">
        <v>6000</v>
      </c>
      <c r="Z16" s="353">
        <v>0</v>
      </c>
      <c r="AA16" s="353">
        <v>6100</v>
      </c>
      <c r="AB16" s="353">
        <v>6100</v>
      </c>
      <c r="AC16" s="353">
        <v>4700</v>
      </c>
      <c r="AD16" s="353">
        <v>2400</v>
      </c>
      <c r="AE16" s="354">
        <v>254500</v>
      </c>
      <c r="AF16" s="219"/>
    </row>
    <row r="17" spans="1:32" ht="30" customHeight="1">
      <c r="A17" s="66" t="s">
        <v>212</v>
      </c>
      <c r="B17" s="167" t="s">
        <v>83</v>
      </c>
      <c r="C17" s="67">
        <v>1525700</v>
      </c>
      <c r="D17" s="68">
        <v>507600</v>
      </c>
      <c r="E17" s="68">
        <v>69900</v>
      </c>
      <c r="F17" s="68">
        <v>99400</v>
      </c>
      <c r="G17" s="68">
        <v>33800</v>
      </c>
      <c r="H17" s="68">
        <v>137500</v>
      </c>
      <c r="I17" s="68">
        <v>3300</v>
      </c>
      <c r="J17" s="68">
        <v>93600</v>
      </c>
      <c r="K17" s="68">
        <v>7500</v>
      </c>
      <c r="L17" s="68">
        <v>20600</v>
      </c>
      <c r="M17" s="68">
        <v>10500</v>
      </c>
      <c r="N17" s="68">
        <v>0</v>
      </c>
      <c r="O17" s="68">
        <v>3300</v>
      </c>
      <c r="P17" s="68">
        <v>5700</v>
      </c>
      <c r="Q17" s="68">
        <v>100</v>
      </c>
      <c r="R17" s="68">
        <v>5000</v>
      </c>
      <c r="S17" s="68">
        <v>6200</v>
      </c>
      <c r="T17" s="68">
        <v>8600</v>
      </c>
      <c r="U17" s="68">
        <v>6100</v>
      </c>
      <c r="V17" s="68">
        <v>5100</v>
      </c>
      <c r="W17" s="68">
        <v>0</v>
      </c>
      <c r="X17" s="68">
        <v>4100</v>
      </c>
      <c r="Y17" s="68">
        <v>6200</v>
      </c>
      <c r="Z17" s="68">
        <v>0</v>
      </c>
      <c r="AA17" s="68">
        <v>6200</v>
      </c>
      <c r="AB17" s="68">
        <v>6200</v>
      </c>
      <c r="AC17" s="68">
        <v>4700</v>
      </c>
      <c r="AD17" s="68">
        <v>4600</v>
      </c>
      <c r="AE17" s="71">
        <v>469900</v>
      </c>
      <c r="AF17" s="219"/>
    </row>
    <row r="18" spans="1:32" ht="30" customHeight="1">
      <c r="A18" s="162"/>
      <c r="B18" s="168" t="s">
        <v>79</v>
      </c>
      <c r="C18" s="53">
        <v>-207000</v>
      </c>
      <c r="D18" s="54">
        <v>4600</v>
      </c>
      <c r="E18" s="55">
        <v>-500</v>
      </c>
      <c r="F18" s="55">
        <v>4200</v>
      </c>
      <c r="G18" s="55">
        <v>3900</v>
      </c>
      <c r="H18" s="55">
        <v>-1700</v>
      </c>
      <c r="I18" s="55">
        <v>800</v>
      </c>
      <c r="J18" s="55">
        <v>900</v>
      </c>
      <c r="K18" s="55">
        <v>0</v>
      </c>
      <c r="L18" s="55">
        <v>-1300</v>
      </c>
      <c r="M18" s="55">
        <v>-1000</v>
      </c>
      <c r="N18" s="55">
        <v>0</v>
      </c>
      <c r="O18" s="55">
        <v>400</v>
      </c>
      <c r="P18" s="55">
        <v>600</v>
      </c>
      <c r="Q18" s="55">
        <v>-100</v>
      </c>
      <c r="R18" s="55">
        <v>800</v>
      </c>
      <c r="S18" s="55">
        <v>-300</v>
      </c>
      <c r="T18" s="55">
        <v>100</v>
      </c>
      <c r="U18" s="55">
        <v>-500</v>
      </c>
      <c r="V18" s="55">
        <v>-100</v>
      </c>
      <c r="W18" s="55">
        <v>0</v>
      </c>
      <c r="X18" s="55">
        <v>200</v>
      </c>
      <c r="Y18" s="55">
        <v>-200</v>
      </c>
      <c r="Z18" s="55">
        <v>0</v>
      </c>
      <c r="AA18" s="55">
        <v>-100</v>
      </c>
      <c r="AB18" s="55">
        <v>-100</v>
      </c>
      <c r="AC18" s="55">
        <v>0</v>
      </c>
      <c r="AD18" s="55">
        <v>-2200</v>
      </c>
      <c r="AE18" s="56">
        <v>-215400</v>
      </c>
    </row>
    <row r="19" spans="1:32" ht="30" customHeight="1">
      <c r="A19" s="162"/>
      <c r="B19" s="169" t="s">
        <v>84</v>
      </c>
      <c r="C19" s="57">
        <v>0.8643245723274563</v>
      </c>
      <c r="D19" s="58">
        <v>1.0090622537431049</v>
      </c>
      <c r="E19" s="59">
        <v>0.99284692417739628</v>
      </c>
      <c r="F19" s="59">
        <v>1.0422535211267605</v>
      </c>
      <c r="G19" s="59">
        <v>1.1153846153846154</v>
      </c>
      <c r="H19" s="59">
        <v>0.98763636363636365</v>
      </c>
      <c r="I19" s="59">
        <v>1.2424242424242424</v>
      </c>
      <c r="J19" s="59">
        <v>1.0096153846153846</v>
      </c>
      <c r="K19" s="59">
        <v>1</v>
      </c>
      <c r="L19" s="59">
        <v>0.93689320388349517</v>
      </c>
      <c r="M19" s="59">
        <v>0.90476190476190477</v>
      </c>
      <c r="N19" s="59">
        <v>0</v>
      </c>
      <c r="O19" s="59">
        <v>1.1212121212121211</v>
      </c>
      <c r="P19" s="59">
        <v>1.1052631578947369</v>
      </c>
      <c r="Q19" s="59">
        <v>0</v>
      </c>
      <c r="R19" s="59">
        <v>1.1599999999999999</v>
      </c>
      <c r="S19" s="59">
        <v>0.95161290322580649</v>
      </c>
      <c r="T19" s="59">
        <v>1.0116279069767442</v>
      </c>
      <c r="U19" s="59">
        <v>0.91803278688524592</v>
      </c>
      <c r="V19" s="59">
        <v>0.98039215686274506</v>
      </c>
      <c r="W19" s="59">
        <v>0</v>
      </c>
      <c r="X19" s="59">
        <v>1.0487804878048781</v>
      </c>
      <c r="Y19" s="59">
        <v>0.967741935483871</v>
      </c>
      <c r="Z19" s="59">
        <v>0</v>
      </c>
      <c r="AA19" s="59">
        <v>0.9838709677419355</v>
      </c>
      <c r="AB19" s="59">
        <v>0.9838709677419355</v>
      </c>
      <c r="AC19" s="59">
        <v>1</v>
      </c>
      <c r="AD19" s="59">
        <v>0.52173913043478259</v>
      </c>
      <c r="AE19" s="60">
        <v>0.541604596722707</v>
      </c>
    </row>
    <row r="20" spans="1:32" ht="30" customHeight="1" thickBot="1">
      <c r="A20" s="162"/>
      <c r="B20" s="170" t="s">
        <v>121</v>
      </c>
      <c r="C20" s="70">
        <v>1</v>
      </c>
      <c r="D20" s="64">
        <v>0.38841283081823008</v>
      </c>
      <c r="E20" s="63">
        <v>5.262758777583984E-2</v>
      </c>
      <c r="F20" s="64">
        <v>7.856222036854478E-2</v>
      </c>
      <c r="G20" s="64">
        <v>2.8588761659209826E-2</v>
      </c>
      <c r="H20" s="64">
        <v>0.10298020778038978</v>
      </c>
      <c r="I20" s="64">
        <v>3.1091226207628727E-3</v>
      </c>
      <c r="J20" s="64">
        <v>7.1661484795632058E-2</v>
      </c>
      <c r="K20" s="64">
        <v>5.6874194282247664E-3</v>
      </c>
      <c r="L20" s="64">
        <v>1.46356259952984E-2</v>
      </c>
      <c r="M20" s="64">
        <v>7.204064609084705E-3</v>
      </c>
      <c r="N20" s="64">
        <v>0</v>
      </c>
      <c r="O20" s="64">
        <v>2.8057935845908848E-3</v>
      </c>
      <c r="P20" s="64">
        <v>4.7774323197088044E-3</v>
      </c>
      <c r="Q20" s="64">
        <v>0</v>
      </c>
      <c r="R20" s="64">
        <v>4.3982710244938198E-3</v>
      </c>
      <c r="S20" s="64">
        <v>4.4741032835368165E-3</v>
      </c>
      <c r="T20" s="64">
        <v>6.5974065367407292E-3</v>
      </c>
      <c r="U20" s="64">
        <v>4.2466065064078263E-3</v>
      </c>
      <c r="V20" s="64">
        <v>3.7916129521498444E-3</v>
      </c>
      <c r="W20" s="64">
        <v>0</v>
      </c>
      <c r="X20" s="64">
        <v>3.2607871388488662E-3</v>
      </c>
      <c r="Y20" s="64">
        <v>4.5499355425798133E-3</v>
      </c>
      <c r="Z20" s="64">
        <v>0</v>
      </c>
      <c r="AA20" s="64">
        <v>4.62576780162281E-3</v>
      </c>
      <c r="AB20" s="64">
        <v>4.62576780162281E-3</v>
      </c>
      <c r="AC20" s="64">
        <v>3.5641161750208537E-3</v>
      </c>
      <c r="AD20" s="64">
        <v>1.8199742170319254E-3</v>
      </c>
      <c r="AE20" s="65">
        <v>0.19299309926442709</v>
      </c>
    </row>
    <row r="21" spans="1:32" ht="14.25">
      <c r="A21" s="171" t="s">
        <v>122</v>
      </c>
      <c r="B21" s="172" t="s">
        <v>123</v>
      </c>
      <c r="C21" s="173"/>
      <c r="D21" s="152"/>
      <c r="E21" s="152"/>
      <c r="F21" s="152"/>
      <c r="G21" s="152"/>
      <c r="H21" s="152"/>
      <c r="I21" s="152"/>
      <c r="J21" s="72"/>
      <c r="K21" s="72"/>
      <c r="L21" s="72"/>
      <c r="M21" s="72"/>
      <c r="N21" s="72"/>
      <c r="O21" s="72"/>
      <c r="P21" s="72"/>
      <c r="Q21" s="72"/>
      <c r="R21" s="72"/>
      <c r="S21" s="72"/>
      <c r="T21" s="72"/>
      <c r="U21" s="72"/>
      <c r="V21" s="72"/>
      <c r="W21" s="72"/>
      <c r="X21" s="72"/>
      <c r="Y21" s="72"/>
      <c r="Z21" s="72"/>
      <c r="AA21" s="72"/>
      <c r="AB21" s="72"/>
      <c r="AC21" s="72"/>
      <c r="AD21" s="72"/>
      <c r="AE21" s="72"/>
    </row>
    <row r="22" spans="1:32" ht="14.25">
      <c r="A22" s="174"/>
      <c r="B22" s="172" t="s">
        <v>124</v>
      </c>
      <c r="C22" s="173"/>
      <c r="D22" s="152"/>
      <c r="E22" s="152"/>
      <c r="F22" s="152"/>
      <c r="G22" s="152"/>
      <c r="H22" s="152"/>
      <c r="I22" s="152"/>
      <c r="J22" s="152"/>
      <c r="K22" s="152"/>
      <c r="L22" s="152"/>
      <c r="M22" s="152"/>
      <c r="N22" s="152"/>
      <c r="O22" s="152"/>
      <c r="P22" s="152"/>
      <c r="Q22" s="152"/>
      <c r="R22" s="152"/>
      <c r="S22" s="152"/>
      <c r="T22" s="152"/>
      <c r="U22" s="152"/>
      <c r="V22" s="72"/>
      <c r="W22" s="72"/>
      <c r="X22" s="72"/>
      <c r="Y22" s="72"/>
      <c r="Z22" s="72"/>
      <c r="AA22" s="72"/>
      <c r="AB22" s="72"/>
      <c r="AC22" s="72"/>
      <c r="AD22" s="72"/>
      <c r="AE22" s="72"/>
    </row>
    <row r="23" spans="1:32" ht="14.25">
      <c r="A23" s="174"/>
      <c r="B23" s="172" t="s">
        <v>181</v>
      </c>
      <c r="C23" s="173"/>
      <c r="D23" s="152"/>
      <c r="E23" s="152"/>
      <c r="F23" s="152"/>
      <c r="G23" s="152"/>
      <c r="H23" s="152"/>
      <c r="I23" s="152"/>
      <c r="J23" s="152"/>
      <c r="K23" s="152"/>
      <c r="L23" s="152"/>
      <c r="M23" s="152"/>
      <c r="N23" s="152"/>
      <c r="O23" s="152"/>
      <c r="P23" s="152"/>
      <c r="Q23" s="152"/>
      <c r="R23" s="152"/>
      <c r="S23" s="152"/>
      <c r="T23" s="152"/>
      <c r="U23" s="152"/>
      <c r="V23" s="72"/>
      <c r="W23" s="72"/>
      <c r="X23" s="72"/>
      <c r="Y23" s="72"/>
      <c r="Z23" s="72"/>
      <c r="AA23" s="72"/>
      <c r="AB23" s="72"/>
      <c r="AC23" s="72"/>
      <c r="AD23" s="72"/>
      <c r="AE23" s="72"/>
    </row>
    <row r="24" spans="1:32" ht="17.25">
      <c r="A24" s="72"/>
      <c r="B24" s="151"/>
      <c r="C24" s="175"/>
      <c r="D24" s="152"/>
      <c r="E24" s="152"/>
      <c r="F24" s="152"/>
      <c r="G24" s="152"/>
      <c r="H24" s="152"/>
      <c r="I24" s="152"/>
      <c r="J24" s="152"/>
      <c r="K24" s="152"/>
      <c r="L24" s="152"/>
      <c r="M24" s="152"/>
      <c r="N24" s="152"/>
      <c r="O24" s="152"/>
      <c r="P24" s="152"/>
      <c r="Q24" s="152"/>
      <c r="R24" s="152"/>
      <c r="S24" s="152"/>
      <c r="T24" s="152"/>
      <c r="U24" s="152"/>
      <c r="V24" s="72"/>
      <c r="W24" s="72"/>
      <c r="X24" s="72"/>
      <c r="Y24" s="72"/>
      <c r="Z24" s="72"/>
      <c r="AA24" s="72"/>
      <c r="AB24" s="72"/>
      <c r="AC24" s="72"/>
      <c r="AD24" s="72"/>
      <c r="AE24" s="72"/>
    </row>
    <row r="25" spans="1:32" ht="15" thickBot="1">
      <c r="A25" s="72"/>
      <c r="B25" s="72"/>
      <c r="C25" s="72"/>
      <c r="D25" s="73" t="s">
        <v>125</v>
      </c>
      <c r="E25" s="73"/>
      <c r="F25" s="73"/>
      <c r="G25" s="73"/>
      <c r="H25" s="73" t="s">
        <v>126</v>
      </c>
      <c r="I25" s="73"/>
      <c r="J25" s="73"/>
      <c r="K25" s="72"/>
      <c r="L25" s="72"/>
      <c r="M25" s="72"/>
      <c r="N25" s="72"/>
      <c r="O25" s="72"/>
      <c r="P25" s="72"/>
      <c r="Q25" s="72"/>
      <c r="R25" s="72"/>
      <c r="S25" s="72"/>
      <c r="T25" s="72"/>
      <c r="U25" s="72"/>
      <c r="V25" s="72"/>
      <c r="W25" s="72"/>
      <c r="X25" s="72"/>
      <c r="Y25" s="72"/>
      <c r="Z25" s="72"/>
      <c r="AA25" s="72"/>
      <c r="AB25" s="72"/>
      <c r="AC25" s="72"/>
      <c r="AD25" s="72"/>
      <c r="AE25" s="72"/>
    </row>
    <row r="26" spans="1:32" ht="15" thickBot="1">
      <c r="A26" s="72"/>
      <c r="B26" s="72"/>
      <c r="C26" s="72"/>
      <c r="D26" s="73"/>
      <c r="E26" s="74" t="s">
        <v>127</v>
      </c>
      <c r="F26" s="75" t="s">
        <v>128</v>
      </c>
      <c r="G26" s="73"/>
      <c r="H26" s="73"/>
      <c r="I26" s="74" t="s">
        <v>129</v>
      </c>
      <c r="J26" s="75" t="s">
        <v>130</v>
      </c>
      <c r="K26" s="72"/>
      <c r="L26" s="72"/>
      <c r="M26" s="72"/>
      <c r="N26" s="72"/>
      <c r="O26" s="72"/>
      <c r="P26" s="72"/>
      <c r="Q26" s="72"/>
      <c r="R26" s="72"/>
      <c r="S26" s="72"/>
      <c r="T26" s="72"/>
      <c r="U26" s="72"/>
      <c r="V26" s="72"/>
      <c r="W26" s="72"/>
      <c r="X26" s="72"/>
      <c r="Y26" s="72"/>
      <c r="Z26" s="72"/>
      <c r="AA26" s="72"/>
      <c r="AB26" s="72"/>
      <c r="AC26" s="72"/>
      <c r="AD26" s="72"/>
      <c r="AE26" s="72"/>
    </row>
    <row r="27" spans="1:32" ht="14.25">
      <c r="A27" s="72"/>
      <c r="B27" s="72"/>
      <c r="C27" s="72"/>
      <c r="D27" s="76" t="s">
        <v>210</v>
      </c>
      <c r="E27" s="176">
        <v>225600</v>
      </c>
      <c r="F27" s="177">
        <v>27200</v>
      </c>
      <c r="G27" s="77"/>
      <c r="H27" s="76" t="s">
        <v>210</v>
      </c>
      <c r="I27" s="176">
        <v>463700</v>
      </c>
      <c r="J27" s="178">
        <v>63300</v>
      </c>
      <c r="K27" s="77"/>
      <c r="L27" s="72"/>
      <c r="N27" s="72"/>
      <c r="O27" s="72"/>
      <c r="P27" s="72"/>
      <c r="Q27" s="72"/>
      <c r="R27" s="72"/>
      <c r="S27" s="72"/>
      <c r="T27" s="72"/>
      <c r="U27" s="72"/>
      <c r="V27" s="72"/>
      <c r="W27" s="72"/>
      <c r="X27" s="72"/>
      <c r="Y27" s="72"/>
      <c r="Z27" s="72"/>
      <c r="AA27" s="72"/>
      <c r="AB27" s="72"/>
      <c r="AC27" s="72"/>
      <c r="AD27" s="72"/>
      <c r="AE27" s="72"/>
    </row>
    <row r="28" spans="1:32" ht="14.25">
      <c r="A28" s="72"/>
      <c r="B28" s="72"/>
      <c r="C28" s="72"/>
      <c r="D28" s="78" t="s">
        <v>211</v>
      </c>
      <c r="E28" s="179">
        <v>228400</v>
      </c>
      <c r="F28" s="180">
        <v>25400</v>
      </c>
      <c r="G28" s="77"/>
      <c r="H28" s="78" t="s">
        <v>211</v>
      </c>
      <c r="I28" s="179">
        <v>469800</v>
      </c>
      <c r="J28" s="180">
        <v>57000</v>
      </c>
      <c r="K28" s="79"/>
      <c r="L28" s="72"/>
      <c r="M28" s="72"/>
      <c r="N28" s="72"/>
      <c r="O28" s="72"/>
      <c r="P28" s="72"/>
      <c r="Q28" s="72"/>
      <c r="R28" s="72"/>
      <c r="S28" s="72"/>
      <c r="T28" s="72"/>
      <c r="U28" s="72"/>
      <c r="V28" s="72"/>
      <c r="W28" s="72"/>
      <c r="X28" s="72"/>
      <c r="Y28" s="72"/>
      <c r="Z28" s="72"/>
      <c r="AA28" s="72"/>
      <c r="AB28" s="72"/>
      <c r="AC28" s="72"/>
      <c r="AD28" s="72"/>
      <c r="AE28" s="72"/>
    </row>
    <row r="29" spans="1:32" ht="14.25">
      <c r="A29" s="72"/>
      <c r="B29" s="72"/>
      <c r="C29" s="72"/>
      <c r="D29" s="80" t="s">
        <v>79</v>
      </c>
      <c r="E29" s="181">
        <v>-2800</v>
      </c>
      <c r="F29" s="182">
        <v>1800</v>
      </c>
      <c r="G29" s="72"/>
      <c r="H29" s="80" t="s">
        <v>79</v>
      </c>
      <c r="I29" s="181">
        <v>-6100</v>
      </c>
      <c r="J29" s="182">
        <v>6300</v>
      </c>
      <c r="K29" s="72"/>
      <c r="L29" s="72"/>
      <c r="M29" s="72"/>
      <c r="N29" s="72"/>
      <c r="O29" s="72"/>
      <c r="P29" s="72"/>
      <c r="Q29" s="72"/>
      <c r="R29" s="72"/>
      <c r="S29" s="72"/>
      <c r="T29" s="72"/>
      <c r="U29" s="72"/>
      <c r="V29" s="72"/>
      <c r="W29" s="72"/>
      <c r="X29" s="72"/>
      <c r="Y29" s="72"/>
      <c r="Z29" s="72"/>
      <c r="AA29" s="72"/>
      <c r="AB29" s="72"/>
      <c r="AC29" s="72"/>
      <c r="AD29" s="72"/>
      <c r="AE29" s="72"/>
    </row>
    <row r="30" spans="1:32" ht="24">
      <c r="A30" s="72"/>
      <c r="B30" s="72"/>
      <c r="C30" s="72"/>
      <c r="D30" s="81" t="s">
        <v>131</v>
      </c>
      <c r="E30" s="183">
        <v>0.98774080560420319</v>
      </c>
      <c r="F30" s="184">
        <v>1.0708661417322836</v>
      </c>
      <c r="G30" s="72"/>
      <c r="H30" s="81" t="s">
        <v>131</v>
      </c>
      <c r="I30" s="183">
        <v>0.98701575138356745</v>
      </c>
      <c r="J30" s="185">
        <v>1.1105263157894736</v>
      </c>
      <c r="K30" s="72"/>
      <c r="L30" s="73" t="s">
        <v>132</v>
      </c>
      <c r="M30" s="73"/>
      <c r="N30" s="73"/>
      <c r="O30" s="73"/>
      <c r="P30" s="73"/>
      <c r="Q30" s="73"/>
      <c r="R30" s="73"/>
      <c r="S30" s="73"/>
      <c r="T30" s="73"/>
      <c r="U30" s="72"/>
      <c r="V30" s="72"/>
      <c r="W30" s="72"/>
      <c r="X30" s="72"/>
      <c r="Y30" s="72"/>
      <c r="Z30" s="72"/>
      <c r="AA30" s="72"/>
      <c r="AB30" s="72"/>
      <c r="AC30" s="72"/>
      <c r="AD30" s="72"/>
      <c r="AE30" s="72"/>
    </row>
    <row r="31" spans="1:32" ht="24.75" thickBot="1">
      <c r="A31" s="72"/>
      <c r="B31" s="72"/>
      <c r="C31" s="72"/>
      <c r="D31" s="82" t="s">
        <v>117</v>
      </c>
      <c r="E31" s="186">
        <v>0.38983929497148784</v>
      </c>
      <c r="F31" s="187">
        <v>4.7001900812165195E-2</v>
      </c>
      <c r="G31" s="72"/>
      <c r="H31" s="83" t="s">
        <v>133</v>
      </c>
      <c r="I31" s="188">
        <v>0.87988614800759013</v>
      </c>
      <c r="J31" s="189">
        <v>0.12011385199240987</v>
      </c>
      <c r="K31" s="72"/>
      <c r="L31" s="388" t="s">
        <v>134</v>
      </c>
      <c r="M31" s="388"/>
      <c r="N31" s="388"/>
      <c r="O31" s="388"/>
      <c r="P31" s="388"/>
      <c r="Q31" s="388"/>
      <c r="R31" s="388"/>
      <c r="S31" s="388"/>
      <c r="T31" s="388"/>
      <c r="U31" s="84"/>
      <c r="V31" s="84"/>
      <c r="W31" s="72"/>
      <c r="X31" s="72"/>
      <c r="Y31" s="72"/>
      <c r="Z31" s="72"/>
      <c r="AA31" s="72"/>
      <c r="AB31" s="72"/>
      <c r="AC31" s="72"/>
      <c r="AD31" s="72"/>
      <c r="AE31" s="72"/>
    </row>
  </sheetData>
  <mergeCells count="2">
    <mergeCell ref="L31:T3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4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workbookViewId="0">
      <selection activeCell="A12" sqref="A12"/>
    </sheetView>
  </sheetViews>
  <sheetFormatPr defaultRowHeight="13.5"/>
  <cols>
    <col min="1" max="1" width="11.125" style="216" customWidth="1"/>
    <col min="2" max="2" width="11.375" style="216" customWidth="1"/>
    <col min="3" max="3" width="13.875" style="216" customWidth="1"/>
    <col min="4" max="17" width="10.75" style="216" customWidth="1"/>
    <col min="18" max="16384" width="9" style="216"/>
  </cols>
  <sheetData>
    <row r="1" spans="1:19" s="231" customFormat="1" ht="24.75" customHeight="1">
      <c r="A1" s="374" t="str">
        <f>令和元年度!A1</f>
        <v>令和元年度</v>
      </c>
      <c r="B1" s="374"/>
      <c r="C1" s="227"/>
      <c r="D1" s="227"/>
      <c r="E1" s="228" t="str">
        <f ca="1">RIGHT(CELL("filename",$A$1),LEN(CELL("filename",$A$1))-FIND("]",CELL("filename",$A$1)))</f>
        <v>２月（３表）</v>
      </c>
      <c r="F1" s="229" t="s">
        <v>179</v>
      </c>
      <c r="G1" s="228"/>
      <c r="H1" s="229"/>
      <c r="I1" s="230"/>
      <c r="J1" s="228"/>
      <c r="K1" s="229"/>
      <c r="L1" s="230"/>
      <c r="M1" s="230"/>
      <c r="N1" s="230"/>
      <c r="O1" s="230"/>
      <c r="P1" s="230"/>
      <c r="Q1" s="230"/>
    </row>
    <row r="2" spans="1:19" ht="24">
      <c r="A2" s="135"/>
      <c r="B2" s="135"/>
      <c r="C2" s="135"/>
      <c r="D2" s="135"/>
      <c r="E2" s="135"/>
      <c r="F2" s="135"/>
      <c r="G2" s="135"/>
      <c r="H2" s="135"/>
      <c r="I2" s="135"/>
      <c r="J2" s="135"/>
      <c r="K2" s="135"/>
      <c r="L2" s="135"/>
      <c r="M2" s="135"/>
      <c r="N2" s="135"/>
      <c r="O2" s="135"/>
      <c r="P2" s="135"/>
      <c r="Q2" s="135"/>
      <c r="R2" s="136"/>
      <c r="S2" s="136"/>
    </row>
    <row r="3" spans="1:19" ht="18" thickBot="1">
      <c r="A3" s="137" t="s">
        <v>135</v>
      </c>
      <c r="B3" s="138"/>
      <c r="C3" s="138"/>
      <c r="D3" s="137"/>
      <c r="E3" s="138"/>
      <c r="F3" s="138"/>
      <c r="G3" s="138"/>
      <c r="H3" s="138"/>
      <c r="I3" s="138"/>
      <c r="J3" s="138"/>
      <c r="K3" s="138"/>
      <c r="L3" s="138"/>
      <c r="M3" s="138"/>
      <c r="N3" s="138"/>
      <c r="O3" s="138"/>
      <c r="P3" s="138"/>
      <c r="Q3" s="138"/>
      <c r="R3" s="136"/>
      <c r="S3" s="136"/>
    </row>
    <row r="4" spans="1:19" ht="19.5" customHeight="1">
      <c r="A4" s="85"/>
      <c r="B4" s="86" t="s">
        <v>62</v>
      </c>
      <c r="C4" s="139"/>
      <c r="D4" s="327">
        <v>1</v>
      </c>
      <c r="E4" s="327">
        <v>2</v>
      </c>
      <c r="F4" s="327">
        <v>3</v>
      </c>
      <c r="G4" s="327">
        <v>4</v>
      </c>
      <c r="H4" s="327">
        <v>5</v>
      </c>
      <c r="I4" s="327">
        <v>6</v>
      </c>
      <c r="J4" s="327">
        <v>7</v>
      </c>
      <c r="K4" s="327">
        <v>8</v>
      </c>
      <c r="L4" s="327">
        <v>9</v>
      </c>
      <c r="M4" s="327">
        <v>10</v>
      </c>
      <c r="N4" s="327">
        <v>11</v>
      </c>
      <c r="O4" s="327">
        <v>12</v>
      </c>
      <c r="P4" s="327">
        <v>13</v>
      </c>
      <c r="Q4" s="328">
        <v>14</v>
      </c>
      <c r="R4" s="136"/>
      <c r="S4" s="136"/>
    </row>
    <row r="5" spans="1:19" ht="19.5" customHeight="1" thickBot="1">
      <c r="A5" s="87" t="s">
        <v>65</v>
      </c>
      <c r="B5" s="88"/>
      <c r="C5" s="140" t="s">
        <v>136</v>
      </c>
      <c r="D5" s="329" t="s">
        <v>137</v>
      </c>
      <c r="E5" s="330" t="s">
        <v>138</v>
      </c>
      <c r="F5" s="330" t="s">
        <v>139</v>
      </c>
      <c r="G5" s="330" t="s">
        <v>140</v>
      </c>
      <c r="H5" s="330" t="s">
        <v>141</v>
      </c>
      <c r="I5" s="330" t="s">
        <v>142</v>
      </c>
      <c r="J5" s="330" t="s">
        <v>143</v>
      </c>
      <c r="K5" s="330" t="s">
        <v>144</v>
      </c>
      <c r="L5" s="330" t="s">
        <v>145</v>
      </c>
      <c r="M5" s="330" t="s">
        <v>146</v>
      </c>
      <c r="N5" s="330" t="s">
        <v>147</v>
      </c>
      <c r="O5" s="330" t="s">
        <v>148</v>
      </c>
      <c r="P5" s="330" t="s">
        <v>149</v>
      </c>
      <c r="Q5" s="331" t="s">
        <v>150</v>
      </c>
      <c r="R5" s="136"/>
      <c r="S5" s="136"/>
    </row>
    <row r="6" spans="1:19" ht="30" customHeight="1" thickBot="1">
      <c r="A6" s="317" t="s">
        <v>71</v>
      </c>
      <c r="B6" s="323" t="s">
        <v>210</v>
      </c>
      <c r="C6" s="324">
        <v>61000</v>
      </c>
      <c r="D6" s="325">
        <v>33500</v>
      </c>
      <c r="E6" s="325">
        <v>4700</v>
      </c>
      <c r="F6" s="325">
        <v>1100</v>
      </c>
      <c r="G6" s="325">
        <v>9700</v>
      </c>
      <c r="H6" s="325">
        <v>1500</v>
      </c>
      <c r="I6" s="325">
        <v>600</v>
      </c>
      <c r="J6" s="325">
        <v>300</v>
      </c>
      <c r="K6" s="325">
        <v>100</v>
      </c>
      <c r="L6" s="325">
        <v>1800</v>
      </c>
      <c r="M6" s="325">
        <v>1400</v>
      </c>
      <c r="N6" s="325">
        <v>700</v>
      </c>
      <c r="O6" s="325">
        <v>100</v>
      </c>
      <c r="P6" s="325">
        <v>400</v>
      </c>
      <c r="Q6" s="326">
        <v>5100</v>
      </c>
      <c r="R6" s="141"/>
      <c r="S6" s="136"/>
    </row>
    <row r="7" spans="1:19" ht="30" customHeight="1">
      <c r="A7" s="89"/>
      <c r="B7" s="142" t="s">
        <v>211</v>
      </c>
      <c r="C7" s="90">
        <v>240100</v>
      </c>
      <c r="D7" s="91">
        <v>58700</v>
      </c>
      <c r="E7" s="92">
        <v>48900</v>
      </c>
      <c r="F7" s="92">
        <v>77200</v>
      </c>
      <c r="G7" s="92">
        <v>10900</v>
      </c>
      <c r="H7" s="92">
        <v>2600</v>
      </c>
      <c r="I7" s="92">
        <v>900</v>
      </c>
      <c r="J7" s="92">
        <v>400</v>
      </c>
      <c r="K7" s="92">
        <v>100</v>
      </c>
      <c r="L7" s="92">
        <v>2500</v>
      </c>
      <c r="M7" s="92">
        <v>1800</v>
      </c>
      <c r="N7" s="92">
        <v>600</v>
      </c>
      <c r="O7" s="93">
        <v>100</v>
      </c>
      <c r="P7" s="92">
        <v>600</v>
      </c>
      <c r="Q7" s="94">
        <v>34800</v>
      </c>
      <c r="R7" s="141"/>
      <c r="S7" s="136"/>
    </row>
    <row r="8" spans="1:19" ht="30" customHeight="1">
      <c r="A8" s="89"/>
      <c r="B8" s="95" t="s">
        <v>79</v>
      </c>
      <c r="C8" s="96">
        <v>-179100</v>
      </c>
      <c r="D8" s="97">
        <v>-25200</v>
      </c>
      <c r="E8" s="98">
        <v>-44200</v>
      </c>
      <c r="F8" s="97">
        <v>-76100</v>
      </c>
      <c r="G8" s="97">
        <v>-1200</v>
      </c>
      <c r="H8" s="97">
        <v>-1100</v>
      </c>
      <c r="I8" s="97">
        <v>-300</v>
      </c>
      <c r="J8" s="97">
        <v>-100</v>
      </c>
      <c r="K8" s="97">
        <v>0</v>
      </c>
      <c r="L8" s="97">
        <v>-700</v>
      </c>
      <c r="M8" s="97">
        <v>-400</v>
      </c>
      <c r="N8" s="97">
        <v>100</v>
      </c>
      <c r="O8" s="97">
        <v>0</v>
      </c>
      <c r="P8" s="97">
        <v>-200</v>
      </c>
      <c r="Q8" s="99">
        <v>-29700</v>
      </c>
      <c r="R8" s="136"/>
      <c r="S8" s="136"/>
    </row>
    <row r="9" spans="1:19" ht="30" customHeight="1">
      <c r="A9" s="89"/>
      <c r="B9" s="100" t="s">
        <v>74</v>
      </c>
      <c r="C9" s="101">
        <v>0.25406080799666808</v>
      </c>
      <c r="D9" s="102">
        <v>0.5706984667802385</v>
      </c>
      <c r="E9" s="103">
        <v>9.6114519427402859E-2</v>
      </c>
      <c r="F9" s="102">
        <v>1.4248704663212436E-2</v>
      </c>
      <c r="G9" s="102">
        <v>0.88990825688073394</v>
      </c>
      <c r="H9" s="102">
        <v>0.57692307692307687</v>
      </c>
      <c r="I9" s="102">
        <v>0.66666666666666663</v>
      </c>
      <c r="J9" s="102">
        <v>0.75</v>
      </c>
      <c r="K9" s="102">
        <v>1</v>
      </c>
      <c r="L9" s="102">
        <v>0.72</v>
      </c>
      <c r="M9" s="102">
        <v>0.77777777777777779</v>
      </c>
      <c r="N9" s="102">
        <v>1.1666666666666667</v>
      </c>
      <c r="O9" s="102">
        <v>1</v>
      </c>
      <c r="P9" s="102">
        <v>0.66666666666666663</v>
      </c>
      <c r="Q9" s="104">
        <v>0.14655172413793102</v>
      </c>
      <c r="R9" s="136"/>
      <c r="S9" s="136"/>
    </row>
    <row r="10" spans="1:19" ht="30" customHeight="1" thickBot="1">
      <c r="A10" s="105"/>
      <c r="B10" s="106" t="s">
        <v>119</v>
      </c>
      <c r="C10" s="107">
        <v>1</v>
      </c>
      <c r="D10" s="108">
        <v>0.54918032786885251</v>
      </c>
      <c r="E10" s="109">
        <v>7.7049180327868852E-2</v>
      </c>
      <c r="F10" s="110">
        <v>1.8032786885245903E-2</v>
      </c>
      <c r="G10" s="110">
        <v>0.15901639344262294</v>
      </c>
      <c r="H10" s="110">
        <v>2.4590163934426229E-2</v>
      </c>
      <c r="I10" s="110">
        <v>9.8360655737704927E-3</v>
      </c>
      <c r="J10" s="110">
        <v>4.9180327868852463E-3</v>
      </c>
      <c r="K10" s="110">
        <v>1.639344262295082E-3</v>
      </c>
      <c r="L10" s="110">
        <v>2.9508196721311476E-2</v>
      </c>
      <c r="M10" s="110">
        <v>2.2950819672131147E-2</v>
      </c>
      <c r="N10" s="110">
        <v>1.1475409836065573E-2</v>
      </c>
      <c r="O10" s="110">
        <v>1.639344262295082E-3</v>
      </c>
      <c r="P10" s="110">
        <v>6.5573770491803279E-3</v>
      </c>
      <c r="Q10" s="111">
        <v>8.3606557377049182E-2</v>
      </c>
      <c r="R10" s="136"/>
      <c r="S10" s="136"/>
    </row>
    <row r="11" spans="1:19" ht="30" customHeight="1" thickBot="1">
      <c r="A11" s="318" t="s">
        <v>75</v>
      </c>
      <c r="B11" s="319" t="s">
        <v>76</v>
      </c>
      <c r="C11" s="320">
        <v>2488000</v>
      </c>
      <c r="D11" s="321">
        <v>857600</v>
      </c>
      <c r="E11" s="321">
        <v>247400</v>
      </c>
      <c r="F11" s="321">
        <v>613700</v>
      </c>
      <c r="G11" s="321">
        <v>252000</v>
      </c>
      <c r="H11" s="321">
        <v>33300</v>
      </c>
      <c r="I11" s="321">
        <v>12200</v>
      </c>
      <c r="J11" s="321">
        <v>10000</v>
      </c>
      <c r="K11" s="321">
        <v>2700</v>
      </c>
      <c r="L11" s="321">
        <v>27000</v>
      </c>
      <c r="M11" s="321">
        <v>24700</v>
      </c>
      <c r="N11" s="321">
        <v>11100</v>
      </c>
      <c r="O11" s="321">
        <v>2800</v>
      </c>
      <c r="P11" s="321">
        <v>11800</v>
      </c>
      <c r="Q11" s="322">
        <v>381700</v>
      </c>
      <c r="R11" s="141"/>
      <c r="S11" s="136"/>
    </row>
    <row r="12" spans="1:19" ht="30" customHeight="1">
      <c r="A12" s="143" t="s">
        <v>166</v>
      </c>
      <c r="B12" s="112" t="s">
        <v>78</v>
      </c>
      <c r="C12" s="113">
        <v>2774200</v>
      </c>
      <c r="D12" s="114">
        <v>844600</v>
      </c>
      <c r="E12" s="114">
        <v>511400</v>
      </c>
      <c r="F12" s="114">
        <v>649700</v>
      </c>
      <c r="G12" s="114">
        <v>218300</v>
      </c>
      <c r="H12" s="114">
        <v>33500</v>
      </c>
      <c r="I12" s="114">
        <v>11800</v>
      </c>
      <c r="J12" s="114">
        <v>9800</v>
      </c>
      <c r="K12" s="114">
        <v>3400</v>
      </c>
      <c r="L12" s="114">
        <v>27700</v>
      </c>
      <c r="M12" s="114">
        <v>20100</v>
      </c>
      <c r="N12" s="114">
        <v>10200</v>
      </c>
      <c r="O12" s="114">
        <v>2800</v>
      </c>
      <c r="P12" s="114">
        <v>11000</v>
      </c>
      <c r="Q12" s="115">
        <v>419900</v>
      </c>
      <c r="R12" s="141"/>
      <c r="S12" s="136"/>
    </row>
    <row r="13" spans="1:19" ht="30" customHeight="1">
      <c r="A13" s="89"/>
      <c r="B13" s="116" t="s">
        <v>79</v>
      </c>
      <c r="C13" s="96">
        <v>-286200</v>
      </c>
      <c r="D13" s="97">
        <v>13000</v>
      </c>
      <c r="E13" s="98">
        <v>-264000</v>
      </c>
      <c r="F13" s="97">
        <v>-36000</v>
      </c>
      <c r="G13" s="97">
        <v>33700</v>
      </c>
      <c r="H13" s="97">
        <v>-200</v>
      </c>
      <c r="I13" s="97">
        <v>400</v>
      </c>
      <c r="J13" s="97">
        <v>200</v>
      </c>
      <c r="K13" s="97">
        <v>-700</v>
      </c>
      <c r="L13" s="97">
        <v>-700</v>
      </c>
      <c r="M13" s="97">
        <v>4600</v>
      </c>
      <c r="N13" s="97">
        <v>900</v>
      </c>
      <c r="O13" s="97">
        <v>0</v>
      </c>
      <c r="P13" s="97">
        <v>800</v>
      </c>
      <c r="Q13" s="99">
        <v>-38200</v>
      </c>
      <c r="R13" s="136"/>
      <c r="S13" s="136"/>
    </row>
    <row r="14" spans="1:19" ht="30" customHeight="1">
      <c r="A14" s="89"/>
      <c r="B14" s="117" t="s">
        <v>80</v>
      </c>
      <c r="C14" s="101">
        <v>0.89683512363924733</v>
      </c>
      <c r="D14" s="102">
        <v>1.0153919014918305</v>
      </c>
      <c r="E14" s="103">
        <v>0.4837700430191631</v>
      </c>
      <c r="F14" s="102">
        <v>0.94458981068185321</v>
      </c>
      <c r="G14" s="102">
        <v>1.1543747136967475</v>
      </c>
      <c r="H14" s="102">
        <v>0.99402985074626871</v>
      </c>
      <c r="I14" s="102">
        <v>1.0338983050847457</v>
      </c>
      <c r="J14" s="102">
        <v>1.0204081632653061</v>
      </c>
      <c r="K14" s="102">
        <v>0.79411764705882348</v>
      </c>
      <c r="L14" s="102">
        <v>0.97472924187725629</v>
      </c>
      <c r="M14" s="102">
        <v>1.2288557213930349</v>
      </c>
      <c r="N14" s="102">
        <v>1.088235294117647</v>
      </c>
      <c r="O14" s="102">
        <v>1</v>
      </c>
      <c r="P14" s="102">
        <v>1.0727272727272728</v>
      </c>
      <c r="Q14" s="104">
        <v>0.90902595856156232</v>
      </c>
      <c r="R14" s="136"/>
      <c r="S14" s="136"/>
    </row>
    <row r="15" spans="1:19" ht="30" customHeight="1" thickBot="1">
      <c r="A15" s="105"/>
      <c r="B15" s="118" t="s">
        <v>119</v>
      </c>
      <c r="C15" s="119">
        <v>1</v>
      </c>
      <c r="D15" s="110">
        <v>0.34469453376205789</v>
      </c>
      <c r="E15" s="110">
        <v>9.9437299035369769E-2</v>
      </c>
      <c r="F15" s="110">
        <v>0.24666398713826365</v>
      </c>
      <c r="G15" s="110">
        <v>0.10128617363344052</v>
      </c>
      <c r="H15" s="110">
        <v>1.3384244372990354E-2</v>
      </c>
      <c r="I15" s="110">
        <v>4.9035369774919615E-3</v>
      </c>
      <c r="J15" s="110">
        <v>4.0192926045016075E-3</v>
      </c>
      <c r="K15" s="110">
        <v>1.0852090032154342E-3</v>
      </c>
      <c r="L15" s="110">
        <v>1.0852090032154342E-2</v>
      </c>
      <c r="M15" s="110">
        <v>9.9276527331189704E-3</v>
      </c>
      <c r="N15" s="110">
        <v>4.4614147909967849E-3</v>
      </c>
      <c r="O15" s="110">
        <v>1.1254019292604501E-3</v>
      </c>
      <c r="P15" s="110">
        <v>4.7427652733118969E-3</v>
      </c>
      <c r="Q15" s="111">
        <v>0.15341639871382637</v>
      </c>
      <c r="R15" s="136"/>
      <c r="S15" s="136"/>
    </row>
    <row r="16" spans="1:19" ht="30" customHeight="1" thickBot="1">
      <c r="A16" s="318" t="s">
        <v>81</v>
      </c>
      <c r="B16" s="319" t="s">
        <v>82</v>
      </c>
      <c r="C16" s="320">
        <v>254500</v>
      </c>
      <c r="D16" s="321">
        <v>104700</v>
      </c>
      <c r="E16" s="321">
        <v>19100</v>
      </c>
      <c r="F16" s="321">
        <v>48200</v>
      </c>
      <c r="G16" s="321">
        <v>32300</v>
      </c>
      <c r="H16" s="321">
        <v>3500</v>
      </c>
      <c r="I16" s="321">
        <v>1600</v>
      </c>
      <c r="J16" s="321">
        <v>1200</v>
      </c>
      <c r="K16" s="321">
        <v>200</v>
      </c>
      <c r="L16" s="321">
        <v>4100</v>
      </c>
      <c r="M16" s="321">
        <v>3500</v>
      </c>
      <c r="N16" s="321">
        <v>1800</v>
      </c>
      <c r="O16" s="321">
        <v>300</v>
      </c>
      <c r="P16" s="321">
        <v>1700</v>
      </c>
      <c r="Q16" s="322">
        <v>32300</v>
      </c>
      <c r="R16" s="141"/>
      <c r="S16" s="136"/>
    </row>
    <row r="17" spans="1:19" ht="30" customHeight="1">
      <c r="A17" s="143" t="s">
        <v>212</v>
      </c>
      <c r="B17" s="112" t="s">
        <v>83</v>
      </c>
      <c r="C17" s="113">
        <v>469900</v>
      </c>
      <c r="D17" s="114">
        <v>113700</v>
      </c>
      <c r="E17" s="114">
        <v>110000</v>
      </c>
      <c r="F17" s="114">
        <v>143600</v>
      </c>
      <c r="G17" s="114">
        <v>21700</v>
      </c>
      <c r="H17" s="114">
        <v>4300</v>
      </c>
      <c r="I17" s="114">
        <v>1400</v>
      </c>
      <c r="J17" s="114">
        <v>700</v>
      </c>
      <c r="K17" s="114">
        <v>200</v>
      </c>
      <c r="L17" s="114">
        <v>4900</v>
      </c>
      <c r="M17" s="114">
        <v>3400</v>
      </c>
      <c r="N17" s="114">
        <v>1100</v>
      </c>
      <c r="O17" s="114">
        <v>200</v>
      </c>
      <c r="P17" s="114">
        <v>1100</v>
      </c>
      <c r="Q17" s="120">
        <v>63600</v>
      </c>
      <c r="R17" s="141"/>
      <c r="S17" s="136"/>
    </row>
    <row r="18" spans="1:19" ht="30" customHeight="1">
      <c r="A18" s="89"/>
      <c r="B18" s="116" t="s">
        <v>79</v>
      </c>
      <c r="C18" s="96">
        <v>-215400</v>
      </c>
      <c r="D18" s="97">
        <v>-9000</v>
      </c>
      <c r="E18" s="98">
        <v>-90900</v>
      </c>
      <c r="F18" s="97">
        <v>-95400</v>
      </c>
      <c r="G18" s="97">
        <v>10600</v>
      </c>
      <c r="H18" s="97">
        <v>-800</v>
      </c>
      <c r="I18" s="97">
        <v>200</v>
      </c>
      <c r="J18" s="97">
        <v>500</v>
      </c>
      <c r="K18" s="97">
        <v>0</v>
      </c>
      <c r="L18" s="97">
        <v>-800</v>
      </c>
      <c r="M18" s="97">
        <v>100</v>
      </c>
      <c r="N18" s="97">
        <v>700</v>
      </c>
      <c r="O18" s="97">
        <v>100</v>
      </c>
      <c r="P18" s="97">
        <v>600</v>
      </c>
      <c r="Q18" s="99">
        <v>-31300</v>
      </c>
      <c r="R18" s="136"/>
      <c r="S18" s="136"/>
    </row>
    <row r="19" spans="1:19" ht="30" customHeight="1">
      <c r="A19" s="89"/>
      <c r="B19" s="117" t="s">
        <v>84</v>
      </c>
      <c r="C19" s="101">
        <v>0.541604596722707</v>
      </c>
      <c r="D19" s="102">
        <v>0.920844327176781</v>
      </c>
      <c r="E19" s="103">
        <v>0.17363636363636364</v>
      </c>
      <c r="F19" s="102">
        <v>0.33565459610027853</v>
      </c>
      <c r="G19" s="102">
        <v>1.4884792626728112</v>
      </c>
      <c r="H19" s="102">
        <v>0.81395348837209303</v>
      </c>
      <c r="I19" s="102">
        <v>1.1428571428571428</v>
      </c>
      <c r="J19" s="102">
        <v>1.7142857142857142</v>
      </c>
      <c r="K19" s="144">
        <v>1</v>
      </c>
      <c r="L19" s="102">
        <v>0.83673469387755106</v>
      </c>
      <c r="M19" s="102">
        <v>1.0294117647058822</v>
      </c>
      <c r="N19" s="102">
        <v>1.6363636363636365</v>
      </c>
      <c r="O19" s="102">
        <v>1.5</v>
      </c>
      <c r="P19" s="102">
        <v>1.5454545454545454</v>
      </c>
      <c r="Q19" s="104">
        <v>0.50786163522012584</v>
      </c>
    </row>
    <row r="20" spans="1:19" ht="30" customHeight="1" thickBot="1">
      <c r="A20" s="89"/>
      <c r="B20" s="118" t="s">
        <v>121</v>
      </c>
      <c r="C20" s="119">
        <v>1</v>
      </c>
      <c r="D20" s="110">
        <v>0.41139489194499018</v>
      </c>
      <c r="E20" s="110">
        <v>7.5049115913555994E-2</v>
      </c>
      <c r="F20" s="110">
        <v>0.18939096267190569</v>
      </c>
      <c r="G20" s="110">
        <v>0.12691552062868369</v>
      </c>
      <c r="H20" s="110">
        <v>1.37524557956778E-2</v>
      </c>
      <c r="I20" s="110">
        <v>6.2868369351669938E-3</v>
      </c>
      <c r="J20" s="110">
        <v>4.7151277013752456E-3</v>
      </c>
      <c r="K20" s="110">
        <v>7.8585461689587423E-4</v>
      </c>
      <c r="L20" s="110">
        <v>1.6110019646365423E-2</v>
      </c>
      <c r="M20" s="110">
        <v>1.37524557956778E-2</v>
      </c>
      <c r="N20" s="110">
        <v>7.0726915520628684E-3</v>
      </c>
      <c r="O20" s="110">
        <v>1.1787819253438114E-3</v>
      </c>
      <c r="P20" s="110">
        <v>6.6797642436149315E-3</v>
      </c>
      <c r="Q20" s="111">
        <v>0.12691552062868369</v>
      </c>
    </row>
    <row r="21" spans="1:19">
      <c r="A21" s="145" t="s">
        <v>122</v>
      </c>
      <c r="B21" s="146" t="s">
        <v>180</v>
      </c>
      <c r="C21" s="217"/>
      <c r="D21" s="147"/>
      <c r="E21" s="147"/>
      <c r="F21" s="147"/>
      <c r="G21" s="147"/>
      <c r="H21" s="148"/>
      <c r="I21" s="148"/>
      <c r="J21" s="148"/>
      <c r="K21" s="148"/>
      <c r="L21" s="148"/>
      <c r="M21" s="148"/>
      <c r="N21" s="148"/>
      <c r="O21" s="148"/>
      <c r="P21" s="148"/>
      <c r="Q21" s="148"/>
    </row>
    <row r="22" spans="1:19">
      <c r="A22" s="145"/>
      <c r="B22" s="149" t="s">
        <v>151</v>
      </c>
      <c r="C22" s="217"/>
      <c r="D22" s="147"/>
      <c r="E22" s="147"/>
      <c r="F22" s="147"/>
      <c r="G22" s="147"/>
      <c r="H22" s="148"/>
      <c r="I22" s="148"/>
      <c r="J22" s="148"/>
      <c r="K22" s="148"/>
      <c r="L22" s="148"/>
      <c r="M22" s="148"/>
      <c r="N22" s="148"/>
      <c r="O22" s="148"/>
      <c r="P22" s="148"/>
      <c r="Q22" s="148"/>
    </row>
    <row r="23" spans="1:19">
      <c r="A23" s="148"/>
      <c r="B23" s="149" t="s">
        <v>152</v>
      </c>
      <c r="C23" s="217"/>
      <c r="D23" s="147"/>
      <c r="E23" s="147"/>
      <c r="F23" s="147"/>
      <c r="G23" s="147"/>
      <c r="H23" s="147"/>
      <c r="I23" s="147"/>
      <c r="J23" s="147"/>
      <c r="K23" s="147"/>
      <c r="L23" s="147"/>
      <c r="M23" s="147"/>
      <c r="N23" s="147"/>
      <c r="O23" s="147"/>
      <c r="P23" s="147"/>
      <c r="Q23" s="147"/>
    </row>
    <row r="24" spans="1:19">
      <c r="A24" s="148"/>
      <c r="B24" s="149" t="s">
        <v>153</v>
      </c>
      <c r="C24" s="217"/>
      <c r="D24" s="147"/>
      <c r="E24" s="147"/>
      <c r="F24" s="147"/>
      <c r="G24" s="147"/>
      <c r="H24" s="147"/>
      <c r="I24" s="147"/>
      <c r="J24" s="147"/>
      <c r="K24" s="147"/>
      <c r="L24" s="147"/>
      <c r="M24" s="147"/>
      <c r="N24" s="147"/>
      <c r="O24" s="147"/>
      <c r="P24" s="147"/>
      <c r="Q24" s="147"/>
    </row>
    <row r="25" spans="1:19">
      <c r="A25" s="148"/>
      <c r="B25" s="149" t="s">
        <v>154</v>
      </c>
      <c r="C25" s="217"/>
      <c r="D25" s="147"/>
      <c r="E25" s="147"/>
      <c r="F25" s="147"/>
      <c r="G25" s="147"/>
      <c r="H25" s="147"/>
      <c r="I25" s="147"/>
      <c r="J25" s="147"/>
      <c r="K25" s="147"/>
      <c r="L25" s="147"/>
      <c r="M25" s="147"/>
      <c r="N25" s="147"/>
      <c r="O25" s="147"/>
      <c r="P25" s="147"/>
      <c r="Q25" s="147"/>
    </row>
    <row r="26" spans="1:19">
      <c r="A26" s="148"/>
      <c r="B26" s="150" t="s">
        <v>155</v>
      </c>
      <c r="C26" s="217"/>
      <c r="D26" s="147"/>
      <c r="E26" s="147"/>
      <c r="F26" s="147"/>
      <c r="G26" s="147"/>
      <c r="H26" s="147"/>
      <c r="I26" s="147"/>
      <c r="J26" s="147"/>
      <c r="K26" s="147"/>
      <c r="L26" s="147"/>
      <c r="M26" s="147"/>
      <c r="N26" s="147"/>
      <c r="O26" s="147"/>
      <c r="P26" s="147"/>
      <c r="Q26" s="147"/>
    </row>
    <row r="27" spans="1:19">
      <c r="A27" s="148"/>
      <c r="B27" s="149"/>
      <c r="C27" s="217"/>
      <c r="D27" s="147"/>
      <c r="E27" s="147"/>
      <c r="F27" s="147"/>
      <c r="G27" s="147"/>
      <c r="H27" s="147"/>
      <c r="I27" s="147"/>
      <c r="J27" s="147"/>
      <c r="K27" s="147"/>
      <c r="L27" s="147"/>
      <c r="M27" s="147"/>
      <c r="N27" s="147"/>
      <c r="O27" s="147"/>
      <c r="P27" s="147"/>
      <c r="Q27" s="147"/>
    </row>
    <row r="28" spans="1:19">
      <c r="A28" s="148"/>
      <c r="B28" s="149"/>
      <c r="C28" s="217"/>
      <c r="D28" s="147"/>
      <c r="E28" s="147"/>
      <c r="F28" s="147"/>
      <c r="G28" s="147"/>
      <c r="H28" s="147"/>
      <c r="I28" s="147"/>
      <c r="J28" s="147"/>
      <c r="K28" s="147"/>
      <c r="L28" s="147"/>
      <c r="M28" s="147"/>
      <c r="N28" s="147"/>
      <c r="O28" s="147"/>
      <c r="P28" s="147"/>
      <c r="Q28" s="147"/>
    </row>
  </sheetData>
  <mergeCells count="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63"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activeCell="E21" sqref="E21"/>
    </sheetView>
  </sheetViews>
  <sheetFormatPr defaultRowHeight="13.5"/>
  <cols>
    <col min="1" max="1" width="12.75" style="220" customWidth="1"/>
    <col min="2" max="2" width="14.125" style="220" customWidth="1"/>
    <col min="3" max="3" width="12.75" style="220" customWidth="1"/>
    <col min="4" max="11" width="10.625" style="220" customWidth="1"/>
    <col min="12" max="16384" width="9" style="220"/>
  </cols>
  <sheetData>
    <row r="1" spans="1:19" s="231" customFormat="1" ht="24.75" customHeight="1">
      <c r="A1" s="374" t="str">
        <f>令和元年度!A1</f>
        <v>令和元年度</v>
      </c>
      <c r="B1" s="374"/>
      <c r="C1" s="227"/>
      <c r="D1" s="227"/>
      <c r="E1" s="228" t="str">
        <f ca="1">RIGHT(CELL("filename",$A$1),LEN(CELL("filename",$A$1))-FIND("]",CELL("filename",$A$1)))</f>
        <v>３月（１表）</v>
      </c>
      <c r="F1" s="229" t="s">
        <v>179</v>
      </c>
      <c r="G1" s="228"/>
      <c r="H1" s="229"/>
      <c r="I1" s="230"/>
      <c r="J1" s="228"/>
      <c r="K1" s="229"/>
      <c r="L1" s="230"/>
      <c r="M1" s="230"/>
      <c r="N1" s="230"/>
      <c r="O1" s="230"/>
      <c r="P1" s="230"/>
      <c r="Q1" s="230"/>
    </row>
    <row r="2" spans="1:19" ht="14.25">
      <c r="A2" s="190"/>
      <c r="B2" s="191"/>
      <c r="C2" s="191"/>
      <c r="D2" s="191"/>
      <c r="E2" s="191"/>
      <c r="F2" s="191"/>
      <c r="G2" s="191"/>
      <c r="H2" s="191"/>
      <c r="I2" s="191"/>
      <c r="J2" s="191"/>
      <c r="K2" s="191"/>
      <c r="L2" s="192"/>
      <c r="M2" s="192"/>
      <c r="N2" s="192"/>
      <c r="O2" s="192"/>
      <c r="P2" s="192"/>
      <c r="Q2" s="192"/>
      <c r="R2" s="192"/>
      <c r="S2" s="192"/>
    </row>
    <row r="3" spans="1:19" ht="18" thickBot="1">
      <c r="A3" s="193" t="s">
        <v>60</v>
      </c>
      <c r="B3" s="194"/>
      <c r="C3" s="195"/>
      <c r="D3" s="194"/>
      <c r="E3" s="194"/>
      <c r="F3" s="194"/>
      <c r="G3" s="194"/>
      <c r="H3" s="194"/>
      <c r="I3" s="194"/>
      <c r="J3" s="195"/>
      <c r="K3" s="196" t="s">
        <v>61</v>
      </c>
      <c r="L3" s="192"/>
      <c r="M3" s="192"/>
      <c r="N3" s="192"/>
      <c r="O3" s="192"/>
      <c r="P3" s="192"/>
      <c r="Q3" s="192"/>
      <c r="R3" s="192"/>
      <c r="S3" s="192"/>
    </row>
    <row r="4" spans="1:19" ht="18" thickBot="1">
      <c r="A4" s="197"/>
      <c r="B4" s="198" t="s">
        <v>62</v>
      </c>
      <c r="C4" s="375" t="s">
        <v>63</v>
      </c>
      <c r="D4" s="376"/>
      <c r="E4" s="376"/>
      <c r="F4" s="14"/>
      <c r="G4" s="14"/>
      <c r="H4" s="14"/>
      <c r="I4" s="14"/>
      <c r="J4" s="14"/>
      <c r="K4" s="15"/>
      <c r="L4" s="192"/>
      <c r="M4" s="192"/>
      <c r="N4" s="192"/>
      <c r="O4" s="192"/>
      <c r="P4" s="192"/>
      <c r="Q4" s="192"/>
      <c r="R4" s="192"/>
      <c r="S4" s="192"/>
    </row>
    <row r="5" spans="1:19" ht="17.25">
      <c r="A5" s="199"/>
      <c r="B5" s="200"/>
      <c r="C5" s="377"/>
      <c r="D5" s="378"/>
      <c r="E5" s="378"/>
      <c r="F5" s="375" t="s">
        <v>64</v>
      </c>
      <c r="G5" s="376"/>
      <c r="H5" s="376"/>
      <c r="I5" s="376"/>
      <c r="J5" s="376"/>
      <c r="K5" s="379"/>
      <c r="L5" s="192"/>
      <c r="M5" s="192"/>
      <c r="N5" s="192"/>
      <c r="O5" s="192"/>
      <c r="P5" s="192"/>
      <c r="Q5" s="192"/>
      <c r="R5" s="192"/>
      <c r="S5" s="192"/>
    </row>
    <row r="6" spans="1:19" ht="17.25">
      <c r="A6" s="201" t="s">
        <v>65</v>
      </c>
      <c r="B6" s="202"/>
      <c r="C6" s="16"/>
      <c r="D6" s="380" t="s">
        <v>66</v>
      </c>
      <c r="E6" s="382" t="s">
        <v>67</v>
      </c>
      <c r="F6" s="384" t="s">
        <v>68</v>
      </c>
      <c r="G6" s="203"/>
      <c r="H6" s="203"/>
      <c r="I6" s="386" t="s">
        <v>69</v>
      </c>
      <c r="J6" s="203"/>
      <c r="K6" s="204"/>
      <c r="L6" s="192"/>
      <c r="M6" s="192"/>
      <c r="N6" s="192"/>
      <c r="O6" s="192"/>
      <c r="P6" s="192"/>
      <c r="Q6" s="192"/>
      <c r="R6" s="192"/>
      <c r="S6" s="192"/>
    </row>
    <row r="7" spans="1:19" ht="18" thickBot="1">
      <c r="A7" s="201"/>
      <c r="B7" s="202"/>
      <c r="C7" s="16"/>
      <c r="D7" s="381"/>
      <c r="E7" s="383"/>
      <c r="F7" s="385"/>
      <c r="G7" s="205" t="s">
        <v>66</v>
      </c>
      <c r="H7" s="206" t="s">
        <v>70</v>
      </c>
      <c r="I7" s="387"/>
      <c r="J7" s="205" t="s">
        <v>66</v>
      </c>
      <c r="K7" s="207" t="s">
        <v>70</v>
      </c>
      <c r="L7" s="192"/>
      <c r="M7" s="192"/>
      <c r="N7" s="192"/>
      <c r="O7" s="192"/>
      <c r="P7" s="192"/>
      <c r="Q7" s="192"/>
      <c r="R7" s="192"/>
      <c r="S7" s="192"/>
    </row>
    <row r="8" spans="1:19" ht="31.5" customHeight="1" thickBot="1">
      <c r="A8" s="356" t="s">
        <v>71</v>
      </c>
      <c r="B8" s="357" t="s">
        <v>213</v>
      </c>
      <c r="C8" s="358">
        <v>396300</v>
      </c>
      <c r="D8" s="359">
        <v>393900</v>
      </c>
      <c r="E8" s="360">
        <v>2400</v>
      </c>
      <c r="F8" s="17">
        <v>394700</v>
      </c>
      <c r="G8" s="18">
        <v>392300</v>
      </c>
      <c r="H8" s="19">
        <v>2400</v>
      </c>
      <c r="I8" s="20">
        <v>1600</v>
      </c>
      <c r="J8" s="18">
        <v>1600</v>
      </c>
      <c r="K8" s="21">
        <v>0</v>
      </c>
      <c r="L8" s="192"/>
      <c r="M8" s="192"/>
      <c r="N8" s="192"/>
      <c r="O8" s="192"/>
      <c r="P8" s="192"/>
      <c r="Q8" s="192"/>
      <c r="R8" s="192"/>
      <c r="S8" s="192"/>
    </row>
    <row r="9" spans="1:19" ht="31.5" customHeight="1">
      <c r="A9" s="208"/>
      <c r="B9" s="209" t="s">
        <v>214</v>
      </c>
      <c r="C9" s="22">
        <v>884000</v>
      </c>
      <c r="D9" s="23">
        <v>657400</v>
      </c>
      <c r="E9" s="24">
        <v>226600</v>
      </c>
      <c r="F9" s="25">
        <v>791700</v>
      </c>
      <c r="G9" s="26">
        <v>649600</v>
      </c>
      <c r="H9" s="27">
        <v>142100</v>
      </c>
      <c r="I9" s="28">
        <v>92300</v>
      </c>
      <c r="J9" s="26">
        <v>7800</v>
      </c>
      <c r="K9" s="29">
        <v>84500</v>
      </c>
      <c r="L9" s="192"/>
      <c r="M9" s="192"/>
      <c r="N9" s="192"/>
      <c r="O9" s="192"/>
      <c r="P9" s="192"/>
      <c r="Q9" s="192"/>
      <c r="R9" s="192"/>
      <c r="S9" s="192"/>
    </row>
    <row r="10" spans="1:19" ht="31.5" customHeight="1">
      <c r="A10" s="210"/>
      <c r="B10" s="207" t="s">
        <v>73</v>
      </c>
      <c r="C10" s="30">
        <v>-487700</v>
      </c>
      <c r="D10" s="31">
        <v>-263500</v>
      </c>
      <c r="E10" s="32">
        <v>-224200</v>
      </c>
      <c r="F10" s="33">
        <v>-397000</v>
      </c>
      <c r="G10" s="31">
        <v>-257300</v>
      </c>
      <c r="H10" s="34">
        <v>-139700</v>
      </c>
      <c r="I10" s="35">
        <v>-90700</v>
      </c>
      <c r="J10" s="31">
        <v>-6200</v>
      </c>
      <c r="K10" s="36">
        <v>-84500</v>
      </c>
      <c r="L10" s="192"/>
      <c r="M10" s="192"/>
      <c r="N10" s="192"/>
      <c r="O10" s="192"/>
      <c r="P10" s="192"/>
      <c r="Q10" s="192"/>
      <c r="R10" s="192"/>
      <c r="S10" s="192"/>
    </row>
    <row r="11" spans="1:19" ht="31.5" customHeight="1" thickBot="1">
      <c r="A11" s="211"/>
      <c r="B11" s="212" t="s">
        <v>74</v>
      </c>
      <c r="C11" s="37">
        <v>0.4483031674208145</v>
      </c>
      <c r="D11" s="38">
        <v>0.59917858229388499</v>
      </c>
      <c r="E11" s="39">
        <v>1.0591350397175641E-2</v>
      </c>
      <c r="F11" s="40">
        <v>0.49854742958191234</v>
      </c>
      <c r="G11" s="38">
        <v>0.60391009852216748</v>
      </c>
      <c r="H11" s="41">
        <v>1.688951442646024E-2</v>
      </c>
      <c r="I11" s="42">
        <v>1.7334777898158179E-2</v>
      </c>
      <c r="J11" s="38">
        <v>0.20512820512820512</v>
      </c>
      <c r="K11" s="43">
        <v>0</v>
      </c>
      <c r="L11" s="192"/>
      <c r="M11" s="192"/>
      <c r="N11" s="192"/>
      <c r="O11" s="192"/>
      <c r="P11" s="192"/>
      <c r="Q11" s="192"/>
      <c r="R11" s="192"/>
      <c r="S11" s="192"/>
    </row>
    <row r="12" spans="1:19" ht="31.5" customHeight="1" thickBot="1">
      <c r="A12" s="356" t="s">
        <v>75</v>
      </c>
      <c r="B12" s="361" t="s">
        <v>76</v>
      </c>
      <c r="C12" s="358">
        <v>9469200</v>
      </c>
      <c r="D12" s="362">
        <v>6978800</v>
      </c>
      <c r="E12" s="363">
        <v>2490400</v>
      </c>
      <c r="F12" s="17">
        <v>8353000</v>
      </c>
      <c r="G12" s="18">
        <v>6925800</v>
      </c>
      <c r="H12" s="19">
        <v>1427200</v>
      </c>
      <c r="I12" s="20">
        <v>1116200</v>
      </c>
      <c r="J12" s="18">
        <v>53000</v>
      </c>
      <c r="K12" s="21">
        <v>1063200</v>
      </c>
      <c r="L12" s="192"/>
      <c r="M12" s="192"/>
      <c r="N12" s="192"/>
      <c r="O12" s="192"/>
      <c r="P12" s="192"/>
      <c r="Q12" s="192"/>
      <c r="R12" s="192"/>
      <c r="S12" s="192"/>
    </row>
    <row r="13" spans="1:19" ht="31.5" customHeight="1">
      <c r="A13" s="44" t="s">
        <v>118</v>
      </c>
      <c r="B13" s="213" t="s">
        <v>78</v>
      </c>
      <c r="C13" s="22">
        <v>10004300</v>
      </c>
      <c r="D13" s="23">
        <v>7003500</v>
      </c>
      <c r="E13" s="24">
        <v>3000800</v>
      </c>
      <c r="F13" s="25">
        <v>8749200</v>
      </c>
      <c r="G13" s="23">
        <v>6945500</v>
      </c>
      <c r="H13" s="24">
        <v>1803700</v>
      </c>
      <c r="I13" s="28">
        <v>1255100</v>
      </c>
      <c r="J13" s="23">
        <v>58000</v>
      </c>
      <c r="K13" s="45">
        <v>1197100</v>
      </c>
      <c r="L13" s="192"/>
      <c r="M13" s="192"/>
      <c r="N13" s="192"/>
      <c r="O13" s="192"/>
      <c r="P13" s="192"/>
      <c r="Q13" s="192"/>
      <c r="R13" s="192"/>
      <c r="S13" s="192"/>
    </row>
    <row r="14" spans="1:19" ht="31.5" customHeight="1">
      <c r="A14" s="210"/>
      <c r="B14" s="207" t="s">
        <v>79</v>
      </c>
      <c r="C14" s="30">
        <v>-535100</v>
      </c>
      <c r="D14" s="31">
        <v>-24700</v>
      </c>
      <c r="E14" s="32">
        <v>-510400</v>
      </c>
      <c r="F14" s="33">
        <v>-396200</v>
      </c>
      <c r="G14" s="31">
        <v>-19700</v>
      </c>
      <c r="H14" s="34">
        <v>-376500</v>
      </c>
      <c r="I14" s="35">
        <v>-138900</v>
      </c>
      <c r="J14" s="31">
        <v>-5000</v>
      </c>
      <c r="K14" s="36">
        <v>-133900</v>
      </c>
      <c r="L14" s="192"/>
      <c r="M14" s="192"/>
      <c r="N14" s="192"/>
      <c r="O14" s="192"/>
      <c r="P14" s="192"/>
      <c r="Q14" s="192"/>
      <c r="R14" s="192"/>
      <c r="S14" s="192"/>
    </row>
    <row r="15" spans="1:19" ht="31.5" customHeight="1" thickBot="1">
      <c r="A15" s="211"/>
      <c r="B15" s="212" t="s">
        <v>80</v>
      </c>
      <c r="C15" s="37">
        <v>0.94651299941025357</v>
      </c>
      <c r="D15" s="38">
        <v>0.99647319197544082</v>
      </c>
      <c r="E15" s="39">
        <v>0.8299120234604106</v>
      </c>
      <c r="F15" s="40">
        <v>0.95471585973574724</v>
      </c>
      <c r="G15" s="38">
        <v>0.9971636311280685</v>
      </c>
      <c r="H15" s="41">
        <v>0.79126240505627321</v>
      </c>
      <c r="I15" s="42">
        <v>0.8893315273683372</v>
      </c>
      <c r="J15" s="38">
        <v>0.91379310344827591</v>
      </c>
      <c r="K15" s="43">
        <v>0.88814635368807948</v>
      </c>
      <c r="L15" s="192"/>
      <c r="M15" s="192"/>
      <c r="N15" s="192"/>
      <c r="O15" s="192"/>
      <c r="P15" s="192"/>
      <c r="Q15" s="192"/>
      <c r="R15" s="192"/>
      <c r="S15" s="192"/>
    </row>
    <row r="16" spans="1:19" ht="31.5" customHeight="1" thickBot="1">
      <c r="A16" s="356" t="s">
        <v>81</v>
      </c>
      <c r="B16" s="364" t="s">
        <v>82</v>
      </c>
      <c r="C16" s="358">
        <v>1715000</v>
      </c>
      <c r="D16" s="362">
        <v>1458100</v>
      </c>
      <c r="E16" s="363">
        <v>256900</v>
      </c>
      <c r="F16" s="17">
        <v>1627400</v>
      </c>
      <c r="G16" s="46">
        <v>1451400</v>
      </c>
      <c r="H16" s="47">
        <v>176000</v>
      </c>
      <c r="I16" s="20">
        <v>87600</v>
      </c>
      <c r="J16" s="46">
        <v>6700</v>
      </c>
      <c r="K16" s="48">
        <v>80900</v>
      </c>
      <c r="L16" s="192"/>
      <c r="M16" s="192"/>
      <c r="N16" s="192"/>
      <c r="O16" s="192"/>
      <c r="P16" s="192"/>
      <c r="Q16" s="192"/>
      <c r="R16" s="192"/>
      <c r="S16" s="192"/>
    </row>
    <row r="17" spans="1:19" ht="31.5" customHeight="1">
      <c r="A17" s="44" t="s">
        <v>120</v>
      </c>
      <c r="B17" s="213" t="s">
        <v>83</v>
      </c>
      <c r="C17" s="22">
        <v>2409700</v>
      </c>
      <c r="D17" s="23">
        <v>1713200</v>
      </c>
      <c r="E17" s="24">
        <v>696500</v>
      </c>
      <c r="F17" s="25">
        <v>2129200</v>
      </c>
      <c r="G17" s="49">
        <v>1698000</v>
      </c>
      <c r="H17" s="24">
        <v>431200</v>
      </c>
      <c r="I17" s="28">
        <v>280500</v>
      </c>
      <c r="J17" s="49">
        <v>15200</v>
      </c>
      <c r="K17" s="45">
        <v>265300</v>
      </c>
      <c r="L17" s="192"/>
      <c r="M17" s="192"/>
      <c r="N17" s="192"/>
      <c r="O17" s="192"/>
      <c r="P17" s="192"/>
      <c r="Q17" s="192"/>
      <c r="R17" s="192"/>
      <c r="S17" s="192"/>
    </row>
    <row r="18" spans="1:19" ht="31.5" customHeight="1">
      <c r="A18" s="210"/>
      <c r="B18" s="207" t="s">
        <v>79</v>
      </c>
      <c r="C18" s="30">
        <v>-694700</v>
      </c>
      <c r="D18" s="31">
        <v>-255100</v>
      </c>
      <c r="E18" s="32">
        <v>-439600</v>
      </c>
      <c r="F18" s="33">
        <v>-501800</v>
      </c>
      <c r="G18" s="31">
        <v>-246600</v>
      </c>
      <c r="H18" s="34">
        <v>-255200</v>
      </c>
      <c r="I18" s="35">
        <v>-192900</v>
      </c>
      <c r="J18" s="31">
        <v>-8500</v>
      </c>
      <c r="K18" s="36">
        <v>-184400</v>
      </c>
      <c r="L18" s="192"/>
      <c r="M18" s="192"/>
      <c r="N18" s="192"/>
      <c r="O18" s="192"/>
      <c r="P18" s="192"/>
      <c r="Q18" s="192"/>
      <c r="R18" s="192"/>
      <c r="S18" s="192"/>
    </row>
    <row r="19" spans="1:19" ht="31.5" customHeight="1" thickBot="1">
      <c r="A19" s="210"/>
      <c r="B19" s="212" t="s">
        <v>84</v>
      </c>
      <c r="C19" s="37">
        <v>0.71170685147528734</v>
      </c>
      <c r="D19" s="38">
        <v>0.85109736166238614</v>
      </c>
      <c r="E19" s="39">
        <v>0.36884422110552761</v>
      </c>
      <c r="F19" s="40">
        <v>0.76432462896862674</v>
      </c>
      <c r="G19" s="38">
        <v>0.8547703180212014</v>
      </c>
      <c r="H19" s="41">
        <v>0.40816326530612246</v>
      </c>
      <c r="I19" s="42">
        <v>0.31229946524064173</v>
      </c>
      <c r="J19" s="38">
        <v>0.44078947368421051</v>
      </c>
      <c r="K19" s="43">
        <v>0.30493780625706746</v>
      </c>
    </row>
    <row r="21" spans="1:19">
      <c r="C21" s="221" t="s">
        <v>85</v>
      </c>
      <c r="D21" s="221" t="s">
        <v>86</v>
      </c>
      <c r="E21" s="222">
        <v>0</v>
      </c>
      <c r="F21" s="221" t="s">
        <v>87</v>
      </c>
      <c r="G21" s="215">
        <v>0</v>
      </c>
    </row>
  </sheetData>
  <mergeCells count="7">
    <mergeCell ref="A1:B1"/>
    <mergeCell ref="C4:E5"/>
    <mergeCell ref="F5:K5"/>
    <mergeCell ref="D6:D7"/>
    <mergeCell ref="E6:E7"/>
    <mergeCell ref="F6:F7"/>
    <mergeCell ref="I6:I7"/>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93"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activeCell="E3" sqref="E3"/>
    </sheetView>
  </sheetViews>
  <sheetFormatPr defaultRowHeight="13.5"/>
  <cols>
    <col min="1" max="1" width="10.125" style="216" customWidth="1"/>
    <col min="2" max="2" width="9.125" style="216" customWidth="1"/>
    <col min="3" max="3" width="9" style="216"/>
    <col min="4" max="31" width="7.625" style="216" customWidth="1"/>
    <col min="32" max="32" width="9.25" style="216" bestFit="1" customWidth="1"/>
    <col min="33" max="16384" width="9" style="216"/>
  </cols>
  <sheetData>
    <row r="1" spans="1:33" s="231" customFormat="1" ht="24.75" customHeight="1">
      <c r="A1" s="374" t="str">
        <f>令和元年度!A1</f>
        <v>令和元年度</v>
      </c>
      <c r="B1" s="374"/>
      <c r="C1" s="227"/>
      <c r="D1" s="227"/>
      <c r="E1" s="228" t="str">
        <f ca="1">RIGHT(CELL("filename",$A$1),LEN(CELL("filename",$A$1))-FIND("]",CELL("filename",$A$1)))</f>
        <v>３月（２表）</v>
      </c>
      <c r="F1" s="229" t="s">
        <v>179</v>
      </c>
      <c r="G1" s="228"/>
      <c r="H1" s="229"/>
      <c r="I1" s="230"/>
      <c r="J1" s="228"/>
      <c r="K1" s="229"/>
      <c r="L1" s="230"/>
      <c r="M1" s="230"/>
      <c r="N1" s="230"/>
      <c r="O1" s="230"/>
      <c r="P1" s="230"/>
      <c r="Q1" s="230"/>
    </row>
    <row r="2" spans="1:33">
      <c r="A2" s="136"/>
      <c r="B2" s="136"/>
      <c r="C2" s="136"/>
      <c r="D2" s="136"/>
      <c r="E2" s="136"/>
      <c r="F2" s="136"/>
      <c r="G2" s="136"/>
      <c r="H2" s="136"/>
      <c r="I2" s="136"/>
      <c r="J2" s="136"/>
      <c r="K2" s="136"/>
      <c r="L2" s="136"/>
      <c r="M2" s="136"/>
      <c r="N2" s="136"/>
      <c r="O2" s="136"/>
      <c r="P2" s="136"/>
      <c r="Q2" s="136"/>
      <c r="R2" s="136"/>
      <c r="S2" s="136"/>
    </row>
    <row r="3" spans="1:33" ht="18" thickBot="1">
      <c r="A3" s="151" t="s">
        <v>88</v>
      </c>
      <c r="B3" s="152"/>
      <c r="C3" s="152"/>
      <c r="D3" s="153"/>
      <c r="E3" s="152"/>
      <c r="F3" s="152"/>
      <c r="G3" s="152"/>
      <c r="H3" s="152"/>
      <c r="I3" s="152"/>
      <c r="J3" s="152"/>
      <c r="K3" s="152"/>
      <c r="L3" s="152"/>
      <c r="M3" s="152"/>
      <c r="N3" s="152"/>
      <c r="O3" s="152"/>
      <c r="P3" s="152"/>
      <c r="Q3" s="152"/>
      <c r="R3" s="152"/>
      <c r="S3" s="152"/>
      <c r="T3" s="152"/>
      <c r="U3" s="153"/>
      <c r="V3" s="152"/>
      <c r="W3" s="152"/>
      <c r="X3" s="152"/>
      <c r="Y3" s="152"/>
      <c r="Z3" s="152"/>
      <c r="AA3" s="152"/>
      <c r="AB3" s="152"/>
      <c r="AC3" s="152"/>
      <c r="AD3" s="152"/>
      <c r="AE3" s="152"/>
    </row>
    <row r="4" spans="1:33" ht="19.5" customHeight="1">
      <c r="A4" s="154"/>
      <c r="B4" s="155" t="s">
        <v>62</v>
      </c>
      <c r="C4" s="156"/>
      <c r="D4" s="333">
        <v>1</v>
      </c>
      <c r="E4" s="334">
        <v>2</v>
      </c>
      <c r="F4" s="333">
        <v>3</v>
      </c>
      <c r="G4" s="335">
        <v>4</v>
      </c>
      <c r="H4" s="334">
        <v>5</v>
      </c>
      <c r="I4" s="334">
        <v>6</v>
      </c>
      <c r="J4" s="336">
        <v>7</v>
      </c>
      <c r="K4" s="334">
        <v>8</v>
      </c>
      <c r="L4" s="334">
        <v>9</v>
      </c>
      <c r="M4" s="334">
        <v>10</v>
      </c>
      <c r="N4" s="334">
        <v>11</v>
      </c>
      <c r="O4" s="334">
        <v>12</v>
      </c>
      <c r="P4" s="334">
        <v>13</v>
      </c>
      <c r="Q4" s="334">
        <v>14</v>
      </c>
      <c r="R4" s="334">
        <v>15</v>
      </c>
      <c r="S4" s="334">
        <v>16</v>
      </c>
      <c r="T4" s="334">
        <v>17</v>
      </c>
      <c r="U4" s="334">
        <v>18</v>
      </c>
      <c r="V4" s="334">
        <v>19</v>
      </c>
      <c r="W4" s="334">
        <v>20</v>
      </c>
      <c r="X4" s="334">
        <v>21</v>
      </c>
      <c r="Y4" s="334">
        <v>22</v>
      </c>
      <c r="Z4" s="335">
        <v>23</v>
      </c>
      <c r="AA4" s="334">
        <v>24</v>
      </c>
      <c r="AB4" s="334">
        <v>25</v>
      </c>
      <c r="AC4" s="334">
        <v>26</v>
      </c>
      <c r="AD4" s="337">
        <v>27</v>
      </c>
      <c r="AE4" s="338">
        <v>28</v>
      </c>
    </row>
    <row r="5" spans="1:33" ht="19.5" customHeight="1" thickBot="1">
      <c r="A5" s="157" t="s">
        <v>65</v>
      </c>
      <c r="B5" s="158"/>
      <c r="C5" s="159" t="s">
        <v>89</v>
      </c>
      <c r="D5" s="339" t="s">
        <v>90</v>
      </c>
      <c r="E5" s="340" t="s">
        <v>91</v>
      </c>
      <c r="F5" s="341" t="s">
        <v>92</v>
      </c>
      <c r="G5" s="339" t="s">
        <v>93</v>
      </c>
      <c r="H5" s="340" t="s">
        <v>94</v>
      </c>
      <c r="I5" s="342" t="s">
        <v>95</v>
      </c>
      <c r="J5" s="343" t="s">
        <v>96</v>
      </c>
      <c r="K5" s="340" t="s">
        <v>97</v>
      </c>
      <c r="L5" s="340" t="s">
        <v>98</v>
      </c>
      <c r="M5" s="340" t="s">
        <v>99</v>
      </c>
      <c r="N5" s="340" t="s">
        <v>100</v>
      </c>
      <c r="O5" s="340" t="s">
        <v>101</v>
      </c>
      <c r="P5" s="340" t="s">
        <v>102</v>
      </c>
      <c r="Q5" s="340" t="s">
        <v>103</v>
      </c>
      <c r="R5" s="340" t="s">
        <v>104</v>
      </c>
      <c r="S5" s="340" t="s">
        <v>105</v>
      </c>
      <c r="T5" s="340" t="s">
        <v>106</v>
      </c>
      <c r="U5" s="340" t="s">
        <v>107</v>
      </c>
      <c r="V5" s="340" t="s">
        <v>108</v>
      </c>
      <c r="W5" s="340" t="s">
        <v>109</v>
      </c>
      <c r="X5" s="340" t="s">
        <v>110</v>
      </c>
      <c r="Y5" s="340" t="s">
        <v>111</v>
      </c>
      <c r="Z5" s="339" t="s">
        <v>112</v>
      </c>
      <c r="AA5" s="340" t="s">
        <v>113</v>
      </c>
      <c r="AB5" s="340" t="s">
        <v>114</v>
      </c>
      <c r="AC5" s="340" t="s">
        <v>115</v>
      </c>
      <c r="AD5" s="339" t="s">
        <v>116</v>
      </c>
      <c r="AE5" s="344" t="s">
        <v>67</v>
      </c>
    </row>
    <row r="6" spans="1:33" ht="30" customHeight="1" thickBot="1">
      <c r="A6" s="332" t="s">
        <v>71</v>
      </c>
      <c r="B6" s="348" t="s">
        <v>213</v>
      </c>
      <c r="C6" s="349">
        <v>396300</v>
      </c>
      <c r="D6" s="345">
        <v>191700</v>
      </c>
      <c r="E6" s="345">
        <v>23800</v>
      </c>
      <c r="F6" s="345">
        <v>46100</v>
      </c>
      <c r="G6" s="345">
        <v>15100</v>
      </c>
      <c r="H6" s="345">
        <v>50200</v>
      </c>
      <c r="I6" s="345">
        <v>2200</v>
      </c>
      <c r="J6" s="345">
        <v>31200</v>
      </c>
      <c r="K6" s="345">
        <v>2400</v>
      </c>
      <c r="L6" s="345">
        <v>7500</v>
      </c>
      <c r="M6" s="345">
        <v>2500</v>
      </c>
      <c r="N6" s="345">
        <v>0</v>
      </c>
      <c r="O6" s="345">
        <v>1000</v>
      </c>
      <c r="P6" s="345">
        <v>1700</v>
      </c>
      <c r="Q6" s="345">
        <v>0</v>
      </c>
      <c r="R6" s="345">
        <v>1600</v>
      </c>
      <c r="S6" s="345">
        <v>1600</v>
      </c>
      <c r="T6" s="345">
        <v>3000</v>
      </c>
      <c r="U6" s="345">
        <v>2000</v>
      </c>
      <c r="V6" s="345">
        <v>1800</v>
      </c>
      <c r="W6" s="345">
        <v>100</v>
      </c>
      <c r="X6" s="345">
        <v>1400</v>
      </c>
      <c r="Y6" s="345">
        <v>2100</v>
      </c>
      <c r="Z6" s="345">
        <v>0</v>
      </c>
      <c r="AA6" s="345">
        <v>1700</v>
      </c>
      <c r="AB6" s="345">
        <v>1800</v>
      </c>
      <c r="AC6" s="345">
        <v>1300</v>
      </c>
      <c r="AD6" s="346">
        <v>100</v>
      </c>
      <c r="AE6" s="347">
        <v>2400</v>
      </c>
      <c r="AF6" s="218"/>
      <c r="AG6" s="218"/>
    </row>
    <row r="7" spans="1:33" ht="30" customHeight="1">
      <c r="A7" s="160"/>
      <c r="B7" s="161" t="s">
        <v>214</v>
      </c>
      <c r="C7" s="50">
        <v>884000</v>
      </c>
      <c r="D7" s="51">
        <v>311800</v>
      </c>
      <c r="E7" s="51">
        <v>46100</v>
      </c>
      <c r="F7" s="51">
        <v>64200</v>
      </c>
      <c r="G7" s="51">
        <v>20500</v>
      </c>
      <c r="H7" s="51">
        <v>81000</v>
      </c>
      <c r="I7" s="51">
        <v>3300</v>
      </c>
      <c r="J7" s="51">
        <v>59500</v>
      </c>
      <c r="K7" s="51">
        <v>4200</v>
      </c>
      <c r="L7" s="51">
        <v>12600</v>
      </c>
      <c r="M7" s="51">
        <v>6000</v>
      </c>
      <c r="N7" s="51">
        <v>200</v>
      </c>
      <c r="O7" s="51">
        <v>3000</v>
      </c>
      <c r="P7" s="51">
        <v>3500</v>
      </c>
      <c r="Q7" s="51">
        <v>0</v>
      </c>
      <c r="R7" s="51">
        <v>3100</v>
      </c>
      <c r="S7" s="51">
        <v>3100</v>
      </c>
      <c r="T7" s="51">
        <v>6100</v>
      </c>
      <c r="U7" s="51">
        <v>3900</v>
      </c>
      <c r="V7" s="51">
        <v>3200</v>
      </c>
      <c r="W7" s="51">
        <v>100</v>
      </c>
      <c r="X7" s="51">
        <v>3100</v>
      </c>
      <c r="Y7" s="51">
        <v>3800</v>
      </c>
      <c r="Z7" s="51">
        <v>100</v>
      </c>
      <c r="AA7" s="51">
        <v>3500</v>
      </c>
      <c r="AB7" s="51">
        <v>3800</v>
      </c>
      <c r="AC7" s="51">
        <v>2900</v>
      </c>
      <c r="AD7" s="51">
        <v>4800</v>
      </c>
      <c r="AE7" s="52">
        <v>226600</v>
      </c>
      <c r="AF7" s="218"/>
      <c r="AG7" s="218"/>
    </row>
    <row r="8" spans="1:33" ht="30" customHeight="1">
      <c r="A8" s="162"/>
      <c r="B8" s="163" t="s">
        <v>79</v>
      </c>
      <c r="C8" s="53">
        <v>-487700</v>
      </c>
      <c r="D8" s="54">
        <v>-120100</v>
      </c>
      <c r="E8" s="55">
        <v>-22300</v>
      </c>
      <c r="F8" s="55">
        <v>-18100</v>
      </c>
      <c r="G8" s="55">
        <v>-5400</v>
      </c>
      <c r="H8" s="55">
        <v>-30800</v>
      </c>
      <c r="I8" s="55">
        <v>-1100</v>
      </c>
      <c r="J8" s="55">
        <v>-28300</v>
      </c>
      <c r="K8" s="55">
        <v>-1800</v>
      </c>
      <c r="L8" s="55">
        <v>-5100</v>
      </c>
      <c r="M8" s="55">
        <v>-3500</v>
      </c>
      <c r="N8" s="55">
        <v>-200</v>
      </c>
      <c r="O8" s="55">
        <v>-2000</v>
      </c>
      <c r="P8" s="55">
        <v>-1800</v>
      </c>
      <c r="Q8" s="55">
        <v>0</v>
      </c>
      <c r="R8" s="55">
        <v>-1500</v>
      </c>
      <c r="S8" s="55">
        <v>-1500</v>
      </c>
      <c r="T8" s="55">
        <v>-3100</v>
      </c>
      <c r="U8" s="55">
        <v>-1900</v>
      </c>
      <c r="V8" s="55">
        <v>-1400</v>
      </c>
      <c r="W8" s="55">
        <v>0</v>
      </c>
      <c r="X8" s="55">
        <v>-1700</v>
      </c>
      <c r="Y8" s="55">
        <v>-1700</v>
      </c>
      <c r="Z8" s="55">
        <v>-100</v>
      </c>
      <c r="AA8" s="55">
        <v>-1800</v>
      </c>
      <c r="AB8" s="55">
        <v>-2000</v>
      </c>
      <c r="AC8" s="55">
        <v>-1600</v>
      </c>
      <c r="AD8" s="55">
        <v>-4700</v>
      </c>
      <c r="AE8" s="56">
        <v>-224200</v>
      </c>
    </row>
    <row r="9" spans="1:33" ht="30" customHeight="1">
      <c r="A9" s="162"/>
      <c r="B9" s="164" t="s">
        <v>74</v>
      </c>
      <c r="C9" s="57">
        <v>0.4483031674208145</v>
      </c>
      <c r="D9" s="58">
        <v>0.61481719050673511</v>
      </c>
      <c r="E9" s="59">
        <v>0.51626898047722347</v>
      </c>
      <c r="F9" s="59">
        <v>0.7180685358255452</v>
      </c>
      <c r="G9" s="59">
        <v>0.73658536585365852</v>
      </c>
      <c r="H9" s="59">
        <v>0.61975308641975313</v>
      </c>
      <c r="I9" s="59">
        <v>0.66666666666666663</v>
      </c>
      <c r="J9" s="59">
        <v>0.52436974789915969</v>
      </c>
      <c r="K9" s="59">
        <v>0.5714285714285714</v>
      </c>
      <c r="L9" s="59">
        <v>0.59523809523809523</v>
      </c>
      <c r="M9" s="59">
        <v>0.41666666666666669</v>
      </c>
      <c r="N9" s="59">
        <v>0</v>
      </c>
      <c r="O9" s="59">
        <v>0.33333333333333331</v>
      </c>
      <c r="P9" s="59">
        <v>0.48571428571428571</v>
      </c>
      <c r="Q9" s="59">
        <v>0</v>
      </c>
      <c r="R9" s="59">
        <v>0.5161290322580645</v>
      </c>
      <c r="S9" s="59">
        <v>0.5161290322580645</v>
      </c>
      <c r="T9" s="59">
        <v>0.49180327868852458</v>
      </c>
      <c r="U9" s="59">
        <v>0.51282051282051277</v>
      </c>
      <c r="V9" s="59">
        <v>0.5625</v>
      </c>
      <c r="W9" s="59">
        <v>1</v>
      </c>
      <c r="X9" s="59">
        <v>0.45161290322580644</v>
      </c>
      <c r="Y9" s="59">
        <v>0.55263157894736847</v>
      </c>
      <c r="Z9" s="59">
        <v>0</v>
      </c>
      <c r="AA9" s="59">
        <v>0.48571428571428571</v>
      </c>
      <c r="AB9" s="59">
        <v>0.47368421052631576</v>
      </c>
      <c r="AC9" s="59">
        <v>0.44827586206896552</v>
      </c>
      <c r="AD9" s="59">
        <v>2.0833333333333332E-2</v>
      </c>
      <c r="AE9" s="60">
        <v>1.0591350397175641E-2</v>
      </c>
    </row>
    <row r="10" spans="1:33" ht="30" customHeight="1" thickBot="1">
      <c r="A10" s="165"/>
      <c r="B10" s="166" t="s">
        <v>117</v>
      </c>
      <c r="C10" s="61">
        <v>1</v>
      </c>
      <c r="D10" s="62">
        <v>0.4837244511733535</v>
      </c>
      <c r="E10" s="63">
        <v>6.0055513499873835E-2</v>
      </c>
      <c r="F10" s="64">
        <v>0.11632601564471361</v>
      </c>
      <c r="G10" s="64">
        <v>3.8102447640676253E-2</v>
      </c>
      <c r="H10" s="64">
        <v>0.12667171334847338</v>
      </c>
      <c r="I10" s="64">
        <v>5.5513499873832955E-3</v>
      </c>
      <c r="J10" s="64">
        <v>7.8728236184708561E-2</v>
      </c>
      <c r="K10" s="64">
        <v>6.0560181680545042E-3</v>
      </c>
      <c r="L10" s="64">
        <v>1.8925056775170326E-2</v>
      </c>
      <c r="M10" s="64">
        <v>6.3083522583901085E-3</v>
      </c>
      <c r="N10" s="64">
        <v>0</v>
      </c>
      <c r="O10" s="64">
        <v>2.5233409033560434E-3</v>
      </c>
      <c r="P10" s="64">
        <v>4.2896795357052738E-3</v>
      </c>
      <c r="Q10" s="64">
        <v>0</v>
      </c>
      <c r="R10" s="64">
        <v>4.0373454453696694E-3</v>
      </c>
      <c r="S10" s="64">
        <v>4.0373454453696694E-3</v>
      </c>
      <c r="T10" s="64">
        <v>7.5700227100681302E-3</v>
      </c>
      <c r="U10" s="64">
        <v>5.0466818067120868E-3</v>
      </c>
      <c r="V10" s="64">
        <v>4.5420136260408781E-3</v>
      </c>
      <c r="W10" s="64">
        <v>2.5233409033560434E-4</v>
      </c>
      <c r="X10" s="64">
        <v>3.5326772646984608E-3</v>
      </c>
      <c r="Y10" s="64">
        <v>5.2990158970476911E-3</v>
      </c>
      <c r="Z10" s="64">
        <v>0</v>
      </c>
      <c r="AA10" s="64">
        <v>4.2896795357052738E-3</v>
      </c>
      <c r="AB10" s="64">
        <v>4.5420136260408781E-3</v>
      </c>
      <c r="AC10" s="64">
        <v>3.2803431743628564E-3</v>
      </c>
      <c r="AD10" s="64">
        <v>2.5233409033560434E-4</v>
      </c>
      <c r="AE10" s="65">
        <v>6.0560181680545042E-3</v>
      </c>
    </row>
    <row r="11" spans="1:33" ht="30" customHeight="1" thickBot="1">
      <c r="A11" s="332" t="s">
        <v>75</v>
      </c>
      <c r="B11" s="350" t="s">
        <v>76</v>
      </c>
      <c r="C11" s="351">
        <v>9469200</v>
      </c>
      <c r="D11" s="352">
        <v>3363600</v>
      </c>
      <c r="E11" s="353">
        <v>496500</v>
      </c>
      <c r="F11" s="353">
        <v>693500</v>
      </c>
      <c r="G11" s="353">
        <v>251000</v>
      </c>
      <c r="H11" s="353">
        <v>853200</v>
      </c>
      <c r="I11" s="353">
        <v>26400</v>
      </c>
      <c r="J11" s="353">
        <v>599200</v>
      </c>
      <c r="K11" s="353">
        <v>43400</v>
      </c>
      <c r="L11" s="353">
        <v>130500</v>
      </c>
      <c r="M11" s="353">
        <v>57900</v>
      </c>
      <c r="N11" s="353">
        <v>200</v>
      </c>
      <c r="O11" s="353">
        <v>15500</v>
      </c>
      <c r="P11" s="353">
        <v>36500</v>
      </c>
      <c r="Q11" s="353">
        <v>0</v>
      </c>
      <c r="R11" s="353">
        <v>33200</v>
      </c>
      <c r="S11" s="353">
        <v>40400</v>
      </c>
      <c r="T11" s="353">
        <v>57700</v>
      </c>
      <c r="U11" s="353">
        <v>50600</v>
      </c>
      <c r="V11" s="353">
        <v>34500</v>
      </c>
      <c r="W11" s="353">
        <v>100</v>
      </c>
      <c r="X11" s="353">
        <v>27700</v>
      </c>
      <c r="Y11" s="353">
        <v>38400</v>
      </c>
      <c r="Z11" s="353">
        <v>600</v>
      </c>
      <c r="AA11" s="353">
        <v>35400</v>
      </c>
      <c r="AB11" s="353">
        <v>39100</v>
      </c>
      <c r="AC11" s="353">
        <v>29000</v>
      </c>
      <c r="AD11" s="353">
        <v>24700</v>
      </c>
      <c r="AE11" s="354">
        <v>2490400</v>
      </c>
      <c r="AF11" s="218"/>
      <c r="AG11" s="218"/>
    </row>
    <row r="12" spans="1:33" ht="30" customHeight="1">
      <c r="A12" s="66" t="s">
        <v>118</v>
      </c>
      <c r="B12" s="167" t="s">
        <v>78</v>
      </c>
      <c r="C12" s="67">
        <v>10004300</v>
      </c>
      <c r="D12" s="68">
        <v>3404600</v>
      </c>
      <c r="E12" s="68">
        <v>519700</v>
      </c>
      <c r="F12" s="68">
        <v>642200</v>
      </c>
      <c r="G12" s="68">
        <v>238000</v>
      </c>
      <c r="H12" s="68">
        <v>868100</v>
      </c>
      <c r="I12" s="68">
        <v>26400</v>
      </c>
      <c r="J12" s="68">
        <v>598500</v>
      </c>
      <c r="K12" s="68">
        <v>44000</v>
      </c>
      <c r="L12" s="68">
        <v>134600</v>
      </c>
      <c r="M12" s="68">
        <v>62900</v>
      </c>
      <c r="N12" s="68">
        <v>800</v>
      </c>
      <c r="O12" s="68">
        <v>16400</v>
      </c>
      <c r="P12" s="68">
        <v>33900</v>
      </c>
      <c r="Q12" s="68">
        <v>100</v>
      </c>
      <c r="R12" s="68">
        <v>32100</v>
      </c>
      <c r="S12" s="68">
        <v>38900</v>
      </c>
      <c r="T12" s="68">
        <v>58600</v>
      </c>
      <c r="U12" s="68">
        <v>52200</v>
      </c>
      <c r="V12" s="68">
        <v>31500</v>
      </c>
      <c r="W12" s="68">
        <v>100</v>
      </c>
      <c r="X12" s="68">
        <v>27400</v>
      </c>
      <c r="Y12" s="68">
        <v>39200</v>
      </c>
      <c r="Z12" s="68">
        <v>700</v>
      </c>
      <c r="AA12" s="68">
        <v>36900</v>
      </c>
      <c r="AB12" s="68">
        <v>38400</v>
      </c>
      <c r="AC12" s="68">
        <v>30500</v>
      </c>
      <c r="AD12" s="68">
        <v>26800</v>
      </c>
      <c r="AE12" s="69">
        <v>3000800</v>
      </c>
      <c r="AF12" s="219"/>
    </row>
    <row r="13" spans="1:33" ht="30" customHeight="1">
      <c r="A13" s="162"/>
      <c r="B13" s="168" t="s">
        <v>79</v>
      </c>
      <c r="C13" s="53">
        <v>-535100</v>
      </c>
      <c r="D13" s="54">
        <v>-41000</v>
      </c>
      <c r="E13" s="55">
        <v>-23200</v>
      </c>
      <c r="F13" s="55">
        <v>51300</v>
      </c>
      <c r="G13" s="55">
        <v>13000</v>
      </c>
      <c r="H13" s="55">
        <v>-14900</v>
      </c>
      <c r="I13" s="55">
        <v>0</v>
      </c>
      <c r="J13" s="55">
        <v>700</v>
      </c>
      <c r="K13" s="55">
        <v>-600</v>
      </c>
      <c r="L13" s="55">
        <v>-4100</v>
      </c>
      <c r="M13" s="55">
        <v>-5000</v>
      </c>
      <c r="N13" s="55">
        <v>-600</v>
      </c>
      <c r="O13" s="55">
        <v>-900</v>
      </c>
      <c r="P13" s="55">
        <v>2600</v>
      </c>
      <c r="Q13" s="55">
        <v>-100</v>
      </c>
      <c r="R13" s="55">
        <v>1100</v>
      </c>
      <c r="S13" s="55">
        <v>1500</v>
      </c>
      <c r="T13" s="55">
        <v>-900</v>
      </c>
      <c r="U13" s="55">
        <v>-1600</v>
      </c>
      <c r="V13" s="55">
        <v>3000</v>
      </c>
      <c r="W13" s="55">
        <v>0</v>
      </c>
      <c r="X13" s="55">
        <v>300</v>
      </c>
      <c r="Y13" s="55">
        <v>-800</v>
      </c>
      <c r="Z13" s="55">
        <v>-100</v>
      </c>
      <c r="AA13" s="55">
        <v>-1500</v>
      </c>
      <c r="AB13" s="55">
        <v>700</v>
      </c>
      <c r="AC13" s="55">
        <v>-1500</v>
      </c>
      <c r="AD13" s="55">
        <v>-2100</v>
      </c>
      <c r="AE13" s="56">
        <v>-510400</v>
      </c>
    </row>
    <row r="14" spans="1:33" ht="30" customHeight="1">
      <c r="A14" s="162"/>
      <c r="B14" s="169" t="s">
        <v>80</v>
      </c>
      <c r="C14" s="57">
        <v>0.94651299941025357</v>
      </c>
      <c r="D14" s="58">
        <v>0.98795746930623274</v>
      </c>
      <c r="E14" s="59">
        <v>0.95535886088127764</v>
      </c>
      <c r="F14" s="59">
        <v>1.0798816568047338</v>
      </c>
      <c r="G14" s="59">
        <v>1.0546218487394958</v>
      </c>
      <c r="H14" s="59">
        <v>0.9828360787927658</v>
      </c>
      <c r="I14" s="59">
        <v>1</v>
      </c>
      <c r="J14" s="59">
        <v>1.0011695906432749</v>
      </c>
      <c r="K14" s="59">
        <v>0.98636363636363633</v>
      </c>
      <c r="L14" s="59">
        <v>0.96953937592867756</v>
      </c>
      <c r="M14" s="59">
        <v>0.92050874403815586</v>
      </c>
      <c r="N14" s="59">
        <v>0.25</v>
      </c>
      <c r="O14" s="59">
        <v>0.94512195121951215</v>
      </c>
      <c r="P14" s="59">
        <v>1.0766961651917404</v>
      </c>
      <c r="Q14" s="59">
        <v>0</v>
      </c>
      <c r="R14" s="59">
        <v>1.0342679127725856</v>
      </c>
      <c r="S14" s="59">
        <v>1.038560411311054</v>
      </c>
      <c r="T14" s="59">
        <v>0.98464163822525597</v>
      </c>
      <c r="U14" s="59">
        <v>0.96934865900383138</v>
      </c>
      <c r="V14" s="59">
        <v>1.0952380952380953</v>
      </c>
      <c r="W14" s="59">
        <v>1</v>
      </c>
      <c r="X14" s="59">
        <v>1.0109489051094891</v>
      </c>
      <c r="Y14" s="59">
        <v>0.97959183673469385</v>
      </c>
      <c r="Z14" s="59">
        <v>0.8571428571428571</v>
      </c>
      <c r="AA14" s="59">
        <v>0.95934959349593496</v>
      </c>
      <c r="AB14" s="59">
        <v>1.0182291666666667</v>
      </c>
      <c r="AC14" s="59">
        <v>0.95081967213114749</v>
      </c>
      <c r="AD14" s="59">
        <v>0.92164179104477617</v>
      </c>
      <c r="AE14" s="60">
        <v>0.8299120234604106</v>
      </c>
    </row>
    <row r="15" spans="1:33" ht="30" customHeight="1" thickBot="1">
      <c r="A15" s="165"/>
      <c r="B15" s="170" t="s">
        <v>119</v>
      </c>
      <c r="C15" s="70">
        <v>1</v>
      </c>
      <c r="D15" s="64">
        <v>0.35521480167279179</v>
      </c>
      <c r="E15" s="63">
        <v>5.2433151691800788E-2</v>
      </c>
      <c r="F15" s="64">
        <v>7.3237443501034935E-2</v>
      </c>
      <c r="G15" s="64">
        <v>2.6506991086892241E-2</v>
      </c>
      <c r="H15" s="64">
        <v>9.0102648586997847E-2</v>
      </c>
      <c r="I15" s="64">
        <v>2.7879863135217334E-3</v>
      </c>
      <c r="J15" s="64">
        <v>6.3278840873569039E-2</v>
      </c>
      <c r="K15" s="64">
        <v>4.5832805305622438E-3</v>
      </c>
      <c r="L15" s="64">
        <v>1.3781523254340388E-2</v>
      </c>
      <c r="M15" s="64">
        <v>6.11456089215562E-3</v>
      </c>
      <c r="N15" s="64">
        <v>2.1121108435770708E-5</v>
      </c>
      <c r="O15" s="64">
        <v>1.63688590377223E-3</v>
      </c>
      <c r="P15" s="64">
        <v>3.8546022895281544E-3</v>
      </c>
      <c r="Q15" s="64">
        <v>0</v>
      </c>
      <c r="R15" s="64">
        <v>3.5061040003379379E-3</v>
      </c>
      <c r="S15" s="64">
        <v>4.2664639040256832E-3</v>
      </c>
      <c r="T15" s="64">
        <v>6.0934397837198494E-3</v>
      </c>
      <c r="U15" s="64">
        <v>5.3436404342499895E-3</v>
      </c>
      <c r="V15" s="64">
        <v>3.6433912051704472E-3</v>
      </c>
      <c r="W15" s="64">
        <v>1.0560554217885354E-5</v>
      </c>
      <c r="X15" s="64">
        <v>2.9252735183542431E-3</v>
      </c>
      <c r="Y15" s="64">
        <v>4.0552528196679764E-3</v>
      </c>
      <c r="Z15" s="64">
        <v>6.3363325307312131E-5</v>
      </c>
      <c r="AA15" s="64">
        <v>3.7384361931314157E-3</v>
      </c>
      <c r="AB15" s="64">
        <v>4.1291766991931739E-3</v>
      </c>
      <c r="AC15" s="64">
        <v>3.0625607231867529E-3</v>
      </c>
      <c r="AD15" s="64">
        <v>2.6084568918176825E-3</v>
      </c>
      <c r="AE15" s="65">
        <v>0.26300004224221685</v>
      </c>
    </row>
    <row r="16" spans="1:33" ht="30" customHeight="1" thickBot="1">
      <c r="A16" s="332" t="s">
        <v>81</v>
      </c>
      <c r="B16" s="355" t="s">
        <v>82</v>
      </c>
      <c r="C16" s="351">
        <v>1713400</v>
      </c>
      <c r="D16" s="353">
        <v>703900</v>
      </c>
      <c r="E16" s="353">
        <v>93200</v>
      </c>
      <c r="F16" s="353">
        <v>149700</v>
      </c>
      <c r="G16" s="353">
        <v>52800</v>
      </c>
      <c r="H16" s="353">
        <v>186000</v>
      </c>
      <c r="I16" s="353">
        <v>6300</v>
      </c>
      <c r="J16" s="353">
        <v>125700</v>
      </c>
      <c r="K16" s="353">
        <v>9900</v>
      </c>
      <c r="L16" s="353">
        <v>26800</v>
      </c>
      <c r="M16" s="353">
        <v>12000</v>
      </c>
      <c r="N16" s="353">
        <v>0</v>
      </c>
      <c r="O16" s="353">
        <v>4700</v>
      </c>
      <c r="P16" s="353">
        <v>8000</v>
      </c>
      <c r="Q16" s="353">
        <v>0</v>
      </c>
      <c r="R16" s="353">
        <v>7400</v>
      </c>
      <c r="S16" s="353">
        <v>7500</v>
      </c>
      <c r="T16" s="353">
        <v>11700</v>
      </c>
      <c r="U16" s="353">
        <v>7600</v>
      </c>
      <c r="V16" s="353">
        <v>6800</v>
      </c>
      <c r="W16" s="353">
        <v>100</v>
      </c>
      <c r="X16" s="353">
        <v>5700</v>
      </c>
      <c r="Y16" s="353">
        <v>8100</v>
      </c>
      <c r="Z16" s="353">
        <v>0</v>
      </c>
      <c r="AA16" s="353">
        <v>7800</v>
      </c>
      <c r="AB16" s="353">
        <v>7900</v>
      </c>
      <c r="AC16" s="353">
        <v>6000</v>
      </c>
      <c r="AD16" s="353">
        <v>2500</v>
      </c>
      <c r="AE16" s="354">
        <v>256900</v>
      </c>
      <c r="AF16" s="219"/>
    </row>
    <row r="17" spans="1:32" ht="30" customHeight="1">
      <c r="A17" s="66" t="s">
        <v>120</v>
      </c>
      <c r="B17" s="167" t="s">
        <v>83</v>
      </c>
      <c r="C17" s="67">
        <v>2409700</v>
      </c>
      <c r="D17" s="68">
        <v>819400</v>
      </c>
      <c r="E17" s="68">
        <v>116000</v>
      </c>
      <c r="F17" s="68">
        <v>163600</v>
      </c>
      <c r="G17" s="68">
        <v>54300</v>
      </c>
      <c r="H17" s="68">
        <v>218500</v>
      </c>
      <c r="I17" s="68">
        <v>6600</v>
      </c>
      <c r="J17" s="68">
        <v>153100</v>
      </c>
      <c r="K17" s="68">
        <v>11700</v>
      </c>
      <c r="L17" s="68">
        <v>33200</v>
      </c>
      <c r="M17" s="68">
        <v>16500</v>
      </c>
      <c r="N17" s="68">
        <v>200</v>
      </c>
      <c r="O17" s="68">
        <v>6300</v>
      </c>
      <c r="P17" s="68">
        <v>9200</v>
      </c>
      <c r="Q17" s="68">
        <v>100</v>
      </c>
      <c r="R17" s="68">
        <v>8100</v>
      </c>
      <c r="S17" s="68">
        <v>9300</v>
      </c>
      <c r="T17" s="68">
        <v>14700</v>
      </c>
      <c r="U17" s="68">
        <v>10000</v>
      </c>
      <c r="V17" s="68">
        <v>8300</v>
      </c>
      <c r="W17" s="68">
        <v>100</v>
      </c>
      <c r="X17" s="68">
        <v>7200</v>
      </c>
      <c r="Y17" s="68">
        <v>10000</v>
      </c>
      <c r="Z17" s="68">
        <v>100</v>
      </c>
      <c r="AA17" s="68">
        <v>9700</v>
      </c>
      <c r="AB17" s="68">
        <v>10000</v>
      </c>
      <c r="AC17" s="68">
        <v>7600</v>
      </c>
      <c r="AD17" s="68">
        <v>9400</v>
      </c>
      <c r="AE17" s="71">
        <v>696500</v>
      </c>
      <c r="AF17" s="219"/>
    </row>
    <row r="18" spans="1:32" ht="30" customHeight="1">
      <c r="A18" s="162"/>
      <c r="B18" s="168" t="s">
        <v>79</v>
      </c>
      <c r="C18" s="53">
        <v>-696300</v>
      </c>
      <c r="D18" s="54">
        <v>-115500</v>
      </c>
      <c r="E18" s="55">
        <v>-22800</v>
      </c>
      <c r="F18" s="55">
        <v>-13900</v>
      </c>
      <c r="G18" s="55">
        <v>-1500</v>
      </c>
      <c r="H18" s="55">
        <v>-32500</v>
      </c>
      <c r="I18" s="55">
        <v>-300</v>
      </c>
      <c r="J18" s="55">
        <v>-27400</v>
      </c>
      <c r="K18" s="55">
        <v>-1800</v>
      </c>
      <c r="L18" s="55">
        <v>-6400</v>
      </c>
      <c r="M18" s="55">
        <v>-4500</v>
      </c>
      <c r="N18" s="55">
        <v>-200</v>
      </c>
      <c r="O18" s="55">
        <v>-1600</v>
      </c>
      <c r="P18" s="55">
        <v>-1200</v>
      </c>
      <c r="Q18" s="55">
        <v>-100</v>
      </c>
      <c r="R18" s="55">
        <v>-700</v>
      </c>
      <c r="S18" s="55">
        <v>-1800</v>
      </c>
      <c r="T18" s="55">
        <v>-3000</v>
      </c>
      <c r="U18" s="55">
        <v>-2400</v>
      </c>
      <c r="V18" s="55">
        <v>-1500</v>
      </c>
      <c r="W18" s="55">
        <v>0</v>
      </c>
      <c r="X18" s="55">
        <v>-1500</v>
      </c>
      <c r="Y18" s="55">
        <v>-1900</v>
      </c>
      <c r="Z18" s="55">
        <v>-100</v>
      </c>
      <c r="AA18" s="55">
        <v>-1900</v>
      </c>
      <c r="AB18" s="55">
        <v>-2100</v>
      </c>
      <c r="AC18" s="55">
        <v>-1600</v>
      </c>
      <c r="AD18" s="55">
        <v>-6900</v>
      </c>
      <c r="AE18" s="56">
        <v>-439600</v>
      </c>
    </row>
    <row r="19" spans="1:32" ht="30" customHeight="1">
      <c r="A19" s="162"/>
      <c r="B19" s="169" t="s">
        <v>84</v>
      </c>
      <c r="C19" s="57">
        <v>0.7110428684068556</v>
      </c>
      <c r="D19" s="58">
        <v>0.85904320234317788</v>
      </c>
      <c r="E19" s="59">
        <v>0.80344827586206902</v>
      </c>
      <c r="F19" s="59">
        <v>0.91503667481662587</v>
      </c>
      <c r="G19" s="59">
        <v>0.97237569060773477</v>
      </c>
      <c r="H19" s="59">
        <v>0.85125858123569798</v>
      </c>
      <c r="I19" s="59">
        <v>0.95454545454545459</v>
      </c>
      <c r="J19" s="59">
        <v>0.82103200522534292</v>
      </c>
      <c r="K19" s="59">
        <v>0.84615384615384615</v>
      </c>
      <c r="L19" s="59">
        <v>0.80722891566265065</v>
      </c>
      <c r="M19" s="59">
        <v>0.72727272727272729</v>
      </c>
      <c r="N19" s="59">
        <v>0</v>
      </c>
      <c r="O19" s="59">
        <v>0.74603174603174605</v>
      </c>
      <c r="P19" s="59">
        <v>0.86956521739130432</v>
      </c>
      <c r="Q19" s="59">
        <v>0</v>
      </c>
      <c r="R19" s="59">
        <v>0.9135802469135802</v>
      </c>
      <c r="S19" s="59">
        <v>0.80645161290322576</v>
      </c>
      <c r="T19" s="59">
        <v>0.79591836734693877</v>
      </c>
      <c r="U19" s="59">
        <v>0.76</v>
      </c>
      <c r="V19" s="59">
        <v>0.81927710843373491</v>
      </c>
      <c r="W19" s="59">
        <v>1</v>
      </c>
      <c r="X19" s="59">
        <v>0.79166666666666663</v>
      </c>
      <c r="Y19" s="59">
        <v>0.81</v>
      </c>
      <c r="Z19" s="59">
        <v>0</v>
      </c>
      <c r="AA19" s="59">
        <v>0.80412371134020622</v>
      </c>
      <c r="AB19" s="59">
        <v>0.79</v>
      </c>
      <c r="AC19" s="59">
        <v>0.78947368421052633</v>
      </c>
      <c r="AD19" s="59">
        <v>0.26595744680851063</v>
      </c>
      <c r="AE19" s="60">
        <v>0.36884422110552761</v>
      </c>
    </row>
    <row r="20" spans="1:32" ht="30" customHeight="1" thickBot="1">
      <c r="A20" s="162"/>
      <c r="B20" s="170" t="s">
        <v>121</v>
      </c>
      <c r="C20" s="70">
        <v>1</v>
      </c>
      <c r="D20" s="64">
        <v>0.41082059063849657</v>
      </c>
      <c r="E20" s="63">
        <v>5.4394770631492936E-2</v>
      </c>
      <c r="F20" s="64">
        <v>8.7370141239640486E-2</v>
      </c>
      <c r="G20" s="64">
        <v>3.0815921559472395E-2</v>
      </c>
      <c r="H20" s="64">
        <v>0.10855608731177775</v>
      </c>
      <c r="I20" s="64">
        <v>3.6768997315279562E-3</v>
      </c>
      <c r="J20" s="64">
        <v>7.3362904167153034E-2</v>
      </c>
      <c r="K20" s="64">
        <v>5.7779852924010741E-3</v>
      </c>
      <c r="L20" s="64">
        <v>1.5626822157434401E-2</v>
      </c>
      <c r="M20" s="64">
        <v>7.0036185362437262E-3</v>
      </c>
      <c r="N20" s="64">
        <v>0</v>
      </c>
      <c r="O20" s="64">
        <v>2.7430839266954594E-3</v>
      </c>
      <c r="P20" s="64">
        <v>4.6690790241624841E-3</v>
      </c>
      <c r="Q20" s="64">
        <v>0</v>
      </c>
      <c r="R20" s="64">
        <v>4.3188980973502978E-3</v>
      </c>
      <c r="S20" s="64">
        <v>4.3772615851523288E-3</v>
      </c>
      <c r="T20" s="64">
        <v>6.828528072837633E-3</v>
      </c>
      <c r="U20" s="64">
        <v>4.4356250729543599E-3</v>
      </c>
      <c r="V20" s="64">
        <v>3.9687171705381115E-3</v>
      </c>
      <c r="W20" s="64">
        <v>5.8363487802031051E-5</v>
      </c>
      <c r="X20" s="64">
        <v>3.3267188047157699E-3</v>
      </c>
      <c r="Y20" s="64">
        <v>4.7274425119645152E-3</v>
      </c>
      <c r="Z20" s="64">
        <v>0</v>
      </c>
      <c r="AA20" s="64">
        <v>4.552352048558422E-3</v>
      </c>
      <c r="AB20" s="64">
        <v>4.6107155363604531E-3</v>
      </c>
      <c r="AC20" s="64">
        <v>3.5018092681218631E-3</v>
      </c>
      <c r="AD20" s="64">
        <v>1.4590871950507763E-3</v>
      </c>
      <c r="AE20" s="65">
        <v>0.14993580016341776</v>
      </c>
    </row>
    <row r="21" spans="1:32" ht="14.25">
      <c r="A21" s="171" t="s">
        <v>122</v>
      </c>
      <c r="B21" s="172" t="s">
        <v>123</v>
      </c>
      <c r="C21" s="173"/>
      <c r="D21" s="152"/>
      <c r="E21" s="152"/>
      <c r="F21" s="152"/>
      <c r="G21" s="152"/>
      <c r="H21" s="152"/>
      <c r="I21" s="152"/>
      <c r="J21" s="72"/>
      <c r="K21" s="72"/>
      <c r="L21" s="72"/>
      <c r="M21" s="72"/>
      <c r="N21" s="72"/>
      <c r="O21" s="72"/>
      <c r="P21" s="72"/>
      <c r="Q21" s="72"/>
      <c r="R21" s="72"/>
      <c r="S21" s="72"/>
      <c r="T21" s="72"/>
      <c r="U21" s="72"/>
      <c r="V21" s="72"/>
      <c r="W21" s="72"/>
      <c r="X21" s="72"/>
      <c r="Y21" s="72"/>
      <c r="Z21" s="72"/>
      <c r="AA21" s="72"/>
      <c r="AB21" s="72"/>
      <c r="AC21" s="72"/>
      <c r="AD21" s="72"/>
      <c r="AE21" s="72"/>
    </row>
    <row r="22" spans="1:32" ht="14.25">
      <c r="A22" s="174"/>
      <c r="B22" s="172" t="s">
        <v>124</v>
      </c>
      <c r="C22" s="173"/>
      <c r="D22" s="152"/>
      <c r="E22" s="152"/>
      <c r="F22" s="152"/>
      <c r="G22" s="152"/>
      <c r="H22" s="152"/>
      <c r="I22" s="152"/>
      <c r="J22" s="152"/>
      <c r="K22" s="152"/>
      <c r="L22" s="152"/>
      <c r="M22" s="152"/>
      <c r="N22" s="152"/>
      <c r="O22" s="152"/>
      <c r="P22" s="152"/>
      <c r="Q22" s="152"/>
      <c r="R22" s="152"/>
      <c r="S22" s="152"/>
      <c r="T22" s="152"/>
      <c r="U22" s="152"/>
      <c r="V22" s="72"/>
      <c r="W22" s="72"/>
      <c r="X22" s="72"/>
      <c r="Y22" s="72"/>
      <c r="Z22" s="72"/>
      <c r="AA22" s="72"/>
      <c r="AB22" s="72"/>
      <c r="AC22" s="72"/>
      <c r="AD22" s="72"/>
      <c r="AE22" s="72"/>
    </row>
    <row r="23" spans="1:32" ht="14.25">
      <c r="A23" s="174"/>
      <c r="B23" s="172" t="s">
        <v>181</v>
      </c>
      <c r="C23" s="173"/>
      <c r="D23" s="152"/>
      <c r="E23" s="152"/>
      <c r="F23" s="152"/>
      <c r="G23" s="152"/>
      <c r="H23" s="152"/>
      <c r="I23" s="152"/>
      <c r="J23" s="152"/>
      <c r="K23" s="152"/>
      <c r="L23" s="152"/>
      <c r="M23" s="152"/>
      <c r="N23" s="152"/>
      <c r="O23" s="152"/>
      <c r="P23" s="152"/>
      <c r="Q23" s="152"/>
      <c r="R23" s="152"/>
      <c r="S23" s="152"/>
      <c r="T23" s="152"/>
      <c r="U23" s="152"/>
      <c r="V23" s="72"/>
      <c r="W23" s="72"/>
      <c r="X23" s="72"/>
      <c r="Y23" s="72"/>
      <c r="Z23" s="72"/>
      <c r="AA23" s="72"/>
      <c r="AB23" s="72"/>
      <c r="AC23" s="72"/>
      <c r="AD23" s="72"/>
      <c r="AE23" s="72"/>
    </row>
    <row r="24" spans="1:32" ht="17.25">
      <c r="A24" s="72"/>
      <c r="B24" s="151"/>
      <c r="C24" s="175"/>
      <c r="D24" s="152"/>
      <c r="E24" s="152"/>
      <c r="F24" s="152"/>
      <c r="G24" s="152"/>
      <c r="H24" s="152"/>
      <c r="I24" s="152"/>
      <c r="J24" s="152"/>
      <c r="K24" s="152"/>
      <c r="L24" s="152"/>
      <c r="M24" s="152"/>
      <c r="N24" s="152"/>
      <c r="O24" s="152"/>
      <c r="P24" s="152"/>
      <c r="Q24" s="152"/>
      <c r="R24" s="152"/>
      <c r="S24" s="152"/>
      <c r="T24" s="152"/>
      <c r="U24" s="152"/>
      <c r="V24" s="72"/>
      <c r="W24" s="72"/>
      <c r="X24" s="72"/>
      <c r="Y24" s="72"/>
      <c r="Z24" s="72"/>
      <c r="AA24" s="72"/>
      <c r="AB24" s="72"/>
      <c r="AC24" s="72"/>
      <c r="AD24" s="72"/>
      <c r="AE24" s="72"/>
    </row>
    <row r="25" spans="1:32" ht="15" thickBot="1">
      <c r="A25" s="72"/>
      <c r="B25" s="72"/>
      <c r="C25" s="72"/>
      <c r="D25" s="73" t="s">
        <v>125</v>
      </c>
      <c r="E25" s="73"/>
      <c r="F25" s="73"/>
      <c r="G25" s="73"/>
      <c r="H25" s="73" t="s">
        <v>126</v>
      </c>
      <c r="I25" s="73"/>
      <c r="J25" s="73"/>
      <c r="K25" s="72"/>
      <c r="L25" s="72"/>
      <c r="M25" s="72"/>
      <c r="N25" s="72"/>
      <c r="O25" s="72"/>
      <c r="P25" s="72"/>
      <c r="Q25" s="72"/>
      <c r="R25" s="72"/>
      <c r="S25" s="72"/>
      <c r="T25" s="72"/>
      <c r="U25" s="72"/>
      <c r="V25" s="72"/>
      <c r="W25" s="72"/>
      <c r="X25" s="72"/>
      <c r="Y25" s="72"/>
      <c r="Z25" s="72"/>
      <c r="AA25" s="72"/>
      <c r="AB25" s="72"/>
      <c r="AC25" s="72"/>
      <c r="AD25" s="72"/>
      <c r="AE25" s="72"/>
    </row>
    <row r="26" spans="1:32" ht="15" thickBot="1">
      <c r="A26" s="72"/>
      <c r="B26" s="72"/>
      <c r="C26" s="72"/>
      <c r="D26" s="73"/>
      <c r="E26" s="74" t="s">
        <v>127</v>
      </c>
      <c r="F26" s="75" t="s">
        <v>128</v>
      </c>
      <c r="G26" s="73"/>
      <c r="H26" s="73"/>
      <c r="I26" s="74" t="s">
        <v>129</v>
      </c>
      <c r="J26" s="75" t="s">
        <v>130</v>
      </c>
      <c r="K26" s="72"/>
      <c r="L26" s="72"/>
      <c r="M26" s="72"/>
      <c r="N26" s="72"/>
      <c r="O26" s="72"/>
      <c r="P26" s="72"/>
      <c r="Q26" s="72"/>
      <c r="R26" s="72"/>
      <c r="S26" s="72"/>
      <c r="T26" s="72"/>
      <c r="U26" s="72"/>
      <c r="V26" s="72"/>
      <c r="W26" s="72"/>
      <c r="X26" s="72"/>
      <c r="Y26" s="72"/>
      <c r="Z26" s="72"/>
      <c r="AA26" s="72"/>
      <c r="AB26" s="72"/>
      <c r="AC26" s="72"/>
      <c r="AD26" s="72"/>
      <c r="AE26" s="72"/>
    </row>
    <row r="27" spans="1:32" ht="14.25">
      <c r="A27" s="72"/>
      <c r="B27" s="72"/>
      <c r="C27" s="72"/>
      <c r="D27" s="76" t="s">
        <v>213</v>
      </c>
      <c r="E27" s="176">
        <v>161900</v>
      </c>
      <c r="F27" s="177">
        <v>29800</v>
      </c>
      <c r="G27" s="77"/>
      <c r="H27" s="76" t="s">
        <v>213</v>
      </c>
      <c r="I27" s="176">
        <v>327100</v>
      </c>
      <c r="J27" s="178">
        <v>65200</v>
      </c>
      <c r="K27" s="77"/>
      <c r="L27" s="72"/>
      <c r="N27" s="72"/>
      <c r="O27" s="72"/>
      <c r="P27" s="72"/>
      <c r="Q27" s="72"/>
      <c r="R27" s="72"/>
      <c r="S27" s="72"/>
      <c r="T27" s="72"/>
      <c r="U27" s="72"/>
      <c r="V27" s="72"/>
      <c r="W27" s="72"/>
      <c r="X27" s="72"/>
      <c r="Y27" s="72"/>
      <c r="Z27" s="72"/>
      <c r="AA27" s="72"/>
      <c r="AB27" s="72"/>
      <c r="AC27" s="72"/>
      <c r="AD27" s="72"/>
      <c r="AE27" s="72"/>
    </row>
    <row r="28" spans="1:32" ht="14.25">
      <c r="A28" s="72"/>
      <c r="B28" s="72"/>
      <c r="C28" s="72"/>
      <c r="D28" s="78" t="s">
        <v>214</v>
      </c>
      <c r="E28" s="179">
        <v>280600</v>
      </c>
      <c r="F28" s="180">
        <v>31200</v>
      </c>
      <c r="G28" s="77"/>
      <c r="H28" s="78" t="s">
        <v>214</v>
      </c>
      <c r="I28" s="179">
        <v>580200</v>
      </c>
      <c r="J28" s="180">
        <v>69400</v>
      </c>
      <c r="K28" s="79"/>
      <c r="L28" s="72"/>
      <c r="M28" s="72"/>
      <c r="N28" s="72"/>
      <c r="O28" s="72"/>
      <c r="P28" s="72"/>
      <c r="Q28" s="72"/>
      <c r="R28" s="72"/>
      <c r="S28" s="72"/>
      <c r="T28" s="72"/>
      <c r="U28" s="72"/>
      <c r="V28" s="72"/>
      <c r="W28" s="72"/>
      <c r="X28" s="72"/>
      <c r="Y28" s="72"/>
      <c r="Z28" s="72"/>
      <c r="AA28" s="72"/>
      <c r="AB28" s="72"/>
      <c r="AC28" s="72"/>
      <c r="AD28" s="72"/>
      <c r="AE28" s="72"/>
    </row>
    <row r="29" spans="1:32" ht="14.25">
      <c r="A29" s="72"/>
      <c r="B29" s="72"/>
      <c r="C29" s="72"/>
      <c r="D29" s="80" t="s">
        <v>79</v>
      </c>
      <c r="E29" s="181">
        <v>-105500</v>
      </c>
      <c r="F29" s="182">
        <v>-900</v>
      </c>
      <c r="G29" s="72"/>
      <c r="H29" s="80" t="s">
        <v>79</v>
      </c>
      <c r="I29" s="181">
        <v>-229900</v>
      </c>
      <c r="J29" s="182">
        <v>-2500</v>
      </c>
      <c r="K29" s="72"/>
      <c r="L29" s="72"/>
      <c r="M29" s="72"/>
      <c r="N29" s="72"/>
      <c r="O29" s="72"/>
      <c r="P29" s="72"/>
      <c r="Q29" s="72"/>
      <c r="R29" s="72"/>
      <c r="S29" s="72"/>
      <c r="T29" s="72"/>
      <c r="U29" s="72"/>
      <c r="V29" s="72"/>
      <c r="W29" s="72"/>
      <c r="X29" s="72"/>
      <c r="Y29" s="72"/>
      <c r="Z29" s="72"/>
      <c r="AA29" s="72"/>
      <c r="AB29" s="72"/>
      <c r="AC29" s="72"/>
      <c r="AD29" s="72"/>
      <c r="AE29" s="72"/>
    </row>
    <row r="30" spans="1:32" ht="24">
      <c r="A30" s="72"/>
      <c r="B30" s="72"/>
      <c r="C30" s="72"/>
      <c r="D30" s="81" t="s">
        <v>131</v>
      </c>
      <c r="E30" s="183">
        <v>0.60545998504113685</v>
      </c>
      <c r="F30" s="184">
        <v>0.97068403908794787</v>
      </c>
      <c r="G30" s="72"/>
      <c r="H30" s="81" t="s">
        <v>131</v>
      </c>
      <c r="I30" s="183">
        <v>0.58725314183123878</v>
      </c>
      <c r="J30" s="185">
        <v>0.96307237813884783</v>
      </c>
      <c r="K30" s="72"/>
      <c r="L30" s="73" t="s">
        <v>132</v>
      </c>
      <c r="M30" s="73"/>
      <c r="N30" s="73"/>
      <c r="O30" s="73"/>
      <c r="P30" s="73"/>
      <c r="Q30" s="73"/>
      <c r="R30" s="73"/>
      <c r="S30" s="73"/>
      <c r="T30" s="73"/>
      <c r="U30" s="72"/>
      <c r="V30" s="72"/>
      <c r="W30" s="72"/>
      <c r="X30" s="72"/>
      <c r="Y30" s="72"/>
      <c r="Z30" s="72"/>
      <c r="AA30" s="72"/>
      <c r="AB30" s="72"/>
      <c r="AC30" s="72"/>
      <c r="AD30" s="72"/>
      <c r="AE30" s="72"/>
    </row>
    <row r="31" spans="1:32" ht="24.75" thickBot="1">
      <c r="A31" s="72"/>
      <c r="B31" s="72"/>
      <c r="C31" s="72"/>
      <c r="D31" s="82" t="s">
        <v>117</v>
      </c>
      <c r="E31" s="186">
        <v>0.4101849505953889</v>
      </c>
      <c r="F31" s="187">
        <v>7.550038003546998E-2</v>
      </c>
      <c r="G31" s="72"/>
      <c r="H31" s="83" t="s">
        <v>133</v>
      </c>
      <c r="I31" s="188">
        <v>0.83380066275809328</v>
      </c>
      <c r="J31" s="189">
        <v>0.16619933724190669</v>
      </c>
      <c r="K31" s="72"/>
      <c r="L31" s="388" t="s">
        <v>134</v>
      </c>
      <c r="M31" s="388"/>
      <c r="N31" s="388"/>
      <c r="O31" s="388"/>
      <c r="P31" s="388"/>
      <c r="Q31" s="388"/>
      <c r="R31" s="388"/>
      <c r="S31" s="388"/>
      <c r="T31" s="388"/>
      <c r="U31" s="84"/>
      <c r="V31" s="84"/>
      <c r="W31" s="72"/>
      <c r="X31" s="72"/>
      <c r="Y31" s="72"/>
      <c r="Z31" s="72"/>
      <c r="AA31" s="72"/>
      <c r="AB31" s="72"/>
      <c r="AC31" s="72"/>
      <c r="AD31" s="72"/>
      <c r="AE31" s="72"/>
    </row>
  </sheetData>
  <mergeCells count="2">
    <mergeCell ref="L31:T3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4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zoomScaleNormal="100" workbookViewId="0">
      <selection activeCell="A12" sqref="A12"/>
    </sheetView>
  </sheetViews>
  <sheetFormatPr defaultRowHeight="13.5"/>
  <cols>
    <col min="1" max="1" width="11.125" style="216" customWidth="1"/>
    <col min="2" max="2" width="11.375" style="216" customWidth="1"/>
    <col min="3" max="3" width="13.875" style="216" customWidth="1"/>
    <col min="4" max="17" width="10.75" style="216" customWidth="1"/>
    <col min="18" max="16384" width="9" style="216"/>
  </cols>
  <sheetData>
    <row r="1" spans="1:19" s="231" customFormat="1" ht="24.75" customHeight="1">
      <c r="A1" s="374" t="str">
        <f>令和元年度!A1</f>
        <v>令和元年度</v>
      </c>
      <c r="B1" s="374"/>
      <c r="C1" s="227"/>
      <c r="D1" s="227"/>
      <c r="E1" s="228" t="str">
        <f ca="1">RIGHT(CELL("filename",$A$1),LEN(CELL("filename",$A$1))-FIND("]",CELL("filename",$A$1)))</f>
        <v>３月（３表）</v>
      </c>
      <c r="F1" s="229" t="s">
        <v>179</v>
      </c>
      <c r="G1" s="228"/>
      <c r="H1" s="229"/>
      <c r="I1" s="230"/>
      <c r="J1" s="228"/>
      <c r="K1" s="229"/>
      <c r="L1" s="230"/>
      <c r="M1" s="230"/>
      <c r="N1" s="230"/>
      <c r="O1" s="230"/>
      <c r="P1" s="230"/>
      <c r="Q1" s="230"/>
    </row>
    <row r="2" spans="1:19" ht="24">
      <c r="A2" s="135"/>
      <c r="B2" s="135"/>
      <c r="C2" s="135"/>
      <c r="D2" s="135"/>
      <c r="E2" s="135"/>
      <c r="F2" s="135"/>
      <c r="G2" s="135"/>
      <c r="H2" s="135"/>
      <c r="I2" s="135"/>
      <c r="J2" s="135"/>
      <c r="K2" s="135"/>
      <c r="L2" s="135"/>
      <c r="M2" s="135"/>
      <c r="N2" s="135"/>
      <c r="O2" s="135"/>
      <c r="P2" s="135"/>
      <c r="Q2" s="135"/>
      <c r="R2" s="136"/>
      <c r="S2" s="136"/>
    </row>
    <row r="3" spans="1:19" ht="18" thickBot="1">
      <c r="A3" s="137" t="s">
        <v>135</v>
      </c>
      <c r="B3" s="138"/>
      <c r="C3" s="138"/>
      <c r="D3" s="137"/>
      <c r="E3" s="138"/>
      <c r="F3" s="138"/>
      <c r="G3" s="138"/>
      <c r="H3" s="138"/>
      <c r="I3" s="138"/>
      <c r="J3" s="138"/>
      <c r="K3" s="138"/>
      <c r="L3" s="138"/>
      <c r="M3" s="138"/>
      <c r="N3" s="138"/>
      <c r="O3" s="138"/>
      <c r="P3" s="138"/>
      <c r="Q3" s="138"/>
      <c r="R3" s="136"/>
      <c r="S3" s="136"/>
    </row>
    <row r="4" spans="1:19" ht="19.5" customHeight="1">
      <c r="A4" s="85"/>
      <c r="B4" s="86" t="s">
        <v>62</v>
      </c>
      <c r="C4" s="139"/>
      <c r="D4" s="327">
        <v>1</v>
      </c>
      <c r="E4" s="327">
        <v>2</v>
      </c>
      <c r="F4" s="327">
        <v>3</v>
      </c>
      <c r="G4" s="327">
        <v>4</v>
      </c>
      <c r="H4" s="327">
        <v>5</v>
      </c>
      <c r="I4" s="327">
        <v>6</v>
      </c>
      <c r="J4" s="327">
        <v>7</v>
      </c>
      <c r="K4" s="327">
        <v>8</v>
      </c>
      <c r="L4" s="327">
        <v>9</v>
      </c>
      <c r="M4" s="327">
        <v>10</v>
      </c>
      <c r="N4" s="327">
        <v>11</v>
      </c>
      <c r="O4" s="327">
        <v>12</v>
      </c>
      <c r="P4" s="327">
        <v>13</v>
      </c>
      <c r="Q4" s="328">
        <v>14</v>
      </c>
      <c r="R4" s="136"/>
      <c r="S4" s="136"/>
    </row>
    <row r="5" spans="1:19" ht="19.5" customHeight="1" thickBot="1">
      <c r="A5" s="87" t="s">
        <v>65</v>
      </c>
      <c r="B5" s="88"/>
      <c r="C5" s="140" t="s">
        <v>136</v>
      </c>
      <c r="D5" s="329" t="s">
        <v>137</v>
      </c>
      <c r="E5" s="330" t="s">
        <v>138</v>
      </c>
      <c r="F5" s="330" t="s">
        <v>139</v>
      </c>
      <c r="G5" s="330" t="s">
        <v>140</v>
      </c>
      <c r="H5" s="330" t="s">
        <v>141</v>
      </c>
      <c r="I5" s="330" t="s">
        <v>142</v>
      </c>
      <c r="J5" s="330" t="s">
        <v>143</v>
      </c>
      <c r="K5" s="330" t="s">
        <v>144</v>
      </c>
      <c r="L5" s="330" t="s">
        <v>145</v>
      </c>
      <c r="M5" s="330" t="s">
        <v>146</v>
      </c>
      <c r="N5" s="330" t="s">
        <v>147</v>
      </c>
      <c r="O5" s="330" t="s">
        <v>148</v>
      </c>
      <c r="P5" s="330" t="s">
        <v>149</v>
      </c>
      <c r="Q5" s="331" t="s">
        <v>150</v>
      </c>
      <c r="R5" s="136"/>
      <c r="S5" s="136"/>
    </row>
    <row r="6" spans="1:19" ht="30" customHeight="1" thickBot="1">
      <c r="A6" s="317" t="s">
        <v>71</v>
      </c>
      <c r="B6" s="323" t="s">
        <v>213</v>
      </c>
      <c r="C6" s="324">
        <v>2400</v>
      </c>
      <c r="D6" s="325">
        <v>600</v>
      </c>
      <c r="E6" s="325">
        <v>100</v>
      </c>
      <c r="F6" s="325">
        <v>0</v>
      </c>
      <c r="G6" s="325">
        <v>800</v>
      </c>
      <c r="H6" s="325">
        <v>300</v>
      </c>
      <c r="I6" s="325">
        <v>0</v>
      </c>
      <c r="J6" s="325">
        <v>0</v>
      </c>
      <c r="K6" s="325">
        <v>0</v>
      </c>
      <c r="L6" s="325">
        <v>0</v>
      </c>
      <c r="M6" s="325">
        <v>400</v>
      </c>
      <c r="N6" s="325">
        <v>100</v>
      </c>
      <c r="O6" s="325">
        <v>0</v>
      </c>
      <c r="P6" s="325">
        <v>0</v>
      </c>
      <c r="Q6" s="326">
        <v>100</v>
      </c>
      <c r="R6" s="141"/>
      <c r="S6" s="136"/>
    </row>
    <row r="7" spans="1:19" ht="30" customHeight="1">
      <c r="A7" s="89"/>
      <c r="B7" s="142" t="s">
        <v>214</v>
      </c>
      <c r="C7" s="90">
        <v>226600</v>
      </c>
      <c r="D7" s="91">
        <v>73100</v>
      </c>
      <c r="E7" s="92">
        <v>42400</v>
      </c>
      <c r="F7" s="92">
        <v>45100</v>
      </c>
      <c r="G7" s="92">
        <v>15400</v>
      </c>
      <c r="H7" s="92">
        <v>4500</v>
      </c>
      <c r="I7" s="92">
        <v>1500</v>
      </c>
      <c r="J7" s="92">
        <v>800</v>
      </c>
      <c r="K7" s="92">
        <v>200</v>
      </c>
      <c r="L7" s="92">
        <v>2500</v>
      </c>
      <c r="M7" s="92">
        <v>2200</v>
      </c>
      <c r="N7" s="92">
        <v>1400</v>
      </c>
      <c r="O7" s="93">
        <v>200</v>
      </c>
      <c r="P7" s="92">
        <v>700</v>
      </c>
      <c r="Q7" s="94">
        <v>36600</v>
      </c>
      <c r="R7" s="141"/>
      <c r="S7" s="136"/>
    </row>
    <row r="8" spans="1:19" ht="30" customHeight="1">
      <c r="A8" s="89"/>
      <c r="B8" s="95" t="s">
        <v>79</v>
      </c>
      <c r="C8" s="96">
        <v>-224200</v>
      </c>
      <c r="D8" s="97">
        <v>-72500</v>
      </c>
      <c r="E8" s="98">
        <v>-42300</v>
      </c>
      <c r="F8" s="97">
        <v>-45100</v>
      </c>
      <c r="G8" s="97">
        <v>-14600</v>
      </c>
      <c r="H8" s="97">
        <v>-4200</v>
      </c>
      <c r="I8" s="97">
        <v>-1500</v>
      </c>
      <c r="J8" s="97">
        <v>-800</v>
      </c>
      <c r="K8" s="97">
        <v>-200</v>
      </c>
      <c r="L8" s="97">
        <v>-2500</v>
      </c>
      <c r="M8" s="97">
        <v>-1800</v>
      </c>
      <c r="N8" s="97">
        <v>-1300</v>
      </c>
      <c r="O8" s="97">
        <v>-200</v>
      </c>
      <c r="P8" s="97">
        <v>-700</v>
      </c>
      <c r="Q8" s="99">
        <v>-36500</v>
      </c>
      <c r="R8" s="136"/>
      <c r="S8" s="136"/>
    </row>
    <row r="9" spans="1:19" ht="30" customHeight="1">
      <c r="A9" s="89"/>
      <c r="B9" s="100" t="s">
        <v>74</v>
      </c>
      <c r="C9" s="101">
        <v>1.0591350397175641E-2</v>
      </c>
      <c r="D9" s="102">
        <v>8.2079343365253077E-3</v>
      </c>
      <c r="E9" s="103">
        <v>2.3584905660377358E-3</v>
      </c>
      <c r="F9" s="102">
        <v>0</v>
      </c>
      <c r="G9" s="102">
        <v>5.1948051948051951E-2</v>
      </c>
      <c r="H9" s="102">
        <v>6.6666666666666666E-2</v>
      </c>
      <c r="I9" s="102">
        <v>0</v>
      </c>
      <c r="J9" s="102">
        <v>0</v>
      </c>
      <c r="K9" s="102">
        <v>0</v>
      </c>
      <c r="L9" s="102">
        <v>0</v>
      </c>
      <c r="M9" s="102">
        <v>0.18181818181818182</v>
      </c>
      <c r="N9" s="102">
        <v>7.1428571428571425E-2</v>
      </c>
      <c r="O9" s="102">
        <v>0</v>
      </c>
      <c r="P9" s="102">
        <v>0</v>
      </c>
      <c r="Q9" s="104">
        <v>2.7322404371584699E-3</v>
      </c>
      <c r="R9" s="136"/>
      <c r="S9" s="136"/>
    </row>
    <row r="10" spans="1:19" ht="30" customHeight="1" thickBot="1">
      <c r="A10" s="105"/>
      <c r="B10" s="106" t="s">
        <v>119</v>
      </c>
      <c r="C10" s="107">
        <v>1</v>
      </c>
      <c r="D10" s="108">
        <v>0.25</v>
      </c>
      <c r="E10" s="109">
        <v>4.1666666666666664E-2</v>
      </c>
      <c r="F10" s="110">
        <v>0</v>
      </c>
      <c r="G10" s="110">
        <v>0.33333333333333331</v>
      </c>
      <c r="H10" s="110">
        <v>0.125</v>
      </c>
      <c r="I10" s="110">
        <v>0</v>
      </c>
      <c r="J10" s="110">
        <v>0</v>
      </c>
      <c r="K10" s="110">
        <v>0</v>
      </c>
      <c r="L10" s="110">
        <v>0</v>
      </c>
      <c r="M10" s="110">
        <v>0.16666666666666666</v>
      </c>
      <c r="N10" s="110">
        <v>4.1666666666666664E-2</v>
      </c>
      <c r="O10" s="110">
        <v>0</v>
      </c>
      <c r="P10" s="110">
        <v>0</v>
      </c>
      <c r="Q10" s="111">
        <v>4.1666666666666664E-2</v>
      </c>
      <c r="R10" s="136"/>
      <c r="S10" s="136"/>
    </row>
    <row r="11" spans="1:19" ht="30" customHeight="1" thickBot="1">
      <c r="A11" s="318" t="s">
        <v>75</v>
      </c>
      <c r="B11" s="319" t="s">
        <v>76</v>
      </c>
      <c r="C11" s="320">
        <v>2490400</v>
      </c>
      <c r="D11" s="321">
        <v>858200</v>
      </c>
      <c r="E11" s="321">
        <v>247500</v>
      </c>
      <c r="F11" s="321">
        <v>613700</v>
      </c>
      <c r="G11" s="321">
        <v>252800</v>
      </c>
      <c r="H11" s="321">
        <v>33600</v>
      </c>
      <c r="I11" s="321">
        <v>12200</v>
      </c>
      <c r="J11" s="321">
        <v>10000</v>
      </c>
      <c r="K11" s="321">
        <v>2700</v>
      </c>
      <c r="L11" s="321">
        <v>27000</v>
      </c>
      <c r="M11" s="321">
        <v>25100</v>
      </c>
      <c r="N11" s="321">
        <v>11200</v>
      </c>
      <c r="O11" s="321">
        <v>2800</v>
      </c>
      <c r="P11" s="321">
        <v>11800</v>
      </c>
      <c r="Q11" s="322">
        <v>381800</v>
      </c>
      <c r="R11" s="141"/>
      <c r="S11" s="136"/>
    </row>
    <row r="12" spans="1:19" ht="30" customHeight="1">
      <c r="A12" s="143" t="s">
        <v>118</v>
      </c>
      <c r="B12" s="112" t="s">
        <v>78</v>
      </c>
      <c r="C12" s="113">
        <v>3000800</v>
      </c>
      <c r="D12" s="114">
        <v>917700</v>
      </c>
      <c r="E12" s="114">
        <v>553800</v>
      </c>
      <c r="F12" s="114">
        <v>694800</v>
      </c>
      <c r="G12" s="114">
        <v>233700</v>
      </c>
      <c r="H12" s="114">
        <v>38000</v>
      </c>
      <c r="I12" s="114">
        <v>13300</v>
      </c>
      <c r="J12" s="114">
        <v>10600</v>
      </c>
      <c r="K12" s="114">
        <v>3600</v>
      </c>
      <c r="L12" s="114">
        <v>30200</v>
      </c>
      <c r="M12" s="114">
        <v>22300</v>
      </c>
      <c r="N12" s="114">
        <v>11600</v>
      </c>
      <c r="O12" s="114">
        <v>3000</v>
      </c>
      <c r="P12" s="114">
        <v>11700</v>
      </c>
      <c r="Q12" s="115">
        <v>456500</v>
      </c>
      <c r="R12" s="141"/>
      <c r="S12" s="136"/>
    </row>
    <row r="13" spans="1:19" ht="30" customHeight="1">
      <c r="A13" s="89"/>
      <c r="B13" s="116" t="s">
        <v>79</v>
      </c>
      <c r="C13" s="96">
        <v>-510400</v>
      </c>
      <c r="D13" s="97">
        <v>-59500</v>
      </c>
      <c r="E13" s="98">
        <v>-306300</v>
      </c>
      <c r="F13" s="97">
        <v>-81100</v>
      </c>
      <c r="G13" s="97">
        <v>19100</v>
      </c>
      <c r="H13" s="97">
        <v>-4400</v>
      </c>
      <c r="I13" s="97">
        <v>-1100</v>
      </c>
      <c r="J13" s="97">
        <v>-600</v>
      </c>
      <c r="K13" s="97">
        <v>-900</v>
      </c>
      <c r="L13" s="97">
        <v>-3200</v>
      </c>
      <c r="M13" s="97">
        <v>2800</v>
      </c>
      <c r="N13" s="97">
        <v>-400</v>
      </c>
      <c r="O13" s="97">
        <v>-200</v>
      </c>
      <c r="P13" s="97">
        <v>100</v>
      </c>
      <c r="Q13" s="99">
        <v>-74700</v>
      </c>
      <c r="R13" s="136"/>
      <c r="S13" s="136"/>
    </row>
    <row r="14" spans="1:19" ht="30" customHeight="1">
      <c r="A14" s="89"/>
      <c r="B14" s="117" t="s">
        <v>80</v>
      </c>
      <c r="C14" s="101">
        <v>0.8299120234604106</v>
      </c>
      <c r="D14" s="102">
        <v>0.93516399694889396</v>
      </c>
      <c r="E14" s="103">
        <v>0.44691224268689056</v>
      </c>
      <c r="F14" s="102">
        <v>0.88327576280944153</v>
      </c>
      <c r="G14" s="102">
        <v>1.0817287120239623</v>
      </c>
      <c r="H14" s="102">
        <v>0.88421052631578945</v>
      </c>
      <c r="I14" s="102">
        <v>0.91729323308270672</v>
      </c>
      <c r="J14" s="102">
        <v>0.94339622641509435</v>
      </c>
      <c r="K14" s="102">
        <v>0.75</v>
      </c>
      <c r="L14" s="102">
        <v>0.89403973509933776</v>
      </c>
      <c r="M14" s="102">
        <v>1.1255605381165918</v>
      </c>
      <c r="N14" s="102">
        <v>0.96551724137931039</v>
      </c>
      <c r="O14" s="102">
        <v>0.93333333333333335</v>
      </c>
      <c r="P14" s="102">
        <v>1.0085470085470085</v>
      </c>
      <c r="Q14" s="104">
        <v>0.83636363636363631</v>
      </c>
      <c r="R14" s="136"/>
      <c r="S14" s="136"/>
    </row>
    <row r="15" spans="1:19" ht="30" customHeight="1" thickBot="1">
      <c r="A15" s="105"/>
      <c r="B15" s="118" t="s">
        <v>119</v>
      </c>
      <c r="C15" s="119">
        <v>1</v>
      </c>
      <c r="D15" s="110">
        <v>0.34460327658207518</v>
      </c>
      <c r="E15" s="110">
        <v>9.9381625441696111E-2</v>
      </c>
      <c r="F15" s="110">
        <v>0.24642627690330871</v>
      </c>
      <c r="G15" s="110">
        <v>0.10150979762287182</v>
      </c>
      <c r="H15" s="110">
        <v>1.3491808544812078E-2</v>
      </c>
      <c r="I15" s="110">
        <v>4.8988114359139094E-3</v>
      </c>
      <c r="J15" s="110">
        <v>4.0154192097654993E-3</v>
      </c>
      <c r="K15" s="110">
        <v>1.0841631866366848E-3</v>
      </c>
      <c r="L15" s="110">
        <v>1.0841631866366849E-2</v>
      </c>
      <c r="M15" s="110">
        <v>1.0078702216511404E-2</v>
      </c>
      <c r="N15" s="110">
        <v>4.4972695149373592E-3</v>
      </c>
      <c r="O15" s="110">
        <v>1.1243173787343398E-3</v>
      </c>
      <c r="P15" s="110">
        <v>4.7381946675232895E-3</v>
      </c>
      <c r="Q15" s="111">
        <v>0.15330870542884678</v>
      </c>
      <c r="R15" s="136"/>
      <c r="S15" s="136"/>
    </row>
    <row r="16" spans="1:19" ht="30" customHeight="1" thickBot="1">
      <c r="A16" s="318" t="s">
        <v>81</v>
      </c>
      <c r="B16" s="319" t="s">
        <v>82</v>
      </c>
      <c r="C16" s="320">
        <v>256900</v>
      </c>
      <c r="D16" s="321">
        <v>105300</v>
      </c>
      <c r="E16" s="321">
        <v>19200</v>
      </c>
      <c r="F16" s="321">
        <v>48200</v>
      </c>
      <c r="G16" s="321">
        <v>33100</v>
      </c>
      <c r="H16" s="321">
        <v>3800</v>
      </c>
      <c r="I16" s="321">
        <v>1600</v>
      </c>
      <c r="J16" s="321">
        <v>1200</v>
      </c>
      <c r="K16" s="321">
        <v>200</v>
      </c>
      <c r="L16" s="321">
        <v>4100</v>
      </c>
      <c r="M16" s="321">
        <v>3900</v>
      </c>
      <c r="N16" s="321">
        <v>1900</v>
      </c>
      <c r="O16" s="321">
        <v>300</v>
      </c>
      <c r="P16" s="321">
        <v>1700</v>
      </c>
      <c r="Q16" s="322">
        <v>32400</v>
      </c>
      <c r="R16" s="141"/>
      <c r="S16" s="136"/>
    </row>
    <row r="17" spans="1:19" ht="30" customHeight="1">
      <c r="A17" s="143" t="s">
        <v>120</v>
      </c>
      <c r="B17" s="112" t="s">
        <v>83</v>
      </c>
      <c r="C17" s="113">
        <v>696500</v>
      </c>
      <c r="D17" s="114">
        <v>186800</v>
      </c>
      <c r="E17" s="114">
        <v>152400</v>
      </c>
      <c r="F17" s="114">
        <v>188700</v>
      </c>
      <c r="G17" s="114">
        <v>37100</v>
      </c>
      <c r="H17" s="114">
        <v>8800</v>
      </c>
      <c r="I17" s="114">
        <v>2900</v>
      </c>
      <c r="J17" s="114">
        <v>1500</v>
      </c>
      <c r="K17" s="114">
        <v>400</v>
      </c>
      <c r="L17" s="114">
        <v>7400</v>
      </c>
      <c r="M17" s="114">
        <v>5600</v>
      </c>
      <c r="N17" s="114">
        <v>2500</v>
      </c>
      <c r="O17" s="114">
        <v>400</v>
      </c>
      <c r="P17" s="114">
        <v>1800</v>
      </c>
      <c r="Q17" s="120">
        <v>100200</v>
      </c>
      <c r="R17" s="141"/>
      <c r="S17" s="136"/>
    </row>
    <row r="18" spans="1:19" ht="30" customHeight="1">
      <c r="A18" s="89"/>
      <c r="B18" s="116" t="s">
        <v>79</v>
      </c>
      <c r="C18" s="96">
        <v>-439600</v>
      </c>
      <c r="D18" s="97">
        <v>-81500</v>
      </c>
      <c r="E18" s="98">
        <v>-133200</v>
      </c>
      <c r="F18" s="97">
        <v>-140500</v>
      </c>
      <c r="G18" s="97">
        <v>-4000</v>
      </c>
      <c r="H18" s="97">
        <v>-5000</v>
      </c>
      <c r="I18" s="97">
        <v>-1300</v>
      </c>
      <c r="J18" s="97">
        <v>-300</v>
      </c>
      <c r="K18" s="97">
        <v>-200</v>
      </c>
      <c r="L18" s="97">
        <v>-3300</v>
      </c>
      <c r="M18" s="97">
        <v>-1700</v>
      </c>
      <c r="N18" s="97">
        <v>-600</v>
      </c>
      <c r="O18" s="97">
        <v>-100</v>
      </c>
      <c r="P18" s="97">
        <v>-100</v>
      </c>
      <c r="Q18" s="99">
        <v>-67800</v>
      </c>
      <c r="R18" s="136"/>
      <c r="S18" s="136"/>
    </row>
    <row r="19" spans="1:19" ht="30" customHeight="1">
      <c r="A19" s="89"/>
      <c r="B19" s="117" t="s">
        <v>84</v>
      </c>
      <c r="C19" s="101">
        <v>0.36884422110552761</v>
      </c>
      <c r="D19" s="102">
        <v>0.5637044967880086</v>
      </c>
      <c r="E19" s="103">
        <v>0.12598425196850394</v>
      </c>
      <c r="F19" s="102">
        <v>0.255431902490726</v>
      </c>
      <c r="G19" s="102">
        <v>0.89218328840970351</v>
      </c>
      <c r="H19" s="102">
        <v>0.43181818181818182</v>
      </c>
      <c r="I19" s="102">
        <v>0.55172413793103448</v>
      </c>
      <c r="J19" s="102">
        <v>0.8</v>
      </c>
      <c r="K19" s="144">
        <v>0.5</v>
      </c>
      <c r="L19" s="102">
        <v>0.55405405405405406</v>
      </c>
      <c r="M19" s="102">
        <v>0.6964285714285714</v>
      </c>
      <c r="N19" s="102">
        <v>0.76</v>
      </c>
      <c r="O19" s="102">
        <v>0.75</v>
      </c>
      <c r="P19" s="102">
        <v>0.94444444444444442</v>
      </c>
      <c r="Q19" s="104">
        <v>0.32335329341317365</v>
      </c>
    </row>
    <row r="20" spans="1:19" ht="30" customHeight="1" thickBot="1">
      <c r="A20" s="89"/>
      <c r="B20" s="118" t="s">
        <v>121</v>
      </c>
      <c r="C20" s="119">
        <v>1</v>
      </c>
      <c r="D20" s="110">
        <v>0.40988711560918645</v>
      </c>
      <c r="E20" s="110">
        <v>7.473725184896847E-2</v>
      </c>
      <c r="F20" s="110">
        <v>0.1876216426625146</v>
      </c>
      <c r="G20" s="110">
        <v>0.12884390813546126</v>
      </c>
      <c r="H20" s="110">
        <v>1.479174776177501E-2</v>
      </c>
      <c r="I20" s="110">
        <v>6.2281043207473722E-3</v>
      </c>
      <c r="J20" s="110">
        <v>4.6710782405605293E-3</v>
      </c>
      <c r="K20" s="110">
        <v>7.7851304009342152E-4</v>
      </c>
      <c r="L20" s="110">
        <v>1.5959517321915143E-2</v>
      </c>
      <c r="M20" s="110">
        <v>1.518100428182172E-2</v>
      </c>
      <c r="N20" s="110">
        <v>7.3958738808875052E-3</v>
      </c>
      <c r="O20" s="110">
        <v>1.1677695601401323E-3</v>
      </c>
      <c r="P20" s="110">
        <v>6.6173608407940829E-3</v>
      </c>
      <c r="Q20" s="111">
        <v>0.1261191124951343</v>
      </c>
    </row>
    <row r="21" spans="1:19">
      <c r="A21" s="145" t="s">
        <v>122</v>
      </c>
      <c r="B21" s="146" t="s">
        <v>180</v>
      </c>
      <c r="C21" s="217"/>
      <c r="D21" s="147"/>
      <c r="E21" s="147"/>
      <c r="F21" s="147"/>
      <c r="G21" s="147"/>
      <c r="H21" s="148"/>
      <c r="I21" s="148"/>
      <c r="J21" s="148"/>
      <c r="K21" s="148"/>
      <c r="L21" s="148"/>
      <c r="M21" s="148"/>
      <c r="N21" s="148"/>
      <c r="O21" s="148"/>
      <c r="P21" s="148"/>
      <c r="Q21" s="148"/>
    </row>
    <row r="22" spans="1:19">
      <c r="A22" s="145"/>
      <c r="B22" s="149" t="s">
        <v>151</v>
      </c>
      <c r="C22" s="217"/>
      <c r="D22" s="147"/>
      <c r="E22" s="147"/>
      <c r="F22" s="147"/>
      <c r="G22" s="147"/>
      <c r="H22" s="148"/>
      <c r="I22" s="148"/>
      <c r="J22" s="148"/>
      <c r="K22" s="148"/>
      <c r="L22" s="148"/>
      <c r="M22" s="148"/>
      <c r="N22" s="148"/>
      <c r="O22" s="148"/>
      <c r="P22" s="148"/>
      <c r="Q22" s="148"/>
    </row>
    <row r="23" spans="1:19">
      <c r="A23" s="148"/>
      <c r="B23" s="149" t="s">
        <v>152</v>
      </c>
      <c r="C23" s="217"/>
      <c r="D23" s="147"/>
      <c r="E23" s="147"/>
      <c r="F23" s="147"/>
      <c r="G23" s="147"/>
      <c r="H23" s="147"/>
      <c r="I23" s="147"/>
      <c r="J23" s="147"/>
      <c r="K23" s="147"/>
      <c r="L23" s="147"/>
      <c r="M23" s="147"/>
      <c r="N23" s="147"/>
      <c r="O23" s="147"/>
      <c r="P23" s="147"/>
      <c r="Q23" s="147"/>
    </row>
    <row r="24" spans="1:19">
      <c r="A24" s="148"/>
      <c r="B24" s="149" t="s">
        <v>153</v>
      </c>
      <c r="C24" s="217"/>
      <c r="D24" s="147"/>
      <c r="E24" s="147"/>
      <c r="F24" s="147"/>
      <c r="G24" s="147"/>
      <c r="H24" s="147"/>
      <c r="I24" s="147"/>
      <c r="J24" s="147"/>
      <c r="K24" s="147"/>
      <c r="L24" s="147"/>
      <c r="M24" s="147"/>
      <c r="N24" s="147"/>
      <c r="O24" s="147"/>
      <c r="P24" s="147"/>
      <c r="Q24" s="147"/>
    </row>
    <row r="25" spans="1:19">
      <c r="A25" s="148"/>
      <c r="B25" s="149" t="s">
        <v>154</v>
      </c>
      <c r="C25" s="217"/>
      <c r="D25" s="147"/>
      <c r="E25" s="147"/>
      <c r="F25" s="147"/>
      <c r="G25" s="147"/>
      <c r="H25" s="147"/>
      <c r="I25" s="147"/>
      <c r="J25" s="147"/>
      <c r="K25" s="147"/>
      <c r="L25" s="147"/>
      <c r="M25" s="147"/>
      <c r="N25" s="147"/>
      <c r="O25" s="147"/>
      <c r="P25" s="147"/>
      <c r="Q25" s="147"/>
    </row>
    <row r="26" spans="1:19">
      <c r="A26" s="148"/>
      <c r="B26" s="150" t="s">
        <v>155</v>
      </c>
      <c r="C26" s="217"/>
      <c r="D26" s="147"/>
      <c r="E26" s="147"/>
      <c r="F26" s="147"/>
      <c r="G26" s="147"/>
      <c r="H26" s="147"/>
      <c r="I26" s="147"/>
      <c r="J26" s="147"/>
      <c r="K26" s="147"/>
      <c r="L26" s="147"/>
      <c r="M26" s="147"/>
      <c r="N26" s="147"/>
      <c r="O26" s="147"/>
      <c r="P26" s="147"/>
      <c r="Q26" s="147"/>
    </row>
    <row r="27" spans="1:19">
      <c r="A27" s="148"/>
      <c r="B27" s="149"/>
      <c r="C27" s="217"/>
      <c r="D27" s="147"/>
      <c r="E27" s="147"/>
      <c r="F27" s="147"/>
      <c r="G27" s="147"/>
      <c r="H27" s="147"/>
      <c r="I27" s="147"/>
      <c r="J27" s="147"/>
      <c r="K27" s="147"/>
      <c r="L27" s="147"/>
      <c r="M27" s="147"/>
      <c r="N27" s="147"/>
      <c r="O27" s="147"/>
      <c r="P27" s="147"/>
      <c r="Q27" s="147"/>
    </row>
    <row r="28" spans="1:19">
      <c r="A28" s="148"/>
      <c r="B28" s="149"/>
      <c r="C28" s="217"/>
      <c r="D28" s="147"/>
      <c r="E28" s="147"/>
      <c r="F28" s="147"/>
      <c r="G28" s="147"/>
      <c r="H28" s="147"/>
      <c r="I28" s="147"/>
      <c r="J28" s="147"/>
      <c r="K28" s="147"/>
      <c r="L28" s="147"/>
      <c r="M28" s="147"/>
      <c r="N28" s="147"/>
      <c r="O28" s="147"/>
      <c r="P28" s="147"/>
      <c r="Q28" s="147"/>
    </row>
  </sheetData>
  <mergeCells count="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63"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77"/>
  <sheetViews>
    <sheetView showGridLines="0" view="pageBreakPreview" zoomScale="106" zoomScaleNormal="40" zoomScaleSheetLayoutView="106" zoomScalePageLayoutView="40" workbookViewId="0">
      <selection sqref="A1:C1"/>
    </sheetView>
  </sheetViews>
  <sheetFormatPr defaultColWidth="9.25" defaultRowHeight="38.25" customHeight="1"/>
  <cols>
    <col min="1" max="1" width="4.75" style="279" customWidth="1"/>
    <col min="2" max="11" width="8.125" style="279" customWidth="1"/>
    <col min="12" max="19" width="5.625" style="279" customWidth="1"/>
    <col min="20" max="20" width="0.75" style="11" customWidth="1"/>
    <col min="21" max="16384" width="9.25" style="11"/>
  </cols>
  <sheetData>
    <row r="1" spans="1:29" s="232" customFormat="1" ht="33" customHeight="1">
      <c r="A1" s="392" t="str">
        <f>令和元年度!A1</f>
        <v>令和元年度</v>
      </c>
      <c r="B1" s="392"/>
      <c r="C1" s="392"/>
      <c r="D1" s="391" t="s">
        <v>219</v>
      </c>
      <c r="E1" s="391"/>
      <c r="F1" s="391"/>
      <c r="G1" s="391"/>
      <c r="H1" s="391"/>
      <c r="I1" s="391"/>
      <c r="J1" s="391"/>
      <c r="K1" s="391"/>
      <c r="L1" s="391"/>
      <c r="M1" s="391"/>
      <c r="N1" s="391"/>
      <c r="O1" s="391"/>
      <c r="P1" s="391"/>
      <c r="Q1" s="233"/>
      <c r="R1" s="233"/>
      <c r="S1" s="233"/>
    </row>
    <row r="2" spans="1:29" ht="16.5" customHeight="1">
      <c r="A2" s="121"/>
      <c r="B2" s="121"/>
      <c r="C2" s="121"/>
      <c r="D2" s="121"/>
      <c r="E2" s="121"/>
      <c r="F2" s="121"/>
      <c r="G2" s="121"/>
      <c r="H2" s="121"/>
      <c r="I2" s="121"/>
      <c r="J2" s="121"/>
      <c r="K2" s="121"/>
      <c r="L2" s="121"/>
      <c r="M2" s="121"/>
      <c r="N2" s="122"/>
      <c r="O2" s="122"/>
      <c r="P2" s="123"/>
      <c r="Q2" s="393" t="s">
        <v>167</v>
      </c>
      <c r="R2" s="393"/>
      <c r="S2" s="393"/>
      <c r="T2" s="122"/>
    </row>
    <row r="3" spans="1:29" ht="21" customHeight="1">
      <c r="A3" s="124"/>
      <c r="B3" s="394">
        <v>27</v>
      </c>
      <c r="C3" s="395"/>
      <c r="D3" s="394">
        <v>28</v>
      </c>
      <c r="E3" s="395"/>
      <c r="F3" s="394">
        <v>29</v>
      </c>
      <c r="G3" s="395"/>
      <c r="H3" s="394">
        <v>30</v>
      </c>
      <c r="I3" s="395"/>
      <c r="J3" s="396" t="s">
        <v>215</v>
      </c>
      <c r="K3" s="397"/>
      <c r="L3" s="398" t="s">
        <v>168</v>
      </c>
      <c r="M3" s="399"/>
      <c r="N3" s="398" t="s">
        <v>169</v>
      </c>
      <c r="O3" s="399"/>
      <c r="P3" s="398" t="s">
        <v>170</v>
      </c>
      <c r="Q3" s="399"/>
      <c r="R3" s="389" t="s">
        <v>216</v>
      </c>
      <c r="S3" s="390"/>
      <c r="T3" s="122"/>
      <c r="U3" s="234"/>
      <c r="V3" s="234"/>
      <c r="W3" s="234"/>
      <c r="AB3" s="234"/>
      <c r="AC3" s="234"/>
    </row>
    <row r="4" spans="1:29" ht="21" customHeight="1">
      <c r="A4" s="125"/>
      <c r="B4" s="235" t="s">
        <v>171</v>
      </c>
      <c r="C4" s="236" t="s">
        <v>172</v>
      </c>
      <c r="D4" s="235" t="s">
        <v>171</v>
      </c>
      <c r="E4" s="236" t="s">
        <v>172</v>
      </c>
      <c r="F4" s="235" t="s">
        <v>171</v>
      </c>
      <c r="G4" s="236" t="s">
        <v>172</v>
      </c>
      <c r="H4" s="235" t="s">
        <v>171</v>
      </c>
      <c r="I4" s="236" t="s">
        <v>172</v>
      </c>
      <c r="J4" s="237" t="s">
        <v>171</v>
      </c>
      <c r="K4" s="238" t="s">
        <v>172</v>
      </c>
      <c r="L4" s="239" t="s">
        <v>171</v>
      </c>
      <c r="M4" s="240" t="s">
        <v>172</v>
      </c>
      <c r="N4" s="241" t="s">
        <v>171</v>
      </c>
      <c r="O4" s="236" t="s">
        <v>172</v>
      </c>
      <c r="P4" s="241" t="s">
        <v>171</v>
      </c>
      <c r="Q4" s="236" t="s">
        <v>172</v>
      </c>
      <c r="R4" s="242" t="s">
        <v>171</v>
      </c>
      <c r="S4" s="238" t="s">
        <v>172</v>
      </c>
      <c r="T4" s="243"/>
      <c r="U4" s="244"/>
      <c r="V4" s="244"/>
      <c r="W4" s="244"/>
      <c r="X4" s="244"/>
      <c r="Y4" s="244"/>
      <c r="Z4" s="244"/>
      <c r="AA4" s="244"/>
      <c r="AB4" s="244"/>
      <c r="AC4" s="244"/>
    </row>
    <row r="5" spans="1:29" ht="33" customHeight="1">
      <c r="A5" s="245">
        <v>4</v>
      </c>
      <c r="B5" s="246">
        <v>635400</v>
      </c>
      <c r="C5" s="247">
        <v>635400</v>
      </c>
      <c r="D5" s="246">
        <v>681500</v>
      </c>
      <c r="E5" s="247">
        <v>681500</v>
      </c>
      <c r="F5" s="246">
        <v>759200</v>
      </c>
      <c r="G5" s="248">
        <v>759200</v>
      </c>
      <c r="H5" s="246">
        <v>833200</v>
      </c>
      <c r="I5" s="248">
        <v>833200</v>
      </c>
      <c r="J5" s="246">
        <v>851400</v>
      </c>
      <c r="K5" s="247">
        <v>851400</v>
      </c>
      <c r="L5" s="249">
        <v>7.2552722694365883</v>
      </c>
      <c r="M5" s="250">
        <v>7.2552722694365883</v>
      </c>
      <c r="N5" s="251">
        <v>11.401320616287606</v>
      </c>
      <c r="O5" s="252">
        <v>11.401320616287606</v>
      </c>
      <c r="P5" s="251">
        <v>9.747102212855637</v>
      </c>
      <c r="Q5" s="252">
        <v>9.747102212855637</v>
      </c>
      <c r="R5" s="253">
        <v>2.1843494959193492</v>
      </c>
      <c r="S5" s="252">
        <v>2.1843494959193492</v>
      </c>
      <c r="T5" s="122"/>
      <c r="U5" s="254"/>
      <c r="V5" s="254"/>
      <c r="W5" s="254"/>
      <c r="X5" s="254"/>
      <c r="Y5" s="254"/>
      <c r="Z5" s="254"/>
      <c r="AA5" s="254"/>
      <c r="AB5" s="254"/>
      <c r="AC5" s="254"/>
    </row>
    <row r="6" spans="1:29" ht="33" customHeight="1">
      <c r="A6" s="245">
        <v>5</v>
      </c>
      <c r="B6" s="255">
        <v>611400</v>
      </c>
      <c r="C6" s="256">
        <v>1246800</v>
      </c>
      <c r="D6" s="255">
        <v>697100</v>
      </c>
      <c r="E6" s="256">
        <v>1378600</v>
      </c>
      <c r="F6" s="255">
        <v>740600</v>
      </c>
      <c r="G6" s="256">
        <v>1499800</v>
      </c>
      <c r="H6" s="255">
        <v>830900</v>
      </c>
      <c r="I6" s="256">
        <v>1664100</v>
      </c>
      <c r="J6" s="255">
        <v>834900</v>
      </c>
      <c r="K6" s="256">
        <v>1686300</v>
      </c>
      <c r="L6" s="257">
        <v>14.017010140660773</v>
      </c>
      <c r="M6" s="258">
        <v>10.571061918511376</v>
      </c>
      <c r="N6" s="259">
        <v>6.2401377133840015</v>
      </c>
      <c r="O6" s="260">
        <v>8.7915276367329227</v>
      </c>
      <c r="P6" s="259">
        <v>12.192816635160682</v>
      </c>
      <c r="Q6" s="260">
        <v>10.954793972529671</v>
      </c>
      <c r="R6" s="259">
        <v>0.48140570465760391</v>
      </c>
      <c r="S6" s="261">
        <v>1.3340544438435131</v>
      </c>
      <c r="T6" s="122"/>
      <c r="U6" s="254"/>
      <c r="V6" s="254"/>
      <c r="W6" s="254"/>
      <c r="X6" s="254"/>
      <c r="Y6" s="254"/>
      <c r="Z6" s="254"/>
      <c r="AA6" s="254"/>
      <c r="AB6" s="254"/>
      <c r="AC6" s="254"/>
    </row>
    <row r="7" spans="1:29" ht="33" customHeight="1">
      <c r="A7" s="245">
        <v>6</v>
      </c>
      <c r="B7" s="255">
        <v>610000</v>
      </c>
      <c r="C7" s="256">
        <v>1856800</v>
      </c>
      <c r="D7" s="255">
        <v>714400</v>
      </c>
      <c r="E7" s="256">
        <v>2093000</v>
      </c>
      <c r="F7" s="255">
        <v>798800</v>
      </c>
      <c r="G7" s="256">
        <v>2298600</v>
      </c>
      <c r="H7" s="255">
        <v>809700</v>
      </c>
      <c r="I7" s="256">
        <v>2473800</v>
      </c>
      <c r="J7" s="255">
        <v>868200</v>
      </c>
      <c r="K7" s="256">
        <v>2554500</v>
      </c>
      <c r="L7" s="257">
        <v>17.114754098360649</v>
      </c>
      <c r="M7" s="258">
        <v>12.720809995691525</v>
      </c>
      <c r="N7" s="259">
        <v>11.814109742441218</v>
      </c>
      <c r="O7" s="260">
        <v>9.8232202580028627</v>
      </c>
      <c r="P7" s="259">
        <v>1.3645468202303448</v>
      </c>
      <c r="Q7" s="260">
        <v>7.6220308013573543</v>
      </c>
      <c r="R7" s="259">
        <v>7.2248981104112744</v>
      </c>
      <c r="S7" s="261">
        <v>3.2621877273829796</v>
      </c>
      <c r="T7" s="122"/>
      <c r="AA7" s="234"/>
      <c r="AB7" s="234"/>
    </row>
    <row r="8" spans="1:29" ht="33" customHeight="1">
      <c r="A8" s="245">
        <v>7</v>
      </c>
      <c r="B8" s="255">
        <v>714000</v>
      </c>
      <c r="C8" s="256">
        <v>2570800</v>
      </c>
      <c r="D8" s="255">
        <v>805800</v>
      </c>
      <c r="E8" s="256">
        <v>2898800</v>
      </c>
      <c r="F8" s="255">
        <v>907900</v>
      </c>
      <c r="G8" s="256">
        <v>3206500</v>
      </c>
      <c r="H8" s="255">
        <v>885800</v>
      </c>
      <c r="I8" s="256">
        <v>3359600</v>
      </c>
      <c r="J8" s="255">
        <v>963600</v>
      </c>
      <c r="K8" s="256">
        <v>3518100</v>
      </c>
      <c r="L8" s="257">
        <v>12.857142857142861</v>
      </c>
      <c r="M8" s="258">
        <v>12.758674342617084</v>
      </c>
      <c r="N8" s="259">
        <v>12.67063787540333</v>
      </c>
      <c r="O8" s="260">
        <v>10.614737132606592</v>
      </c>
      <c r="P8" s="259">
        <v>-2.4341887873113706</v>
      </c>
      <c r="Q8" s="260">
        <v>4.7746764384843203</v>
      </c>
      <c r="R8" s="259">
        <v>8.7830209979679523</v>
      </c>
      <c r="S8" s="261">
        <v>4.7178235504226791</v>
      </c>
      <c r="T8" s="122"/>
      <c r="U8" s="244"/>
      <c r="V8" s="244"/>
      <c r="W8" s="244"/>
      <c r="X8" s="244"/>
      <c r="Y8" s="244"/>
      <c r="Z8" s="244"/>
      <c r="AA8" s="244"/>
      <c r="AB8" s="244"/>
    </row>
    <row r="9" spans="1:29" ht="33" customHeight="1">
      <c r="A9" s="245">
        <v>8</v>
      </c>
      <c r="B9" s="255">
        <v>797500</v>
      </c>
      <c r="C9" s="256">
        <v>3368300</v>
      </c>
      <c r="D9" s="255">
        <v>926900</v>
      </c>
      <c r="E9" s="256">
        <v>3825700</v>
      </c>
      <c r="F9" s="255">
        <v>1002500</v>
      </c>
      <c r="G9" s="256">
        <v>4209000</v>
      </c>
      <c r="H9" s="255">
        <v>1041500</v>
      </c>
      <c r="I9" s="256">
        <v>4401100</v>
      </c>
      <c r="J9" s="255">
        <v>1021200</v>
      </c>
      <c r="K9" s="256">
        <v>4539300</v>
      </c>
      <c r="L9" s="257">
        <v>16.225705329153598</v>
      </c>
      <c r="M9" s="258">
        <v>13.579550515096628</v>
      </c>
      <c r="N9" s="259">
        <v>8.1562196569209249</v>
      </c>
      <c r="O9" s="260">
        <v>10.01908147528556</v>
      </c>
      <c r="P9" s="259">
        <v>3.8902743142144658</v>
      </c>
      <c r="Q9" s="260">
        <v>4.5640294606794924</v>
      </c>
      <c r="R9" s="259">
        <v>-1.9491118578972646</v>
      </c>
      <c r="S9" s="261">
        <v>3.14012405989412</v>
      </c>
      <c r="T9" s="122"/>
    </row>
    <row r="10" spans="1:29" ht="33" customHeight="1">
      <c r="A10" s="245">
        <v>9</v>
      </c>
      <c r="B10" s="255">
        <v>724700</v>
      </c>
      <c r="C10" s="256">
        <v>4093000</v>
      </c>
      <c r="D10" s="255">
        <v>793000</v>
      </c>
      <c r="E10" s="256">
        <v>4618700</v>
      </c>
      <c r="F10" s="255">
        <v>837100</v>
      </c>
      <c r="G10" s="256">
        <v>5046100</v>
      </c>
      <c r="H10" s="255">
        <v>801500</v>
      </c>
      <c r="I10" s="256">
        <v>5202600</v>
      </c>
      <c r="J10" s="255">
        <v>809300</v>
      </c>
      <c r="K10" s="256">
        <v>5348600</v>
      </c>
      <c r="L10" s="257">
        <v>9.4245894853042671</v>
      </c>
      <c r="M10" s="258">
        <v>12.843879794771553</v>
      </c>
      <c r="N10" s="259">
        <v>5.5611601513240885</v>
      </c>
      <c r="O10" s="260">
        <v>9.2536861021499561</v>
      </c>
      <c r="P10" s="259">
        <v>-4.2527774459443322</v>
      </c>
      <c r="Q10" s="260">
        <v>3.1014050454806608</v>
      </c>
      <c r="R10" s="259">
        <v>0.97317529631939692</v>
      </c>
      <c r="S10" s="261">
        <v>2.8062891631107476</v>
      </c>
      <c r="T10" s="122"/>
      <c r="U10" s="254"/>
      <c r="V10" s="254"/>
      <c r="W10" s="254"/>
      <c r="X10" s="254"/>
      <c r="Y10" s="254"/>
      <c r="Z10" s="254"/>
      <c r="AA10" s="254"/>
      <c r="AB10" s="254"/>
    </row>
    <row r="11" spans="1:29" ht="33" customHeight="1">
      <c r="A11" s="245">
        <v>10</v>
      </c>
      <c r="B11" s="255">
        <v>696800</v>
      </c>
      <c r="C11" s="256">
        <v>4789800</v>
      </c>
      <c r="D11" s="255">
        <v>767900</v>
      </c>
      <c r="E11" s="256">
        <v>5386600</v>
      </c>
      <c r="F11" s="255">
        <v>799300</v>
      </c>
      <c r="G11" s="256">
        <v>5845400</v>
      </c>
      <c r="H11" s="255">
        <v>849300</v>
      </c>
      <c r="I11" s="256">
        <v>6051900</v>
      </c>
      <c r="J11" s="255">
        <v>851300</v>
      </c>
      <c r="K11" s="256">
        <v>6199900</v>
      </c>
      <c r="L11" s="257">
        <v>10.203788748564875</v>
      </c>
      <c r="M11" s="258">
        <v>12.459810430498152</v>
      </c>
      <c r="N11" s="259">
        <v>4.0890740981898546</v>
      </c>
      <c r="O11" s="260">
        <v>8.5174321464374572</v>
      </c>
      <c r="P11" s="259">
        <v>6.255473539346923</v>
      </c>
      <c r="Q11" s="260">
        <v>3.5326923734902778</v>
      </c>
      <c r="R11" s="259">
        <v>0.23548804898152298</v>
      </c>
      <c r="S11" s="261">
        <v>2.4455129793949055</v>
      </c>
      <c r="T11" s="122"/>
    </row>
    <row r="12" spans="1:29" ht="33" customHeight="1">
      <c r="A12" s="245">
        <v>11</v>
      </c>
      <c r="B12" s="255">
        <v>619600</v>
      </c>
      <c r="C12" s="256">
        <v>5409400</v>
      </c>
      <c r="D12" s="255">
        <v>650200</v>
      </c>
      <c r="E12" s="256">
        <v>6036800</v>
      </c>
      <c r="F12" s="255">
        <v>762900</v>
      </c>
      <c r="G12" s="256">
        <v>6608300</v>
      </c>
      <c r="H12" s="255">
        <v>795200</v>
      </c>
      <c r="I12" s="256">
        <v>6847100</v>
      </c>
      <c r="J12" s="255">
        <v>799200</v>
      </c>
      <c r="K12" s="256">
        <v>6999100</v>
      </c>
      <c r="L12" s="257">
        <v>4.938670109748216</v>
      </c>
      <c r="M12" s="258">
        <v>11.598328834990951</v>
      </c>
      <c r="N12" s="259">
        <v>17.333128268225153</v>
      </c>
      <c r="O12" s="260">
        <v>9.4669361250993944</v>
      </c>
      <c r="P12" s="259">
        <v>4.2338445405688816</v>
      </c>
      <c r="Q12" s="260">
        <v>3.613637395396708</v>
      </c>
      <c r="R12" s="259">
        <v>0.50301810865191499</v>
      </c>
      <c r="S12" s="261">
        <v>2.2199179214557887</v>
      </c>
      <c r="T12" s="122"/>
      <c r="U12" s="254"/>
      <c r="V12" s="254"/>
      <c r="W12" s="254"/>
      <c r="X12" s="254"/>
      <c r="Y12" s="254"/>
      <c r="Z12" s="254"/>
      <c r="AA12" s="254"/>
      <c r="AB12" s="254"/>
    </row>
    <row r="13" spans="1:29" ht="33" customHeight="1">
      <c r="A13" s="245">
        <v>12</v>
      </c>
      <c r="B13" s="255">
        <v>613600</v>
      </c>
      <c r="C13" s="256">
        <v>6023000</v>
      </c>
      <c r="D13" s="255">
        <v>663000</v>
      </c>
      <c r="E13" s="256">
        <v>6699800</v>
      </c>
      <c r="F13" s="255">
        <v>718500</v>
      </c>
      <c r="G13" s="256">
        <v>7326800</v>
      </c>
      <c r="H13" s="255">
        <v>747500</v>
      </c>
      <c r="I13" s="256">
        <v>7594600</v>
      </c>
      <c r="J13" s="255">
        <v>755100</v>
      </c>
      <c r="K13" s="256">
        <v>7754200</v>
      </c>
      <c r="L13" s="257">
        <v>8.0508474576271141</v>
      </c>
      <c r="M13" s="258">
        <v>11.236925120371907</v>
      </c>
      <c r="N13" s="259">
        <v>8.371040723981892</v>
      </c>
      <c r="O13" s="260">
        <v>9.3584883130839671</v>
      </c>
      <c r="P13" s="259">
        <v>4.0361864996520467</v>
      </c>
      <c r="Q13" s="260">
        <v>3.6550745209368358</v>
      </c>
      <c r="R13" s="259">
        <v>1.0167224080267516</v>
      </c>
      <c r="S13" s="261">
        <v>2.1014931661970309</v>
      </c>
      <c r="T13" s="122"/>
      <c r="U13" s="254"/>
      <c r="V13" s="254"/>
      <c r="W13" s="254"/>
      <c r="X13" s="254"/>
      <c r="Y13" s="254"/>
      <c r="Z13" s="254"/>
      <c r="AA13" s="254"/>
      <c r="AB13" s="254"/>
    </row>
    <row r="14" spans="1:29" ht="33" customHeight="1">
      <c r="A14" s="245">
        <v>1</v>
      </c>
      <c r="B14" s="255">
        <v>581600</v>
      </c>
      <c r="C14" s="256">
        <v>6604600</v>
      </c>
      <c r="D14" s="255">
        <v>653000</v>
      </c>
      <c r="E14" s="256">
        <v>7352800</v>
      </c>
      <c r="F14" s="255">
        <v>704300</v>
      </c>
      <c r="G14" s="256">
        <v>8031100</v>
      </c>
      <c r="H14" s="255">
        <v>753500</v>
      </c>
      <c r="I14" s="256">
        <v>8348100</v>
      </c>
      <c r="J14" s="255">
        <v>727800</v>
      </c>
      <c r="K14" s="256">
        <v>8482000</v>
      </c>
      <c r="L14" s="257">
        <v>12.276478679504805</v>
      </c>
      <c r="M14" s="258">
        <v>11.328468037428465</v>
      </c>
      <c r="N14" s="259">
        <v>7.8560490045941833</v>
      </c>
      <c r="O14" s="260">
        <v>9.2250571210967394</v>
      </c>
      <c r="P14" s="259">
        <v>6.9856595200908771</v>
      </c>
      <c r="Q14" s="260">
        <v>3.9471554332532293</v>
      </c>
      <c r="R14" s="259">
        <v>-3.4107498341074916</v>
      </c>
      <c r="S14" s="261">
        <v>1.6039577868017858</v>
      </c>
      <c r="T14" s="122"/>
      <c r="U14" s="254"/>
      <c r="V14" s="254"/>
      <c r="W14" s="254"/>
      <c r="X14" s="254"/>
      <c r="Y14" s="254"/>
      <c r="Z14" s="254"/>
      <c r="AA14" s="254"/>
      <c r="AB14" s="254"/>
    </row>
    <row r="15" spans="1:29" ht="33" customHeight="1">
      <c r="A15" s="245">
        <v>2</v>
      </c>
      <c r="B15" s="255">
        <v>622500</v>
      </c>
      <c r="C15" s="256">
        <v>7227100</v>
      </c>
      <c r="D15" s="255">
        <v>637900</v>
      </c>
      <c r="E15" s="256">
        <v>7990700</v>
      </c>
      <c r="F15" s="255">
        <v>711400</v>
      </c>
      <c r="G15" s="256">
        <v>8742500</v>
      </c>
      <c r="H15" s="255">
        <v>772200</v>
      </c>
      <c r="I15" s="256">
        <v>9120300</v>
      </c>
      <c r="J15" s="255">
        <v>590900</v>
      </c>
      <c r="K15" s="256">
        <v>9072900</v>
      </c>
      <c r="L15" s="257">
        <v>2.4738955823293054</v>
      </c>
      <c r="M15" s="258">
        <v>10.565787106861663</v>
      </c>
      <c r="N15" s="259">
        <v>11.522182160213191</v>
      </c>
      <c r="O15" s="260">
        <v>9.4084373083709778</v>
      </c>
      <c r="P15" s="259">
        <v>8.5465279730109671</v>
      </c>
      <c r="Q15" s="260">
        <v>4.3214183585930783</v>
      </c>
      <c r="R15" s="259">
        <v>-23.478373478373484</v>
      </c>
      <c r="S15" s="261">
        <v>-0.5197197460609857</v>
      </c>
      <c r="T15" s="122"/>
      <c r="U15" s="254"/>
      <c r="V15" s="254"/>
      <c r="W15" s="254"/>
      <c r="X15" s="254"/>
      <c r="Y15" s="254"/>
      <c r="Z15" s="254"/>
      <c r="AA15" s="254"/>
      <c r="AB15" s="254"/>
    </row>
    <row r="16" spans="1:29" ht="33" customHeight="1">
      <c r="A16" s="245">
        <v>3</v>
      </c>
      <c r="B16" s="262">
        <v>709200</v>
      </c>
      <c r="C16" s="256">
        <v>7936300</v>
      </c>
      <c r="D16" s="262">
        <v>778500</v>
      </c>
      <c r="E16" s="256">
        <v>8769200</v>
      </c>
      <c r="F16" s="262">
        <v>837400</v>
      </c>
      <c r="G16" s="256">
        <v>9579900</v>
      </c>
      <c r="H16" s="262">
        <v>884000</v>
      </c>
      <c r="I16" s="256">
        <v>10004300</v>
      </c>
      <c r="J16" s="263">
        <v>396300</v>
      </c>
      <c r="K16" s="264">
        <v>9469200</v>
      </c>
      <c r="L16" s="265">
        <v>9.7715736040609187</v>
      </c>
      <c r="M16" s="266">
        <v>10.494814964152056</v>
      </c>
      <c r="N16" s="267">
        <v>7.5658317276814415</v>
      </c>
      <c r="O16" s="268">
        <v>9.2448569994982392</v>
      </c>
      <c r="P16" s="267">
        <v>5.5648435634105624</v>
      </c>
      <c r="Q16" s="268">
        <v>4.4301088737878302</v>
      </c>
      <c r="R16" s="269">
        <v>-55.16968325791855</v>
      </c>
      <c r="S16" s="270">
        <v>-5.348700058974643</v>
      </c>
      <c r="T16" s="122"/>
      <c r="U16" s="254"/>
      <c r="V16" s="254"/>
      <c r="W16" s="254"/>
      <c r="X16" s="254"/>
      <c r="Y16" s="254"/>
      <c r="Z16" s="254"/>
      <c r="AA16" s="254"/>
      <c r="AB16" s="254"/>
    </row>
    <row r="17" spans="1:20" ht="33" customHeight="1">
      <c r="A17" s="271" t="s">
        <v>173</v>
      </c>
      <c r="B17" s="272">
        <v>7936300</v>
      </c>
      <c r="C17" s="273">
        <v>7936300</v>
      </c>
      <c r="D17" s="272">
        <v>8769200</v>
      </c>
      <c r="E17" s="273">
        <v>8769200</v>
      </c>
      <c r="F17" s="272">
        <v>9579900</v>
      </c>
      <c r="G17" s="273">
        <v>9579900</v>
      </c>
      <c r="H17" s="272">
        <v>10004300</v>
      </c>
      <c r="I17" s="273">
        <v>10004300</v>
      </c>
      <c r="J17" s="272">
        <v>9469200</v>
      </c>
      <c r="K17" s="273">
        <v>9469200</v>
      </c>
      <c r="L17" s="274" t="s">
        <v>174</v>
      </c>
      <c r="M17" s="275">
        <v>10.494814964152056</v>
      </c>
      <c r="N17" s="276" t="s">
        <v>175</v>
      </c>
      <c r="O17" s="275">
        <v>9.2448569994982392</v>
      </c>
      <c r="P17" s="276" t="s">
        <v>175</v>
      </c>
      <c r="Q17" s="275">
        <v>4.4301088737878302</v>
      </c>
      <c r="R17" s="276" t="s">
        <v>175</v>
      </c>
      <c r="S17" s="277" t="s">
        <v>176</v>
      </c>
      <c r="T17" s="122"/>
    </row>
    <row r="18" spans="1:20" ht="24" customHeight="1">
      <c r="A18" s="126"/>
      <c r="B18" s="127" t="s">
        <v>177</v>
      </c>
      <c r="C18" s="127"/>
      <c r="D18" s="127"/>
      <c r="E18" s="127"/>
      <c r="F18" s="11"/>
      <c r="G18" s="11"/>
      <c r="H18" s="11"/>
      <c r="I18" s="11"/>
      <c r="J18" s="11"/>
      <c r="K18" s="11"/>
      <c r="L18" s="11"/>
      <c r="M18" s="11"/>
      <c r="N18" s="11"/>
      <c r="O18" s="11"/>
      <c r="P18" s="11"/>
      <c r="Q18" s="11"/>
      <c r="R18" s="11"/>
      <c r="S18" s="11"/>
    </row>
    <row r="19" spans="1:20" ht="24" customHeight="1">
      <c r="A19" s="126"/>
      <c r="B19" s="127"/>
      <c r="C19" s="127"/>
      <c r="D19" s="127"/>
      <c r="E19" s="127"/>
      <c r="F19" s="11"/>
      <c r="G19" s="11"/>
      <c r="H19" s="11"/>
      <c r="I19" s="278"/>
      <c r="J19" s="278"/>
      <c r="K19" s="11"/>
      <c r="L19" s="11"/>
      <c r="M19" s="11"/>
      <c r="N19" s="11"/>
      <c r="O19" s="11"/>
      <c r="P19" s="11"/>
      <c r="Q19" s="11"/>
      <c r="R19" s="11"/>
      <c r="S19" s="11"/>
    </row>
    <row r="20" spans="1:20" ht="38.25" customHeight="1">
      <c r="A20" s="11"/>
      <c r="B20" s="127"/>
      <c r="C20" s="127"/>
      <c r="D20" s="127"/>
      <c r="E20" s="127"/>
      <c r="F20" s="278"/>
      <c r="G20" s="11"/>
      <c r="H20" s="11"/>
      <c r="I20" s="11"/>
      <c r="J20" s="278"/>
      <c r="K20" s="11"/>
      <c r="L20" s="11"/>
      <c r="M20" s="11"/>
      <c r="N20" s="11"/>
      <c r="O20" s="11"/>
      <c r="P20" s="11"/>
      <c r="Q20" s="11"/>
      <c r="R20" s="11"/>
      <c r="S20" s="11"/>
    </row>
    <row r="21" spans="1:20" ht="38.25" customHeight="1">
      <c r="A21" s="11"/>
      <c r="B21" s="127"/>
      <c r="C21" s="127"/>
      <c r="D21" s="127"/>
      <c r="E21" s="127"/>
      <c r="F21" s="11"/>
      <c r="G21" s="11"/>
      <c r="H21" s="11"/>
      <c r="I21" s="11"/>
      <c r="J21" s="11"/>
      <c r="K21" s="11"/>
      <c r="L21" s="11"/>
      <c r="M21" s="11"/>
      <c r="N21" s="11"/>
      <c r="O21" s="11"/>
      <c r="P21" s="11"/>
      <c r="Q21" s="11"/>
      <c r="R21" s="11"/>
      <c r="S21" s="11"/>
    </row>
    <row r="22" spans="1:20" ht="38.25" customHeight="1">
      <c r="A22" s="11"/>
      <c r="B22" s="127"/>
      <c r="C22" s="127"/>
      <c r="D22" s="127"/>
      <c r="E22" s="127"/>
      <c r="F22" s="11"/>
      <c r="G22" s="11"/>
      <c r="H22" s="11"/>
      <c r="I22" s="11"/>
      <c r="J22" s="11"/>
      <c r="K22" s="11"/>
      <c r="L22" s="11"/>
      <c r="M22" s="11"/>
      <c r="N22" s="11"/>
      <c r="O22" s="11"/>
      <c r="P22" s="11"/>
      <c r="Q22" s="11"/>
      <c r="R22" s="11"/>
      <c r="S22" s="11"/>
    </row>
    <row r="23" spans="1:20" ht="38.25" customHeight="1">
      <c r="A23" s="11"/>
      <c r="B23" s="127"/>
      <c r="C23" s="127"/>
      <c r="D23" s="127"/>
      <c r="E23" s="127"/>
      <c r="F23" s="11"/>
      <c r="G23" s="11"/>
      <c r="H23" s="11"/>
      <c r="I23" s="11"/>
      <c r="J23" s="11"/>
      <c r="K23" s="11"/>
      <c r="L23" s="11"/>
      <c r="M23" s="11"/>
      <c r="N23" s="11"/>
      <c r="O23" s="11"/>
      <c r="P23" s="11"/>
      <c r="Q23" s="11"/>
      <c r="R23" s="11"/>
      <c r="S23" s="11"/>
    </row>
    <row r="24" spans="1:20" ht="38.25" customHeight="1">
      <c r="A24" s="11"/>
      <c r="B24" s="127"/>
      <c r="C24" s="127"/>
      <c r="D24" s="127"/>
      <c r="E24" s="127"/>
      <c r="F24" s="11"/>
      <c r="G24" s="11"/>
      <c r="H24" s="11"/>
      <c r="I24" s="11"/>
      <c r="J24" s="11"/>
      <c r="K24" s="11"/>
      <c r="L24" s="11"/>
      <c r="M24" s="11"/>
      <c r="N24" s="11"/>
      <c r="O24" s="11"/>
      <c r="P24" s="11"/>
      <c r="Q24" s="11"/>
      <c r="R24" s="11"/>
      <c r="S24" s="11"/>
    </row>
    <row r="25" spans="1:20" ht="38.25" customHeight="1">
      <c r="A25" s="11"/>
      <c r="B25" s="11"/>
      <c r="C25" s="11"/>
      <c r="D25" s="11"/>
      <c r="E25" s="11"/>
      <c r="F25" s="11"/>
      <c r="G25" s="11"/>
      <c r="H25" s="11"/>
      <c r="I25" s="11"/>
      <c r="J25" s="11"/>
      <c r="K25" s="11"/>
      <c r="L25" s="11"/>
      <c r="M25" s="11"/>
      <c r="N25" s="11"/>
      <c r="O25" s="11"/>
      <c r="P25" s="11"/>
      <c r="Q25" s="11"/>
      <c r="R25" s="11"/>
      <c r="S25" s="11"/>
    </row>
    <row r="26" spans="1:20" ht="38.25" customHeight="1">
      <c r="A26" s="11"/>
      <c r="B26" s="11"/>
      <c r="C26" s="11"/>
      <c r="D26" s="11"/>
      <c r="E26" s="11"/>
      <c r="F26" s="11"/>
      <c r="G26" s="11"/>
      <c r="H26" s="11"/>
      <c r="I26" s="11"/>
      <c r="J26" s="11"/>
      <c r="K26" s="11"/>
      <c r="L26" s="11"/>
      <c r="M26" s="11"/>
      <c r="N26" s="11"/>
      <c r="O26" s="11"/>
      <c r="P26" s="11"/>
      <c r="Q26" s="11"/>
      <c r="R26" s="11"/>
      <c r="S26" s="11"/>
    </row>
    <row r="27" spans="1:20" ht="38.25" customHeight="1">
      <c r="A27" s="11"/>
      <c r="B27" s="11"/>
      <c r="C27" s="11"/>
      <c r="D27" s="11"/>
      <c r="E27" s="11"/>
      <c r="F27" s="11"/>
      <c r="G27" s="11"/>
      <c r="H27" s="11"/>
      <c r="I27" s="11"/>
      <c r="J27" s="11"/>
      <c r="K27" s="11"/>
      <c r="L27" s="11"/>
      <c r="M27" s="11"/>
      <c r="N27" s="11"/>
      <c r="O27" s="11"/>
      <c r="P27" s="11"/>
      <c r="Q27" s="11"/>
      <c r="R27" s="11"/>
      <c r="S27" s="11"/>
    </row>
    <row r="28" spans="1:20" ht="38.25" customHeight="1">
      <c r="A28" s="11"/>
      <c r="B28" s="11"/>
      <c r="C28" s="11"/>
      <c r="D28" s="11"/>
      <c r="E28" s="11"/>
      <c r="F28" s="11"/>
      <c r="G28" s="11"/>
      <c r="H28" s="11"/>
      <c r="I28" s="11"/>
      <c r="J28" s="11"/>
      <c r="K28" s="11"/>
      <c r="L28" s="11"/>
      <c r="M28" s="11"/>
      <c r="N28" s="11"/>
      <c r="O28" s="11"/>
      <c r="P28" s="11"/>
      <c r="Q28" s="11"/>
      <c r="R28" s="11"/>
      <c r="S28" s="11"/>
    </row>
    <row r="29" spans="1:20" ht="38.25" customHeight="1">
      <c r="A29" s="11"/>
      <c r="B29" s="11"/>
      <c r="C29" s="11"/>
      <c r="D29" s="11"/>
      <c r="E29" s="11"/>
      <c r="F29" s="11"/>
      <c r="G29" s="11"/>
      <c r="H29" s="11"/>
      <c r="I29" s="11"/>
      <c r="J29" s="11"/>
      <c r="K29" s="11"/>
      <c r="L29" s="11"/>
      <c r="M29" s="11"/>
      <c r="N29" s="11"/>
      <c r="O29" s="11"/>
      <c r="P29" s="11"/>
      <c r="Q29" s="11"/>
      <c r="R29" s="11"/>
      <c r="S29" s="11"/>
    </row>
    <row r="30" spans="1:20" ht="38.25" customHeight="1">
      <c r="A30" s="11"/>
      <c r="B30" s="11"/>
      <c r="C30" s="11"/>
      <c r="D30" s="11"/>
      <c r="E30" s="11"/>
      <c r="F30" s="11"/>
      <c r="G30" s="11"/>
      <c r="H30" s="11"/>
      <c r="I30" s="11"/>
      <c r="J30" s="11"/>
      <c r="K30" s="11"/>
      <c r="L30" s="11"/>
      <c r="M30" s="11"/>
      <c r="N30" s="11"/>
      <c r="O30" s="11"/>
      <c r="P30" s="11"/>
      <c r="Q30" s="11"/>
      <c r="R30" s="11"/>
      <c r="S30" s="11"/>
    </row>
    <row r="31" spans="1:20" ht="38.25" customHeight="1">
      <c r="A31" s="11"/>
      <c r="B31" s="11"/>
      <c r="C31" s="11"/>
      <c r="D31" s="11"/>
      <c r="E31" s="11"/>
      <c r="F31" s="11"/>
      <c r="G31" s="11"/>
      <c r="H31" s="11"/>
      <c r="I31" s="11"/>
      <c r="J31" s="11"/>
      <c r="K31" s="11"/>
      <c r="L31" s="11"/>
      <c r="M31" s="11"/>
      <c r="N31" s="11"/>
      <c r="O31" s="11"/>
      <c r="P31" s="11"/>
      <c r="Q31" s="11"/>
      <c r="R31" s="11"/>
      <c r="S31" s="11"/>
    </row>
    <row r="32" spans="1:20" ht="38.25" customHeight="1">
      <c r="A32" s="11"/>
      <c r="B32" s="11"/>
      <c r="C32" s="11"/>
      <c r="D32" s="11"/>
      <c r="E32" s="11"/>
      <c r="F32" s="11"/>
      <c r="G32" s="11"/>
      <c r="H32" s="11"/>
      <c r="I32" s="11"/>
      <c r="J32" s="11"/>
      <c r="K32" s="11"/>
      <c r="L32" s="11"/>
      <c r="M32" s="11"/>
      <c r="N32" s="11"/>
      <c r="O32" s="11"/>
      <c r="P32" s="11"/>
      <c r="Q32" s="11"/>
      <c r="R32" s="11"/>
      <c r="S32" s="11"/>
    </row>
    <row r="33" spans="1:19" ht="38.25" customHeight="1">
      <c r="A33" s="11"/>
      <c r="B33" s="11"/>
      <c r="C33" s="11"/>
      <c r="D33" s="11"/>
      <c r="E33" s="11"/>
      <c r="F33" s="11"/>
      <c r="G33" s="11"/>
      <c r="H33" s="11"/>
      <c r="I33" s="11"/>
      <c r="J33" s="11"/>
      <c r="K33" s="11"/>
      <c r="L33" s="11"/>
      <c r="M33" s="11"/>
      <c r="N33" s="11"/>
      <c r="O33" s="11"/>
      <c r="P33" s="11"/>
      <c r="Q33" s="11"/>
      <c r="R33" s="11"/>
      <c r="S33" s="11"/>
    </row>
    <row r="34" spans="1:19" ht="38.25" customHeight="1">
      <c r="A34" s="11"/>
      <c r="B34" s="11"/>
      <c r="C34" s="11"/>
      <c r="D34" s="11"/>
      <c r="E34" s="11"/>
      <c r="F34" s="11"/>
      <c r="G34" s="11"/>
      <c r="H34" s="11"/>
      <c r="I34" s="11"/>
      <c r="J34" s="11"/>
      <c r="K34" s="11"/>
      <c r="L34" s="11"/>
      <c r="M34" s="11"/>
      <c r="N34" s="11"/>
      <c r="O34" s="11"/>
      <c r="P34" s="11"/>
      <c r="Q34" s="11"/>
      <c r="R34" s="11"/>
      <c r="S34" s="11"/>
    </row>
    <row r="35" spans="1:19" ht="38.25" customHeight="1">
      <c r="A35" s="11"/>
      <c r="B35" s="11"/>
      <c r="C35" s="11"/>
      <c r="D35" s="11"/>
      <c r="E35" s="11"/>
      <c r="F35" s="11"/>
      <c r="G35" s="11"/>
      <c r="H35" s="11"/>
      <c r="I35" s="11"/>
      <c r="J35" s="11"/>
      <c r="K35" s="11"/>
      <c r="L35" s="11"/>
      <c r="M35" s="11"/>
      <c r="N35" s="11"/>
      <c r="O35" s="11"/>
      <c r="P35" s="11"/>
      <c r="Q35" s="11"/>
      <c r="R35" s="11"/>
      <c r="S35" s="11"/>
    </row>
    <row r="36" spans="1:19" ht="38.25" customHeight="1">
      <c r="A36" s="11"/>
      <c r="B36" s="11"/>
      <c r="C36" s="11"/>
      <c r="D36" s="11"/>
      <c r="E36" s="11"/>
      <c r="F36" s="11"/>
      <c r="G36" s="11"/>
      <c r="H36" s="11"/>
      <c r="I36" s="11"/>
      <c r="J36" s="11"/>
      <c r="K36" s="11"/>
      <c r="L36" s="11"/>
      <c r="M36" s="11"/>
      <c r="N36" s="11"/>
      <c r="O36" s="11"/>
      <c r="P36" s="11"/>
      <c r="Q36" s="11"/>
      <c r="R36" s="11"/>
      <c r="S36" s="11"/>
    </row>
    <row r="37" spans="1:19" ht="38.25" customHeight="1">
      <c r="A37" s="11"/>
      <c r="B37" s="11"/>
      <c r="C37" s="11"/>
      <c r="D37" s="11"/>
      <c r="E37" s="11"/>
      <c r="F37" s="11"/>
      <c r="G37" s="11"/>
      <c r="H37" s="11"/>
      <c r="I37" s="11"/>
      <c r="J37" s="11"/>
      <c r="K37" s="11"/>
      <c r="L37" s="11"/>
      <c r="M37" s="11"/>
      <c r="N37" s="11"/>
      <c r="O37" s="11"/>
      <c r="P37" s="11"/>
      <c r="Q37" s="11"/>
      <c r="R37" s="11"/>
      <c r="S37" s="11"/>
    </row>
    <row r="38" spans="1:19" ht="38.25" customHeight="1">
      <c r="A38" s="11"/>
      <c r="B38" s="11"/>
      <c r="C38" s="11"/>
      <c r="D38" s="11"/>
      <c r="E38" s="11"/>
      <c r="F38" s="11"/>
      <c r="G38" s="11"/>
      <c r="H38" s="11"/>
      <c r="I38" s="11"/>
      <c r="J38" s="11"/>
      <c r="K38" s="11"/>
      <c r="L38" s="11"/>
      <c r="M38" s="11"/>
      <c r="N38" s="11"/>
      <c r="O38" s="11"/>
      <c r="P38" s="11"/>
      <c r="Q38" s="11"/>
      <c r="R38" s="11"/>
      <c r="S38" s="11"/>
    </row>
    <row r="39" spans="1:19" ht="38.25" customHeight="1">
      <c r="A39" s="11"/>
      <c r="B39" s="11"/>
      <c r="C39" s="11"/>
      <c r="D39" s="11"/>
      <c r="E39" s="11"/>
      <c r="F39" s="11"/>
      <c r="G39" s="11"/>
      <c r="H39" s="11"/>
      <c r="I39" s="11"/>
      <c r="J39" s="11"/>
      <c r="K39" s="11"/>
      <c r="L39" s="11"/>
      <c r="M39" s="11"/>
      <c r="N39" s="11"/>
      <c r="O39" s="11"/>
      <c r="P39" s="11"/>
      <c r="Q39" s="11"/>
      <c r="R39" s="11"/>
      <c r="S39" s="11"/>
    </row>
    <row r="40" spans="1:19" ht="38.25" customHeight="1">
      <c r="A40" s="11"/>
      <c r="B40" s="11"/>
      <c r="C40" s="11"/>
      <c r="D40" s="11"/>
      <c r="E40" s="11"/>
      <c r="F40" s="11"/>
      <c r="G40" s="11"/>
      <c r="H40" s="11"/>
      <c r="I40" s="11"/>
      <c r="J40" s="11"/>
      <c r="K40" s="11"/>
      <c r="L40" s="11"/>
      <c r="M40" s="11"/>
      <c r="N40" s="11"/>
      <c r="O40" s="11"/>
      <c r="P40" s="11"/>
      <c r="Q40" s="11"/>
      <c r="R40" s="11"/>
      <c r="S40" s="11"/>
    </row>
    <row r="41" spans="1:19" ht="38.25" customHeight="1">
      <c r="A41" s="11"/>
      <c r="B41" s="11"/>
      <c r="C41" s="11"/>
      <c r="D41" s="11"/>
      <c r="E41" s="11"/>
      <c r="F41" s="11"/>
      <c r="G41" s="11"/>
      <c r="H41" s="11"/>
      <c r="I41" s="11"/>
      <c r="J41" s="11"/>
      <c r="K41" s="11"/>
      <c r="L41" s="11"/>
      <c r="M41" s="11"/>
      <c r="N41" s="11"/>
      <c r="O41" s="11"/>
      <c r="P41" s="11"/>
      <c r="Q41" s="11"/>
      <c r="R41" s="11"/>
      <c r="S41" s="11"/>
    </row>
    <row r="42" spans="1:19" ht="38.25" customHeight="1">
      <c r="A42" s="11"/>
      <c r="B42" s="11"/>
      <c r="C42" s="11"/>
      <c r="D42" s="11"/>
      <c r="E42" s="11"/>
      <c r="F42" s="11"/>
      <c r="G42" s="11"/>
      <c r="H42" s="11"/>
      <c r="I42" s="11"/>
      <c r="J42" s="11"/>
      <c r="K42" s="11"/>
      <c r="L42" s="11"/>
      <c r="M42" s="11"/>
      <c r="N42" s="11"/>
      <c r="O42" s="11"/>
      <c r="P42" s="11"/>
      <c r="Q42" s="11"/>
      <c r="R42" s="11"/>
      <c r="S42" s="11"/>
    </row>
    <row r="43" spans="1:19" ht="38.25" customHeight="1">
      <c r="A43" s="11"/>
      <c r="B43" s="11"/>
      <c r="C43" s="11"/>
      <c r="D43" s="11"/>
      <c r="E43" s="11"/>
      <c r="F43" s="11"/>
      <c r="G43" s="11"/>
      <c r="H43" s="11"/>
      <c r="I43" s="11"/>
      <c r="J43" s="11"/>
      <c r="K43" s="11"/>
      <c r="L43" s="11"/>
      <c r="M43" s="11"/>
      <c r="N43" s="11"/>
      <c r="O43" s="11"/>
      <c r="P43" s="11"/>
      <c r="Q43" s="11"/>
      <c r="R43" s="11"/>
      <c r="S43" s="11"/>
    </row>
    <row r="44" spans="1:19" ht="38.25" customHeight="1">
      <c r="A44" s="11"/>
      <c r="B44" s="11"/>
      <c r="C44" s="11"/>
      <c r="D44" s="11"/>
      <c r="E44" s="11"/>
      <c r="F44" s="11"/>
      <c r="G44" s="11"/>
      <c r="H44" s="11"/>
      <c r="I44" s="11"/>
      <c r="J44" s="11"/>
      <c r="K44" s="11"/>
      <c r="L44" s="11"/>
      <c r="M44" s="11"/>
      <c r="N44" s="11"/>
      <c r="O44" s="11"/>
      <c r="P44" s="11"/>
      <c r="Q44" s="11"/>
      <c r="R44" s="11"/>
      <c r="S44" s="11"/>
    </row>
    <row r="45" spans="1:19" ht="38.25" customHeight="1">
      <c r="A45" s="11"/>
      <c r="B45" s="11"/>
      <c r="C45" s="11"/>
      <c r="D45" s="11"/>
      <c r="E45" s="11"/>
      <c r="F45" s="11"/>
      <c r="G45" s="11"/>
      <c r="H45" s="11"/>
      <c r="I45" s="11"/>
      <c r="J45" s="11"/>
      <c r="K45" s="11"/>
      <c r="L45" s="11"/>
      <c r="M45" s="11"/>
      <c r="N45" s="11"/>
      <c r="O45" s="11"/>
      <c r="P45" s="11"/>
      <c r="Q45" s="11"/>
      <c r="R45" s="11"/>
      <c r="S45" s="11"/>
    </row>
    <row r="46" spans="1:19" ht="38.25" customHeight="1">
      <c r="A46" s="11"/>
      <c r="B46" s="11"/>
      <c r="C46" s="11"/>
      <c r="D46" s="11"/>
      <c r="E46" s="11"/>
      <c r="F46" s="11"/>
      <c r="G46" s="11"/>
      <c r="H46" s="11"/>
      <c r="I46" s="11"/>
      <c r="J46" s="11"/>
      <c r="K46" s="11"/>
      <c r="L46" s="11"/>
      <c r="M46" s="11"/>
      <c r="N46" s="11"/>
      <c r="O46" s="11"/>
      <c r="P46" s="11"/>
      <c r="Q46" s="11"/>
      <c r="R46" s="11"/>
      <c r="S46" s="11"/>
    </row>
    <row r="47" spans="1:19" ht="38.25" customHeight="1">
      <c r="A47" s="11"/>
      <c r="B47" s="11"/>
      <c r="C47" s="11"/>
      <c r="D47" s="11"/>
      <c r="E47" s="11"/>
      <c r="F47" s="11"/>
      <c r="G47" s="11"/>
      <c r="H47" s="11"/>
      <c r="I47" s="11"/>
      <c r="J47" s="11"/>
      <c r="K47" s="11"/>
      <c r="L47" s="11"/>
      <c r="M47" s="11"/>
      <c r="N47" s="11"/>
      <c r="O47" s="11"/>
      <c r="P47" s="11"/>
      <c r="Q47" s="11"/>
      <c r="R47" s="11"/>
      <c r="S47" s="11"/>
    </row>
    <row r="48" spans="1:19" ht="38.25" customHeight="1">
      <c r="A48" s="11"/>
      <c r="B48" s="11"/>
      <c r="C48" s="11"/>
      <c r="D48" s="11"/>
      <c r="E48" s="11"/>
      <c r="F48" s="11"/>
      <c r="G48" s="11"/>
      <c r="H48" s="11"/>
      <c r="I48" s="11"/>
      <c r="J48" s="11"/>
      <c r="K48" s="11"/>
      <c r="L48" s="11"/>
      <c r="M48" s="11"/>
      <c r="N48" s="11"/>
      <c r="O48" s="11"/>
      <c r="P48" s="11"/>
      <c r="Q48" s="11"/>
      <c r="R48" s="11"/>
      <c r="S48" s="11"/>
    </row>
    <row r="49" spans="1:19" ht="38.25" customHeight="1">
      <c r="A49" s="11"/>
      <c r="B49" s="11"/>
      <c r="C49" s="11"/>
      <c r="D49" s="11"/>
      <c r="E49" s="11"/>
      <c r="F49" s="11"/>
      <c r="G49" s="11"/>
      <c r="H49" s="11"/>
      <c r="I49" s="11"/>
      <c r="J49" s="11"/>
      <c r="K49" s="11"/>
      <c r="L49" s="11"/>
      <c r="M49" s="11"/>
      <c r="N49" s="11"/>
      <c r="O49" s="11"/>
      <c r="P49" s="11"/>
      <c r="Q49" s="11"/>
      <c r="R49" s="11"/>
      <c r="S49" s="11"/>
    </row>
    <row r="50" spans="1:19" ht="38.25" customHeight="1">
      <c r="A50" s="11"/>
      <c r="B50" s="11"/>
      <c r="C50" s="11"/>
      <c r="D50" s="11"/>
      <c r="E50" s="11"/>
      <c r="F50" s="11"/>
      <c r="G50" s="11"/>
      <c r="H50" s="11"/>
      <c r="I50" s="11"/>
      <c r="J50" s="11"/>
      <c r="K50" s="11"/>
      <c r="L50" s="11"/>
      <c r="M50" s="11"/>
      <c r="N50" s="11"/>
      <c r="O50" s="11"/>
      <c r="P50" s="11"/>
      <c r="Q50" s="11"/>
      <c r="R50" s="11"/>
      <c r="S50" s="11"/>
    </row>
    <row r="51" spans="1:19" ht="38.25" customHeight="1">
      <c r="A51" s="11"/>
      <c r="B51" s="11"/>
      <c r="C51" s="11"/>
      <c r="D51" s="11"/>
      <c r="E51" s="11"/>
      <c r="F51" s="11"/>
      <c r="G51" s="11"/>
      <c r="H51" s="11"/>
      <c r="I51" s="11"/>
      <c r="J51" s="11"/>
      <c r="K51" s="11"/>
      <c r="L51" s="11"/>
      <c r="M51" s="11"/>
      <c r="N51" s="11"/>
      <c r="O51" s="11"/>
      <c r="P51" s="11"/>
      <c r="Q51" s="11"/>
      <c r="R51" s="11"/>
      <c r="S51" s="11"/>
    </row>
    <row r="52" spans="1:19" ht="38.25" customHeight="1">
      <c r="A52" s="11"/>
      <c r="B52" s="11"/>
      <c r="C52" s="11"/>
      <c r="D52" s="11"/>
      <c r="E52" s="11"/>
      <c r="F52" s="11"/>
      <c r="G52" s="11"/>
      <c r="H52" s="11"/>
      <c r="I52" s="11"/>
      <c r="J52" s="11"/>
      <c r="K52" s="11"/>
      <c r="L52" s="11"/>
      <c r="M52" s="11"/>
      <c r="N52" s="11"/>
      <c r="O52" s="11"/>
      <c r="P52" s="11"/>
      <c r="Q52" s="11"/>
      <c r="R52" s="11"/>
      <c r="S52" s="11"/>
    </row>
    <row r="53" spans="1:19" ht="38.25" customHeight="1">
      <c r="A53" s="11"/>
      <c r="B53" s="11"/>
      <c r="C53" s="11"/>
      <c r="D53" s="11"/>
      <c r="E53" s="11"/>
      <c r="F53" s="11"/>
      <c r="G53" s="11"/>
      <c r="H53" s="11"/>
      <c r="I53" s="11"/>
      <c r="J53" s="11"/>
      <c r="K53" s="11"/>
      <c r="L53" s="11"/>
      <c r="M53" s="11"/>
      <c r="N53" s="11"/>
      <c r="O53" s="11"/>
      <c r="P53" s="11"/>
      <c r="Q53" s="11"/>
      <c r="R53" s="11"/>
      <c r="S53" s="11"/>
    </row>
    <row r="54" spans="1:19" ht="38.25" customHeight="1">
      <c r="A54" s="11"/>
      <c r="B54" s="11"/>
      <c r="C54" s="11"/>
      <c r="D54" s="11"/>
      <c r="E54" s="11"/>
      <c r="F54" s="11"/>
      <c r="G54" s="11"/>
      <c r="H54" s="11"/>
      <c r="I54" s="11"/>
      <c r="J54" s="11"/>
      <c r="K54" s="11"/>
      <c r="L54" s="11"/>
      <c r="M54" s="11"/>
      <c r="N54" s="11"/>
      <c r="O54" s="11"/>
      <c r="P54" s="11"/>
      <c r="Q54" s="11"/>
      <c r="R54" s="11"/>
      <c r="S54" s="11"/>
    </row>
    <row r="55" spans="1:19" ht="38.25" customHeight="1">
      <c r="A55" s="11"/>
      <c r="B55" s="11"/>
      <c r="C55" s="11"/>
      <c r="D55" s="11"/>
      <c r="E55" s="11"/>
      <c r="F55" s="11"/>
      <c r="G55" s="11"/>
      <c r="H55" s="11"/>
      <c r="I55" s="11"/>
      <c r="J55" s="11"/>
      <c r="K55" s="11"/>
      <c r="L55" s="11"/>
      <c r="M55" s="11"/>
      <c r="N55" s="11"/>
      <c r="O55" s="11"/>
      <c r="P55" s="11"/>
      <c r="Q55" s="11"/>
      <c r="R55" s="11"/>
      <c r="S55" s="11"/>
    </row>
    <row r="56" spans="1:19" ht="38.25" customHeight="1">
      <c r="A56" s="11"/>
      <c r="B56" s="11"/>
      <c r="C56" s="11"/>
      <c r="D56" s="11"/>
      <c r="E56" s="11"/>
      <c r="F56" s="11"/>
      <c r="G56" s="11"/>
      <c r="H56" s="11"/>
      <c r="I56" s="11"/>
      <c r="J56" s="11"/>
      <c r="K56" s="11"/>
      <c r="L56" s="11"/>
      <c r="M56" s="11"/>
      <c r="N56" s="11"/>
      <c r="O56" s="11"/>
      <c r="P56" s="11"/>
      <c r="Q56" s="11"/>
      <c r="R56" s="11"/>
      <c r="S56" s="11"/>
    </row>
    <row r="57" spans="1:19" ht="38.25" customHeight="1">
      <c r="A57" s="11"/>
      <c r="B57" s="11"/>
      <c r="C57" s="11"/>
      <c r="D57" s="11"/>
      <c r="E57" s="11"/>
      <c r="F57" s="11"/>
      <c r="G57" s="11"/>
      <c r="H57" s="11"/>
      <c r="I57" s="11"/>
      <c r="J57" s="11"/>
      <c r="K57" s="11"/>
      <c r="L57" s="11"/>
      <c r="M57" s="11"/>
      <c r="N57" s="11"/>
      <c r="O57" s="11"/>
      <c r="P57" s="11"/>
      <c r="Q57" s="11"/>
      <c r="R57" s="11"/>
      <c r="S57" s="11"/>
    </row>
    <row r="58" spans="1:19" ht="38.25" customHeight="1">
      <c r="A58" s="11"/>
      <c r="B58" s="11"/>
      <c r="C58" s="11"/>
      <c r="D58" s="11"/>
      <c r="E58" s="11"/>
      <c r="F58" s="11"/>
      <c r="G58" s="11"/>
      <c r="H58" s="11"/>
      <c r="I58" s="11"/>
      <c r="J58" s="11"/>
      <c r="K58" s="11"/>
      <c r="L58" s="11"/>
      <c r="M58" s="11"/>
      <c r="N58" s="11"/>
      <c r="O58" s="11"/>
      <c r="P58" s="11"/>
      <c r="Q58" s="11"/>
      <c r="R58" s="11"/>
      <c r="S58" s="11"/>
    </row>
    <row r="59" spans="1:19" ht="38.25" customHeight="1">
      <c r="A59" s="11"/>
      <c r="B59" s="11"/>
      <c r="C59" s="11"/>
      <c r="D59" s="11"/>
      <c r="E59" s="11"/>
      <c r="F59" s="11"/>
      <c r="G59" s="11"/>
      <c r="H59" s="11"/>
      <c r="I59" s="11"/>
      <c r="J59" s="11"/>
      <c r="K59" s="11"/>
      <c r="L59" s="11"/>
      <c r="M59" s="11"/>
      <c r="N59" s="11"/>
      <c r="O59" s="11"/>
      <c r="P59" s="11"/>
      <c r="Q59" s="11"/>
      <c r="R59" s="11"/>
      <c r="S59" s="11"/>
    </row>
    <row r="60" spans="1:19" ht="38.25" customHeight="1">
      <c r="A60" s="11"/>
      <c r="B60" s="11"/>
      <c r="C60" s="11"/>
      <c r="D60" s="11"/>
      <c r="E60" s="11"/>
      <c r="F60" s="11"/>
      <c r="G60" s="11"/>
      <c r="H60" s="11"/>
      <c r="I60" s="11"/>
      <c r="J60" s="11"/>
      <c r="K60" s="11"/>
      <c r="L60" s="11"/>
      <c r="M60" s="11"/>
      <c r="N60" s="11"/>
      <c r="O60" s="11"/>
      <c r="P60" s="11"/>
      <c r="Q60" s="11"/>
      <c r="R60" s="11"/>
      <c r="S60" s="11"/>
    </row>
    <row r="61" spans="1:19" ht="38.25" customHeight="1">
      <c r="A61" s="11"/>
      <c r="B61" s="11"/>
      <c r="C61" s="11"/>
      <c r="D61" s="11"/>
      <c r="E61" s="11"/>
      <c r="F61" s="11"/>
      <c r="G61" s="11"/>
      <c r="H61" s="11"/>
      <c r="I61" s="11"/>
      <c r="J61" s="11"/>
      <c r="K61" s="11"/>
      <c r="L61" s="11"/>
      <c r="M61" s="11"/>
      <c r="N61" s="11"/>
      <c r="O61" s="11"/>
      <c r="P61" s="11"/>
      <c r="Q61" s="11"/>
      <c r="R61" s="11"/>
      <c r="S61" s="11"/>
    </row>
    <row r="62" spans="1:19" ht="38.25" customHeight="1">
      <c r="A62" s="11"/>
      <c r="B62" s="11"/>
      <c r="C62" s="11"/>
      <c r="D62" s="11"/>
      <c r="E62" s="11"/>
      <c r="F62" s="11"/>
      <c r="G62" s="11"/>
      <c r="H62" s="11"/>
      <c r="I62" s="11"/>
      <c r="J62" s="11"/>
      <c r="K62" s="11"/>
      <c r="L62" s="11"/>
      <c r="M62" s="11"/>
      <c r="N62" s="11"/>
      <c r="O62" s="11"/>
      <c r="P62" s="11"/>
      <c r="Q62" s="11"/>
      <c r="R62" s="11"/>
      <c r="S62" s="11"/>
    </row>
    <row r="63" spans="1:19" ht="38.25" customHeight="1">
      <c r="A63" s="11"/>
      <c r="B63" s="11"/>
      <c r="C63" s="11"/>
      <c r="D63" s="11"/>
      <c r="E63" s="11"/>
      <c r="F63" s="11"/>
      <c r="G63" s="11"/>
      <c r="H63" s="11"/>
      <c r="I63" s="11"/>
      <c r="J63" s="11"/>
      <c r="K63" s="11"/>
      <c r="L63" s="11"/>
      <c r="M63" s="11"/>
      <c r="N63" s="11"/>
      <c r="O63" s="11"/>
      <c r="P63" s="11"/>
      <c r="Q63" s="11"/>
      <c r="R63" s="11"/>
      <c r="S63" s="11"/>
    </row>
    <row r="64" spans="1:19" ht="38.25" customHeight="1">
      <c r="A64" s="11"/>
      <c r="B64" s="11"/>
      <c r="C64" s="11"/>
      <c r="D64" s="11"/>
      <c r="E64" s="11"/>
      <c r="F64" s="11"/>
      <c r="G64" s="11"/>
      <c r="H64" s="11"/>
      <c r="I64" s="11"/>
      <c r="J64" s="11"/>
      <c r="K64" s="11"/>
      <c r="L64" s="11"/>
      <c r="M64" s="11"/>
      <c r="N64" s="11"/>
      <c r="O64" s="11"/>
      <c r="P64" s="11"/>
      <c r="Q64" s="11"/>
      <c r="R64" s="11"/>
      <c r="S64" s="11"/>
    </row>
    <row r="65" spans="1:19" ht="38.25" customHeight="1">
      <c r="A65" s="11"/>
      <c r="B65" s="11"/>
      <c r="C65" s="11"/>
      <c r="D65" s="11"/>
      <c r="E65" s="11"/>
      <c r="F65" s="11"/>
      <c r="G65" s="11"/>
      <c r="H65" s="11"/>
      <c r="I65" s="11"/>
      <c r="J65" s="11"/>
      <c r="K65" s="11"/>
      <c r="L65" s="11"/>
      <c r="M65" s="11"/>
      <c r="N65" s="11"/>
      <c r="O65" s="11"/>
      <c r="P65" s="11"/>
      <c r="Q65" s="11"/>
      <c r="R65" s="11"/>
      <c r="S65" s="11"/>
    </row>
    <row r="66" spans="1:19" ht="38.25" customHeight="1">
      <c r="A66" s="11"/>
      <c r="B66" s="11"/>
      <c r="C66" s="11"/>
      <c r="D66" s="11"/>
      <c r="E66" s="11"/>
      <c r="F66" s="11"/>
      <c r="G66" s="11"/>
      <c r="H66" s="11"/>
      <c r="I66" s="11"/>
      <c r="J66" s="11"/>
      <c r="K66" s="11"/>
      <c r="L66" s="11"/>
      <c r="M66" s="11"/>
      <c r="N66" s="11"/>
      <c r="O66" s="11"/>
      <c r="P66" s="11"/>
      <c r="Q66" s="11"/>
      <c r="R66" s="11"/>
      <c r="S66" s="11"/>
    </row>
    <row r="67" spans="1:19" ht="38.25" customHeight="1">
      <c r="A67" s="11"/>
      <c r="B67" s="11"/>
      <c r="C67" s="11"/>
      <c r="D67" s="11"/>
      <c r="E67" s="11"/>
      <c r="F67" s="11"/>
      <c r="G67" s="11"/>
      <c r="H67" s="11"/>
      <c r="I67" s="11"/>
      <c r="J67" s="11"/>
      <c r="K67" s="11"/>
      <c r="L67" s="11"/>
      <c r="M67" s="11"/>
      <c r="N67" s="11"/>
      <c r="O67" s="11"/>
      <c r="P67" s="11"/>
      <c r="Q67" s="11"/>
      <c r="R67" s="11"/>
      <c r="S67" s="11"/>
    </row>
    <row r="68" spans="1:19" ht="38.25" customHeight="1">
      <c r="A68" s="11"/>
      <c r="B68" s="11"/>
      <c r="C68" s="11"/>
      <c r="D68" s="11"/>
      <c r="E68" s="11"/>
      <c r="F68" s="11"/>
      <c r="G68" s="11"/>
      <c r="H68" s="11"/>
      <c r="I68" s="11"/>
      <c r="J68" s="11"/>
      <c r="K68" s="11"/>
      <c r="L68" s="11"/>
      <c r="M68" s="11"/>
      <c r="N68" s="11"/>
      <c r="O68" s="11"/>
      <c r="P68" s="11"/>
      <c r="Q68" s="11"/>
      <c r="R68" s="11"/>
      <c r="S68" s="11"/>
    </row>
    <row r="69" spans="1:19" ht="38.25" customHeight="1">
      <c r="A69" s="11"/>
      <c r="B69" s="11"/>
      <c r="C69" s="11"/>
      <c r="D69" s="11"/>
      <c r="E69" s="11"/>
      <c r="F69" s="11"/>
      <c r="G69" s="11"/>
      <c r="H69" s="11"/>
      <c r="I69" s="11"/>
      <c r="J69" s="11"/>
      <c r="K69" s="11"/>
      <c r="L69" s="11"/>
      <c r="M69" s="11"/>
      <c r="N69" s="11"/>
      <c r="O69" s="11"/>
      <c r="P69" s="11"/>
      <c r="Q69" s="11"/>
      <c r="R69" s="11"/>
      <c r="S69" s="11"/>
    </row>
    <row r="70" spans="1:19" ht="38.25" customHeight="1">
      <c r="A70" s="11"/>
      <c r="B70" s="11"/>
      <c r="C70" s="11"/>
      <c r="D70" s="11"/>
      <c r="E70" s="11"/>
      <c r="F70" s="11"/>
      <c r="G70" s="11"/>
      <c r="H70" s="11"/>
      <c r="I70" s="11"/>
      <c r="J70" s="11"/>
      <c r="K70" s="11"/>
      <c r="L70" s="11"/>
      <c r="M70" s="11"/>
      <c r="N70" s="11"/>
      <c r="O70" s="11"/>
      <c r="P70" s="11"/>
      <c r="Q70" s="11"/>
      <c r="R70" s="11"/>
      <c r="S70" s="11"/>
    </row>
    <row r="71" spans="1:19" ht="38.25" customHeight="1">
      <c r="A71" s="11"/>
      <c r="B71" s="11"/>
      <c r="C71" s="11"/>
      <c r="D71" s="11"/>
      <c r="E71" s="11"/>
      <c r="F71" s="11"/>
      <c r="G71" s="11"/>
      <c r="H71" s="11"/>
      <c r="I71" s="11"/>
      <c r="J71" s="11"/>
      <c r="K71" s="11"/>
      <c r="L71" s="11"/>
      <c r="M71" s="11"/>
      <c r="N71" s="11"/>
      <c r="O71" s="11"/>
      <c r="P71" s="11"/>
      <c r="Q71" s="11"/>
      <c r="R71" s="11"/>
      <c r="S71" s="11"/>
    </row>
    <row r="72" spans="1:19" ht="38.25" customHeight="1">
      <c r="A72" s="11"/>
      <c r="B72" s="11"/>
      <c r="C72" s="11"/>
      <c r="D72" s="11"/>
      <c r="E72" s="11"/>
      <c r="F72" s="11"/>
      <c r="G72" s="11"/>
      <c r="H72" s="11"/>
      <c r="I72" s="11"/>
      <c r="J72" s="11"/>
      <c r="K72" s="11"/>
      <c r="L72" s="11"/>
      <c r="M72" s="11"/>
      <c r="N72" s="11"/>
      <c r="O72" s="11"/>
      <c r="P72" s="11"/>
      <c r="Q72" s="11"/>
      <c r="R72" s="11"/>
      <c r="S72" s="11"/>
    </row>
    <row r="73" spans="1:19" ht="38.25" customHeight="1">
      <c r="A73" s="11"/>
      <c r="B73" s="11"/>
      <c r="C73" s="11"/>
      <c r="D73" s="11"/>
      <c r="E73" s="11"/>
      <c r="F73" s="11"/>
      <c r="G73" s="11"/>
      <c r="H73" s="11"/>
      <c r="I73" s="11"/>
      <c r="J73" s="11"/>
      <c r="K73" s="11"/>
      <c r="L73" s="11"/>
      <c r="M73" s="11"/>
      <c r="N73" s="11"/>
      <c r="O73" s="11"/>
      <c r="P73" s="11"/>
      <c r="Q73" s="11"/>
      <c r="R73" s="11"/>
      <c r="S73" s="11"/>
    </row>
    <row r="74" spans="1:19" ht="38.25" customHeight="1">
      <c r="A74" s="11"/>
      <c r="B74" s="11"/>
      <c r="C74" s="11"/>
      <c r="D74" s="11"/>
      <c r="E74" s="11"/>
      <c r="F74" s="11"/>
      <c r="G74" s="11"/>
      <c r="H74" s="11"/>
      <c r="I74" s="11"/>
      <c r="J74" s="11"/>
      <c r="K74" s="11"/>
      <c r="L74" s="11"/>
      <c r="M74" s="11"/>
      <c r="N74" s="11"/>
      <c r="O74" s="11"/>
      <c r="P74" s="11"/>
      <c r="Q74" s="11"/>
      <c r="R74" s="11"/>
      <c r="S74" s="11"/>
    </row>
    <row r="75" spans="1:19" ht="38.25" customHeight="1">
      <c r="A75" s="11"/>
      <c r="B75" s="11"/>
      <c r="C75" s="11"/>
      <c r="D75" s="11"/>
      <c r="E75" s="11"/>
      <c r="F75" s="11"/>
      <c r="G75" s="11"/>
      <c r="H75" s="11"/>
      <c r="I75" s="11"/>
      <c r="J75" s="11"/>
      <c r="K75" s="11"/>
      <c r="L75" s="11"/>
      <c r="M75" s="11"/>
      <c r="N75" s="11"/>
      <c r="O75" s="11"/>
      <c r="P75" s="11"/>
      <c r="Q75" s="11"/>
      <c r="R75" s="11"/>
      <c r="S75" s="11"/>
    </row>
    <row r="76" spans="1:19" ht="38.25" customHeight="1">
      <c r="A76" s="11"/>
      <c r="B76" s="11"/>
      <c r="C76" s="11"/>
      <c r="D76" s="11"/>
      <c r="E76" s="11"/>
      <c r="F76" s="11"/>
      <c r="G76" s="11"/>
      <c r="H76" s="11"/>
      <c r="I76" s="11"/>
      <c r="J76" s="11"/>
      <c r="K76" s="11"/>
      <c r="L76" s="11"/>
      <c r="M76" s="11"/>
      <c r="N76" s="11"/>
      <c r="O76" s="11"/>
      <c r="P76" s="11"/>
      <c r="Q76" s="11"/>
      <c r="R76" s="11"/>
      <c r="S76" s="11"/>
    </row>
    <row r="77" spans="1:19" ht="38.25" customHeight="1">
      <c r="A77" s="11"/>
      <c r="B77" s="11"/>
      <c r="C77" s="11"/>
      <c r="D77" s="11"/>
      <c r="E77" s="11"/>
      <c r="F77" s="11"/>
      <c r="G77" s="11"/>
      <c r="H77" s="11"/>
      <c r="I77" s="11"/>
      <c r="J77" s="11"/>
      <c r="K77" s="11"/>
      <c r="L77" s="11"/>
      <c r="M77" s="11"/>
      <c r="N77" s="11"/>
      <c r="O77" s="11"/>
      <c r="P77" s="11"/>
      <c r="Q77" s="11"/>
      <c r="R77" s="11"/>
      <c r="S77" s="11"/>
    </row>
  </sheetData>
  <mergeCells count="12">
    <mergeCell ref="R3:S3"/>
    <mergeCell ref="D1:P1"/>
    <mergeCell ref="A1:C1"/>
    <mergeCell ref="Q2:S2"/>
    <mergeCell ref="B3:C3"/>
    <mergeCell ref="D3:E3"/>
    <mergeCell ref="F3:G3"/>
    <mergeCell ref="H3:I3"/>
    <mergeCell ref="J3:K3"/>
    <mergeCell ref="L3:M3"/>
    <mergeCell ref="N3:O3"/>
    <mergeCell ref="P3:Q3"/>
  </mergeCells>
  <phoneticPr fontId="2"/>
  <hyperlinks>
    <hyperlink ref="A1" location="'R3'!A1" display="令和３年度"/>
    <hyperlink ref="A1:B1" location="令和元年度!A1" display="令和元年度!A1"/>
  </hyperlinks>
  <printOptions horizontalCentered="1"/>
  <pageMargins left="0.59055118110236227" right="0.59055118110236227" top="0.59055118110236227" bottom="0.59055118110236227" header="0.19685039370078741" footer="0.19685039370078741"/>
  <pageSetup paperSize="9" scale="94"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25"/>
  <sheetViews>
    <sheetView showZeros="0" view="pageBreakPreview" zoomScale="70" zoomScaleNormal="40" zoomScaleSheetLayoutView="70" zoomScalePageLayoutView="40" workbookViewId="0">
      <selection sqref="A1:B1"/>
    </sheetView>
  </sheetViews>
  <sheetFormatPr defaultRowHeight="15.75"/>
  <cols>
    <col min="1" max="1" width="11.25" style="280" customWidth="1"/>
    <col min="2" max="13" width="8.125" style="280" customWidth="1"/>
    <col min="14" max="14" width="8.75" style="280" customWidth="1"/>
    <col min="15" max="15" width="3" style="280" customWidth="1"/>
    <col min="16" max="16384" width="9" style="280"/>
  </cols>
  <sheetData>
    <row r="1" spans="1:14" ht="24">
      <c r="A1" s="374" t="str">
        <f>令和元年度!A1</f>
        <v>令和元年度</v>
      </c>
      <c r="B1" s="374"/>
    </row>
    <row r="2" spans="1:14" ht="28.15" customHeight="1">
      <c r="A2" s="281"/>
      <c r="B2" s="282"/>
      <c r="C2" s="282"/>
      <c r="D2" s="282"/>
      <c r="E2" s="282"/>
      <c r="F2" s="282"/>
      <c r="G2" s="282"/>
      <c r="H2" s="282"/>
      <c r="I2" s="282"/>
      <c r="J2" s="282"/>
      <c r="K2" s="282"/>
      <c r="L2" s="282"/>
      <c r="M2" s="282"/>
      <c r="N2" s="282"/>
    </row>
    <row r="3" spans="1:14" ht="28.15" customHeight="1">
      <c r="A3" s="281"/>
      <c r="B3" s="282"/>
      <c r="C3" s="282"/>
      <c r="D3" s="282"/>
      <c r="E3" s="282"/>
      <c r="F3" s="282"/>
      <c r="G3" s="282"/>
      <c r="H3" s="282"/>
      <c r="I3" s="282"/>
      <c r="J3" s="282"/>
      <c r="K3" s="282"/>
      <c r="L3" s="282"/>
      <c r="M3" s="282"/>
      <c r="N3" s="282"/>
    </row>
    <row r="4" spans="1:14" ht="28.15" customHeight="1">
      <c r="A4" s="281"/>
      <c r="B4" s="282"/>
      <c r="C4" s="282"/>
      <c r="D4" s="282"/>
      <c r="E4" s="282"/>
      <c r="F4" s="282"/>
      <c r="G4" s="282"/>
      <c r="H4" s="282"/>
      <c r="I4" s="282"/>
      <c r="J4" s="282"/>
      <c r="K4" s="282"/>
      <c r="L4" s="282"/>
      <c r="M4" s="282"/>
      <c r="N4" s="282"/>
    </row>
    <row r="5" spans="1:14" ht="28.15" customHeight="1">
      <c r="A5" s="281"/>
      <c r="B5" s="282"/>
      <c r="C5" s="282"/>
      <c r="D5" s="282"/>
      <c r="E5" s="282"/>
      <c r="F5" s="282"/>
      <c r="G5" s="282"/>
      <c r="H5" s="282"/>
      <c r="I5" s="282"/>
      <c r="J5" s="282"/>
      <c r="K5" s="282"/>
      <c r="L5" s="282"/>
      <c r="M5" s="282"/>
      <c r="N5" s="282"/>
    </row>
    <row r="6" spans="1:14" ht="28.15" customHeight="1">
      <c r="A6" s="281"/>
      <c r="B6" s="282"/>
      <c r="C6" s="282"/>
      <c r="D6" s="282"/>
      <c r="E6" s="282"/>
      <c r="F6" s="282"/>
      <c r="G6" s="282"/>
      <c r="H6" s="282"/>
      <c r="I6" s="282"/>
      <c r="J6" s="282"/>
      <c r="K6" s="282"/>
      <c r="L6" s="282"/>
      <c r="M6" s="282"/>
      <c r="N6" s="282"/>
    </row>
    <row r="7" spans="1:14" ht="28.15" customHeight="1">
      <c r="A7" s="281"/>
      <c r="B7" s="282"/>
      <c r="C7" s="282"/>
      <c r="D7" s="282"/>
      <c r="E7" s="282"/>
      <c r="F7" s="282"/>
      <c r="G7" s="282"/>
      <c r="H7" s="282"/>
      <c r="I7" s="282"/>
      <c r="J7" s="282"/>
      <c r="K7" s="282"/>
      <c r="L7" s="282"/>
      <c r="M7" s="282"/>
      <c r="N7" s="282"/>
    </row>
    <row r="8" spans="1:14" ht="28.15" customHeight="1">
      <c r="A8" s="281"/>
      <c r="B8" s="282"/>
      <c r="C8" s="282"/>
      <c r="D8" s="282"/>
      <c r="E8" s="282"/>
      <c r="F8" s="282"/>
      <c r="G8" s="282"/>
      <c r="H8" s="282"/>
      <c r="I8" s="282"/>
      <c r="J8" s="282"/>
      <c r="K8" s="282"/>
      <c r="L8" s="282"/>
      <c r="M8" s="282"/>
      <c r="N8" s="282"/>
    </row>
    <row r="9" spans="1:14" ht="28.15" customHeight="1">
      <c r="A9" s="281"/>
      <c r="B9" s="282"/>
      <c r="C9" s="282"/>
      <c r="D9" s="282"/>
      <c r="E9" s="282"/>
      <c r="F9" s="282"/>
      <c r="G9" s="282"/>
      <c r="H9" s="282"/>
      <c r="I9" s="282"/>
      <c r="J9" s="282"/>
      <c r="K9" s="282"/>
      <c r="L9" s="282"/>
      <c r="M9" s="282"/>
      <c r="N9" s="282"/>
    </row>
    <row r="10" spans="1:14" ht="28.15" customHeight="1">
      <c r="A10" s="281"/>
      <c r="B10" s="282"/>
      <c r="C10" s="282"/>
      <c r="D10" s="282"/>
      <c r="E10" s="282"/>
      <c r="F10" s="282"/>
      <c r="G10" s="282"/>
      <c r="H10" s="282"/>
      <c r="I10" s="282"/>
      <c r="J10" s="282"/>
      <c r="K10" s="282"/>
      <c r="L10" s="282"/>
      <c r="M10" s="282"/>
      <c r="N10" s="282"/>
    </row>
    <row r="11" spans="1:14" ht="28.15" customHeight="1">
      <c r="A11" s="281"/>
      <c r="B11" s="282"/>
      <c r="C11" s="282"/>
      <c r="D11" s="282"/>
      <c r="E11" s="282"/>
      <c r="F11" s="282"/>
      <c r="G11" s="282"/>
      <c r="H11" s="282"/>
      <c r="I11" s="282"/>
      <c r="J11" s="282"/>
      <c r="K11" s="282"/>
      <c r="L11" s="282"/>
      <c r="M11" s="282"/>
      <c r="N11" s="282"/>
    </row>
    <row r="12" spans="1:14" ht="28.15" customHeight="1">
      <c r="A12" s="281"/>
      <c r="B12" s="282"/>
      <c r="C12" s="282"/>
      <c r="D12" s="282"/>
      <c r="E12" s="282"/>
      <c r="F12" s="282"/>
      <c r="G12" s="282"/>
      <c r="H12" s="282"/>
      <c r="I12" s="282"/>
      <c r="J12" s="282"/>
      <c r="K12" s="282"/>
      <c r="L12" s="282"/>
      <c r="M12" s="282"/>
      <c r="N12" s="282"/>
    </row>
    <row r="13" spans="1:14" ht="16.5" customHeight="1">
      <c r="A13" s="281"/>
      <c r="B13" s="282"/>
      <c r="C13" s="282"/>
      <c r="D13" s="282"/>
      <c r="E13" s="282"/>
      <c r="F13" s="282"/>
      <c r="G13" s="282"/>
      <c r="H13" s="282"/>
      <c r="I13" s="282"/>
      <c r="J13" s="282"/>
      <c r="K13" s="282"/>
      <c r="L13" s="282"/>
      <c r="M13" s="282"/>
      <c r="N13" s="282"/>
    </row>
    <row r="14" spans="1:14" ht="16.5" customHeight="1">
      <c r="A14" s="281"/>
      <c r="B14" s="282"/>
      <c r="C14" s="282"/>
      <c r="D14" s="282"/>
      <c r="E14" s="282"/>
      <c r="F14" s="282"/>
      <c r="G14" s="282"/>
      <c r="H14" s="282"/>
      <c r="I14" s="282"/>
      <c r="J14" s="282"/>
      <c r="K14" s="282" t="s">
        <v>176</v>
      </c>
      <c r="L14" s="282"/>
      <c r="M14" s="282"/>
      <c r="N14" s="282"/>
    </row>
    <row r="15" spans="1:14" ht="16.5" customHeight="1">
      <c r="A15" s="281"/>
      <c r="B15" s="282"/>
      <c r="C15" s="282"/>
      <c r="D15" s="282"/>
      <c r="E15" s="282"/>
      <c r="F15" s="282"/>
      <c r="G15" s="282">
        <f>G13-G14</f>
        <v>0</v>
      </c>
      <c r="H15" s="282"/>
      <c r="I15" s="282"/>
      <c r="J15" s="282"/>
      <c r="K15" s="282"/>
      <c r="L15" s="282"/>
      <c r="M15" s="282"/>
      <c r="N15" s="282"/>
    </row>
    <row r="16" spans="1:14" ht="16.5" customHeight="1">
      <c r="A16" s="281"/>
      <c r="B16" s="282"/>
      <c r="C16" s="282"/>
      <c r="D16" s="282"/>
      <c r="E16" s="282"/>
      <c r="F16" s="282"/>
      <c r="G16" s="282">
        <f>IF(G13&gt;0,IF(G14&gt;0,G13/G14,0),0)</f>
        <v>0</v>
      </c>
      <c r="H16" s="282"/>
      <c r="I16" s="282"/>
      <c r="J16" s="282"/>
      <c r="K16" s="282"/>
      <c r="L16" s="282"/>
      <c r="M16" s="282"/>
      <c r="N16" s="282"/>
    </row>
    <row r="17" spans="1:15" ht="12.75" customHeight="1">
      <c r="A17" s="281"/>
      <c r="B17" s="282"/>
      <c r="C17" s="282"/>
      <c r="D17" s="282"/>
      <c r="E17" s="282"/>
      <c r="F17" s="282"/>
      <c r="G17" s="282"/>
      <c r="H17" s="282"/>
      <c r="I17" s="282"/>
      <c r="J17" s="282"/>
      <c r="K17" s="282"/>
      <c r="L17" s="282"/>
      <c r="M17" s="282"/>
      <c r="N17" s="282"/>
    </row>
    <row r="18" spans="1:15" s="283" customFormat="1" ht="18.75" customHeight="1">
      <c r="B18" s="280"/>
      <c r="G18" s="280"/>
      <c r="M18" s="284"/>
      <c r="N18" s="285" t="s">
        <v>178</v>
      </c>
    </row>
    <row r="19" spans="1:15" s="287" customFormat="1" ht="23.25" customHeight="1">
      <c r="A19" s="128"/>
      <c r="B19" s="129">
        <v>4</v>
      </c>
      <c r="C19" s="130">
        <v>5</v>
      </c>
      <c r="D19" s="130">
        <v>6</v>
      </c>
      <c r="E19" s="130">
        <v>7</v>
      </c>
      <c r="F19" s="130">
        <v>8</v>
      </c>
      <c r="G19" s="130">
        <v>9</v>
      </c>
      <c r="H19" s="130">
        <v>10</v>
      </c>
      <c r="I19" s="130">
        <v>11</v>
      </c>
      <c r="J19" s="130">
        <v>12</v>
      </c>
      <c r="K19" s="131">
        <v>1</v>
      </c>
      <c r="L19" s="131">
        <v>2</v>
      </c>
      <c r="M19" s="131">
        <v>3</v>
      </c>
      <c r="N19" s="132" t="s">
        <v>173</v>
      </c>
      <c r="O19" s="286"/>
    </row>
    <row r="20" spans="1:15" s="287" customFormat="1" ht="23.25" customHeight="1">
      <c r="A20" s="133">
        <v>27</v>
      </c>
      <c r="B20" s="288">
        <v>635.4</v>
      </c>
      <c r="C20" s="289">
        <v>611.4</v>
      </c>
      <c r="D20" s="289">
        <v>610</v>
      </c>
      <c r="E20" s="289">
        <v>714</v>
      </c>
      <c r="F20" s="289">
        <v>797.5</v>
      </c>
      <c r="G20" s="289">
        <v>724.7</v>
      </c>
      <c r="H20" s="289">
        <v>696.8</v>
      </c>
      <c r="I20" s="289">
        <v>619.6</v>
      </c>
      <c r="J20" s="289">
        <v>613.6</v>
      </c>
      <c r="K20" s="290">
        <v>581.6</v>
      </c>
      <c r="L20" s="290">
        <v>622.5</v>
      </c>
      <c r="M20" s="290">
        <v>709.2</v>
      </c>
      <c r="N20" s="291">
        <f>SUM(B20:M20)</f>
        <v>7936.3000000000011</v>
      </c>
      <c r="O20" s="286"/>
    </row>
    <row r="21" spans="1:15" s="287" customFormat="1" ht="23.25" customHeight="1">
      <c r="A21" s="133">
        <v>28</v>
      </c>
      <c r="B21" s="288">
        <v>681.5</v>
      </c>
      <c r="C21" s="289">
        <v>697.1</v>
      </c>
      <c r="D21" s="289">
        <v>714.4</v>
      </c>
      <c r="E21" s="289">
        <v>805.8</v>
      </c>
      <c r="F21" s="289">
        <v>926.9</v>
      </c>
      <c r="G21" s="289">
        <v>793</v>
      </c>
      <c r="H21" s="289">
        <v>767.9</v>
      </c>
      <c r="I21" s="289">
        <v>650.20000000000005</v>
      </c>
      <c r="J21" s="289">
        <v>663</v>
      </c>
      <c r="K21" s="290">
        <v>653</v>
      </c>
      <c r="L21" s="290">
        <v>637.9</v>
      </c>
      <c r="M21" s="290">
        <v>778.5</v>
      </c>
      <c r="N21" s="291">
        <f>SUM(B21:M21)</f>
        <v>8769.2000000000007</v>
      </c>
      <c r="O21" s="286"/>
    </row>
    <row r="22" spans="1:15" s="287" customFormat="1" ht="23.25" customHeight="1">
      <c r="A22" s="134">
        <v>29</v>
      </c>
      <c r="B22" s="292">
        <v>759.2</v>
      </c>
      <c r="C22" s="293">
        <v>740.6</v>
      </c>
      <c r="D22" s="293">
        <v>798.8</v>
      </c>
      <c r="E22" s="293">
        <v>907.9</v>
      </c>
      <c r="F22" s="293">
        <v>1002.5</v>
      </c>
      <c r="G22" s="293">
        <v>837.1</v>
      </c>
      <c r="H22" s="293">
        <v>799.3</v>
      </c>
      <c r="I22" s="293">
        <v>762.9</v>
      </c>
      <c r="J22" s="293">
        <v>718.5</v>
      </c>
      <c r="K22" s="294">
        <v>704.3</v>
      </c>
      <c r="L22" s="294">
        <v>711.4</v>
      </c>
      <c r="M22" s="294">
        <v>837.4</v>
      </c>
      <c r="N22" s="291">
        <f>SUM(B22:M22)</f>
        <v>9579.9</v>
      </c>
      <c r="O22" s="286"/>
    </row>
    <row r="23" spans="1:15" s="287" customFormat="1" ht="23.25" customHeight="1">
      <c r="A23" s="134">
        <v>30</v>
      </c>
      <c r="B23" s="288">
        <v>833.2</v>
      </c>
      <c r="C23" s="289">
        <v>830.9</v>
      </c>
      <c r="D23" s="289">
        <v>809.7</v>
      </c>
      <c r="E23" s="293">
        <v>885.8</v>
      </c>
      <c r="F23" s="295">
        <v>1041.5</v>
      </c>
      <c r="G23" s="289">
        <v>801.5</v>
      </c>
      <c r="H23" s="289">
        <v>849.3</v>
      </c>
      <c r="I23" s="289">
        <v>795.2</v>
      </c>
      <c r="J23" s="289">
        <v>747.5</v>
      </c>
      <c r="K23" s="290">
        <v>753.5</v>
      </c>
      <c r="L23" s="290">
        <v>772.2</v>
      </c>
      <c r="M23" s="290">
        <v>884</v>
      </c>
      <c r="N23" s="291">
        <f>SUM(B23:M23)</f>
        <v>10004.300000000001</v>
      </c>
      <c r="O23" s="286"/>
    </row>
    <row r="24" spans="1:15" s="302" customFormat="1" ht="23.25" customHeight="1">
      <c r="A24" s="296" t="s">
        <v>215</v>
      </c>
      <c r="B24" s="297">
        <v>851.4</v>
      </c>
      <c r="C24" s="298">
        <v>834.9</v>
      </c>
      <c r="D24" s="298">
        <v>868.2</v>
      </c>
      <c r="E24" s="298">
        <v>963.6</v>
      </c>
      <c r="F24" s="298">
        <v>1021.2</v>
      </c>
      <c r="G24" s="298">
        <v>809.3</v>
      </c>
      <c r="H24" s="298">
        <v>851.3</v>
      </c>
      <c r="I24" s="298">
        <v>799.2</v>
      </c>
      <c r="J24" s="298">
        <v>755.1</v>
      </c>
      <c r="K24" s="298">
        <v>727.8</v>
      </c>
      <c r="L24" s="298">
        <v>590.9</v>
      </c>
      <c r="M24" s="299">
        <v>396.3</v>
      </c>
      <c r="N24" s="300">
        <f>SUM(B24:M24)</f>
        <v>9469.1999999999989</v>
      </c>
      <c r="O24" s="301"/>
    </row>
    <row r="25" spans="1:15">
      <c r="A25" s="303"/>
      <c r="B25" s="304"/>
      <c r="C25" s="303"/>
      <c r="D25" s="303"/>
      <c r="E25" s="303"/>
      <c r="F25" s="303"/>
      <c r="G25" s="303"/>
      <c r="H25" s="303"/>
      <c r="I25" s="303"/>
      <c r="J25" s="303"/>
      <c r="K25" s="303"/>
      <c r="L25" s="303"/>
      <c r="M25" s="303"/>
      <c r="N25" s="303"/>
    </row>
  </sheetData>
  <mergeCells count="1">
    <mergeCell ref="A1:B1"/>
  </mergeCells>
  <phoneticPr fontId="2"/>
  <hyperlinks>
    <hyperlink ref="A1" location="'R3'!A1" display="令和３年度"/>
    <hyperlink ref="A1:B1" location="令和元年度!A1" display="令和元年度!A1"/>
  </hyperlinks>
  <printOptions horizontalCentered="1"/>
  <pageMargins left="0.59055118110236227" right="0.59055118110236227" top="0.59055118110236227" bottom="0.59055118110236227" header="0.19685039370078741" footer="0.19685039370078741"/>
  <pageSetup paperSize="9" scale="8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workbookViewId="0">
      <selection activeCell="A12" sqref="A12"/>
    </sheetView>
  </sheetViews>
  <sheetFormatPr defaultRowHeight="13.5"/>
  <cols>
    <col min="1" max="1" width="11.125" style="216" customWidth="1"/>
    <col min="2" max="2" width="11.375" style="216" customWidth="1"/>
    <col min="3" max="3" width="13.875" style="216" customWidth="1"/>
    <col min="4" max="17" width="10.75" style="216" customWidth="1"/>
    <col min="18" max="16384" width="9" style="216"/>
  </cols>
  <sheetData>
    <row r="1" spans="1:19" s="231" customFormat="1" ht="24.75" customHeight="1">
      <c r="A1" s="374" t="str">
        <f>令和元年度!A1</f>
        <v>令和元年度</v>
      </c>
      <c r="B1" s="374"/>
      <c r="C1" s="227"/>
      <c r="D1" s="227"/>
      <c r="E1" s="228" t="str">
        <f ca="1">RIGHT(CELL("filename",$A$1),LEN(CELL("filename",$A$1))-FIND("]",CELL("filename",$A$1)))</f>
        <v>４月（３表）</v>
      </c>
      <c r="F1" s="229" t="s">
        <v>179</v>
      </c>
      <c r="G1" s="228"/>
      <c r="H1" s="229"/>
      <c r="I1" s="230"/>
      <c r="J1" s="228"/>
      <c r="K1" s="229"/>
      <c r="L1" s="230"/>
      <c r="M1" s="230"/>
      <c r="N1" s="230"/>
      <c r="O1" s="230"/>
      <c r="P1" s="230"/>
      <c r="Q1" s="230"/>
    </row>
    <row r="2" spans="1:19" ht="24">
      <c r="A2" s="135"/>
      <c r="B2" s="135"/>
      <c r="C2" s="135"/>
      <c r="D2" s="135"/>
      <c r="E2" s="135"/>
      <c r="F2" s="135"/>
      <c r="G2" s="135"/>
      <c r="H2" s="135"/>
      <c r="I2" s="135"/>
      <c r="J2" s="135"/>
      <c r="K2" s="135"/>
      <c r="L2" s="135"/>
      <c r="M2" s="135"/>
      <c r="N2" s="135"/>
      <c r="O2" s="135"/>
      <c r="P2" s="135"/>
      <c r="Q2" s="135"/>
      <c r="R2" s="136"/>
      <c r="S2" s="136"/>
    </row>
    <row r="3" spans="1:19" ht="18" thickBot="1">
      <c r="A3" s="137" t="s">
        <v>135</v>
      </c>
      <c r="B3" s="138"/>
      <c r="C3" s="138"/>
      <c r="D3" s="137"/>
      <c r="E3" s="138"/>
      <c r="F3" s="138"/>
      <c r="G3" s="138"/>
      <c r="H3" s="138"/>
      <c r="I3" s="138"/>
      <c r="J3" s="138"/>
      <c r="K3" s="138"/>
      <c r="L3" s="138"/>
      <c r="M3" s="138"/>
      <c r="N3" s="138"/>
      <c r="O3" s="138"/>
      <c r="P3" s="138"/>
      <c r="Q3" s="138"/>
      <c r="R3" s="136"/>
      <c r="S3" s="136"/>
    </row>
    <row r="4" spans="1:19" ht="19.5" customHeight="1">
      <c r="A4" s="85"/>
      <c r="B4" s="86" t="s">
        <v>62</v>
      </c>
      <c r="C4" s="139"/>
      <c r="D4" s="327">
        <v>1</v>
      </c>
      <c r="E4" s="327">
        <v>2</v>
      </c>
      <c r="F4" s="327">
        <v>3</v>
      </c>
      <c r="G4" s="327">
        <v>4</v>
      </c>
      <c r="H4" s="327">
        <v>5</v>
      </c>
      <c r="I4" s="327">
        <v>6</v>
      </c>
      <c r="J4" s="327">
        <v>7</v>
      </c>
      <c r="K4" s="327">
        <v>8</v>
      </c>
      <c r="L4" s="327">
        <v>9</v>
      </c>
      <c r="M4" s="327">
        <v>10</v>
      </c>
      <c r="N4" s="327">
        <v>11</v>
      </c>
      <c r="O4" s="327">
        <v>12</v>
      </c>
      <c r="P4" s="327">
        <v>13</v>
      </c>
      <c r="Q4" s="328">
        <v>14</v>
      </c>
      <c r="R4" s="136"/>
      <c r="S4" s="136"/>
    </row>
    <row r="5" spans="1:19" ht="19.5" customHeight="1" thickBot="1">
      <c r="A5" s="87" t="s">
        <v>65</v>
      </c>
      <c r="B5" s="88"/>
      <c r="C5" s="140" t="s">
        <v>136</v>
      </c>
      <c r="D5" s="329" t="s">
        <v>137</v>
      </c>
      <c r="E5" s="330" t="s">
        <v>138</v>
      </c>
      <c r="F5" s="330" t="s">
        <v>139</v>
      </c>
      <c r="G5" s="330" t="s">
        <v>140</v>
      </c>
      <c r="H5" s="330" t="s">
        <v>141</v>
      </c>
      <c r="I5" s="330" t="s">
        <v>142</v>
      </c>
      <c r="J5" s="330" t="s">
        <v>143</v>
      </c>
      <c r="K5" s="330" t="s">
        <v>144</v>
      </c>
      <c r="L5" s="330" t="s">
        <v>145</v>
      </c>
      <c r="M5" s="330" t="s">
        <v>146</v>
      </c>
      <c r="N5" s="330" t="s">
        <v>147</v>
      </c>
      <c r="O5" s="330" t="s">
        <v>148</v>
      </c>
      <c r="P5" s="330" t="s">
        <v>149</v>
      </c>
      <c r="Q5" s="331" t="s">
        <v>150</v>
      </c>
      <c r="R5" s="136"/>
      <c r="S5" s="136"/>
    </row>
    <row r="6" spans="1:19" ht="30" customHeight="1" thickBot="1">
      <c r="A6" s="317" t="s">
        <v>71</v>
      </c>
      <c r="B6" s="323" t="s">
        <v>182</v>
      </c>
      <c r="C6" s="324">
        <v>250300</v>
      </c>
      <c r="D6" s="325">
        <v>84800</v>
      </c>
      <c r="E6" s="325">
        <v>42000</v>
      </c>
      <c r="F6" s="325">
        <v>46900</v>
      </c>
      <c r="G6" s="325">
        <v>25400</v>
      </c>
      <c r="H6" s="325">
        <v>3600</v>
      </c>
      <c r="I6" s="325">
        <v>1200</v>
      </c>
      <c r="J6" s="325">
        <v>1100</v>
      </c>
      <c r="K6" s="325">
        <v>400</v>
      </c>
      <c r="L6" s="325">
        <v>2600</v>
      </c>
      <c r="M6" s="325">
        <v>1500</v>
      </c>
      <c r="N6" s="325">
        <v>700</v>
      </c>
      <c r="O6" s="325">
        <v>200</v>
      </c>
      <c r="P6" s="325">
        <v>1500</v>
      </c>
      <c r="Q6" s="326">
        <v>38400</v>
      </c>
      <c r="R6" s="141"/>
      <c r="S6" s="136"/>
    </row>
    <row r="7" spans="1:19" ht="30" customHeight="1">
      <c r="A7" s="89"/>
      <c r="B7" s="142" t="s">
        <v>72</v>
      </c>
      <c r="C7" s="90">
        <v>276800</v>
      </c>
      <c r="D7" s="91">
        <v>89800</v>
      </c>
      <c r="E7" s="92">
        <v>44900</v>
      </c>
      <c r="F7" s="92">
        <v>52300</v>
      </c>
      <c r="G7" s="92">
        <v>22800</v>
      </c>
      <c r="H7" s="92">
        <v>4300</v>
      </c>
      <c r="I7" s="92">
        <v>1300</v>
      </c>
      <c r="J7" s="92">
        <v>1000</v>
      </c>
      <c r="K7" s="92">
        <v>600</v>
      </c>
      <c r="L7" s="92">
        <v>3200</v>
      </c>
      <c r="M7" s="92">
        <v>1500</v>
      </c>
      <c r="N7" s="92">
        <v>700</v>
      </c>
      <c r="O7" s="93">
        <v>300</v>
      </c>
      <c r="P7" s="92">
        <v>1900</v>
      </c>
      <c r="Q7" s="94">
        <v>52200</v>
      </c>
      <c r="R7" s="141"/>
      <c r="S7" s="136"/>
    </row>
    <row r="8" spans="1:19" ht="30" customHeight="1">
      <c r="A8" s="89"/>
      <c r="B8" s="95" t="s">
        <v>79</v>
      </c>
      <c r="C8" s="96">
        <v>-26500</v>
      </c>
      <c r="D8" s="97">
        <v>-5000</v>
      </c>
      <c r="E8" s="98">
        <v>-2900</v>
      </c>
      <c r="F8" s="97">
        <v>-5400</v>
      </c>
      <c r="G8" s="97">
        <v>2600</v>
      </c>
      <c r="H8" s="97">
        <v>-700</v>
      </c>
      <c r="I8" s="97">
        <v>-100</v>
      </c>
      <c r="J8" s="97">
        <v>100</v>
      </c>
      <c r="K8" s="97">
        <v>-200</v>
      </c>
      <c r="L8" s="97">
        <v>-600</v>
      </c>
      <c r="M8" s="97">
        <v>0</v>
      </c>
      <c r="N8" s="97">
        <v>0</v>
      </c>
      <c r="O8" s="97">
        <v>-100</v>
      </c>
      <c r="P8" s="97">
        <v>-400</v>
      </c>
      <c r="Q8" s="99">
        <v>-13800</v>
      </c>
      <c r="R8" s="136"/>
      <c r="S8" s="136"/>
    </row>
    <row r="9" spans="1:19" ht="30" customHeight="1">
      <c r="A9" s="89"/>
      <c r="B9" s="100" t="s">
        <v>74</v>
      </c>
      <c r="C9" s="101">
        <v>0.9042630057803468</v>
      </c>
      <c r="D9" s="102">
        <v>0.9443207126948775</v>
      </c>
      <c r="E9" s="103">
        <v>0.93541202672605794</v>
      </c>
      <c r="F9" s="102">
        <v>0.89674952198852775</v>
      </c>
      <c r="G9" s="102">
        <v>1.1140350877192982</v>
      </c>
      <c r="H9" s="102">
        <v>0.83720930232558144</v>
      </c>
      <c r="I9" s="102">
        <v>0.92307692307692313</v>
      </c>
      <c r="J9" s="102">
        <v>1.1000000000000001</v>
      </c>
      <c r="K9" s="102">
        <v>0.66666666666666663</v>
      </c>
      <c r="L9" s="102">
        <v>0.8125</v>
      </c>
      <c r="M9" s="102">
        <v>1</v>
      </c>
      <c r="N9" s="102">
        <v>1</v>
      </c>
      <c r="O9" s="102">
        <v>0.66666666666666663</v>
      </c>
      <c r="P9" s="102">
        <v>0.78947368421052633</v>
      </c>
      <c r="Q9" s="104">
        <v>0.73563218390804597</v>
      </c>
      <c r="R9" s="136"/>
      <c r="S9" s="136"/>
    </row>
    <row r="10" spans="1:19" ht="30" customHeight="1" thickBot="1">
      <c r="A10" s="105"/>
      <c r="B10" s="106" t="s">
        <v>119</v>
      </c>
      <c r="C10" s="107">
        <v>1</v>
      </c>
      <c r="D10" s="108">
        <v>0.33879344786256493</v>
      </c>
      <c r="E10" s="109">
        <v>0.16779864163004396</v>
      </c>
      <c r="F10" s="110">
        <v>0.18737514982021575</v>
      </c>
      <c r="G10" s="110">
        <v>0.10147822612864563</v>
      </c>
      <c r="H10" s="110">
        <v>1.4382740711146624E-2</v>
      </c>
      <c r="I10" s="110">
        <v>4.794246903715541E-3</v>
      </c>
      <c r="J10" s="110">
        <v>4.3947263284059125E-3</v>
      </c>
      <c r="K10" s="110">
        <v>1.5980823012385138E-3</v>
      </c>
      <c r="L10" s="110">
        <v>1.0387534958050339E-2</v>
      </c>
      <c r="M10" s="110">
        <v>5.9928086296444265E-3</v>
      </c>
      <c r="N10" s="110">
        <v>2.796644027167399E-3</v>
      </c>
      <c r="O10" s="110">
        <v>7.9904115061925688E-4</v>
      </c>
      <c r="P10" s="110">
        <v>5.9928086296444265E-3</v>
      </c>
      <c r="Q10" s="111">
        <v>0.15341590091889731</v>
      </c>
      <c r="R10" s="136"/>
      <c r="S10" s="136"/>
    </row>
    <row r="11" spans="1:19" ht="30" customHeight="1" thickBot="1">
      <c r="A11" s="318" t="s">
        <v>75</v>
      </c>
      <c r="B11" s="319" t="s">
        <v>76</v>
      </c>
      <c r="C11" s="320">
        <v>250300</v>
      </c>
      <c r="D11" s="321">
        <v>84800</v>
      </c>
      <c r="E11" s="321">
        <v>42000</v>
      </c>
      <c r="F11" s="321">
        <v>46900</v>
      </c>
      <c r="G11" s="321">
        <v>25400</v>
      </c>
      <c r="H11" s="321">
        <v>3600</v>
      </c>
      <c r="I11" s="321">
        <v>1200</v>
      </c>
      <c r="J11" s="321">
        <v>1100</v>
      </c>
      <c r="K11" s="321">
        <v>400</v>
      </c>
      <c r="L11" s="321">
        <v>2600</v>
      </c>
      <c r="M11" s="321">
        <v>1500</v>
      </c>
      <c r="N11" s="321">
        <v>700</v>
      </c>
      <c r="O11" s="321">
        <v>200</v>
      </c>
      <c r="P11" s="321">
        <v>1500</v>
      </c>
      <c r="Q11" s="322">
        <v>38400</v>
      </c>
      <c r="R11" s="141"/>
      <c r="S11" s="136"/>
    </row>
    <row r="12" spans="1:19" ht="30" customHeight="1">
      <c r="A12" s="143" t="s">
        <v>77</v>
      </c>
      <c r="B12" s="112" t="s">
        <v>78</v>
      </c>
      <c r="C12" s="113">
        <v>276800</v>
      </c>
      <c r="D12" s="114">
        <v>89800</v>
      </c>
      <c r="E12" s="114">
        <v>44900</v>
      </c>
      <c r="F12" s="114">
        <v>52300</v>
      </c>
      <c r="G12" s="114">
        <v>22800</v>
      </c>
      <c r="H12" s="114">
        <v>4300</v>
      </c>
      <c r="I12" s="114">
        <v>1300</v>
      </c>
      <c r="J12" s="114">
        <v>1000</v>
      </c>
      <c r="K12" s="114">
        <v>600</v>
      </c>
      <c r="L12" s="114">
        <v>3200</v>
      </c>
      <c r="M12" s="114">
        <v>1500</v>
      </c>
      <c r="N12" s="114">
        <v>700</v>
      </c>
      <c r="O12" s="114">
        <v>300</v>
      </c>
      <c r="P12" s="114">
        <v>1900</v>
      </c>
      <c r="Q12" s="115">
        <v>52200</v>
      </c>
      <c r="R12" s="141"/>
      <c r="S12" s="136"/>
    </row>
    <row r="13" spans="1:19" ht="30" customHeight="1">
      <c r="A13" s="89"/>
      <c r="B13" s="116" t="s">
        <v>79</v>
      </c>
      <c r="C13" s="96">
        <v>-26500</v>
      </c>
      <c r="D13" s="97">
        <v>-5000</v>
      </c>
      <c r="E13" s="98">
        <v>-2900</v>
      </c>
      <c r="F13" s="97">
        <v>-5400</v>
      </c>
      <c r="G13" s="97">
        <v>2600</v>
      </c>
      <c r="H13" s="97">
        <v>-700</v>
      </c>
      <c r="I13" s="97">
        <v>-100</v>
      </c>
      <c r="J13" s="97">
        <v>100</v>
      </c>
      <c r="K13" s="97">
        <v>-200</v>
      </c>
      <c r="L13" s="97">
        <v>-600</v>
      </c>
      <c r="M13" s="97">
        <v>0</v>
      </c>
      <c r="N13" s="97">
        <v>0</v>
      </c>
      <c r="O13" s="97">
        <v>-100</v>
      </c>
      <c r="P13" s="97">
        <v>-400</v>
      </c>
      <c r="Q13" s="99">
        <v>-13800</v>
      </c>
      <c r="R13" s="136"/>
      <c r="S13" s="136"/>
    </row>
    <row r="14" spans="1:19" ht="30" customHeight="1">
      <c r="A14" s="89"/>
      <c r="B14" s="117" t="s">
        <v>80</v>
      </c>
      <c r="C14" s="101">
        <v>0.9042630057803468</v>
      </c>
      <c r="D14" s="102">
        <v>0.9443207126948775</v>
      </c>
      <c r="E14" s="103">
        <v>0.93541202672605794</v>
      </c>
      <c r="F14" s="102">
        <v>0.89674952198852775</v>
      </c>
      <c r="G14" s="102">
        <v>1.1140350877192982</v>
      </c>
      <c r="H14" s="102">
        <v>0.83720930232558144</v>
      </c>
      <c r="I14" s="102">
        <v>0.92307692307692313</v>
      </c>
      <c r="J14" s="102">
        <v>1.1000000000000001</v>
      </c>
      <c r="K14" s="102">
        <v>0.66666666666666663</v>
      </c>
      <c r="L14" s="102">
        <v>0.8125</v>
      </c>
      <c r="M14" s="102">
        <v>1</v>
      </c>
      <c r="N14" s="102">
        <v>1</v>
      </c>
      <c r="O14" s="102">
        <v>0.66666666666666663</v>
      </c>
      <c r="P14" s="102">
        <v>0.78947368421052633</v>
      </c>
      <c r="Q14" s="104">
        <v>0.73563218390804597</v>
      </c>
      <c r="R14" s="136"/>
      <c r="S14" s="136"/>
    </row>
    <row r="15" spans="1:19" ht="30" customHeight="1" thickBot="1">
      <c r="A15" s="105"/>
      <c r="B15" s="118" t="s">
        <v>119</v>
      </c>
      <c r="C15" s="119">
        <v>1</v>
      </c>
      <c r="D15" s="110">
        <v>0.33879344786256493</v>
      </c>
      <c r="E15" s="110">
        <v>0.16779864163004396</v>
      </c>
      <c r="F15" s="110">
        <v>0.18737514982021575</v>
      </c>
      <c r="G15" s="110">
        <v>0.10147822612864563</v>
      </c>
      <c r="H15" s="110">
        <v>1.4382740711146624E-2</v>
      </c>
      <c r="I15" s="110">
        <v>4.794246903715541E-3</v>
      </c>
      <c r="J15" s="110">
        <v>4.3947263284059125E-3</v>
      </c>
      <c r="K15" s="110">
        <v>1.5980823012385138E-3</v>
      </c>
      <c r="L15" s="110">
        <v>1.0387534958050339E-2</v>
      </c>
      <c r="M15" s="110">
        <v>5.9928086296444265E-3</v>
      </c>
      <c r="N15" s="110">
        <v>2.796644027167399E-3</v>
      </c>
      <c r="O15" s="110">
        <v>7.9904115061925688E-4</v>
      </c>
      <c r="P15" s="110">
        <v>5.9928086296444265E-3</v>
      </c>
      <c r="Q15" s="111">
        <v>0.15341590091889731</v>
      </c>
      <c r="R15" s="136"/>
      <c r="S15" s="136"/>
    </row>
    <row r="16" spans="1:19" ht="30" customHeight="1" thickBot="1">
      <c r="A16" s="318" t="s">
        <v>81</v>
      </c>
      <c r="B16" s="319" t="s">
        <v>82</v>
      </c>
      <c r="C16" s="320">
        <v>946700</v>
      </c>
      <c r="D16" s="321">
        <v>271600</v>
      </c>
      <c r="E16" s="321">
        <v>194400</v>
      </c>
      <c r="F16" s="321">
        <v>235600</v>
      </c>
      <c r="G16" s="321">
        <v>62500</v>
      </c>
      <c r="H16" s="321">
        <v>12400</v>
      </c>
      <c r="I16" s="321">
        <v>4100</v>
      </c>
      <c r="J16" s="321">
        <v>2600</v>
      </c>
      <c r="K16" s="321">
        <v>800</v>
      </c>
      <c r="L16" s="321">
        <v>10000</v>
      </c>
      <c r="M16" s="321">
        <v>7100</v>
      </c>
      <c r="N16" s="321">
        <v>3200</v>
      </c>
      <c r="O16" s="321">
        <v>600</v>
      </c>
      <c r="P16" s="321">
        <v>3300</v>
      </c>
      <c r="Q16" s="322">
        <v>138500</v>
      </c>
      <c r="R16" s="141"/>
      <c r="S16" s="136"/>
    </row>
    <row r="17" spans="1:19" ht="30" customHeight="1">
      <c r="A17" s="143" t="s">
        <v>183</v>
      </c>
      <c r="B17" s="112" t="s">
        <v>83</v>
      </c>
      <c r="C17" s="113">
        <v>876300</v>
      </c>
      <c r="D17" s="114">
        <v>248600</v>
      </c>
      <c r="E17" s="114">
        <v>199000</v>
      </c>
      <c r="F17" s="114">
        <v>178600</v>
      </c>
      <c r="G17" s="114">
        <v>68600</v>
      </c>
      <c r="H17" s="114">
        <v>11000</v>
      </c>
      <c r="I17" s="114">
        <v>3800</v>
      </c>
      <c r="J17" s="114">
        <v>3000</v>
      </c>
      <c r="K17" s="114">
        <v>1100</v>
      </c>
      <c r="L17" s="114">
        <v>10300</v>
      </c>
      <c r="M17" s="114">
        <v>5600</v>
      </c>
      <c r="N17" s="114">
        <v>3000</v>
      </c>
      <c r="O17" s="114">
        <v>700</v>
      </c>
      <c r="P17" s="114">
        <v>4300</v>
      </c>
      <c r="Q17" s="120">
        <v>138700</v>
      </c>
      <c r="R17" s="141"/>
      <c r="S17" s="136"/>
    </row>
    <row r="18" spans="1:19" ht="30" customHeight="1">
      <c r="A18" s="89"/>
      <c r="B18" s="116" t="s">
        <v>79</v>
      </c>
      <c r="C18" s="96">
        <v>70400</v>
      </c>
      <c r="D18" s="97">
        <v>23000</v>
      </c>
      <c r="E18" s="98">
        <v>-4600</v>
      </c>
      <c r="F18" s="97">
        <v>57000</v>
      </c>
      <c r="G18" s="97">
        <v>-6100</v>
      </c>
      <c r="H18" s="97">
        <v>1400</v>
      </c>
      <c r="I18" s="97">
        <v>300</v>
      </c>
      <c r="J18" s="97">
        <v>-400</v>
      </c>
      <c r="K18" s="97">
        <v>-300</v>
      </c>
      <c r="L18" s="97">
        <v>-300</v>
      </c>
      <c r="M18" s="97">
        <v>1500</v>
      </c>
      <c r="N18" s="97">
        <v>200</v>
      </c>
      <c r="O18" s="97">
        <v>-100</v>
      </c>
      <c r="P18" s="97">
        <v>-1000</v>
      </c>
      <c r="Q18" s="99">
        <v>-200</v>
      </c>
      <c r="R18" s="136"/>
      <c r="S18" s="136"/>
    </row>
    <row r="19" spans="1:19" ht="30" customHeight="1">
      <c r="A19" s="89"/>
      <c r="B19" s="117" t="s">
        <v>84</v>
      </c>
      <c r="C19" s="101">
        <v>1.0803377838639736</v>
      </c>
      <c r="D19" s="102">
        <v>1.0925181013676588</v>
      </c>
      <c r="E19" s="103">
        <v>0.97688442211055282</v>
      </c>
      <c r="F19" s="102">
        <v>1.3191489361702127</v>
      </c>
      <c r="G19" s="102">
        <v>0.91107871720116618</v>
      </c>
      <c r="H19" s="102">
        <v>1.1272727272727272</v>
      </c>
      <c r="I19" s="102">
        <v>1.0789473684210527</v>
      </c>
      <c r="J19" s="102">
        <v>0.8666666666666667</v>
      </c>
      <c r="K19" s="144">
        <v>0.72727272727272729</v>
      </c>
      <c r="L19" s="102">
        <v>0.970873786407767</v>
      </c>
      <c r="M19" s="102">
        <v>1.2678571428571428</v>
      </c>
      <c r="N19" s="102">
        <v>1.0666666666666667</v>
      </c>
      <c r="O19" s="102">
        <v>0.8571428571428571</v>
      </c>
      <c r="P19" s="102">
        <v>0.76744186046511631</v>
      </c>
      <c r="Q19" s="104">
        <v>0.99855803893294881</v>
      </c>
    </row>
    <row r="20" spans="1:19" ht="30" customHeight="1" thickBot="1">
      <c r="A20" s="89"/>
      <c r="B20" s="118" t="s">
        <v>121</v>
      </c>
      <c r="C20" s="119">
        <v>1</v>
      </c>
      <c r="D20" s="110">
        <v>0.28689130664413226</v>
      </c>
      <c r="E20" s="110">
        <v>0.20534488222245695</v>
      </c>
      <c r="F20" s="110">
        <v>0.24886447660293651</v>
      </c>
      <c r="G20" s="110">
        <v>6.6018802154853701E-2</v>
      </c>
      <c r="H20" s="110">
        <v>1.3098130347522975E-2</v>
      </c>
      <c r="I20" s="110">
        <v>4.3308334213584031E-3</v>
      </c>
      <c r="J20" s="110">
        <v>2.7463821696419141E-3</v>
      </c>
      <c r="K20" s="110">
        <v>8.4504066758212741E-4</v>
      </c>
      <c r="L20" s="110">
        <v>1.0563008344776593E-2</v>
      </c>
      <c r="M20" s="110">
        <v>7.4997359247913802E-3</v>
      </c>
      <c r="N20" s="110">
        <v>3.3801626703285096E-3</v>
      </c>
      <c r="O20" s="110">
        <v>6.337805006865955E-4</v>
      </c>
      <c r="P20" s="110">
        <v>3.4857927537762755E-3</v>
      </c>
      <c r="Q20" s="111">
        <v>0.14629766557515581</v>
      </c>
    </row>
    <row r="21" spans="1:19">
      <c r="A21" s="145" t="s">
        <v>122</v>
      </c>
      <c r="B21" s="146" t="s">
        <v>180</v>
      </c>
      <c r="C21" s="217"/>
      <c r="D21" s="147"/>
      <c r="E21" s="147"/>
      <c r="F21" s="147"/>
      <c r="G21" s="147"/>
      <c r="H21" s="148"/>
      <c r="I21" s="148"/>
      <c r="J21" s="148"/>
      <c r="K21" s="148"/>
      <c r="L21" s="148"/>
      <c r="M21" s="148"/>
      <c r="N21" s="148"/>
      <c r="O21" s="148"/>
      <c r="P21" s="148"/>
      <c r="Q21" s="148"/>
    </row>
    <row r="22" spans="1:19">
      <c r="A22" s="145"/>
      <c r="B22" s="149" t="s">
        <v>151</v>
      </c>
      <c r="C22" s="217"/>
      <c r="D22" s="147"/>
      <c r="E22" s="147"/>
      <c r="F22" s="147"/>
      <c r="G22" s="147"/>
      <c r="H22" s="148"/>
      <c r="I22" s="148"/>
      <c r="J22" s="148"/>
      <c r="K22" s="148"/>
      <c r="L22" s="148"/>
      <c r="M22" s="148"/>
      <c r="N22" s="148"/>
      <c r="O22" s="148"/>
      <c r="P22" s="148"/>
      <c r="Q22" s="148"/>
    </row>
    <row r="23" spans="1:19">
      <c r="A23" s="148"/>
      <c r="B23" s="149" t="s">
        <v>152</v>
      </c>
      <c r="C23" s="217"/>
      <c r="D23" s="147"/>
      <c r="E23" s="147"/>
      <c r="F23" s="147"/>
      <c r="G23" s="147"/>
      <c r="H23" s="147"/>
      <c r="I23" s="147"/>
      <c r="J23" s="147"/>
      <c r="K23" s="147"/>
      <c r="L23" s="147"/>
      <c r="M23" s="147"/>
      <c r="N23" s="147"/>
      <c r="O23" s="147"/>
      <c r="P23" s="147"/>
      <c r="Q23" s="147"/>
    </row>
    <row r="24" spans="1:19">
      <c r="A24" s="148"/>
      <c r="B24" s="149" t="s">
        <v>153</v>
      </c>
      <c r="C24" s="217"/>
      <c r="D24" s="147"/>
      <c r="E24" s="147"/>
      <c r="F24" s="147"/>
      <c r="G24" s="147"/>
      <c r="H24" s="147"/>
      <c r="I24" s="147"/>
      <c r="J24" s="147"/>
      <c r="K24" s="147"/>
      <c r="L24" s="147"/>
      <c r="M24" s="147"/>
      <c r="N24" s="147"/>
      <c r="O24" s="147"/>
      <c r="P24" s="147"/>
      <c r="Q24" s="147"/>
    </row>
    <row r="25" spans="1:19">
      <c r="A25" s="148"/>
      <c r="B25" s="149" t="s">
        <v>154</v>
      </c>
      <c r="C25" s="217"/>
      <c r="D25" s="147"/>
      <c r="E25" s="147"/>
      <c r="F25" s="147"/>
      <c r="G25" s="147"/>
      <c r="H25" s="147"/>
      <c r="I25" s="147"/>
      <c r="J25" s="147"/>
      <c r="K25" s="147"/>
      <c r="L25" s="147"/>
      <c r="M25" s="147"/>
      <c r="N25" s="147"/>
      <c r="O25" s="147"/>
      <c r="P25" s="147"/>
      <c r="Q25" s="147"/>
    </row>
    <row r="26" spans="1:19">
      <c r="A26" s="148"/>
      <c r="B26" s="150" t="s">
        <v>155</v>
      </c>
      <c r="C26" s="217"/>
      <c r="D26" s="147"/>
      <c r="E26" s="147"/>
      <c r="F26" s="147"/>
      <c r="G26" s="147"/>
      <c r="H26" s="147"/>
      <c r="I26" s="147"/>
      <c r="J26" s="147"/>
      <c r="K26" s="147"/>
      <c r="L26" s="147"/>
      <c r="M26" s="147"/>
      <c r="N26" s="147"/>
      <c r="O26" s="147"/>
      <c r="P26" s="147"/>
      <c r="Q26" s="147"/>
    </row>
    <row r="27" spans="1:19">
      <c r="A27" s="148"/>
      <c r="B27" s="149"/>
      <c r="C27" s="217"/>
      <c r="D27" s="147"/>
      <c r="E27" s="147"/>
      <c r="F27" s="147"/>
      <c r="G27" s="147"/>
      <c r="H27" s="147"/>
      <c r="I27" s="147"/>
      <c r="J27" s="147"/>
      <c r="K27" s="147"/>
      <c r="L27" s="147"/>
      <c r="M27" s="147"/>
      <c r="N27" s="147"/>
      <c r="O27" s="147"/>
      <c r="P27" s="147"/>
      <c r="Q27" s="147"/>
    </row>
    <row r="28" spans="1:19">
      <c r="A28" s="148"/>
      <c r="B28" s="149"/>
      <c r="C28" s="217"/>
      <c r="D28" s="147"/>
      <c r="E28" s="147"/>
      <c r="F28" s="147"/>
      <c r="G28" s="147"/>
      <c r="H28" s="147"/>
      <c r="I28" s="147"/>
      <c r="J28" s="147"/>
      <c r="K28" s="147"/>
      <c r="L28" s="147"/>
      <c r="M28" s="147"/>
      <c r="N28" s="147"/>
      <c r="O28" s="147"/>
      <c r="P28" s="147"/>
      <c r="Q28" s="147"/>
    </row>
  </sheetData>
  <mergeCells count="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63"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40"/>
  <sheetViews>
    <sheetView view="pageBreakPreview" zoomScale="60" zoomScaleNormal="40" zoomScalePageLayoutView="40" workbookViewId="0">
      <selection sqref="A1:B1"/>
    </sheetView>
  </sheetViews>
  <sheetFormatPr defaultRowHeight="15.75"/>
  <cols>
    <col min="1" max="1" width="11.25" style="280" customWidth="1"/>
    <col min="2" max="13" width="8.125" style="280" customWidth="1"/>
    <col min="14" max="14" width="8.75" style="280" customWidth="1"/>
    <col min="15" max="15" width="3" style="280" customWidth="1"/>
    <col min="16" max="16384" width="9" style="280"/>
  </cols>
  <sheetData>
    <row r="1" spans="1:14" ht="23.25" customHeight="1">
      <c r="A1" s="374" t="str">
        <f>令和元年度!A1</f>
        <v>令和元年度</v>
      </c>
      <c r="B1" s="374"/>
      <c r="C1" s="365"/>
    </row>
    <row r="2" spans="1:14" ht="28.15" customHeight="1">
      <c r="A2" s="281"/>
      <c r="B2" s="282"/>
      <c r="C2" s="282"/>
      <c r="D2" s="282"/>
      <c r="E2" s="282"/>
      <c r="F2" s="282"/>
      <c r="G2" s="282"/>
      <c r="H2" s="282"/>
      <c r="I2" s="282"/>
      <c r="J2" s="282"/>
      <c r="K2" s="282"/>
      <c r="L2" s="282"/>
      <c r="M2" s="282"/>
      <c r="N2" s="282"/>
    </row>
    <row r="3" spans="1:14" ht="28.15" customHeight="1">
      <c r="A3" s="281"/>
      <c r="B3" s="282"/>
      <c r="C3" s="282"/>
      <c r="D3" s="282"/>
      <c r="E3" s="282"/>
      <c r="F3" s="282"/>
      <c r="G3" s="282"/>
      <c r="H3" s="282"/>
      <c r="I3" s="282"/>
      <c r="J3" s="282"/>
      <c r="K3" s="282"/>
      <c r="L3" s="282"/>
      <c r="M3" s="282"/>
      <c r="N3" s="282"/>
    </row>
    <row r="4" spans="1:14" ht="28.15" customHeight="1">
      <c r="A4" s="281"/>
      <c r="B4" s="282"/>
      <c r="C4" s="282"/>
      <c r="D4" s="282"/>
      <c r="E4" s="282"/>
      <c r="F4" s="282"/>
      <c r="G4" s="282"/>
      <c r="H4" s="282"/>
      <c r="I4" s="282"/>
      <c r="J4" s="282"/>
      <c r="K4" s="282"/>
      <c r="L4" s="282"/>
      <c r="M4" s="282"/>
      <c r="N4" s="282"/>
    </row>
    <row r="5" spans="1:14" ht="28.15" customHeight="1">
      <c r="A5" s="281"/>
      <c r="B5" s="282"/>
      <c r="C5" s="282"/>
      <c r="D5" s="282"/>
      <c r="E5" s="282"/>
      <c r="F5" s="282"/>
      <c r="G5" s="282"/>
      <c r="H5" s="282"/>
      <c r="I5" s="282"/>
      <c r="J5" s="282"/>
      <c r="K5" s="282"/>
      <c r="L5" s="282"/>
      <c r="M5" s="282"/>
      <c r="N5" s="282"/>
    </row>
    <row r="6" spans="1:14" ht="28.15" customHeight="1">
      <c r="A6" s="281"/>
      <c r="B6" s="282"/>
      <c r="C6" s="282"/>
      <c r="D6" s="282"/>
      <c r="E6" s="282"/>
      <c r="F6" s="282"/>
      <c r="G6" s="282"/>
      <c r="H6" s="282"/>
      <c r="I6" s="282"/>
      <c r="J6" s="282"/>
      <c r="K6" s="282"/>
      <c r="L6" s="282"/>
      <c r="M6" s="282"/>
      <c r="N6" s="282"/>
    </row>
    <row r="7" spans="1:14" ht="28.15" customHeight="1">
      <c r="A7" s="281"/>
      <c r="B7" s="282"/>
      <c r="C7" s="282"/>
      <c r="D7" s="282"/>
      <c r="E7" s="282"/>
      <c r="F7" s="282"/>
      <c r="G7" s="282"/>
      <c r="H7" s="282"/>
      <c r="I7" s="282"/>
      <c r="J7" s="282"/>
      <c r="K7" s="282"/>
      <c r="L7" s="282"/>
      <c r="M7" s="282"/>
      <c r="N7" s="282"/>
    </row>
    <row r="8" spans="1:14" ht="28.15" customHeight="1">
      <c r="A8" s="281"/>
      <c r="B8" s="282"/>
      <c r="C8" s="282"/>
      <c r="D8" s="282"/>
      <c r="E8" s="282"/>
      <c r="F8" s="282"/>
      <c r="G8" s="282"/>
      <c r="H8" s="282"/>
      <c r="I8" s="282"/>
      <c r="J8" s="282"/>
      <c r="K8" s="282"/>
      <c r="L8" s="282"/>
      <c r="M8" s="282"/>
      <c r="N8" s="282"/>
    </row>
    <row r="9" spans="1:14" ht="28.15" customHeight="1">
      <c r="A9" s="281"/>
      <c r="B9" s="282"/>
      <c r="C9" s="282"/>
      <c r="D9" s="282"/>
      <c r="E9" s="282"/>
      <c r="F9" s="282"/>
      <c r="G9" s="282"/>
      <c r="H9" s="282"/>
      <c r="I9" s="282"/>
      <c r="J9" s="282"/>
      <c r="K9" s="282"/>
      <c r="L9" s="282"/>
      <c r="M9" s="282"/>
      <c r="N9" s="282"/>
    </row>
    <row r="10" spans="1:14" ht="28.15" customHeight="1">
      <c r="A10" s="281"/>
      <c r="B10" s="282"/>
      <c r="C10" s="282"/>
      <c r="D10" s="282"/>
      <c r="E10" s="282"/>
      <c r="F10" s="282"/>
      <c r="G10" s="282"/>
      <c r="H10" s="282"/>
      <c r="I10" s="282"/>
      <c r="J10" s="282"/>
      <c r="K10" s="282"/>
      <c r="L10" s="282"/>
      <c r="M10" s="282"/>
      <c r="N10" s="282"/>
    </row>
    <row r="11" spans="1:14" ht="28.15" customHeight="1">
      <c r="A11" s="281"/>
      <c r="B11" s="282"/>
      <c r="C11" s="282"/>
      <c r="D11" s="282"/>
      <c r="E11" s="282"/>
      <c r="F11" s="282"/>
      <c r="G11" s="282"/>
      <c r="H11" s="282"/>
      <c r="I11" s="282"/>
      <c r="J11" s="282"/>
      <c r="K11" s="282"/>
      <c r="L11" s="282"/>
      <c r="M11" s="282"/>
      <c r="N11" s="282"/>
    </row>
    <row r="12" spans="1:14" ht="28.15" customHeight="1">
      <c r="A12" s="281"/>
      <c r="B12" s="282"/>
      <c r="C12" s="282"/>
      <c r="D12" s="282"/>
      <c r="E12" s="282"/>
      <c r="F12" s="282"/>
      <c r="G12" s="282"/>
      <c r="H12" s="282"/>
      <c r="I12" s="282"/>
      <c r="J12" s="282"/>
      <c r="K12" s="282"/>
      <c r="L12" s="282"/>
      <c r="M12" s="282"/>
      <c r="N12" s="282"/>
    </row>
    <row r="13" spans="1:14" ht="16.5" customHeight="1">
      <c r="A13" s="281"/>
      <c r="B13" s="282"/>
      <c r="C13" s="282"/>
      <c r="D13" s="282"/>
      <c r="E13" s="282"/>
      <c r="F13" s="282"/>
      <c r="G13" s="282"/>
      <c r="H13" s="282"/>
      <c r="I13" s="282"/>
      <c r="J13" s="282"/>
      <c r="K13" s="282"/>
      <c r="L13" s="282"/>
      <c r="M13" s="282"/>
      <c r="N13" s="282"/>
    </row>
    <row r="14" spans="1:14" ht="16.5" customHeight="1">
      <c r="A14" s="281"/>
      <c r="B14" s="282"/>
      <c r="C14" s="282"/>
      <c r="D14" s="282"/>
      <c r="E14" s="282"/>
      <c r="F14" s="282"/>
      <c r="G14" s="282"/>
      <c r="H14" s="282"/>
      <c r="I14" s="282"/>
      <c r="J14" s="282"/>
      <c r="K14" s="282" t="s">
        <v>176</v>
      </c>
      <c r="L14" s="282"/>
      <c r="M14" s="282"/>
      <c r="N14" s="282"/>
    </row>
    <row r="15" spans="1:14" ht="16.5" customHeight="1">
      <c r="A15" s="281"/>
      <c r="B15" s="282"/>
      <c r="C15" s="282"/>
      <c r="D15" s="282"/>
      <c r="E15" s="282"/>
      <c r="F15" s="282"/>
      <c r="G15" s="282">
        <f>G13-G14</f>
        <v>0</v>
      </c>
      <c r="H15" s="282"/>
      <c r="I15" s="282"/>
      <c r="J15" s="282"/>
      <c r="K15" s="282"/>
      <c r="L15" s="282"/>
      <c r="M15" s="282"/>
      <c r="N15" s="282"/>
    </row>
    <row r="16" spans="1:14" ht="16.5" customHeight="1">
      <c r="A16" s="281"/>
      <c r="B16" s="282"/>
      <c r="C16" s="282"/>
      <c r="D16" s="282"/>
      <c r="E16" s="282"/>
      <c r="F16" s="282"/>
      <c r="G16" s="282">
        <f>IF(G13&gt;0,IF(G14&gt;0,G13/G14,0),0)</f>
        <v>0</v>
      </c>
      <c r="H16" s="282"/>
      <c r="I16" s="282"/>
      <c r="J16" s="282"/>
      <c r="K16" s="282"/>
      <c r="L16" s="282"/>
      <c r="M16" s="282"/>
      <c r="N16" s="282"/>
    </row>
    <row r="17" spans="1:15" s="283" customFormat="1" ht="24.75" customHeight="1">
      <c r="A17" s="305"/>
      <c r="B17" s="280"/>
      <c r="G17" s="280"/>
      <c r="M17" s="284"/>
      <c r="N17" s="285" t="s">
        <v>178</v>
      </c>
    </row>
    <row r="18" spans="1:15" s="287" customFormat="1" ht="23.25" customHeight="1">
      <c r="A18" s="128"/>
      <c r="B18" s="129">
        <v>4</v>
      </c>
      <c r="C18" s="130">
        <v>5</v>
      </c>
      <c r="D18" s="130">
        <v>6</v>
      </c>
      <c r="E18" s="130">
        <v>7</v>
      </c>
      <c r="F18" s="130">
        <v>8</v>
      </c>
      <c r="G18" s="130">
        <v>9</v>
      </c>
      <c r="H18" s="130">
        <v>10</v>
      </c>
      <c r="I18" s="130">
        <v>11</v>
      </c>
      <c r="J18" s="130">
        <v>12</v>
      </c>
      <c r="K18" s="131">
        <v>1</v>
      </c>
      <c r="L18" s="131">
        <v>2</v>
      </c>
      <c r="M18" s="131">
        <v>3</v>
      </c>
      <c r="N18" s="132" t="s">
        <v>173</v>
      </c>
      <c r="O18" s="286"/>
    </row>
    <row r="19" spans="1:15" s="287" customFormat="1" ht="23.25" customHeight="1">
      <c r="A19" s="133">
        <v>27</v>
      </c>
      <c r="B19" s="288">
        <v>130.6</v>
      </c>
      <c r="C19" s="289">
        <v>133.69999999999999</v>
      </c>
      <c r="D19" s="289">
        <v>149.19999999999999</v>
      </c>
      <c r="E19" s="289">
        <v>163</v>
      </c>
      <c r="F19" s="289">
        <v>154.69999999999999</v>
      </c>
      <c r="G19" s="289">
        <v>149.6</v>
      </c>
      <c r="H19" s="289">
        <v>145.1</v>
      </c>
      <c r="I19" s="289">
        <v>113.4</v>
      </c>
      <c r="J19" s="289">
        <v>128.30000000000001</v>
      </c>
      <c r="K19" s="290">
        <v>114.9</v>
      </c>
      <c r="L19" s="290">
        <v>149.9</v>
      </c>
      <c r="M19" s="290">
        <v>137.9</v>
      </c>
      <c r="N19" s="306">
        <f>SUM(B19:M19)</f>
        <v>1670.3000000000004</v>
      </c>
      <c r="O19" s="286"/>
    </row>
    <row r="20" spans="1:15" s="287" customFormat="1" ht="23.25" customHeight="1">
      <c r="A20" s="133">
        <v>28</v>
      </c>
      <c r="B20" s="292">
        <v>162.19999999999999</v>
      </c>
      <c r="C20" s="293">
        <v>206.5</v>
      </c>
      <c r="D20" s="293">
        <v>215.9</v>
      </c>
      <c r="E20" s="293">
        <v>217.3</v>
      </c>
      <c r="F20" s="293">
        <v>232</v>
      </c>
      <c r="G20" s="293">
        <v>203.4</v>
      </c>
      <c r="H20" s="293">
        <v>194.7</v>
      </c>
      <c r="I20" s="293">
        <v>110.2</v>
      </c>
      <c r="J20" s="293">
        <v>137.19999999999999</v>
      </c>
      <c r="K20" s="294">
        <v>147.19999999999999</v>
      </c>
      <c r="L20" s="294">
        <v>144.1</v>
      </c>
      <c r="M20" s="294">
        <v>158.4</v>
      </c>
      <c r="N20" s="306">
        <f>SUM(B20:M20)</f>
        <v>2129.1000000000004</v>
      </c>
      <c r="O20" s="286"/>
    </row>
    <row r="21" spans="1:15" s="287" customFormat="1" ht="23.25" customHeight="1">
      <c r="A21" s="134">
        <v>29</v>
      </c>
      <c r="B21" s="288">
        <v>217.6</v>
      </c>
      <c r="C21" s="289">
        <v>216.8</v>
      </c>
      <c r="D21" s="289">
        <v>261.5</v>
      </c>
      <c r="E21" s="289">
        <v>292.7</v>
      </c>
      <c r="F21" s="289">
        <v>275.7</v>
      </c>
      <c r="G21" s="289">
        <v>233.5</v>
      </c>
      <c r="H21" s="289">
        <v>229.2</v>
      </c>
      <c r="I21" s="289">
        <v>182.4</v>
      </c>
      <c r="J21" s="289">
        <v>183.1</v>
      </c>
      <c r="K21" s="290">
        <v>194.4</v>
      </c>
      <c r="L21" s="290">
        <v>194.8</v>
      </c>
      <c r="M21" s="290">
        <v>210.3</v>
      </c>
      <c r="N21" s="306">
        <f>SUM(B21:M21)</f>
        <v>2692.0000000000005</v>
      </c>
      <c r="O21" s="286"/>
    </row>
    <row r="22" spans="1:15" s="287" customFormat="1" ht="23.25" customHeight="1">
      <c r="A22" s="134">
        <v>30</v>
      </c>
      <c r="B22" s="292">
        <v>276.8</v>
      </c>
      <c r="C22" s="293">
        <v>316.3</v>
      </c>
      <c r="D22" s="293">
        <v>275.10000000000002</v>
      </c>
      <c r="E22" s="293">
        <v>290.8</v>
      </c>
      <c r="F22" s="293">
        <v>300</v>
      </c>
      <c r="G22" s="293">
        <v>230.5</v>
      </c>
      <c r="H22" s="293">
        <v>246.5</v>
      </c>
      <c r="I22" s="293">
        <v>191.1</v>
      </c>
      <c r="J22" s="293">
        <v>177.2</v>
      </c>
      <c r="K22" s="294">
        <v>229.8</v>
      </c>
      <c r="L22" s="294">
        <v>240.1</v>
      </c>
      <c r="M22" s="294">
        <v>226.6</v>
      </c>
      <c r="N22" s="306">
        <f>SUM(B22:M22)</f>
        <v>3000.7999999999997</v>
      </c>
      <c r="O22" s="286"/>
    </row>
    <row r="23" spans="1:15" s="302" customFormat="1" ht="23.25" customHeight="1">
      <c r="A23" s="307" t="s">
        <v>215</v>
      </c>
      <c r="B23" s="297">
        <v>250.3</v>
      </c>
      <c r="C23" s="298">
        <v>268.39999999999998</v>
      </c>
      <c r="D23" s="298">
        <v>298.39999999999998</v>
      </c>
      <c r="E23" s="298">
        <v>302.8</v>
      </c>
      <c r="F23" s="298">
        <v>282.89999999999998</v>
      </c>
      <c r="G23" s="298">
        <v>218.7</v>
      </c>
      <c r="H23" s="298">
        <v>230.5</v>
      </c>
      <c r="I23" s="298">
        <v>199.1</v>
      </c>
      <c r="J23" s="298">
        <v>182.4</v>
      </c>
      <c r="K23" s="298">
        <v>193.5</v>
      </c>
      <c r="L23" s="298">
        <v>61</v>
      </c>
      <c r="M23" s="308">
        <v>2.4</v>
      </c>
      <c r="N23" s="309">
        <f>SUM(B23:M23)</f>
        <v>2490.4000000000005</v>
      </c>
      <c r="O23" s="301"/>
    </row>
    <row r="24" spans="1:15" ht="16.5" customHeight="1">
      <c r="A24" s="310"/>
      <c r="B24" s="311"/>
      <c r="C24" s="312"/>
      <c r="D24" s="312"/>
      <c r="E24" s="312"/>
      <c r="F24" s="312"/>
      <c r="G24" s="312"/>
      <c r="H24" s="312"/>
      <c r="I24" s="312"/>
      <c r="J24" s="312"/>
      <c r="K24" s="312"/>
      <c r="L24" s="312"/>
      <c r="M24" s="312"/>
      <c r="N24" s="312"/>
      <c r="O24" s="303"/>
    </row>
    <row r="25" spans="1:15" s="283" customFormat="1" ht="13.15" customHeight="1">
      <c r="B25" s="280"/>
      <c r="G25" s="280"/>
    </row>
    <row r="28" spans="1:15" s="313" customFormat="1"/>
    <row r="29" spans="1:15" s="313" customFormat="1">
      <c r="B29" s="314"/>
      <c r="C29" s="314"/>
      <c r="D29" s="314"/>
      <c r="E29" s="314"/>
      <c r="F29" s="314"/>
      <c r="G29" s="314"/>
      <c r="H29" s="314"/>
      <c r="I29" s="314"/>
      <c r="J29" s="314"/>
      <c r="K29" s="314"/>
      <c r="L29" s="314"/>
      <c r="M29" s="314"/>
    </row>
    <row r="30" spans="1:15" s="313" customFormat="1">
      <c r="B30" s="314"/>
      <c r="C30" s="314"/>
      <c r="D30" s="314"/>
      <c r="E30" s="314"/>
      <c r="F30" s="314"/>
      <c r="G30" s="314"/>
      <c r="H30" s="314"/>
      <c r="I30" s="314"/>
      <c r="J30" s="314"/>
      <c r="K30" s="314"/>
      <c r="L30" s="314"/>
      <c r="M30" s="314"/>
      <c r="N30" s="315"/>
    </row>
    <row r="31" spans="1:15" s="313" customFormat="1">
      <c r="B31" s="316"/>
      <c r="C31" s="316"/>
      <c r="D31" s="316"/>
      <c r="E31" s="316"/>
      <c r="F31" s="316"/>
      <c r="G31" s="316"/>
      <c r="H31" s="316"/>
      <c r="I31" s="316"/>
      <c r="J31" s="316"/>
      <c r="K31" s="316"/>
      <c r="L31" s="316"/>
      <c r="M31" s="316"/>
    </row>
    <row r="32" spans="1:15" s="313" customFormat="1">
      <c r="B32" s="316"/>
      <c r="C32" s="316"/>
      <c r="D32" s="316"/>
      <c r="E32" s="316"/>
      <c r="F32" s="316"/>
      <c r="G32" s="316"/>
      <c r="H32" s="316"/>
      <c r="I32" s="316"/>
      <c r="J32" s="316"/>
      <c r="K32" s="316"/>
      <c r="L32" s="316"/>
      <c r="M32" s="316"/>
    </row>
    <row r="33" spans="2:13" s="313" customFormat="1">
      <c r="B33" s="314"/>
      <c r="C33" s="314"/>
      <c r="D33" s="314"/>
      <c r="E33" s="314"/>
      <c r="F33" s="314"/>
      <c r="G33" s="314"/>
      <c r="H33" s="314"/>
      <c r="I33" s="314"/>
      <c r="J33" s="314"/>
      <c r="K33" s="314"/>
      <c r="L33" s="314"/>
      <c r="M33" s="314"/>
    </row>
    <row r="34" spans="2:13" s="313" customFormat="1"/>
    <row r="35" spans="2:13" s="313" customFormat="1">
      <c r="B35" s="315"/>
      <c r="C35" s="315"/>
      <c r="D35" s="315"/>
      <c r="E35" s="315"/>
      <c r="F35" s="315"/>
      <c r="G35" s="315"/>
      <c r="H35" s="315"/>
      <c r="I35" s="315"/>
      <c r="J35" s="315"/>
      <c r="K35" s="315"/>
      <c r="L35" s="315"/>
      <c r="M35" s="315"/>
    </row>
    <row r="36" spans="2:13" s="313" customFormat="1">
      <c r="B36" s="315"/>
      <c r="C36" s="315"/>
      <c r="D36" s="315"/>
      <c r="E36" s="315"/>
      <c r="F36" s="315"/>
      <c r="G36" s="315"/>
      <c r="H36" s="315"/>
      <c r="I36" s="315"/>
      <c r="J36" s="315"/>
      <c r="K36" s="315"/>
      <c r="L36" s="315"/>
      <c r="M36" s="315"/>
    </row>
    <row r="37" spans="2:13" s="313" customFormat="1">
      <c r="B37" s="315"/>
      <c r="C37" s="315"/>
      <c r="D37" s="315"/>
      <c r="E37" s="315"/>
      <c r="F37" s="315"/>
      <c r="G37" s="315"/>
      <c r="H37" s="315"/>
      <c r="I37" s="315"/>
      <c r="J37" s="315"/>
      <c r="K37" s="315"/>
      <c r="L37" s="315"/>
      <c r="M37" s="315"/>
    </row>
    <row r="38" spans="2:13" s="313" customFormat="1">
      <c r="B38" s="315"/>
      <c r="C38" s="315"/>
      <c r="D38" s="315"/>
      <c r="E38" s="315"/>
      <c r="F38" s="315"/>
      <c r="G38" s="315"/>
      <c r="H38" s="315"/>
      <c r="I38" s="315"/>
      <c r="J38" s="315"/>
      <c r="K38" s="315"/>
      <c r="L38" s="315"/>
      <c r="M38" s="315"/>
    </row>
    <row r="39" spans="2:13" s="313" customFormat="1">
      <c r="B39" s="315"/>
      <c r="C39" s="315"/>
      <c r="D39" s="315"/>
      <c r="E39" s="315"/>
      <c r="F39" s="315"/>
      <c r="G39" s="315"/>
      <c r="H39" s="315"/>
      <c r="I39" s="315"/>
      <c r="J39" s="315"/>
      <c r="K39" s="315"/>
      <c r="L39" s="315"/>
      <c r="M39" s="315"/>
    </row>
    <row r="40" spans="2:13" s="313" customFormat="1"/>
  </sheetData>
  <mergeCells count="1">
    <mergeCell ref="A1:B1"/>
  </mergeCells>
  <phoneticPr fontId="2"/>
  <hyperlinks>
    <hyperlink ref="A1" location="'R3'!A1" display="令和３年度"/>
    <hyperlink ref="A1:B1" location="令和元年度!A1" display="令和元年度!A1"/>
  </hyperlinks>
  <printOptions horizontalCentered="1"/>
  <pageMargins left="0.59055118110236227" right="0.59055118110236227" top="0.59055118110236227" bottom="0.59055118110236227" header="0.19685039370078741" footer="0.19685039370078741"/>
  <pageSetup paperSize="9" scale="8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activeCell="E21" sqref="E21"/>
    </sheetView>
  </sheetViews>
  <sheetFormatPr defaultRowHeight="13.5"/>
  <cols>
    <col min="1" max="1" width="12.75" style="220" customWidth="1"/>
    <col min="2" max="2" width="14.125" style="220" customWidth="1"/>
    <col min="3" max="3" width="12.75" style="220" customWidth="1"/>
    <col min="4" max="11" width="10.625" style="220" customWidth="1"/>
    <col min="12" max="16384" width="9" style="220"/>
  </cols>
  <sheetData>
    <row r="1" spans="1:19" s="231" customFormat="1" ht="24.75" customHeight="1">
      <c r="A1" s="374" t="str">
        <f>令和元年度!A1</f>
        <v>令和元年度</v>
      </c>
      <c r="B1" s="374"/>
      <c r="C1" s="227"/>
      <c r="D1" s="227"/>
      <c r="E1" s="228" t="str">
        <f ca="1">RIGHT(CELL("filename",$A$1),LEN(CELL("filename",$A$1))-FIND("]",CELL("filename",$A$1)))</f>
        <v>５月（１表）</v>
      </c>
      <c r="F1" s="229" t="s">
        <v>179</v>
      </c>
      <c r="G1" s="228"/>
      <c r="H1" s="229"/>
      <c r="I1" s="230"/>
      <c r="J1" s="228"/>
      <c r="K1" s="229"/>
      <c r="L1" s="230"/>
      <c r="M1" s="230"/>
      <c r="N1" s="230"/>
      <c r="O1" s="230"/>
      <c r="P1" s="230"/>
      <c r="Q1" s="230"/>
    </row>
    <row r="2" spans="1:19" ht="14.25">
      <c r="A2" s="190"/>
      <c r="B2" s="191"/>
      <c r="C2" s="191"/>
      <c r="D2" s="191"/>
      <c r="E2" s="191"/>
      <c r="F2" s="191"/>
      <c r="G2" s="191"/>
      <c r="H2" s="191"/>
      <c r="I2" s="191"/>
      <c r="J2" s="191"/>
      <c r="K2" s="191"/>
      <c r="L2" s="192"/>
      <c r="M2" s="192"/>
      <c r="N2" s="192"/>
      <c r="O2" s="192"/>
      <c r="P2" s="192"/>
      <c r="Q2" s="192"/>
      <c r="R2" s="192"/>
      <c r="S2" s="192"/>
    </row>
    <row r="3" spans="1:19" ht="18" thickBot="1">
      <c r="A3" s="193" t="s">
        <v>60</v>
      </c>
      <c r="B3" s="194"/>
      <c r="C3" s="195"/>
      <c r="D3" s="194"/>
      <c r="E3" s="194"/>
      <c r="F3" s="194"/>
      <c r="G3" s="194"/>
      <c r="H3" s="194"/>
      <c r="I3" s="194"/>
      <c r="J3" s="195"/>
      <c r="K3" s="196" t="s">
        <v>61</v>
      </c>
      <c r="L3" s="192"/>
      <c r="M3" s="192"/>
      <c r="N3" s="192"/>
      <c r="O3" s="192"/>
      <c r="P3" s="192"/>
      <c r="Q3" s="192"/>
      <c r="R3" s="192"/>
      <c r="S3" s="192"/>
    </row>
    <row r="4" spans="1:19" ht="18" thickBot="1">
      <c r="A4" s="197"/>
      <c r="B4" s="198" t="s">
        <v>62</v>
      </c>
      <c r="C4" s="375" t="s">
        <v>63</v>
      </c>
      <c r="D4" s="376"/>
      <c r="E4" s="376"/>
      <c r="F4" s="14"/>
      <c r="G4" s="14"/>
      <c r="H4" s="14"/>
      <c r="I4" s="14"/>
      <c r="J4" s="14"/>
      <c r="K4" s="15"/>
      <c r="L4" s="192"/>
      <c r="M4" s="192"/>
      <c r="N4" s="192"/>
      <c r="O4" s="192"/>
      <c r="P4" s="192"/>
      <c r="Q4" s="192"/>
      <c r="R4" s="192"/>
      <c r="S4" s="192"/>
    </row>
    <row r="5" spans="1:19" ht="17.25">
      <c r="A5" s="199"/>
      <c r="B5" s="200"/>
      <c r="C5" s="377"/>
      <c r="D5" s="378"/>
      <c r="E5" s="378"/>
      <c r="F5" s="375" t="s">
        <v>64</v>
      </c>
      <c r="G5" s="376"/>
      <c r="H5" s="376"/>
      <c r="I5" s="376"/>
      <c r="J5" s="376"/>
      <c r="K5" s="379"/>
      <c r="L5" s="192"/>
      <c r="M5" s="192"/>
      <c r="N5" s="192"/>
      <c r="O5" s="192"/>
      <c r="P5" s="192"/>
      <c r="Q5" s="192"/>
      <c r="R5" s="192"/>
      <c r="S5" s="192"/>
    </row>
    <row r="6" spans="1:19" ht="17.25">
      <c r="A6" s="201" t="s">
        <v>65</v>
      </c>
      <c r="B6" s="202"/>
      <c r="C6" s="16"/>
      <c r="D6" s="380" t="s">
        <v>66</v>
      </c>
      <c r="E6" s="382" t="s">
        <v>67</v>
      </c>
      <c r="F6" s="384" t="s">
        <v>68</v>
      </c>
      <c r="G6" s="203"/>
      <c r="H6" s="203"/>
      <c r="I6" s="386" t="s">
        <v>69</v>
      </c>
      <c r="J6" s="203"/>
      <c r="K6" s="204"/>
      <c r="L6" s="192"/>
      <c r="M6" s="192"/>
      <c r="N6" s="192"/>
      <c r="O6" s="192"/>
      <c r="P6" s="192"/>
      <c r="Q6" s="192"/>
      <c r="R6" s="192"/>
      <c r="S6" s="192"/>
    </row>
    <row r="7" spans="1:19" ht="18" thickBot="1">
      <c r="A7" s="201"/>
      <c r="B7" s="202"/>
      <c r="C7" s="16"/>
      <c r="D7" s="381"/>
      <c r="E7" s="383"/>
      <c r="F7" s="385"/>
      <c r="G7" s="205" t="s">
        <v>66</v>
      </c>
      <c r="H7" s="206" t="s">
        <v>70</v>
      </c>
      <c r="I7" s="387"/>
      <c r="J7" s="205" t="s">
        <v>66</v>
      </c>
      <c r="K7" s="207" t="s">
        <v>70</v>
      </c>
      <c r="L7" s="192"/>
      <c r="M7" s="192"/>
      <c r="N7" s="192"/>
      <c r="O7" s="192"/>
      <c r="P7" s="192"/>
      <c r="Q7" s="192"/>
      <c r="R7" s="192"/>
      <c r="S7" s="192"/>
    </row>
    <row r="8" spans="1:19" ht="31.5" customHeight="1" thickBot="1">
      <c r="A8" s="356" t="s">
        <v>71</v>
      </c>
      <c r="B8" s="357" t="s">
        <v>184</v>
      </c>
      <c r="C8" s="358">
        <v>834900</v>
      </c>
      <c r="D8" s="359">
        <v>566500</v>
      </c>
      <c r="E8" s="360">
        <v>268400</v>
      </c>
      <c r="F8" s="17">
        <v>718600</v>
      </c>
      <c r="G8" s="18">
        <v>556300</v>
      </c>
      <c r="H8" s="19">
        <v>162300</v>
      </c>
      <c r="I8" s="20">
        <v>116300</v>
      </c>
      <c r="J8" s="18">
        <v>10200</v>
      </c>
      <c r="K8" s="21">
        <v>106100</v>
      </c>
      <c r="L8" s="192"/>
      <c r="M8" s="192"/>
      <c r="N8" s="192"/>
      <c r="O8" s="192"/>
      <c r="P8" s="192"/>
      <c r="Q8" s="192"/>
      <c r="R8" s="192"/>
      <c r="S8" s="192"/>
    </row>
    <row r="9" spans="1:19" ht="31.5" customHeight="1">
      <c r="A9" s="208"/>
      <c r="B9" s="209" t="s">
        <v>185</v>
      </c>
      <c r="C9" s="22">
        <v>830900</v>
      </c>
      <c r="D9" s="23">
        <v>514600</v>
      </c>
      <c r="E9" s="24">
        <v>316300</v>
      </c>
      <c r="F9" s="25">
        <v>660000</v>
      </c>
      <c r="G9" s="26">
        <v>505200</v>
      </c>
      <c r="H9" s="27">
        <v>154800</v>
      </c>
      <c r="I9" s="28">
        <v>170900</v>
      </c>
      <c r="J9" s="26">
        <v>9400</v>
      </c>
      <c r="K9" s="29">
        <v>161500</v>
      </c>
      <c r="L9" s="192"/>
      <c r="M9" s="192"/>
      <c r="N9" s="192"/>
      <c r="O9" s="192"/>
      <c r="P9" s="192"/>
      <c r="Q9" s="192"/>
      <c r="R9" s="192"/>
      <c r="S9" s="192"/>
    </row>
    <row r="10" spans="1:19" ht="31.5" customHeight="1">
      <c r="A10" s="210"/>
      <c r="B10" s="207" t="s">
        <v>73</v>
      </c>
      <c r="C10" s="30">
        <v>4000</v>
      </c>
      <c r="D10" s="31">
        <v>51900</v>
      </c>
      <c r="E10" s="32">
        <v>-47900</v>
      </c>
      <c r="F10" s="33">
        <v>58600</v>
      </c>
      <c r="G10" s="31">
        <v>51100</v>
      </c>
      <c r="H10" s="34">
        <v>7500</v>
      </c>
      <c r="I10" s="35">
        <v>-54600</v>
      </c>
      <c r="J10" s="31">
        <v>800</v>
      </c>
      <c r="K10" s="36">
        <v>-55400</v>
      </c>
      <c r="L10" s="192"/>
      <c r="M10" s="192"/>
      <c r="N10" s="192"/>
      <c r="O10" s="192"/>
      <c r="P10" s="192"/>
      <c r="Q10" s="192"/>
      <c r="R10" s="192"/>
      <c r="S10" s="192"/>
    </row>
    <row r="11" spans="1:19" ht="31.5" customHeight="1" thickBot="1">
      <c r="A11" s="211"/>
      <c r="B11" s="212" t="s">
        <v>74</v>
      </c>
      <c r="C11" s="37">
        <v>1.004814057046576</v>
      </c>
      <c r="D11" s="38">
        <v>1.1008550330353672</v>
      </c>
      <c r="E11" s="39">
        <v>0.84856149225418909</v>
      </c>
      <c r="F11" s="40">
        <v>1.0887878787878789</v>
      </c>
      <c r="G11" s="38">
        <v>1.1011480601741885</v>
      </c>
      <c r="H11" s="41">
        <v>1.0484496124031009</v>
      </c>
      <c r="I11" s="42">
        <v>0.68051492100643651</v>
      </c>
      <c r="J11" s="38">
        <v>1.0851063829787233</v>
      </c>
      <c r="K11" s="43">
        <v>0.65696594427244581</v>
      </c>
      <c r="L11" s="192"/>
      <c r="M11" s="192"/>
      <c r="N11" s="192"/>
      <c r="O11" s="192"/>
      <c r="P11" s="192"/>
      <c r="Q11" s="192"/>
      <c r="R11" s="192"/>
      <c r="S11" s="192"/>
    </row>
    <row r="12" spans="1:19" ht="31.5" customHeight="1" thickBot="1">
      <c r="A12" s="356" t="s">
        <v>75</v>
      </c>
      <c r="B12" s="361" t="s">
        <v>76</v>
      </c>
      <c r="C12" s="358">
        <v>1686300</v>
      </c>
      <c r="D12" s="362">
        <v>1167600</v>
      </c>
      <c r="E12" s="363">
        <v>518700</v>
      </c>
      <c r="F12" s="17">
        <v>1463100</v>
      </c>
      <c r="G12" s="18">
        <v>1152400</v>
      </c>
      <c r="H12" s="19">
        <v>310700</v>
      </c>
      <c r="I12" s="20">
        <v>223200</v>
      </c>
      <c r="J12" s="18">
        <v>15200</v>
      </c>
      <c r="K12" s="21">
        <v>208000</v>
      </c>
      <c r="L12" s="192"/>
      <c r="M12" s="192"/>
      <c r="N12" s="192"/>
      <c r="O12" s="192"/>
      <c r="P12" s="192"/>
      <c r="Q12" s="192"/>
      <c r="R12" s="192"/>
      <c r="S12" s="192"/>
    </row>
    <row r="13" spans="1:19" ht="31.5" customHeight="1">
      <c r="A13" s="44" t="s">
        <v>156</v>
      </c>
      <c r="B13" s="213" t="s">
        <v>78</v>
      </c>
      <c r="C13" s="22">
        <v>1664100</v>
      </c>
      <c r="D13" s="23">
        <v>1071000</v>
      </c>
      <c r="E13" s="24">
        <v>593100</v>
      </c>
      <c r="F13" s="25">
        <v>1366300</v>
      </c>
      <c r="G13" s="23">
        <v>1059500</v>
      </c>
      <c r="H13" s="24">
        <v>306800</v>
      </c>
      <c r="I13" s="28">
        <v>297800</v>
      </c>
      <c r="J13" s="23">
        <v>11500</v>
      </c>
      <c r="K13" s="45">
        <v>286300</v>
      </c>
      <c r="L13" s="192"/>
      <c r="M13" s="192"/>
      <c r="N13" s="192"/>
      <c r="O13" s="192"/>
      <c r="P13" s="192"/>
      <c r="Q13" s="192"/>
      <c r="R13" s="192"/>
      <c r="S13" s="192"/>
    </row>
    <row r="14" spans="1:19" ht="31.5" customHeight="1">
      <c r="A14" s="210"/>
      <c r="B14" s="207" t="s">
        <v>79</v>
      </c>
      <c r="C14" s="30">
        <v>22200</v>
      </c>
      <c r="D14" s="31">
        <v>96600</v>
      </c>
      <c r="E14" s="32">
        <v>-74400</v>
      </c>
      <c r="F14" s="33">
        <v>96800</v>
      </c>
      <c r="G14" s="31">
        <v>92900</v>
      </c>
      <c r="H14" s="34">
        <v>3900</v>
      </c>
      <c r="I14" s="35">
        <v>-74600</v>
      </c>
      <c r="J14" s="31">
        <v>3700</v>
      </c>
      <c r="K14" s="36">
        <v>-78300</v>
      </c>
      <c r="L14" s="192"/>
      <c r="M14" s="192"/>
      <c r="N14" s="192"/>
      <c r="O14" s="192"/>
      <c r="P14" s="192"/>
      <c r="Q14" s="192"/>
      <c r="R14" s="192"/>
      <c r="S14" s="192"/>
    </row>
    <row r="15" spans="1:19" ht="31.5" customHeight="1" thickBot="1">
      <c r="A15" s="211"/>
      <c r="B15" s="212" t="s">
        <v>80</v>
      </c>
      <c r="C15" s="37">
        <v>1.0133405444384351</v>
      </c>
      <c r="D15" s="38">
        <v>1.0901960784313725</v>
      </c>
      <c r="E15" s="39">
        <v>0.87455741021750122</v>
      </c>
      <c r="F15" s="40">
        <v>1.0708482763668301</v>
      </c>
      <c r="G15" s="38">
        <v>1.0876828692779612</v>
      </c>
      <c r="H15" s="41">
        <v>1.0127118644067796</v>
      </c>
      <c r="I15" s="42">
        <v>0.74949630624580255</v>
      </c>
      <c r="J15" s="38">
        <v>1.3217391304347825</v>
      </c>
      <c r="K15" s="43">
        <v>0.72651065316101993</v>
      </c>
      <c r="L15" s="192"/>
      <c r="M15" s="192"/>
      <c r="N15" s="192"/>
      <c r="O15" s="192"/>
      <c r="P15" s="192"/>
      <c r="Q15" s="192"/>
      <c r="R15" s="192"/>
      <c r="S15" s="192"/>
    </row>
    <row r="16" spans="1:19" ht="31.5" customHeight="1" thickBot="1">
      <c r="A16" s="356" t="s">
        <v>81</v>
      </c>
      <c r="B16" s="364" t="s">
        <v>82</v>
      </c>
      <c r="C16" s="358">
        <v>4096000</v>
      </c>
      <c r="D16" s="362">
        <v>2880800</v>
      </c>
      <c r="E16" s="363">
        <v>1215200</v>
      </c>
      <c r="F16" s="17">
        <v>3592300</v>
      </c>
      <c r="G16" s="46">
        <v>2850400</v>
      </c>
      <c r="H16" s="47">
        <v>741900</v>
      </c>
      <c r="I16" s="20">
        <v>503700</v>
      </c>
      <c r="J16" s="46">
        <v>30400</v>
      </c>
      <c r="K16" s="48">
        <v>473300</v>
      </c>
      <c r="L16" s="192"/>
      <c r="M16" s="192"/>
      <c r="N16" s="192"/>
      <c r="O16" s="192"/>
      <c r="P16" s="192"/>
      <c r="Q16" s="192"/>
      <c r="R16" s="192"/>
      <c r="S16" s="192"/>
    </row>
    <row r="17" spans="1:19" ht="31.5" customHeight="1">
      <c r="A17" s="44" t="s">
        <v>186</v>
      </c>
      <c r="B17" s="213" t="s">
        <v>83</v>
      </c>
      <c r="C17" s="22">
        <v>3917200</v>
      </c>
      <c r="D17" s="23">
        <v>2724600</v>
      </c>
      <c r="E17" s="24">
        <v>1192600</v>
      </c>
      <c r="F17" s="25">
        <v>3419200</v>
      </c>
      <c r="G17" s="49">
        <v>2704900</v>
      </c>
      <c r="H17" s="24">
        <v>714300</v>
      </c>
      <c r="I17" s="28">
        <v>498000</v>
      </c>
      <c r="J17" s="49">
        <v>19700</v>
      </c>
      <c r="K17" s="45">
        <v>478300</v>
      </c>
      <c r="L17" s="192"/>
      <c r="M17" s="192"/>
      <c r="N17" s="192"/>
      <c r="O17" s="192"/>
      <c r="P17" s="192"/>
      <c r="Q17" s="192"/>
      <c r="R17" s="192"/>
      <c r="S17" s="192"/>
    </row>
    <row r="18" spans="1:19" ht="31.5" customHeight="1">
      <c r="A18" s="210"/>
      <c r="B18" s="207" t="s">
        <v>79</v>
      </c>
      <c r="C18" s="30">
        <v>178800</v>
      </c>
      <c r="D18" s="31">
        <v>156200</v>
      </c>
      <c r="E18" s="32">
        <v>22600</v>
      </c>
      <c r="F18" s="33">
        <v>173100</v>
      </c>
      <c r="G18" s="31">
        <v>145500</v>
      </c>
      <c r="H18" s="34">
        <v>27600</v>
      </c>
      <c r="I18" s="35">
        <v>5700</v>
      </c>
      <c r="J18" s="31">
        <v>10700</v>
      </c>
      <c r="K18" s="36">
        <v>-5000</v>
      </c>
      <c r="L18" s="192"/>
      <c r="M18" s="192"/>
      <c r="N18" s="192"/>
      <c r="O18" s="192"/>
      <c r="P18" s="192"/>
      <c r="Q18" s="192"/>
      <c r="R18" s="192"/>
      <c r="S18" s="192"/>
    </row>
    <row r="19" spans="1:19" ht="31.5" customHeight="1" thickBot="1">
      <c r="A19" s="210"/>
      <c r="B19" s="212" t="s">
        <v>84</v>
      </c>
      <c r="C19" s="37">
        <v>1.0456448483610743</v>
      </c>
      <c r="D19" s="38">
        <v>1.0573295162592675</v>
      </c>
      <c r="E19" s="39">
        <v>1.018950192855945</v>
      </c>
      <c r="F19" s="40">
        <v>1.0506258773982218</v>
      </c>
      <c r="G19" s="38">
        <v>1.0537912676993604</v>
      </c>
      <c r="H19" s="41">
        <v>1.0386392272154557</v>
      </c>
      <c r="I19" s="42">
        <v>1.0114457831325301</v>
      </c>
      <c r="J19" s="38">
        <v>1.5431472081218274</v>
      </c>
      <c r="K19" s="43">
        <v>0.98954630984737613</v>
      </c>
    </row>
    <row r="21" spans="1:19">
      <c r="C21" s="221" t="s">
        <v>85</v>
      </c>
      <c r="D21" s="221" t="s">
        <v>86</v>
      </c>
      <c r="E21" s="222">
        <v>0</v>
      </c>
      <c r="F21" s="221" t="s">
        <v>87</v>
      </c>
      <c r="G21" s="215">
        <v>33500</v>
      </c>
    </row>
  </sheetData>
  <mergeCells count="7">
    <mergeCell ref="A1:B1"/>
    <mergeCell ref="C4:E5"/>
    <mergeCell ref="F5:K5"/>
    <mergeCell ref="D6:D7"/>
    <mergeCell ref="E6:E7"/>
    <mergeCell ref="F6:F7"/>
    <mergeCell ref="I6:I7"/>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9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activeCell="E3" sqref="E3"/>
    </sheetView>
  </sheetViews>
  <sheetFormatPr defaultRowHeight="13.5"/>
  <cols>
    <col min="1" max="1" width="10.125" style="216" customWidth="1"/>
    <col min="2" max="2" width="9.125" style="216" customWidth="1"/>
    <col min="3" max="3" width="9" style="216"/>
    <col min="4" max="31" width="7.625" style="216" customWidth="1"/>
    <col min="32" max="32" width="9.25" style="216" bestFit="1" customWidth="1"/>
    <col min="33" max="16384" width="9" style="216"/>
  </cols>
  <sheetData>
    <row r="1" spans="1:33" s="231" customFormat="1" ht="24.75" customHeight="1">
      <c r="A1" s="374" t="str">
        <f>令和元年度!A1</f>
        <v>令和元年度</v>
      </c>
      <c r="B1" s="374"/>
      <c r="C1" s="227"/>
      <c r="D1" s="227"/>
      <c r="E1" s="228" t="str">
        <f ca="1">RIGHT(CELL("filename",$A$1),LEN(CELL("filename",$A$1))-FIND("]",CELL("filename",$A$1)))</f>
        <v>５月（２表）</v>
      </c>
      <c r="F1" s="229" t="s">
        <v>179</v>
      </c>
      <c r="G1" s="228"/>
      <c r="H1" s="229"/>
      <c r="I1" s="230"/>
      <c r="J1" s="228"/>
      <c r="K1" s="229"/>
      <c r="L1" s="230"/>
      <c r="M1" s="230"/>
      <c r="N1" s="230"/>
      <c r="O1" s="230"/>
      <c r="P1" s="230"/>
      <c r="Q1" s="230"/>
    </row>
    <row r="2" spans="1:33">
      <c r="A2" s="136"/>
      <c r="B2" s="136"/>
      <c r="C2" s="136"/>
      <c r="D2" s="136"/>
      <c r="E2" s="136"/>
      <c r="F2" s="136"/>
      <c r="G2" s="136"/>
      <c r="H2" s="136"/>
      <c r="I2" s="136"/>
      <c r="J2" s="136"/>
      <c r="K2" s="136"/>
      <c r="L2" s="136"/>
      <c r="M2" s="136"/>
      <c r="N2" s="136"/>
      <c r="O2" s="136"/>
      <c r="P2" s="136"/>
      <c r="Q2" s="136"/>
      <c r="R2" s="136"/>
      <c r="S2" s="136"/>
    </row>
    <row r="3" spans="1:33" ht="18" thickBot="1">
      <c r="A3" s="151" t="s">
        <v>88</v>
      </c>
      <c r="B3" s="152"/>
      <c r="C3" s="152"/>
      <c r="D3" s="153"/>
      <c r="E3" s="152"/>
      <c r="F3" s="152"/>
      <c r="G3" s="152"/>
      <c r="H3" s="152"/>
      <c r="I3" s="152"/>
      <c r="J3" s="152"/>
      <c r="K3" s="152"/>
      <c r="L3" s="152"/>
      <c r="M3" s="152"/>
      <c r="N3" s="152"/>
      <c r="O3" s="152"/>
      <c r="P3" s="152"/>
      <c r="Q3" s="152"/>
      <c r="R3" s="152"/>
      <c r="S3" s="152"/>
      <c r="T3" s="152"/>
      <c r="U3" s="153"/>
      <c r="V3" s="152"/>
      <c r="W3" s="152"/>
      <c r="X3" s="152"/>
      <c r="Y3" s="152"/>
      <c r="Z3" s="152"/>
      <c r="AA3" s="152"/>
      <c r="AB3" s="152"/>
      <c r="AC3" s="152"/>
      <c r="AD3" s="152"/>
      <c r="AE3" s="152"/>
    </row>
    <row r="4" spans="1:33" ht="19.5" customHeight="1">
      <c r="A4" s="154"/>
      <c r="B4" s="155" t="s">
        <v>62</v>
      </c>
      <c r="C4" s="156"/>
      <c r="D4" s="333">
        <v>1</v>
      </c>
      <c r="E4" s="334">
        <v>2</v>
      </c>
      <c r="F4" s="333">
        <v>3</v>
      </c>
      <c r="G4" s="335">
        <v>4</v>
      </c>
      <c r="H4" s="334">
        <v>5</v>
      </c>
      <c r="I4" s="334">
        <v>6</v>
      </c>
      <c r="J4" s="336">
        <v>7</v>
      </c>
      <c r="K4" s="334">
        <v>8</v>
      </c>
      <c r="L4" s="334">
        <v>9</v>
      </c>
      <c r="M4" s="334">
        <v>10</v>
      </c>
      <c r="N4" s="334">
        <v>11</v>
      </c>
      <c r="O4" s="334">
        <v>12</v>
      </c>
      <c r="P4" s="334">
        <v>13</v>
      </c>
      <c r="Q4" s="334">
        <v>14</v>
      </c>
      <c r="R4" s="334">
        <v>15</v>
      </c>
      <c r="S4" s="334">
        <v>16</v>
      </c>
      <c r="T4" s="334">
        <v>17</v>
      </c>
      <c r="U4" s="334">
        <v>18</v>
      </c>
      <c r="V4" s="334">
        <v>19</v>
      </c>
      <c r="W4" s="334">
        <v>20</v>
      </c>
      <c r="X4" s="334">
        <v>21</v>
      </c>
      <c r="Y4" s="334">
        <v>22</v>
      </c>
      <c r="Z4" s="335">
        <v>23</v>
      </c>
      <c r="AA4" s="334">
        <v>24</v>
      </c>
      <c r="AB4" s="334">
        <v>25</v>
      </c>
      <c r="AC4" s="334">
        <v>26</v>
      </c>
      <c r="AD4" s="337">
        <v>27</v>
      </c>
      <c r="AE4" s="338">
        <v>28</v>
      </c>
    </row>
    <row r="5" spans="1:33" ht="19.5" customHeight="1" thickBot="1">
      <c r="A5" s="157" t="s">
        <v>65</v>
      </c>
      <c r="B5" s="158"/>
      <c r="C5" s="159" t="s">
        <v>89</v>
      </c>
      <c r="D5" s="339" t="s">
        <v>90</v>
      </c>
      <c r="E5" s="340" t="s">
        <v>91</v>
      </c>
      <c r="F5" s="341" t="s">
        <v>92</v>
      </c>
      <c r="G5" s="339" t="s">
        <v>93</v>
      </c>
      <c r="H5" s="340" t="s">
        <v>94</v>
      </c>
      <c r="I5" s="342" t="s">
        <v>95</v>
      </c>
      <c r="J5" s="343" t="s">
        <v>96</v>
      </c>
      <c r="K5" s="340" t="s">
        <v>97</v>
      </c>
      <c r="L5" s="340" t="s">
        <v>98</v>
      </c>
      <c r="M5" s="340" t="s">
        <v>99</v>
      </c>
      <c r="N5" s="340" t="s">
        <v>100</v>
      </c>
      <c r="O5" s="340" t="s">
        <v>101</v>
      </c>
      <c r="P5" s="340" t="s">
        <v>102</v>
      </c>
      <c r="Q5" s="340" t="s">
        <v>103</v>
      </c>
      <c r="R5" s="340" t="s">
        <v>104</v>
      </c>
      <c r="S5" s="340" t="s">
        <v>105</v>
      </c>
      <c r="T5" s="340" t="s">
        <v>106</v>
      </c>
      <c r="U5" s="340" t="s">
        <v>107</v>
      </c>
      <c r="V5" s="340" t="s">
        <v>108</v>
      </c>
      <c r="W5" s="340" t="s">
        <v>109</v>
      </c>
      <c r="X5" s="340" t="s">
        <v>110</v>
      </c>
      <c r="Y5" s="340" t="s">
        <v>111</v>
      </c>
      <c r="Z5" s="339" t="s">
        <v>112</v>
      </c>
      <c r="AA5" s="340" t="s">
        <v>113</v>
      </c>
      <c r="AB5" s="340" t="s">
        <v>114</v>
      </c>
      <c r="AC5" s="340" t="s">
        <v>115</v>
      </c>
      <c r="AD5" s="339" t="s">
        <v>116</v>
      </c>
      <c r="AE5" s="344" t="s">
        <v>67</v>
      </c>
    </row>
    <row r="6" spans="1:33" ht="30" customHeight="1" thickBot="1">
      <c r="A6" s="332" t="s">
        <v>71</v>
      </c>
      <c r="B6" s="348" t="s">
        <v>184</v>
      </c>
      <c r="C6" s="349">
        <v>834900</v>
      </c>
      <c r="D6" s="345">
        <v>253300</v>
      </c>
      <c r="E6" s="345">
        <v>47100</v>
      </c>
      <c r="F6" s="345">
        <v>61200</v>
      </c>
      <c r="G6" s="345">
        <v>23000</v>
      </c>
      <c r="H6" s="345">
        <v>67300</v>
      </c>
      <c r="I6" s="345">
        <v>1800</v>
      </c>
      <c r="J6" s="345">
        <v>47700</v>
      </c>
      <c r="K6" s="345">
        <v>3800</v>
      </c>
      <c r="L6" s="345">
        <v>11700</v>
      </c>
      <c r="M6" s="345">
        <v>5000</v>
      </c>
      <c r="N6" s="345">
        <v>0</v>
      </c>
      <c r="O6" s="345">
        <v>1900</v>
      </c>
      <c r="P6" s="345">
        <v>2900</v>
      </c>
      <c r="Q6" s="345">
        <v>0</v>
      </c>
      <c r="R6" s="345">
        <v>2400</v>
      </c>
      <c r="S6" s="345">
        <v>5100</v>
      </c>
      <c r="T6" s="345">
        <v>5300</v>
      </c>
      <c r="U6" s="345">
        <v>6300</v>
      </c>
      <c r="V6" s="345">
        <v>3200</v>
      </c>
      <c r="W6" s="345">
        <v>0</v>
      </c>
      <c r="X6" s="345">
        <v>2200</v>
      </c>
      <c r="Y6" s="345">
        <v>2900</v>
      </c>
      <c r="Z6" s="345">
        <v>0</v>
      </c>
      <c r="AA6" s="345">
        <v>2900</v>
      </c>
      <c r="AB6" s="345">
        <v>3200</v>
      </c>
      <c r="AC6" s="345">
        <v>2300</v>
      </c>
      <c r="AD6" s="346">
        <v>4000</v>
      </c>
      <c r="AE6" s="347">
        <v>268400</v>
      </c>
      <c r="AF6" s="218"/>
      <c r="AG6" s="218"/>
    </row>
    <row r="7" spans="1:33" ht="30" customHeight="1">
      <c r="A7" s="160"/>
      <c r="B7" s="161" t="s">
        <v>185</v>
      </c>
      <c r="C7" s="50">
        <v>830900</v>
      </c>
      <c r="D7" s="51">
        <v>225200</v>
      </c>
      <c r="E7" s="51">
        <v>46000</v>
      </c>
      <c r="F7" s="51">
        <v>56900</v>
      </c>
      <c r="G7" s="51">
        <v>21700</v>
      </c>
      <c r="H7" s="51">
        <v>64300</v>
      </c>
      <c r="I7" s="51">
        <v>600</v>
      </c>
      <c r="J7" s="51">
        <v>42800</v>
      </c>
      <c r="K7" s="51">
        <v>3500</v>
      </c>
      <c r="L7" s="51">
        <v>11100</v>
      </c>
      <c r="M7" s="51">
        <v>4300</v>
      </c>
      <c r="N7" s="51">
        <v>0</v>
      </c>
      <c r="O7" s="51">
        <v>1700</v>
      </c>
      <c r="P7" s="51">
        <v>2100</v>
      </c>
      <c r="Q7" s="51">
        <v>0</v>
      </c>
      <c r="R7" s="51">
        <v>2400</v>
      </c>
      <c r="S7" s="51">
        <v>4800</v>
      </c>
      <c r="T7" s="51">
        <v>4800</v>
      </c>
      <c r="U7" s="51">
        <v>6000</v>
      </c>
      <c r="V7" s="51">
        <v>2200</v>
      </c>
      <c r="W7" s="51">
        <v>0</v>
      </c>
      <c r="X7" s="51">
        <v>1900</v>
      </c>
      <c r="Y7" s="51">
        <v>2700</v>
      </c>
      <c r="Z7" s="51">
        <v>0</v>
      </c>
      <c r="AA7" s="51">
        <v>2600</v>
      </c>
      <c r="AB7" s="51">
        <v>2100</v>
      </c>
      <c r="AC7" s="51">
        <v>2100</v>
      </c>
      <c r="AD7" s="51">
        <v>2800</v>
      </c>
      <c r="AE7" s="52">
        <v>316300</v>
      </c>
      <c r="AF7" s="218"/>
      <c r="AG7" s="218"/>
    </row>
    <row r="8" spans="1:33" ht="30" customHeight="1">
      <c r="A8" s="162"/>
      <c r="B8" s="163" t="s">
        <v>79</v>
      </c>
      <c r="C8" s="53">
        <v>4000</v>
      </c>
      <c r="D8" s="54">
        <v>28100</v>
      </c>
      <c r="E8" s="55">
        <v>1100</v>
      </c>
      <c r="F8" s="55">
        <v>4300</v>
      </c>
      <c r="G8" s="55">
        <v>1300</v>
      </c>
      <c r="H8" s="55">
        <v>3000</v>
      </c>
      <c r="I8" s="55">
        <v>1200</v>
      </c>
      <c r="J8" s="55">
        <v>4900</v>
      </c>
      <c r="K8" s="55">
        <v>300</v>
      </c>
      <c r="L8" s="55">
        <v>600</v>
      </c>
      <c r="M8" s="55">
        <v>700</v>
      </c>
      <c r="N8" s="55">
        <v>0</v>
      </c>
      <c r="O8" s="55">
        <v>200</v>
      </c>
      <c r="P8" s="55">
        <v>800</v>
      </c>
      <c r="Q8" s="55">
        <v>0</v>
      </c>
      <c r="R8" s="55">
        <v>0</v>
      </c>
      <c r="S8" s="55">
        <v>300</v>
      </c>
      <c r="T8" s="55">
        <v>500</v>
      </c>
      <c r="U8" s="55">
        <v>300</v>
      </c>
      <c r="V8" s="55">
        <v>1000</v>
      </c>
      <c r="W8" s="55">
        <v>0</v>
      </c>
      <c r="X8" s="55">
        <v>300</v>
      </c>
      <c r="Y8" s="55">
        <v>200</v>
      </c>
      <c r="Z8" s="55">
        <v>0</v>
      </c>
      <c r="AA8" s="55">
        <v>300</v>
      </c>
      <c r="AB8" s="55">
        <v>1100</v>
      </c>
      <c r="AC8" s="55">
        <v>200</v>
      </c>
      <c r="AD8" s="55">
        <v>1200</v>
      </c>
      <c r="AE8" s="56">
        <v>-47900</v>
      </c>
    </row>
    <row r="9" spans="1:33" ht="30" customHeight="1">
      <c r="A9" s="162"/>
      <c r="B9" s="164" t="s">
        <v>74</v>
      </c>
      <c r="C9" s="57">
        <v>1.004814057046576</v>
      </c>
      <c r="D9" s="58">
        <v>1.124777975133215</v>
      </c>
      <c r="E9" s="59">
        <v>1.0239130434782608</v>
      </c>
      <c r="F9" s="59">
        <v>1.0755711775043937</v>
      </c>
      <c r="G9" s="59">
        <v>1.0599078341013826</v>
      </c>
      <c r="H9" s="59">
        <v>1.046656298600311</v>
      </c>
      <c r="I9" s="59">
        <v>3</v>
      </c>
      <c r="J9" s="59">
        <v>1.1144859813084111</v>
      </c>
      <c r="K9" s="59">
        <v>1.0857142857142856</v>
      </c>
      <c r="L9" s="59">
        <v>1.0540540540540539</v>
      </c>
      <c r="M9" s="59">
        <v>1.1627906976744187</v>
      </c>
      <c r="N9" s="59">
        <v>0</v>
      </c>
      <c r="O9" s="59">
        <v>1.1176470588235294</v>
      </c>
      <c r="P9" s="59">
        <v>1.3809523809523809</v>
      </c>
      <c r="Q9" s="59">
        <v>0</v>
      </c>
      <c r="R9" s="59">
        <v>1</v>
      </c>
      <c r="S9" s="59">
        <v>1.0625</v>
      </c>
      <c r="T9" s="59">
        <v>1.1041666666666667</v>
      </c>
      <c r="U9" s="59">
        <v>1.05</v>
      </c>
      <c r="V9" s="59">
        <v>1.4545454545454546</v>
      </c>
      <c r="W9" s="59">
        <v>0</v>
      </c>
      <c r="X9" s="59">
        <v>1.1578947368421053</v>
      </c>
      <c r="Y9" s="59">
        <v>1.0740740740740742</v>
      </c>
      <c r="Z9" s="59">
        <v>0</v>
      </c>
      <c r="AA9" s="59">
        <v>1.1153846153846154</v>
      </c>
      <c r="AB9" s="59">
        <v>1.5238095238095237</v>
      </c>
      <c r="AC9" s="59">
        <v>1.0952380952380953</v>
      </c>
      <c r="AD9" s="59">
        <v>1.4285714285714286</v>
      </c>
      <c r="AE9" s="60">
        <v>0.84856149225418909</v>
      </c>
    </row>
    <row r="10" spans="1:33" ht="30" customHeight="1" thickBot="1">
      <c r="A10" s="165"/>
      <c r="B10" s="166" t="s">
        <v>117</v>
      </c>
      <c r="C10" s="61">
        <v>1</v>
      </c>
      <c r="D10" s="62">
        <v>0.30338962750029946</v>
      </c>
      <c r="E10" s="63">
        <v>5.6413941789435859E-2</v>
      </c>
      <c r="F10" s="64">
        <v>7.3302191879266981E-2</v>
      </c>
      <c r="G10" s="64">
        <v>2.7548209366391185E-2</v>
      </c>
      <c r="H10" s="64">
        <v>8.0608456102527246E-2</v>
      </c>
      <c r="I10" s="64">
        <v>2.1559468199784403E-3</v>
      </c>
      <c r="J10" s="64">
        <v>5.7132590729428674E-2</v>
      </c>
      <c r="K10" s="64">
        <v>4.5514432866211527E-3</v>
      </c>
      <c r="L10" s="64">
        <v>1.4013654329859864E-2</v>
      </c>
      <c r="M10" s="64">
        <v>5.9887411666067793E-3</v>
      </c>
      <c r="N10" s="64">
        <v>0</v>
      </c>
      <c r="O10" s="64">
        <v>2.2757216433105763E-3</v>
      </c>
      <c r="P10" s="64">
        <v>3.4734698766319318E-3</v>
      </c>
      <c r="Q10" s="64">
        <v>0</v>
      </c>
      <c r="R10" s="64">
        <v>2.8745957599712541E-3</v>
      </c>
      <c r="S10" s="64">
        <v>6.1085159899389148E-3</v>
      </c>
      <c r="T10" s="64">
        <v>6.3480656366031859E-3</v>
      </c>
      <c r="U10" s="64">
        <v>7.5458138699245414E-3</v>
      </c>
      <c r="V10" s="64">
        <v>3.8327943466283389E-3</v>
      </c>
      <c r="W10" s="64">
        <v>0</v>
      </c>
      <c r="X10" s="64">
        <v>2.635046113306983E-3</v>
      </c>
      <c r="Y10" s="64">
        <v>3.4734698766319318E-3</v>
      </c>
      <c r="Z10" s="64">
        <v>0</v>
      </c>
      <c r="AA10" s="64">
        <v>3.4734698766319318E-3</v>
      </c>
      <c r="AB10" s="64">
        <v>3.8327943466283389E-3</v>
      </c>
      <c r="AC10" s="64">
        <v>2.7548209366391185E-3</v>
      </c>
      <c r="AD10" s="64">
        <v>4.7909929332854238E-3</v>
      </c>
      <c r="AE10" s="65">
        <v>0.3214756258234519</v>
      </c>
    </row>
    <row r="11" spans="1:33" ht="30" customHeight="1" thickBot="1">
      <c r="A11" s="332" t="s">
        <v>75</v>
      </c>
      <c r="B11" s="350" t="s">
        <v>76</v>
      </c>
      <c r="C11" s="351">
        <v>1686300</v>
      </c>
      <c r="D11" s="352">
        <v>532800</v>
      </c>
      <c r="E11" s="353">
        <v>90000</v>
      </c>
      <c r="F11" s="353">
        <v>121900</v>
      </c>
      <c r="G11" s="353">
        <v>43500</v>
      </c>
      <c r="H11" s="353">
        <v>140100</v>
      </c>
      <c r="I11" s="353">
        <v>3900</v>
      </c>
      <c r="J11" s="353">
        <v>102100</v>
      </c>
      <c r="K11" s="353">
        <v>7500</v>
      </c>
      <c r="L11" s="353">
        <v>22900</v>
      </c>
      <c r="M11" s="353">
        <v>10900</v>
      </c>
      <c r="N11" s="353">
        <v>0</v>
      </c>
      <c r="O11" s="353">
        <v>4000</v>
      </c>
      <c r="P11" s="353">
        <v>6300</v>
      </c>
      <c r="Q11" s="353">
        <v>0</v>
      </c>
      <c r="R11" s="353">
        <v>5500</v>
      </c>
      <c r="S11" s="353">
        <v>8700</v>
      </c>
      <c r="T11" s="353">
        <v>11700</v>
      </c>
      <c r="U11" s="353">
        <v>13000</v>
      </c>
      <c r="V11" s="353">
        <v>6700</v>
      </c>
      <c r="W11" s="353">
        <v>0</v>
      </c>
      <c r="X11" s="353">
        <v>4600</v>
      </c>
      <c r="Y11" s="353">
        <v>6600</v>
      </c>
      <c r="Z11" s="353">
        <v>0</v>
      </c>
      <c r="AA11" s="353">
        <v>5900</v>
      </c>
      <c r="AB11" s="353">
        <v>6600</v>
      </c>
      <c r="AC11" s="353">
        <v>5500</v>
      </c>
      <c r="AD11" s="353">
        <v>6900</v>
      </c>
      <c r="AE11" s="354">
        <v>518700</v>
      </c>
      <c r="AF11" s="218"/>
      <c r="AG11" s="218"/>
    </row>
    <row r="12" spans="1:33" ht="30" customHeight="1">
      <c r="A12" s="66" t="s">
        <v>156</v>
      </c>
      <c r="B12" s="167" t="s">
        <v>78</v>
      </c>
      <c r="C12" s="67">
        <v>1664100</v>
      </c>
      <c r="D12" s="68">
        <v>484700</v>
      </c>
      <c r="E12" s="68">
        <v>89800</v>
      </c>
      <c r="F12" s="68">
        <v>109800</v>
      </c>
      <c r="G12" s="68">
        <v>41700</v>
      </c>
      <c r="H12" s="68">
        <v>133400</v>
      </c>
      <c r="I12" s="68">
        <v>2500</v>
      </c>
      <c r="J12" s="68">
        <v>92200</v>
      </c>
      <c r="K12" s="68">
        <v>7300</v>
      </c>
      <c r="L12" s="68">
        <v>20900</v>
      </c>
      <c r="M12" s="68">
        <v>9700</v>
      </c>
      <c r="N12" s="68">
        <v>0</v>
      </c>
      <c r="O12" s="68">
        <v>3600</v>
      </c>
      <c r="P12" s="68">
        <v>5100</v>
      </c>
      <c r="Q12" s="68">
        <v>0</v>
      </c>
      <c r="R12" s="68">
        <v>4900</v>
      </c>
      <c r="S12" s="68">
        <v>8000</v>
      </c>
      <c r="T12" s="68">
        <v>10700</v>
      </c>
      <c r="U12" s="68">
        <v>12500</v>
      </c>
      <c r="V12" s="68">
        <v>5100</v>
      </c>
      <c r="W12" s="68">
        <v>0</v>
      </c>
      <c r="X12" s="68">
        <v>4200</v>
      </c>
      <c r="Y12" s="68">
        <v>5900</v>
      </c>
      <c r="Z12" s="68">
        <v>0</v>
      </c>
      <c r="AA12" s="68">
        <v>5600</v>
      </c>
      <c r="AB12" s="68">
        <v>4800</v>
      </c>
      <c r="AC12" s="68">
        <v>5400</v>
      </c>
      <c r="AD12" s="68">
        <v>3200</v>
      </c>
      <c r="AE12" s="69">
        <v>593100</v>
      </c>
      <c r="AF12" s="219"/>
    </row>
    <row r="13" spans="1:33" ht="30" customHeight="1">
      <c r="A13" s="162"/>
      <c r="B13" s="168" t="s">
        <v>79</v>
      </c>
      <c r="C13" s="53">
        <v>22200</v>
      </c>
      <c r="D13" s="54">
        <v>48100</v>
      </c>
      <c r="E13" s="55">
        <v>200</v>
      </c>
      <c r="F13" s="55">
        <v>12100</v>
      </c>
      <c r="G13" s="55">
        <v>1800</v>
      </c>
      <c r="H13" s="55">
        <v>6700</v>
      </c>
      <c r="I13" s="55">
        <v>1400</v>
      </c>
      <c r="J13" s="55">
        <v>9900</v>
      </c>
      <c r="K13" s="55">
        <v>200</v>
      </c>
      <c r="L13" s="55">
        <v>2000</v>
      </c>
      <c r="M13" s="55">
        <v>1200</v>
      </c>
      <c r="N13" s="55">
        <v>0</v>
      </c>
      <c r="O13" s="55">
        <v>400</v>
      </c>
      <c r="P13" s="55">
        <v>1200</v>
      </c>
      <c r="Q13" s="55">
        <v>0</v>
      </c>
      <c r="R13" s="55">
        <v>600</v>
      </c>
      <c r="S13" s="55">
        <v>700</v>
      </c>
      <c r="T13" s="55">
        <v>1000</v>
      </c>
      <c r="U13" s="55">
        <v>500</v>
      </c>
      <c r="V13" s="55">
        <v>1600</v>
      </c>
      <c r="W13" s="55">
        <v>0</v>
      </c>
      <c r="X13" s="55">
        <v>400</v>
      </c>
      <c r="Y13" s="55">
        <v>700</v>
      </c>
      <c r="Z13" s="55">
        <v>0</v>
      </c>
      <c r="AA13" s="55">
        <v>300</v>
      </c>
      <c r="AB13" s="55">
        <v>1800</v>
      </c>
      <c r="AC13" s="55">
        <v>100</v>
      </c>
      <c r="AD13" s="55">
        <v>3700</v>
      </c>
      <c r="AE13" s="56">
        <v>-74400</v>
      </c>
    </row>
    <row r="14" spans="1:33" ht="30" customHeight="1">
      <c r="A14" s="162"/>
      <c r="B14" s="169" t="s">
        <v>80</v>
      </c>
      <c r="C14" s="57">
        <v>1.0133405444384351</v>
      </c>
      <c r="D14" s="58">
        <v>1.0992366412213741</v>
      </c>
      <c r="E14" s="59">
        <v>1.0022271714922049</v>
      </c>
      <c r="F14" s="59">
        <v>1.110200364298725</v>
      </c>
      <c r="G14" s="59">
        <v>1.0431654676258992</v>
      </c>
      <c r="H14" s="59">
        <v>1.0502248875562219</v>
      </c>
      <c r="I14" s="59">
        <v>1.56</v>
      </c>
      <c r="J14" s="59">
        <v>1.1073752711496747</v>
      </c>
      <c r="K14" s="59">
        <v>1.0273972602739727</v>
      </c>
      <c r="L14" s="59">
        <v>1.0956937799043063</v>
      </c>
      <c r="M14" s="59">
        <v>1.1237113402061856</v>
      </c>
      <c r="N14" s="59">
        <v>0</v>
      </c>
      <c r="O14" s="59">
        <v>1.1111111111111112</v>
      </c>
      <c r="P14" s="59">
        <v>1.2352941176470589</v>
      </c>
      <c r="Q14" s="59">
        <v>0</v>
      </c>
      <c r="R14" s="59">
        <v>1.1224489795918366</v>
      </c>
      <c r="S14" s="59">
        <v>1.0874999999999999</v>
      </c>
      <c r="T14" s="59">
        <v>1.0934579439252337</v>
      </c>
      <c r="U14" s="59">
        <v>1.04</v>
      </c>
      <c r="V14" s="59">
        <v>1.3137254901960784</v>
      </c>
      <c r="W14" s="59">
        <v>0</v>
      </c>
      <c r="X14" s="59">
        <v>1.0952380952380953</v>
      </c>
      <c r="Y14" s="59">
        <v>1.1186440677966101</v>
      </c>
      <c r="Z14" s="59">
        <v>0</v>
      </c>
      <c r="AA14" s="59">
        <v>1.0535714285714286</v>
      </c>
      <c r="AB14" s="59">
        <v>1.375</v>
      </c>
      <c r="AC14" s="59">
        <v>1.0185185185185186</v>
      </c>
      <c r="AD14" s="59">
        <v>2.15625</v>
      </c>
      <c r="AE14" s="60">
        <v>0.87455741021750122</v>
      </c>
    </row>
    <row r="15" spans="1:33" ht="30" customHeight="1" thickBot="1">
      <c r="A15" s="165"/>
      <c r="B15" s="170" t="s">
        <v>119</v>
      </c>
      <c r="C15" s="70">
        <v>1</v>
      </c>
      <c r="D15" s="64">
        <v>0.31595801458815159</v>
      </c>
      <c r="E15" s="63">
        <v>5.3371286247998577E-2</v>
      </c>
      <c r="F15" s="64">
        <v>7.2288442151455856E-2</v>
      </c>
      <c r="G15" s="64">
        <v>2.5796121686532645E-2</v>
      </c>
      <c r="H15" s="64">
        <v>8.3081302259384454E-2</v>
      </c>
      <c r="I15" s="64">
        <v>2.3127557374132716E-3</v>
      </c>
      <c r="J15" s="64">
        <v>6.0546759176896163E-2</v>
      </c>
      <c r="K15" s="64">
        <v>4.447607187333215E-3</v>
      </c>
      <c r="L15" s="64">
        <v>1.3580027278657416E-2</v>
      </c>
      <c r="M15" s="64">
        <v>6.4638557789242724E-3</v>
      </c>
      <c r="N15" s="64">
        <v>0</v>
      </c>
      <c r="O15" s="64">
        <v>2.3720571665777146E-3</v>
      </c>
      <c r="P15" s="64">
        <v>3.7359900373599006E-3</v>
      </c>
      <c r="Q15" s="64">
        <v>0</v>
      </c>
      <c r="R15" s="64">
        <v>3.2615786040443573E-3</v>
      </c>
      <c r="S15" s="64">
        <v>5.1592243373065295E-3</v>
      </c>
      <c r="T15" s="64">
        <v>6.9382672122398148E-3</v>
      </c>
      <c r="U15" s="64">
        <v>7.7091857913775723E-3</v>
      </c>
      <c r="V15" s="64">
        <v>3.9731957540176718E-3</v>
      </c>
      <c r="W15" s="64">
        <v>0</v>
      </c>
      <c r="X15" s="64">
        <v>2.7278657415643719E-3</v>
      </c>
      <c r="Y15" s="64">
        <v>3.9138943248532287E-3</v>
      </c>
      <c r="Z15" s="64">
        <v>0</v>
      </c>
      <c r="AA15" s="64">
        <v>3.4987843207021289E-3</v>
      </c>
      <c r="AB15" s="64">
        <v>3.9138943248532287E-3</v>
      </c>
      <c r="AC15" s="64">
        <v>3.2615786040443573E-3</v>
      </c>
      <c r="AD15" s="64">
        <v>4.0917986123465578E-3</v>
      </c>
      <c r="AE15" s="65">
        <v>0.30759651307596514</v>
      </c>
    </row>
    <row r="16" spans="1:33" ht="30" customHeight="1" thickBot="1">
      <c r="A16" s="332" t="s">
        <v>81</v>
      </c>
      <c r="B16" s="355" t="s">
        <v>82</v>
      </c>
      <c r="C16" s="351">
        <v>4096000</v>
      </c>
      <c r="D16" s="353">
        <v>1352200</v>
      </c>
      <c r="E16" s="353">
        <v>206000</v>
      </c>
      <c r="F16" s="353">
        <v>285500</v>
      </c>
      <c r="G16" s="353">
        <v>97800</v>
      </c>
      <c r="H16" s="353">
        <v>358600</v>
      </c>
      <c r="I16" s="353">
        <v>10500</v>
      </c>
      <c r="J16" s="353">
        <v>255200</v>
      </c>
      <c r="K16" s="353">
        <v>19200</v>
      </c>
      <c r="L16" s="353">
        <v>56100</v>
      </c>
      <c r="M16" s="353">
        <v>27400</v>
      </c>
      <c r="N16" s="353">
        <v>200</v>
      </c>
      <c r="O16" s="353">
        <v>10300</v>
      </c>
      <c r="P16" s="353">
        <v>15500</v>
      </c>
      <c r="Q16" s="353">
        <v>100</v>
      </c>
      <c r="R16" s="353">
        <v>13600</v>
      </c>
      <c r="S16" s="353">
        <v>18000</v>
      </c>
      <c r="T16" s="353">
        <v>26400</v>
      </c>
      <c r="U16" s="353">
        <v>23000</v>
      </c>
      <c r="V16" s="353">
        <v>15000</v>
      </c>
      <c r="W16" s="353">
        <v>100</v>
      </c>
      <c r="X16" s="353">
        <v>11800</v>
      </c>
      <c r="Y16" s="353">
        <v>16600</v>
      </c>
      <c r="Z16" s="353">
        <v>100</v>
      </c>
      <c r="AA16" s="353">
        <v>15600</v>
      </c>
      <c r="AB16" s="353">
        <v>16600</v>
      </c>
      <c r="AC16" s="353">
        <v>13100</v>
      </c>
      <c r="AD16" s="353">
        <v>16300</v>
      </c>
      <c r="AE16" s="354">
        <v>1215200</v>
      </c>
      <c r="AF16" s="219"/>
    </row>
    <row r="17" spans="1:32" ht="30" customHeight="1">
      <c r="A17" s="66" t="s">
        <v>186</v>
      </c>
      <c r="B17" s="167" t="s">
        <v>83</v>
      </c>
      <c r="C17" s="67">
        <v>3917200</v>
      </c>
      <c r="D17" s="68">
        <v>1287500</v>
      </c>
      <c r="E17" s="68">
        <v>211500</v>
      </c>
      <c r="F17" s="68">
        <v>264400</v>
      </c>
      <c r="G17" s="68">
        <v>96000</v>
      </c>
      <c r="H17" s="68">
        <v>342500</v>
      </c>
      <c r="I17" s="68">
        <v>6100</v>
      </c>
      <c r="J17" s="68">
        <v>229900</v>
      </c>
      <c r="K17" s="68">
        <v>21900</v>
      </c>
      <c r="L17" s="68">
        <v>50800</v>
      </c>
      <c r="M17" s="68">
        <v>26500</v>
      </c>
      <c r="N17" s="68">
        <v>200</v>
      </c>
      <c r="O17" s="68">
        <v>9100</v>
      </c>
      <c r="P17" s="68">
        <v>13400</v>
      </c>
      <c r="Q17" s="68">
        <v>0</v>
      </c>
      <c r="R17" s="68">
        <v>12000</v>
      </c>
      <c r="S17" s="68">
        <v>16600</v>
      </c>
      <c r="T17" s="68">
        <v>25100</v>
      </c>
      <c r="U17" s="68">
        <v>23700</v>
      </c>
      <c r="V17" s="68">
        <v>13200</v>
      </c>
      <c r="W17" s="68">
        <v>100</v>
      </c>
      <c r="X17" s="68">
        <v>11500</v>
      </c>
      <c r="Y17" s="68">
        <v>15500</v>
      </c>
      <c r="Z17" s="68">
        <v>200</v>
      </c>
      <c r="AA17" s="68">
        <v>15000</v>
      </c>
      <c r="AB17" s="68">
        <v>14200</v>
      </c>
      <c r="AC17" s="68">
        <v>13200</v>
      </c>
      <c r="AD17" s="68">
        <v>4500</v>
      </c>
      <c r="AE17" s="71">
        <v>1192600</v>
      </c>
      <c r="AF17" s="219"/>
    </row>
    <row r="18" spans="1:32" ht="30" customHeight="1">
      <c r="A18" s="162"/>
      <c r="B18" s="168" t="s">
        <v>79</v>
      </c>
      <c r="C18" s="53">
        <v>178800</v>
      </c>
      <c r="D18" s="54">
        <v>64700</v>
      </c>
      <c r="E18" s="55">
        <v>-5500</v>
      </c>
      <c r="F18" s="55">
        <v>21100</v>
      </c>
      <c r="G18" s="55">
        <v>1800</v>
      </c>
      <c r="H18" s="55">
        <v>16100</v>
      </c>
      <c r="I18" s="55">
        <v>4400</v>
      </c>
      <c r="J18" s="55">
        <v>25300</v>
      </c>
      <c r="K18" s="55">
        <v>-2700</v>
      </c>
      <c r="L18" s="55">
        <v>5300</v>
      </c>
      <c r="M18" s="55">
        <v>900</v>
      </c>
      <c r="N18" s="55">
        <v>0</v>
      </c>
      <c r="O18" s="55">
        <v>1200</v>
      </c>
      <c r="P18" s="55">
        <v>2100</v>
      </c>
      <c r="Q18" s="55">
        <v>100</v>
      </c>
      <c r="R18" s="55">
        <v>1600</v>
      </c>
      <c r="S18" s="55">
        <v>1400</v>
      </c>
      <c r="T18" s="55">
        <v>1300</v>
      </c>
      <c r="U18" s="55">
        <v>-700</v>
      </c>
      <c r="V18" s="55">
        <v>1800</v>
      </c>
      <c r="W18" s="55">
        <v>0</v>
      </c>
      <c r="X18" s="55">
        <v>300</v>
      </c>
      <c r="Y18" s="55">
        <v>1100</v>
      </c>
      <c r="Z18" s="55">
        <v>-100</v>
      </c>
      <c r="AA18" s="55">
        <v>600</v>
      </c>
      <c r="AB18" s="55">
        <v>2400</v>
      </c>
      <c r="AC18" s="55">
        <v>-100</v>
      </c>
      <c r="AD18" s="55">
        <v>11800</v>
      </c>
      <c r="AE18" s="56">
        <v>22600</v>
      </c>
    </row>
    <row r="19" spans="1:32" ht="30" customHeight="1">
      <c r="A19" s="162"/>
      <c r="B19" s="169" t="s">
        <v>84</v>
      </c>
      <c r="C19" s="57">
        <v>1.0456448483610743</v>
      </c>
      <c r="D19" s="58">
        <v>1.050252427184466</v>
      </c>
      <c r="E19" s="59">
        <v>0.97399527186761226</v>
      </c>
      <c r="F19" s="59">
        <v>1.0798033282904689</v>
      </c>
      <c r="G19" s="59">
        <v>1.01875</v>
      </c>
      <c r="H19" s="59">
        <v>1.047007299270073</v>
      </c>
      <c r="I19" s="59">
        <v>1.721311475409836</v>
      </c>
      <c r="J19" s="59">
        <v>1.1100478468899522</v>
      </c>
      <c r="K19" s="59">
        <v>0.87671232876712324</v>
      </c>
      <c r="L19" s="59">
        <v>1.1043307086614174</v>
      </c>
      <c r="M19" s="59">
        <v>1.0339622641509434</v>
      </c>
      <c r="N19" s="59">
        <v>1</v>
      </c>
      <c r="O19" s="59">
        <v>1.1318681318681318</v>
      </c>
      <c r="P19" s="59">
        <v>1.1567164179104477</v>
      </c>
      <c r="Q19" s="59">
        <v>0</v>
      </c>
      <c r="R19" s="59">
        <v>1.1333333333333333</v>
      </c>
      <c r="S19" s="59">
        <v>1.0843373493975903</v>
      </c>
      <c r="T19" s="59">
        <v>1.0517928286852589</v>
      </c>
      <c r="U19" s="59">
        <v>0.97046413502109707</v>
      </c>
      <c r="V19" s="59">
        <v>1.1363636363636365</v>
      </c>
      <c r="W19" s="59">
        <v>1</v>
      </c>
      <c r="X19" s="59">
        <v>1.0260869565217392</v>
      </c>
      <c r="Y19" s="59">
        <v>1.0709677419354839</v>
      </c>
      <c r="Z19" s="59">
        <v>0.5</v>
      </c>
      <c r="AA19" s="59">
        <v>1.04</v>
      </c>
      <c r="AB19" s="59">
        <v>1.1690140845070423</v>
      </c>
      <c r="AC19" s="59">
        <v>0.99242424242424243</v>
      </c>
      <c r="AD19" s="59">
        <v>3.6222222222222222</v>
      </c>
      <c r="AE19" s="60">
        <v>1.018950192855945</v>
      </c>
    </row>
    <row r="20" spans="1:32" ht="30" customHeight="1" thickBot="1">
      <c r="A20" s="162"/>
      <c r="B20" s="170" t="s">
        <v>121</v>
      </c>
      <c r="C20" s="70">
        <v>1</v>
      </c>
      <c r="D20" s="64">
        <v>0.33012695312500001</v>
      </c>
      <c r="E20" s="63">
        <v>5.029296875E-2</v>
      </c>
      <c r="F20" s="64">
        <v>6.97021484375E-2</v>
      </c>
      <c r="G20" s="64">
        <v>2.3876953124999999E-2</v>
      </c>
      <c r="H20" s="64">
        <v>8.7548828125000006E-2</v>
      </c>
      <c r="I20" s="64">
        <v>2.5634765625E-3</v>
      </c>
      <c r="J20" s="64">
        <v>6.2304687499999997E-2</v>
      </c>
      <c r="K20" s="64">
        <v>4.6874999999999998E-3</v>
      </c>
      <c r="L20" s="64">
        <v>1.36962890625E-2</v>
      </c>
      <c r="M20" s="64">
        <v>6.6894531249999997E-3</v>
      </c>
      <c r="N20" s="64">
        <v>4.8828125000000003E-5</v>
      </c>
      <c r="O20" s="64">
        <v>2.5146484375000002E-3</v>
      </c>
      <c r="P20" s="64">
        <v>3.7841796875E-3</v>
      </c>
      <c r="Q20" s="64">
        <v>2.4414062500000001E-5</v>
      </c>
      <c r="R20" s="64">
        <v>3.3203124999999999E-3</v>
      </c>
      <c r="S20" s="64">
        <v>4.39453125E-3</v>
      </c>
      <c r="T20" s="64">
        <v>6.4453124999999997E-3</v>
      </c>
      <c r="U20" s="64">
        <v>5.615234375E-3</v>
      </c>
      <c r="V20" s="64">
        <v>3.662109375E-3</v>
      </c>
      <c r="W20" s="64">
        <v>2.4414062500000001E-5</v>
      </c>
      <c r="X20" s="64">
        <v>2.8808593750000002E-3</v>
      </c>
      <c r="Y20" s="64">
        <v>4.0527343750000003E-3</v>
      </c>
      <c r="Z20" s="64">
        <v>2.4414062500000001E-5</v>
      </c>
      <c r="AA20" s="64">
        <v>3.8085937499999999E-3</v>
      </c>
      <c r="AB20" s="64">
        <v>4.0527343750000003E-3</v>
      </c>
      <c r="AC20" s="64">
        <v>3.1982421874999999E-3</v>
      </c>
      <c r="AD20" s="64">
        <v>3.9794921875000002E-3</v>
      </c>
      <c r="AE20" s="65">
        <v>0.29667968750000001</v>
      </c>
    </row>
    <row r="21" spans="1:32" ht="14.25">
      <c r="A21" s="171" t="s">
        <v>122</v>
      </c>
      <c r="B21" s="172" t="s">
        <v>123</v>
      </c>
      <c r="C21" s="173"/>
      <c r="D21" s="152"/>
      <c r="E21" s="152"/>
      <c r="F21" s="152"/>
      <c r="G21" s="152"/>
      <c r="H21" s="152"/>
      <c r="I21" s="152"/>
      <c r="J21" s="72"/>
      <c r="K21" s="72"/>
      <c r="L21" s="72"/>
      <c r="M21" s="72"/>
      <c r="N21" s="72"/>
      <c r="O21" s="72"/>
      <c r="P21" s="72"/>
      <c r="Q21" s="72"/>
      <c r="R21" s="72"/>
      <c r="S21" s="72"/>
      <c r="T21" s="72"/>
      <c r="U21" s="72"/>
      <c r="V21" s="72"/>
      <c r="W21" s="72"/>
      <c r="X21" s="72"/>
      <c r="Y21" s="72"/>
      <c r="Z21" s="72"/>
      <c r="AA21" s="72"/>
      <c r="AB21" s="72"/>
      <c r="AC21" s="72"/>
      <c r="AD21" s="72"/>
      <c r="AE21" s="72"/>
    </row>
    <row r="22" spans="1:32" ht="14.25">
      <c r="A22" s="174"/>
      <c r="B22" s="172" t="s">
        <v>124</v>
      </c>
      <c r="C22" s="173"/>
      <c r="D22" s="152"/>
      <c r="E22" s="152"/>
      <c r="F22" s="152"/>
      <c r="G22" s="152"/>
      <c r="H22" s="152"/>
      <c r="I22" s="152"/>
      <c r="J22" s="152"/>
      <c r="K22" s="152"/>
      <c r="L22" s="152"/>
      <c r="M22" s="152"/>
      <c r="N22" s="152"/>
      <c r="O22" s="152"/>
      <c r="P22" s="152"/>
      <c r="Q22" s="152"/>
      <c r="R22" s="152"/>
      <c r="S22" s="152"/>
      <c r="T22" s="152"/>
      <c r="U22" s="152"/>
      <c r="V22" s="72"/>
      <c r="W22" s="72"/>
      <c r="X22" s="72"/>
      <c r="Y22" s="72"/>
      <c r="Z22" s="72"/>
      <c r="AA22" s="72"/>
      <c r="AB22" s="72"/>
      <c r="AC22" s="72"/>
      <c r="AD22" s="72"/>
      <c r="AE22" s="72"/>
    </row>
    <row r="23" spans="1:32" ht="14.25">
      <c r="A23" s="174"/>
      <c r="B23" s="172" t="s">
        <v>181</v>
      </c>
      <c r="C23" s="173"/>
      <c r="D23" s="152"/>
      <c r="E23" s="152"/>
      <c r="F23" s="152"/>
      <c r="G23" s="152"/>
      <c r="H23" s="152"/>
      <c r="I23" s="152"/>
      <c r="J23" s="152"/>
      <c r="K23" s="152"/>
      <c r="L23" s="152"/>
      <c r="M23" s="152"/>
      <c r="N23" s="152"/>
      <c r="O23" s="152"/>
      <c r="P23" s="152"/>
      <c r="Q23" s="152"/>
      <c r="R23" s="152"/>
      <c r="S23" s="152"/>
      <c r="T23" s="152"/>
      <c r="U23" s="152"/>
      <c r="V23" s="72"/>
      <c r="W23" s="72"/>
      <c r="X23" s="72"/>
      <c r="Y23" s="72"/>
      <c r="Z23" s="72"/>
      <c r="AA23" s="72"/>
      <c r="AB23" s="72"/>
      <c r="AC23" s="72"/>
      <c r="AD23" s="72"/>
      <c r="AE23" s="72"/>
    </row>
    <row r="24" spans="1:32" ht="17.25">
      <c r="A24" s="72"/>
      <c r="B24" s="151"/>
      <c r="C24" s="175"/>
      <c r="D24" s="152"/>
      <c r="E24" s="152"/>
      <c r="F24" s="152"/>
      <c r="G24" s="152"/>
      <c r="H24" s="152"/>
      <c r="I24" s="152"/>
      <c r="J24" s="152"/>
      <c r="K24" s="152"/>
      <c r="L24" s="152"/>
      <c r="M24" s="152"/>
      <c r="N24" s="152"/>
      <c r="O24" s="152"/>
      <c r="P24" s="152"/>
      <c r="Q24" s="152"/>
      <c r="R24" s="152"/>
      <c r="S24" s="152"/>
      <c r="T24" s="152"/>
      <c r="U24" s="152"/>
      <c r="V24" s="72"/>
      <c r="W24" s="72"/>
      <c r="X24" s="72"/>
      <c r="Y24" s="72"/>
      <c r="Z24" s="72"/>
      <c r="AA24" s="72"/>
      <c r="AB24" s="72"/>
      <c r="AC24" s="72"/>
      <c r="AD24" s="72"/>
      <c r="AE24" s="72"/>
    </row>
    <row r="25" spans="1:32" ht="15" thickBot="1">
      <c r="A25" s="72"/>
      <c r="B25" s="72"/>
      <c r="C25" s="72"/>
      <c r="D25" s="73" t="s">
        <v>125</v>
      </c>
      <c r="E25" s="73"/>
      <c r="F25" s="73"/>
      <c r="G25" s="73"/>
      <c r="H25" s="73" t="s">
        <v>126</v>
      </c>
      <c r="I25" s="73"/>
      <c r="J25" s="73"/>
      <c r="K25" s="72"/>
      <c r="L25" s="72"/>
      <c r="M25" s="72"/>
      <c r="N25" s="72"/>
      <c r="O25" s="72"/>
      <c r="P25" s="72"/>
      <c r="Q25" s="72"/>
      <c r="R25" s="72"/>
      <c r="S25" s="72"/>
      <c r="T25" s="72"/>
      <c r="U25" s="72"/>
      <c r="V25" s="72"/>
      <c r="W25" s="72"/>
      <c r="X25" s="72"/>
      <c r="Y25" s="72"/>
      <c r="Z25" s="72"/>
      <c r="AA25" s="72"/>
      <c r="AB25" s="72"/>
      <c r="AC25" s="72"/>
      <c r="AD25" s="72"/>
      <c r="AE25" s="72"/>
    </row>
    <row r="26" spans="1:32" ht="15" thickBot="1">
      <c r="A26" s="72"/>
      <c r="B26" s="72"/>
      <c r="C26" s="72"/>
      <c r="D26" s="73"/>
      <c r="E26" s="74" t="s">
        <v>127</v>
      </c>
      <c r="F26" s="75" t="s">
        <v>128</v>
      </c>
      <c r="G26" s="73"/>
      <c r="H26" s="73"/>
      <c r="I26" s="74" t="s">
        <v>129</v>
      </c>
      <c r="J26" s="75" t="s">
        <v>130</v>
      </c>
      <c r="K26" s="72"/>
      <c r="L26" s="72"/>
      <c r="M26" s="72"/>
      <c r="N26" s="72"/>
      <c r="O26" s="72"/>
      <c r="P26" s="72"/>
      <c r="Q26" s="72"/>
      <c r="R26" s="72"/>
      <c r="S26" s="72"/>
      <c r="T26" s="72"/>
      <c r="U26" s="72"/>
      <c r="V26" s="72"/>
      <c r="W26" s="72"/>
      <c r="X26" s="72"/>
      <c r="Y26" s="72"/>
      <c r="Z26" s="72"/>
      <c r="AA26" s="72"/>
      <c r="AB26" s="72"/>
      <c r="AC26" s="72"/>
      <c r="AD26" s="72"/>
      <c r="AE26" s="72"/>
    </row>
    <row r="27" spans="1:32" ht="14.25">
      <c r="A27" s="72"/>
      <c r="B27" s="72"/>
      <c r="C27" s="72"/>
      <c r="D27" s="76" t="s">
        <v>184</v>
      </c>
      <c r="E27" s="176">
        <v>225900</v>
      </c>
      <c r="F27" s="177">
        <v>27400</v>
      </c>
      <c r="G27" s="77"/>
      <c r="H27" s="76" t="s">
        <v>184</v>
      </c>
      <c r="I27" s="176">
        <v>494900</v>
      </c>
      <c r="J27" s="178">
        <v>61400</v>
      </c>
      <c r="K27" s="77"/>
      <c r="L27" s="72"/>
      <c r="N27" s="72"/>
      <c r="O27" s="72"/>
      <c r="P27" s="72"/>
      <c r="Q27" s="72"/>
      <c r="R27" s="72"/>
      <c r="S27" s="72"/>
      <c r="T27" s="72"/>
      <c r="U27" s="72"/>
      <c r="V27" s="72"/>
      <c r="W27" s="72"/>
      <c r="X27" s="72"/>
      <c r="Y27" s="72"/>
      <c r="Z27" s="72"/>
      <c r="AA27" s="72"/>
      <c r="AB27" s="72"/>
      <c r="AC27" s="72"/>
      <c r="AD27" s="72"/>
      <c r="AE27" s="72"/>
    </row>
    <row r="28" spans="1:32" ht="14.25">
      <c r="A28" s="72"/>
      <c r="B28" s="72"/>
      <c r="C28" s="72"/>
      <c r="D28" s="78" t="s">
        <v>185</v>
      </c>
      <c r="E28" s="179">
        <v>201700</v>
      </c>
      <c r="F28" s="180">
        <v>23500</v>
      </c>
      <c r="G28" s="77"/>
      <c r="H28" s="78" t="s">
        <v>185</v>
      </c>
      <c r="I28" s="179">
        <v>448300</v>
      </c>
      <c r="J28" s="180">
        <v>56900</v>
      </c>
      <c r="K28" s="79"/>
      <c r="L28" s="72"/>
      <c r="M28" s="72"/>
      <c r="N28" s="72"/>
      <c r="O28" s="72"/>
      <c r="P28" s="72"/>
      <c r="Q28" s="72"/>
      <c r="R28" s="72"/>
      <c r="S28" s="72"/>
      <c r="T28" s="72"/>
      <c r="U28" s="72"/>
      <c r="V28" s="72"/>
      <c r="W28" s="72"/>
      <c r="X28" s="72"/>
      <c r="Y28" s="72"/>
      <c r="Z28" s="72"/>
      <c r="AA28" s="72"/>
      <c r="AB28" s="72"/>
      <c r="AC28" s="72"/>
      <c r="AD28" s="72"/>
      <c r="AE28" s="72"/>
    </row>
    <row r="29" spans="1:32" ht="14.25">
      <c r="A29" s="72"/>
      <c r="B29" s="72"/>
      <c r="C29" s="72"/>
      <c r="D29" s="80" t="s">
        <v>79</v>
      </c>
      <c r="E29" s="181">
        <v>24200</v>
      </c>
      <c r="F29" s="182">
        <v>3900</v>
      </c>
      <c r="G29" s="72"/>
      <c r="H29" s="80" t="s">
        <v>79</v>
      </c>
      <c r="I29" s="181">
        <v>46600</v>
      </c>
      <c r="J29" s="182">
        <v>4500</v>
      </c>
      <c r="K29" s="72"/>
      <c r="L29" s="72"/>
      <c r="M29" s="72"/>
      <c r="N29" s="72"/>
      <c r="O29" s="72"/>
      <c r="P29" s="72"/>
      <c r="Q29" s="72"/>
      <c r="R29" s="72"/>
      <c r="S29" s="72"/>
      <c r="T29" s="72"/>
      <c r="U29" s="72"/>
      <c r="V29" s="72"/>
      <c r="W29" s="72"/>
      <c r="X29" s="72"/>
      <c r="Y29" s="72"/>
      <c r="Z29" s="72"/>
      <c r="AA29" s="72"/>
      <c r="AB29" s="72"/>
      <c r="AC29" s="72"/>
      <c r="AD29" s="72"/>
      <c r="AE29" s="72"/>
    </row>
    <row r="30" spans="1:32" ht="24">
      <c r="A30" s="72"/>
      <c r="B30" s="72"/>
      <c r="C30" s="72"/>
      <c r="D30" s="81" t="s">
        <v>131</v>
      </c>
      <c r="E30" s="183">
        <v>1.1199801685671791</v>
      </c>
      <c r="F30" s="184">
        <v>1.1659574468085105</v>
      </c>
      <c r="G30" s="72"/>
      <c r="H30" s="81" t="s">
        <v>131</v>
      </c>
      <c r="I30" s="183">
        <v>1.1039482489404417</v>
      </c>
      <c r="J30" s="185">
        <v>1.0790861159929701</v>
      </c>
      <c r="K30" s="72"/>
      <c r="L30" s="73" t="s">
        <v>132</v>
      </c>
      <c r="M30" s="73"/>
      <c r="N30" s="73"/>
      <c r="O30" s="73"/>
      <c r="P30" s="73"/>
      <c r="Q30" s="73"/>
      <c r="R30" s="73"/>
      <c r="S30" s="73"/>
      <c r="T30" s="73"/>
      <c r="U30" s="72"/>
      <c r="V30" s="72"/>
      <c r="W30" s="72"/>
      <c r="X30" s="72"/>
      <c r="Y30" s="72"/>
      <c r="Z30" s="72"/>
      <c r="AA30" s="72"/>
      <c r="AB30" s="72"/>
      <c r="AC30" s="72"/>
      <c r="AD30" s="72"/>
      <c r="AE30" s="72"/>
    </row>
    <row r="31" spans="1:32" ht="24.75" thickBot="1">
      <c r="A31" s="72"/>
      <c r="B31" s="72"/>
      <c r="C31" s="72"/>
      <c r="D31" s="82" t="s">
        <v>117</v>
      </c>
      <c r="E31" s="186">
        <v>0.31436125800166992</v>
      </c>
      <c r="F31" s="187">
        <v>3.8129696632340664E-2</v>
      </c>
      <c r="G31" s="72"/>
      <c r="H31" s="83" t="s">
        <v>133</v>
      </c>
      <c r="I31" s="188">
        <v>0.88962789861585478</v>
      </c>
      <c r="J31" s="189">
        <v>0.11037210138414524</v>
      </c>
      <c r="K31" s="72"/>
      <c r="L31" s="388" t="s">
        <v>134</v>
      </c>
      <c r="M31" s="388"/>
      <c r="N31" s="388"/>
      <c r="O31" s="388"/>
      <c r="P31" s="388"/>
      <c r="Q31" s="388"/>
      <c r="R31" s="388"/>
      <c r="S31" s="388"/>
      <c r="T31" s="388"/>
      <c r="U31" s="84"/>
      <c r="V31" s="84"/>
      <c r="W31" s="72"/>
      <c r="X31" s="72"/>
      <c r="Y31" s="72"/>
      <c r="Z31" s="72"/>
      <c r="AA31" s="72"/>
      <c r="AB31" s="72"/>
      <c r="AC31" s="72"/>
      <c r="AD31" s="72"/>
      <c r="AE31" s="72"/>
    </row>
  </sheetData>
  <mergeCells count="2">
    <mergeCell ref="L31:T3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4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workbookViewId="0">
      <selection activeCell="A12" sqref="A12"/>
    </sheetView>
  </sheetViews>
  <sheetFormatPr defaultRowHeight="13.5"/>
  <cols>
    <col min="1" max="1" width="11.125" style="216" customWidth="1"/>
    <col min="2" max="2" width="11.375" style="216" customWidth="1"/>
    <col min="3" max="3" width="13.875" style="216" customWidth="1"/>
    <col min="4" max="17" width="10.75" style="216" customWidth="1"/>
    <col min="18" max="16384" width="9" style="216"/>
  </cols>
  <sheetData>
    <row r="1" spans="1:19" s="231" customFormat="1" ht="24.75" customHeight="1">
      <c r="A1" s="374" t="str">
        <f>令和元年度!A1</f>
        <v>令和元年度</v>
      </c>
      <c r="B1" s="374"/>
      <c r="C1" s="227"/>
      <c r="D1" s="227"/>
      <c r="E1" s="228" t="str">
        <f ca="1">RIGHT(CELL("filename",$A$1),LEN(CELL("filename",$A$1))-FIND("]",CELL("filename",$A$1)))</f>
        <v>５月（３表）</v>
      </c>
      <c r="F1" s="229" t="s">
        <v>179</v>
      </c>
      <c r="G1" s="228"/>
      <c r="H1" s="229"/>
      <c r="I1" s="230"/>
      <c r="J1" s="228"/>
      <c r="K1" s="229"/>
      <c r="L1" s="230"/>
      <c r="M1" s="230"/>
      <c r="N1" s="230"/>
      <c r="O1" s="230"/>
      <c r="P1" s="230"/>
      <c r="Q1" s="230"/>
    </row>
    <row r="2" spans="1:19" ht="24">
      <c r="A2" s="135"/>
      <c r="B2" s="135"/>
      <c r="C2" s="135"/>
      <c r="D2" s="135"/>
      <c r="E2" s="135"/>
      <c r="F2" s="135"/>
      <c r="G2" s="135"/>
      <c r="H2" s="135"/>
      <c r="I2" s="135"/>
      <c r="J2" s="135"/>
      <c r="K2" s="135"/>
      <c r="L2" s="135"/>
      <c r="M2" s="135"/>
      <c r="N2" s="135"/>
      <c r="O2" s="135"/>
      <c r="P2" s="135"/>
      <c r="Q2" s="135"/>
      <c r="R2" s="136"/>
      <c r="S2" s="136"/>
    </row>
    <row r="3" spans="1:19" ht="18" thickBot="1">
      <c r="A3" s="137" t="s">
        <v>135</v>
      </c>
      <c r="B3" s="138"/>
      <c r="C3" s="138"/>
      <c r="D3" s="137"/>
      <c r="E3" s="138"/>
      <c r="F3" s="138"/>
      <c r="G3" s="138"/>
      <c r="H3" s="138"/>
      <c r="I3" s="138"/>
      <c r="J3" s="138"/>
      <c r="K3" s="138"/>
      <c r="L3" s="138"/>
      <c r="M3" s="138"/>
      <c r="N3" s="138"/>
      <c r="O3" s="138"/>
      <c r="P3" s="138"/>
      <c r="Q3" s="138"/>
      <c r="R3" s="136"/>
      <c r="S3" s="136"/>
    </row>
    <row r="4" spans="1:19" ht="19.5" customHeight="1">
      <c r="A4" s="85"/>
      <c r="B4" s="86" t="s">
        <v>62</v>
      </c>
      <c r="C4" s="139"/>
      <c r="D4" s="327">
        <v>1</v>
      </c>
      <c r="E4" s="327">
        <v>2</v>
      </c>
      <c r="F4" s="327">
        <v>3</v>
      </c>
      <c r="G4" s="327">
        <v>4</v>
      </c>
      <c r="H4" s="327">
        <v>5</v>
      </c>
      <c r="I4" s="327">
        <v>6</v>
      </c>
      <c r="J4" s="327">
        <v>7</v>
      </c>
      <c r="K4" s="327">
        <v>8</v>
      </c>
      <c r="L4" s="327">
        <v>9</v>
      </c>
      <c r="M4" s="327">
        <v>10</v>
      </c>
      <c r="N4" s="327">
        <v>11</v>
      </c>
      <c r="O4" s="327">
        <v>12</v>
      </c>
      <c r="P4" s="327">
        <v>13</v>
      </c>
      <c r="Q4" s="328">
        <v>14</v>
      </c>
      <c r="R4" s="136"/>
      <c r="S4" s="136"/>
    </row>
    <row r="5" spans="1:19" ht="19.5" customHeight="1" thickBot="1">
      <c r="A5" s="87" t="s">
        <v>65</v>
      </c>
      <c r="B5" s="88"/>
      <c r="C5" s="140" t="s">
        <v>136</v>
      </c>
      <c r="D5" s="329" t="s">
        <v>137</v>
      </c>
      <c r="E5" s="330" t="s">
        <v>138</v>
      </c>
      <c r="F5" s="330" t="s">
        <v>139</v>
      </c>
      <c r="G5" s="330" t="s">
        <v>140</v>
      </c>
      <c r="H5" s="330" t="s">
        <v>141</v>
      </c>
      <c r="I5" s="330" t="s">
        <v>142</v>
      </c>
      <c r="J5" s="330" t="s">
        <v>143</v>
      </c>
      <c r="K5" s="330" t="s">
        <v>144</v>
      </c>
      <c r="L5" s="330" t="s">
        <v>145</v>
      </c>
      <c r="M5" s="330" t="s">
        <v>146</v>
      </c>
      <c r="N5" s="330" t="s">
        <v>147</v>
      </c>
      <c r="O5" s="330" t="s">
        <v>148</v>
      </c>
      <c r="P5" s="330" t="s">
        <v>149</v>
      </c>
      <c r="Q5" s="331" t="s">
        <v>150</v>
      </c>
      <c r="R5" s="136"/>
      <c r="S5" s="136"/>
    </row>
    <row r="6" spans="1:19" ht="30" customHeight="1" thickBot="1">
      <c r="A6" s="317" t="s">
        <v>71</v>
      </c>
      <c r="B6" s="323" t="s">
        <v>184</v>
      </c>
      <c r="C6" s="324">
        <v>268400</v>
      </c>
      <c r="D6" s="325">
        <v>94900</v>
      </c>
      <c r="E6" s="325">
        <v>45600</v>
      </c>
      <c r="F6" s="325">
        <v>49700</v>
      </c>
      <c r="G6" s="325">
        <v>22100</v>
      </c>
      <c r="H6" s="325">
        <v>3300</v>
      </c>
      <c r="I6" s="325">
        <v>1100</v>
      </c>
      <c r="J6" s="325">
        <v>700</v>
      </c>
      <c r="K6" s="325">
        <v>200</v>
      </c>
      <c r="L6" s="325">
        <v>2600</v>
      </c>
      <c r="M6" s="325">
        <v>1700</v>
      </c>
      <c r="N6" s="325">
        <v>900</v>
      </c>
      <c r="O6" s="325">
        <v>200</v>
      </c>
      <c r="P6" s="325">
        <v>1000</v>
      </c>
      <c r="Q6" s="326">
        <v>44400</v>
      </c>
      <c r="R6" s="141"/>
      <c r="S6" s="136"/>
    </row>
    <row r="7" spans="1:19" ht="30" customHeight="1">
      <c r="A7" s="89"/>
      <c r="B7" s="142" t="s">
        <v>185</v>
      </c>
      <c r="C7" s="90">
        <v>316300</v>
      </c>
      <c r="D7" s="91">
        <v>97200</v>
      </c>
      <c r="E7" s="92">
        <v>48800</v>
      </c>
      <c r="F7" s="92">
        <v>71000</v>
      </c>
      <c r="G7" s="92">
        <v>21100</v>
      </c>
      <c r="H7" s="92">
        <v>2700</v>
      </c>
      <c r="I7" s="92">
        <v>1000</v>
      </c>
      <c r="J7" s="92">
        <v>600</v>
      </c>
      <c r="K7" s="92">
        <v>400</v>
      </c>
      <c r="L7" s="92">
        <v>2900</v>
      </c>
      <c r="M7" s="92">
        <v>1500</v>
      </c>
      <c r="N7" s="92">
        <v>1000</v>
      </c>
      <c r="O7" s="93">
        <v>300</v>
      </c>
      <c r="P7" s="92">
        <v>600</v>
      </c>
      <c r="Q7" s="94">
        <v>67200</v>
      </c>
      <c r="R7" s="141"/>
      <c r="S7" s="136"/>
    </row>
    <row r="8" spans="1:19" ht="30" customHeight="1">
      <c r="A8" s="89"/>
      <c r="B8" s="95" t="s">
        <v>79</v>
      </c>
      <c r="C8" s="96">
        <v>-47900</v>
      </c>
      <c r="D8" s="97">
        <v>-2300</v>
      </c>
      <c r="E8" s="98">
        <v>-3200</v>
      </c>
      <c r="F8" s="97">
        <v>-21300</v>
      </c>
      <c r="G8" s="97">
        <v>1000</v>
      </c>
      <c r="H8" s="97">
        <v>600</v>
      </c>
      <c r="I8" s="97">
        <v>100</v>
      </c>
      <c r="J8" s="97">
        <v>100</v>
      </c>
      <c r="K8" s="97">
        <v>-200</v>
      </c>
      <c r="L8" s="97">
        <v>-300</v>
      </c>
      <c r="M8" s="97">
        <v>200</v>
      </c>
      <c r="N8" s="97">
        <v>-100</v>
      </c>
      <c r="O8" s="97">
        <v>-100</v>
      </c>
      <c r="P8" s="97">
        <v>400</v>
      </c>
      <c r="Q8" s="99">
        <v>-22800</v>
      </c>
      <c r="R8" s="136"/>
      <c r="S8" s="136"/>
    </row>
    <row r="9" spans="1:19" ht="30" customHeight="1">
      <c r="A9" s="89"/>
      <c r="B9" s="100" t="s">
        <v>74</v>
      </c>
      <c r="C9" s="101">
        <v>0.84856149225418909</v>
      </c>
      <c r="D9" s="102">
        <v>0.97633744855967075</v>
      </c>
      <c r="E9" s="103">
        <v>0.93442622950819676</v>
      </c>
      <c r="F9" s="102">
        <v>0.7</v>
      </c>
      <c r="G9" s="102">
        <v>1.04739336492891</v>
      </c>
      <c r="H9" s="102">
        <v>1.2222222222222223</v>
      </c>
      <c r="I9" s="102">
        <v>1.1000000000000001</v>
      </c>
      <c r="J9" s="102">
        <v>1.1666666666666667</v>
      </c>
      <c r="K9" s="102">
        <v>0.5</v>
      </c>
      <c r="L9" s="102">
        <v>0.89655172413793105</v>
      </c>
      <c r="M9" s="102">
        <v>1.1333333333333333</v>
      </c>
      <c r="N9" s="102">
        <v>0.9</v>
      </c>
      <c r="O9" s="102">
        <v>0.66666666666666663</v>
      </c>
      <c r="P9" s="102">
        <v>1.6666666666666667</v>
      </c>
      <c r="Q9" s="104">
        <v>0.6607142857142857</v>
      </c>
      <c r="R9" s="136"/>
      <c r="S9" s="136"/>
    </row>
    <row r="10" spans="1:19" ht="30" customHeight="1" thickBot="1">
      <c r="A10" s="105"/>
      <c r="B10" s="106" t="s">
        <v>119</v>
      </c>
      <c r="C10" s="107">
        <v>1</v>
      </c>
      <c r="D10" s="108">
        <v>0.35357675111773473</v>
      </c>
      <c r="E10" s="109">
        <v>0.16989567809239942</v>
      </c>
      <c r="F10" s="110">
        <v>0.18517138599105812</v>
      </c>
      <c r="G10" s="110">
        <v>8.2339791356184799E-2</v>
      </c>
      <c r="H10" s="110">
        <v>1.2295081967213115E-2</v>
      </c>
      <c r="I10" s="110">
        <v>4.0983606557377051E-3</v>
      </c>
      <c r="J10" s="110">
        <v>2.6080476900149033E-3</v>
      </c>
      <c r="K10" s="110">
        <v>7.4515648286140089E-4</v>
      </c>
      <c r="L10" s="110">
        <v>9.6870342771982112E-3</v>
      </c>
      <c r="M10" s="110">
        <v>6.3338301043219074E-3</v>
      </c>
      <c r="N10" s="110">
        <v>3.3532041728763042E-3</v>
      </c>
      <c r="O10" s="110">
        <v>7.4515648286140089E-4</v>
      </c>
      <c r="P10" s="110">
        <v>3.7257824143070045E-3</v>
      </c>
      <c r="Q10" s="111">
        <v>0.16542473919523099</v>
      </c>
      <c r="R10" s="136"/>
      <c r="S10" s="136"/>
    </row>
    <row r="11" spans="1:19" ht="30" customHeight="1" thickBot="1">
      <c r="A11" s="318" t="s">
        <v>75</v>
      </c>
      <c r="B11" s="319" t="s">
        <v>76</v>
      </c>
      <c r="C11" s="320">
        <v>518700</v>
      </c>
      <c r="D11" s="321">
        <v>179700</v>
      </c>
      <c r="E11" s="321">
        <v>87600</v>
      </c>
      <c r="F11" s="321">
        <v>96600</v>
      </c>
      <c r="G11" s="321">
        <v>47500</v>
      </c>
      <c r="H11" s="321">
        <v>6900</v>
      </c>
      <c r="I11" s="321">
        <v>2300</v>
      </c>
      <c r="J11" s="321">
        <v>1800</v>
      </c>
      <c r="K11" s="321">
        <v>600</v>
      </c>
      <c r="L11" s="321">
        <v>5200</v>
      </c>
      <c r="M11" s="321">
        <v>3200</v>
      </c>
      <c r="N11" s="321">
        <v>1600</v>
      </c>
      <c r="O11" s="321">
        <v>400</v>
      </c>
      <c r="P11" s="321">
        <v>2500</v>
      </c>
      <c r="Q11" s="322">
        <v>82800</v>
      </c>
      <c r="R11" s="141"/>
      <c r="S11" s="136"/>
    </row>
    <row r="12" spans="1:19" ht="30" customHeight="1">
      <c r="A12" s="143" t="s">
        <v>156</v>
      </c>
      <c r="B12" s="112" t="s">
        <v>78</v>
      </c>
      <c r="C12" s="113">
        <v>593100</v>
      </c>
      <c r="D12" s="114">
        <v>187000</v>
      </c>
      <c r="E12" s="114">
        <v>93700</v>
      </c>
      <c r="F12" s="114">
        <v>123300</v>
      </c>
      <c r="G12" s="114">
        <v>43900</v>
      </c>
      <c r="H12" s="114">
        <v>7000</v>
      </c>
      <c r="I12" s="114">
        <v>2300</v>
      </c>
      <c r="J12" s="114">
        <v>1600</v>
      </c>
      <c r="K12" s="114">
        <v>1000</v>
      </c>
      <c r="L12" s="114">
        <v>6100</v>
      </c>
      <c r="M12" s="114">
        <v>3000</v>
      </c>
      <c r="N12" s="114">
        <v>1700</v>
      </c>
      <c r="O12" s="114">
        <v>600</v>
      </c>
      <c r="P12" s="114">
        <v>2500</v>
      </c>
      <c r="Q12" s="115">
        <v>119400</v>
      </c>
      <c r="R12" s="141"/>
      <c r="S12" s="136"/>
    </row>
    <row r="13" spans="1:19" ht="30" customHeight="1">
      <c r="A13" s="89"/>
      <c r="B13" s="116" t="s">
        <v>79</v>
      </c>
      <c r="C13" s="96">
        <v>-74400</v>
      </c>
      <c r="D13" s="97">
        <v>-7300</v>
      </c>
      <c r="E13" s="98">
        <v>-6100</v>
      </c>
      <c r="F13" s="97">
        <v>-26700</v>
      </c>
      <c r="G13" s="97">
        <v>3600</v>
      </c>
      <c r="H13" s="97">
        <v>-100</v>
      </c>
      <c r="I13" s="97">
        <v>0</v>
      </c>
      <c r="J13" s="97">
        <v>200</v>
      </c>
      <c r="K13" s="97">
        <v>-400</v>
      </c>
      <c r="L13" s="97">
        <v>-900</v>
      </c>
      <c r="M13" s="97">
        <v>200</v>
      </c>
      <c r="N13" s="97">
        <v>-100</v>
      </c>
      <c r="O13" s="97">
        <v>-200</v>
      </c>
      <c r="P13" s="97">
        <v>0</v>
      </c>
      <c r="Q13" s="99">
        <v>-36600</v>
      </c>
      <c r="R13" s="136"/>
      <c r="S13" s="136"/>
    </row>
    <row r="14" spans="1:19" ht="30" customHeight="1">
      <c r="A14" s="89"/>
      <c r="B14" s="117" t="s">
        <v>80</v>
      </c>
      <c r="C14" s="101">
        <v>0.87455741021750122</v>
      </c>
      <c r="D14" s="102">
        <v>0.96096256684491976</v>
      </c>
      <c r="E14" s="103">
        <v>0.93489861259338314</v>
      </c>
      <c r="F14" s="102">
        <v>0.78345498783454992</v>
      </c>
      <c r="G14" s="102">
        <v>1.082004555808656</v>
      </c>
      <c r="H14" s="102">
        <v>0.98571428571428577</v>
      </c>
      <c r="I14" s="102">
        <v>1</v>
      </c>
      <c r="J14" s="102">
        <v>1.125</v>
      </c>
      <c r="K14" s="102">
        <v>0.6</v>
      </c>
      <c r="L14" s="102">
        <v>0.85245901639344257</v>
      </c>
      <c r="M14" s="102">
        <v>1.0666666666666667</v>
      </c>
      <c r="N14" s="102">
        <v>0.94117647058823528</v>
      </c>
      <c r="O14" s="102">
        <v>0.66666666666666663</v>
      </c>
      <c r="P14" s="102">
        <v>1</v>
      </c>
      <c r="Q14" s="104">
        <v>0.69346733668341709</v>
      </c>
      <c r="R14" s="136"/>
      <c r="S14" s="136"/>
    </row>
    <row r="15" spans="1:19" ht="30" customHeight="1" thickBot="1">
      <c r="A15" s="105"/>
      <c r="B15" s="118" t="s">
        <v>119</v>
      </c>
      <c r="C15" s="119">
        <v>1</v>
      </c>
      <c r="D15" s="110">
        <v>0.34644303065355697</v>
      </c>
      <c r="E15" s="110">
        <v>0.16888374783111626</v>
      </c>
      <c r="F15" s="110">
        <v>0.18623481781376519</v>
      </c>
      <c r="G15" s="110">
        <v>9.1575091575091569E-2</v>
      </c>
      <c r="H15" s="110">
        <v>1.3302486986697512E-2</v>
      </c>
      <c r="I15" s="110">
        <v>4.4341623288991711E-3</v>
      </c>
      <c r="J15" s="110">
        <v>3.470213996529786E-3</v>
      </c>
      <c r="K15" s="110">
        <v>1.1567379988432619E-3</v>
      </c>
      <c r="L15" s="110">
        <v>1.0025062656641603E-2</v>
      </c>
      <c r="M15" s="110">
        <v>6.1692693271640639E-3</v>
      </c>
      <c r="N15" s="110">
        <v>3.0846346635820319E-3</v>
      </c>
      <c r="O15" s="110">
        <v>7.7115866589550798E-4</v>
      </c>
      <c r="P15" s="110">
        <v>4.8197416618469251E-3</v>
      </c>
      <c r="Q15" s="111">
        <v>0.15962984384037016</v>
      </c>
      <c r="R15" s="136"/>
      <c r="S15" s="136"/>
    </row>
    <row r="16" spans="1:19" ht="30" customHeight="1" thickBot="1">
      <c r="A16" s="318" t="s">
        <v>81</v>
      </c>
      <c r="B16" s="319" t="s">
        <v>82</v>
      </c>
      <c r="C16" s="320">
        <v>1215200</v>
      </c>
      <c r="D16" s="321">
        <v>366500</v>
      </c>
      <c r="E16" s="321">
        <v>240000</v>
      </c>
      <c r="F16" s="321">
        <v>285300</v>
      </c>
      <c r="G16" s="321">
        <v>84600</v>
      </c>
      <c r="H16" s="321">
        <v>15700</v>
      </c>
      <c r="I16" s="321">
        <v>5200</v>
      </c>
      <c r="J16" s="321">
        <v>3300</v>
      </c>
      <c r="K16" s="321">
        <v>1000</v>
      </c>
      <c r="L16" s="321">
        <v>12600</v>
      </c>
      <c r="M16" s="321">
        <v>8800</v>
      </c>
      <c r="N16" s="321">
        <v>4100</v>
      </c>
      <c r="O16" s="321">
        <v>800</v>
      </c>
      <c r="P16" s="321">
        <v>4300</v>
      </c>
      <c r="Q16" s="322">
        <v>183000</v>
      </c>
      <c r="R16" s="141"/>
      <c r="S16" s="136"/>
    </row>
    <row r="17" spans="1:19" ht="30" customHeight="1">
      <c r="A17" s="143" t="s">
        <v>186</v>
      </c>
      <c r="B17" s="112" t="s">
        <v>83</v>
      </c>
      <c r="C17" s="113">
        <v>1192600</v>
      </c>
      <c r="D17" s="114">
        <v>345800</v>
      </c>
      <c r="E17" s="114">
        <v>247800</v>
      </c>
      <c r="F17" s="114">
        <v>249600</v>
      </c>
      <c r="G17" s="114">
        <v>89700</v>
      </c>
      <c r="H17" s="114">
        <v>13700</v>
      </c>
      <c r="I17" s="114">
        <v>4800</v>
      </c>
      <c r="J17" s="114">
        <v>3600</v>
      </c>
      <c r="K17" s="114">
        <v>1500</v>
      </c>
      <c r="L17" s="114">
        <v>13200</v>
      </c>
      <c r="M17" s="114">
        <v>7100</v>
      </c>
      <c r="N17" s="114">
        <v>4000</v>
      </c>
      <c r="O17" s="114">
        <v>1000</v>
      </c>
      <c r="P17" s="114">
        <v>4900</v>
      </c>
      <c r="Q17" s="120">
        <v>205900</v>
      </c>
      <c r="R17" s="141"/>
      <c r="S17" s="136"/>
    </row>
    <row r="18" spans="1:19" ht="30" customHeight="1">
      <c r="A18" s="89"/>
      <c r="B18" s="116" t="s">
        <v>79</v>
      </c>
      <c r="C18" s="96">
        <v>22600</v>
      </c>
      <c r="D18" s="97">
        <v>20700</v>
      </c>
      <c r="E18" s="98">
        <v>-7800</v>
      </c>
      <c r="F18" s="97">
        <v>35700</v>
      </c>
      <c r="G18" s="97">
        <v>-5100</v>
      </c>
      <c r="H18" s="97">
        <v>2000</v>
      </c>
      <c r="I18" s="97">
        <v>400</v>
      </c>
      <c r="J18" s="97">
        <v>-300</v>
      </c>
      <c r="K18" s="97">
        <v>-500</v>
      </c>
      <c r="L18" s="97">
        <v>-600</v>
      </c>
      <c r="M18" s="97">
        <v>1700</v>
      </c>
      <c r="N18" s="97">
        <v>100</v>
      </c>
      <c r="O18" s="97">
        <v>-200</v>
      </c>
      <c r="P18" s="97">
        <v>-600</v>
      </c>
      <c r="Q18" s="99">
        <v>-22900</v>
      </c>
      <c r="R18" s="136"/>
      <c r="S18" s="136"/>
    </row>
    <row r="19" spans="1:19" ht="30" customHeight="1">
      <c r="A19" s="89"/>
      <c r="B19" s="117" t="s">
        <v>84</v>
      </c>
      <c r="C19" s="101">
        <v>1.018950192855945</v>
      </c>
      <c r="D19" s="102">
        <v>1.0598611914401388</v>
      </c>
      <c r="E19" s="103">
        <v>0.96852300242130751</v>
      </c>
      <c r="F19" s="102">
        <v>1.1430288461538463</v>
      </c>
      <c r="G19" s="102">
        <v>0.94314381270903014</v>
      </c>
      <c r="H19" s="102">
        <v>1.1459854014598541</v>
      </c>
      <c r="I19" s="102">
        <v>1.0833333333333333</v>
      </c>
      <c r="J19" s="102">
        <v>0.91666666666666663</v>
      </c>
      <c r="K19" s="144">
        <v>0.66666666666666663</v>
      </c>
      <c r="L19" s="102">
        <v>0.95454545454545459</v>
      </c>
      <c r="M19" s="102">
        <v>1.2394366197183098</v>
      </c>
      <c r="N19" s="102">
        <v>1.0249999999999999</v>
      </c>
      <c r="O19" s="102">
        <v>0.8</v>
      </c>
      <c r="P19" s="102">
        <v>0.87755102040816324</v>
      </c>
      <c r="Q19" s="104">
        <v>0.88878096163186016</v>
      </c>
    </row>
    <row r="20" spans="1:19" ht="30" customHeight="1" thickBot="1">
      <c r="A20" s="89"/>
      <c r="B20" s="118" t="s">
        <v>121</v>
      </c>
      <c r="C20" s="119">
        <v>1</v>
      </c>
      <c r="D20" s="110">
        <v>0.30159644502962474</v>
      </c>
      <c r="E20" s="110">
        <v>0.19749835418038184</v>
      </c>
      <c r="F20" s="110">
        <v>0.2347761685319289</v>
      </c>
      <c r="G20" s="110">
        <v>6.9618169848584599E-2</v>
      </c>
      <c r="H20" s="110">
        <v>1.2919684002633311E-2</v>
      </c>
      <c r="I20" s="110">
        <v>4.279131007241606E-3</v>
      </c>
      <c r="J20" s="110">
        <v>2.7156023699802501E-3</v>
      </c>
      <c r="K20" s="110">
        <v>8.2290980908492431E-4</v>
      </c>
      <c r="L20" s="110">
        <v>1.0368663594470046E-2</v>
      </c>
      <c r="M20" s="110">
        <v>7.2416063199473336E-3</v>
      </c>
      <c r="N20" s="110">
        <v>3.3739302172481897E-3</v>
      </c>
      <c r="O20" s="110">
        <v>6.583278472679394E-4</v>
      </c>
      <c r="P20" s="110">
        <v>3.5385121790651743E-3</v>
      </c>
      <c r="Q20" s="111">
        <v>0.15059249506254113</v>
      </c>
    </row>
    <row r="21" spans="1:19">
      <c r="A21" s="145" t="s">
        <v>122</v>
      </c>
      <c r="B21" s="146" t="s">
        <v>180</v>
      </c>
      <c r="C21" s="217"/>
      <c r="D21" s="147"/>
      <c r="E21" s="147"/>
      <c r="F21" s="147"/>
      <c r="G21" s="147"/>
      <c r="H21" s="148"/>
      <c r="I21" s="148"/>
      <c r="J21" s="148"/>
      <c r="K21" s="148"/>
      <c r="L21" s="148"/>
      <c r="M21" s="148"/>
      <c r="N21" s="148"/>
      <c r="O21" s="148"/>
      <c r="P21" s="148"/>
      <c r="Q21" s="148"/>
    </row>
    <row r="22" spans="1:19">
      <c r="A22" s="145"/>
      <c r="B22" s="149" t="s">
        <v>151</v>
      </c>
      <c r="C22" s="217"/>
      <c r="D22" s="147"/>
      <c r="E22" s="147"/>
      <c r="F22" s="147"/>
      <c r="G22" s="147"/>
      <c r="H22" s="148"/>
      <c r="I22" s="148"/>
      <c r="J22" s="148"/>
      <c r="K22" s="148"/>
      <c r="L22" s="148"/>
      <c r="M22" s="148"/>
      <c r="N22" s="148"/>
      <c r="O22" s="148"/>
      <c r="P22" s="148"/>
      <c r="Q22" s="148"/>
    </row>
    <row r="23" spans="1:19">
      <c r="A23" s="148"/>
      <c r="B23" s="149" t="s">
        <v>152</v>
      </c>
      <c r="C23" s="217"/>
      <c r="D23" s="147"/>
      <c r="E23" s="147"/>
      <c r="F23" s="147"/>
      <c r="G23" s="147"/>
      <c r="H23" s="147"/>
      <c r="I23" s="147"/>
      <c r="J23" s="147"/>
      <c r="K23" s="147"/>
      <c r="L23" s="147"/>
      <c r="M23" s="147"/>
      <c r="N23" s="147"/>
      <c r="O23" s="147"/>
      <c r="P23" s="147"/>
      <c r="Q23" s="147"/>
    </row>
    <row r="24" spans="1:19">
      <c r="A24" s="148"/>
      <c r="B24" s="149" t="s">
        <v>153</v>
      </c>
      <c r="C24" s="217"/>
      <c r="D24" s="147"/>
      <c r="E24" s="147"/>
      <c r="F24" s="147"/>
      <c r="G24" s="147"/>
      <c r="H24" s="147"/>
      <c r="I24" s="147"/>
      <c r="J24" s="147"/>
      <c r="K24" s="147"/>
      <c r="L24" s="147"/>
      <c r="M24" s="147"/>
      <c r="N24" s="147"/>
      <c r="O24" s="147"/>
      <c r="P24" s="147"/>
      <c r="Q24" s="147"/>
    </row>
    <row r="25" spans="1:19">
      <c r="A25" s="148"/>
      <c r="B25" s="149" t="s">
        <v>154</v>
      </c>
      <c r="C25" s="217"/>
      <c r="D25" s="147"/>
      <c r="E25" s="147"/>
      <c r="F25" s="147"/>
      <c r="G25" s="147"/>
      <c r="H25" s="147"/>
      <c r="I25" s="147"/>
      <c r="J25" s="147"/>
      <c r="K25" s="147"/>
      <c r="L25" s="147"/>
      <c r="M25" s="147"/>
      <c r="N25" s="147"/>
      <c r="O25" s="147"/>
      <c r="P25" s="147"/>
      <c r="Q25" s="147"/>
    </row>
    <row r="26" spans="1:19">
      <c r="A26" s="148"/>
      <c r="B26" s="150" t="s">
        <v>155</v>
      </c>
      <c r="C26" s="217"/>
      <c r="D26" s="147"/>
      <c r="E26" s="147"/>
      <c r="F26" s="147"/>
      <c r="G26" s="147"/>
      <c r="H26" s="147"/>
      <c r="I26" s="147"/>
      <c r="J26" s="147"/>
      <c r="K26" s="147"/>
      <c r="L26" s="147"/>
      <c r="M26" s="147"/>
      <c r="N26" s="147"/>
      <c r="O26" s="147"/>
      <c r="P26" s="147"/>
      <c r="Q26" s="147"/>
    </row>
    <row r="27" spans="1:19">
      <c r="A27" s="148"/>
      <c r="B27" s="149"/>
      <c r="C27" s="217"/>
      <c r="D27" s="147"/>
      <c r="E27" s="147"/>
      <c r="F27" s="147"/>
      <c r="G27" s="147"/>
      <c r="H27" s="147"/>
      <c r="I27" s="147"/>
      <c r="J27" s="147"/>
      <c r="K27" s="147"/>
      <c r="L27" s="147"/>
      <c r="M27" s="147"/>
      <c r="N27" s="147"/>
      <c r="O27" s="147"/>
      <c r="P27" s="147"/>
      <c r="Q27" s="147"/>
    </row>
    <row r="28" spans="1:19">
      <c r="A28" s="148"/>
      <c r="B28" s="149"/>
      <c r="C28" s="217"/>
      <c r="D28" s="147"/>
      <c r="E28" s="147"/>
      <c r="F28" s="147"/>
      <c r="G28" s="147"/>
      <c r="H28" s="147"/>
      <c r="I28" s="147"/>
      <c r="J28" s="147"/>
      <c r="K28" s="147"/>
      <c r="L28" s="147"/>
      <c r="M28" s="147"/>
      <c r="N28" s="147"/>
      <c r="O28" s="147"/>
      <c r="P28" s="147"/>
      <c r="Q28" s="147"/>
    </row>
  </sheetData>
  <mergeCells count="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6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topLeftCell="A7" workbookViewId="0">
      <selection activeCell="E21" sqref="E21"/>
    </sheetView>
  </sheetViews>
  <sheetFormatPr defaultRowHeight="13.5"/>
  <cols>
    <col min="1" max="1" width="12.75" style="220" customWidth="1"/>
    <col min="2" max="2" width="14.125" style="220" customWidth="1"/>
    <col min="3" max="3" width="12.75" style="220" customWidth="1"/>
    <col min="4" max="11" width="10.625" style="220" customWidth="1"/>
    <col min="12" max="16384" width="9" style="220"/>
  </cols>
  <sheetData>
    <row r="1" spans="1:19" s="231" customFormat="1" ht="24.75" customHeight="1">
      <c r="A1" s="374" t="str">
        <f>令和元年度!A1</f>
        <v>令和元年度</v>
      </c>
      <c r="B1" s="374"/>
      <c r="C1" s="227"/>
      <c r="D1" s="227"/>
      <c r="E1" s="228" t="str">
        <f ca="1">RIGHT(CELL("filename",$A$1),LEN(CELL("filename",$A$1))-FIND("]",CELL("filename",$A$1)))</f>
        <v>６月（１表）</v>
      </c>
      <c r="F1" s="229" t="s">
        <v>179</v>
      </c>
      <c r="G1" s="228"/>
      <c r="H1" s="229"/>
      <c r="I1" s="230"/>
      <c r="J1" s="228"/>
      <c r="K1" s="229"/>
      <c r="L1" s="230"/>
      <c r="M1" s="230"/>
      <c r="N1" s="230"/>
      <c r="O1" s="230"/>
      <c r="P1" s="230"/>
      <c r="Q1" s="230"/>
    </row>
    <row r="2" spans="1:19" ht="14.25">
      <c r="A2" s="190"/>
      <c r="B2" s="191"/>
      <c r="C2" s="191"/>
      <c r="D2" s="191"/>
      <c r="E2" s="191"/>
      <c r="F2" s="191"/>
      <c r="G2" s="191"/>
      <c r="H2" s="191"/>
      <c r="I2" s="191"/>
      <c r="J2" s="191"/>
      <c r="K2" s="191"/>
      <c r="L2" s="192"/>
      <c r="M2" s="192"/>
      <c r="N2" s="192"/>
      <c r="O2" s="192"/>
      <c r="P2" s="192"/>
      <c r="Q2" s="192"/>
      <c r="R2" s="192"/>
      <c r="S2" s="192"/>
    </row>
    <row r="3" spans="1:19" ht="18" thickBot="1">
      <c r="A3" s="193" t="s">
        <v>60</v>
      </c>
      <c r="B3" s="194"/>
      <c r="C3" s="195"/>
      <c r="D3" s="194"/>
      <c r="E3" s="194"/>
      <c r="F3" s="194"/>
      <c r="G3" s="194"/>
      <c r="H3" s="194"/>
      <c r="I3" s="194"/>
      <c r="J3" s="195"/>
      <c r="K3" s="196" t="s">
        <v>61</v>
      </c>
      <c r="L3" s="192"/>
      <c r="M3" s="192"/>
      <c r="N3" s="192"/>
      <c r="O3" s="192"/>
      <c r="P3" s="192"/>
      <c r="Q3" s="192"/>
      <c r="R3" s="192"/>
      <c r="S3" s="192"/>
    </row>
    <row r="4" spans="1:19" ht="18" thickBot="1">
      <c r="A4" s="197"/>
      <c r="B4" s="198" t="s">
        <v>62</v>
      </c>
      <c r="C4" s="375" t="s">
        <v>63</v>
      </c>
      <c r="D4" s="376"/>
      <c r="E4" s="376"/>
      <c r="F4" s="14"/>
      <c r="G4" s="14"/>
      <c r="H4" s="14"/>
      <c r="I4" s="14"/>
      <c r="J4" s="14"/>
      <c r="K4" s="15"/>
      <c r="L4" s="192"/>
      <c r="M4" s="192"/>
      <c r="N4" s="192"/>
      <c r="O4" s="192"/>
      <c r="P4" s="192"/>
      <c r="Q4" s="192"/>
      <c r="R4" s="192"/>
      <c r="S4" s="192"/>
    </row>
    <row r="5" spans="1:19" ht="17.25">
      <c r="A5" s="199"/>
      <c r="B5" s="200"/>
      <c r="C5" s="377"/>
      <c r="D5" s="378"/>
      <c r="E5" s="378"/>
      <c r="F5" s="375" t="s">
        <v>64</v>
      </c>
      <c r="G5" s="376"/>
      <c r="H5" s="376"/>
      <c r="I5" s="376"/>
      <c r="J5" s="376"/>
      <c r="K5" s="379"/>
      <c r="L5" s="192"/>
      <c r="M5" s="192"/>
      <c r="N5" s="192"/>
      <c r="O5" s="192"/>
      <c r="P5" s="192"/>
      <c r="Q5" s="192"/>
      <c r="R5" s="192"/>
      <c r="S5" s="192"/>
    </row>
    <row r="6" spans="1:19" ht="17.25">
      <c r="A6" s="201" t="s">
        <v>65</v>
      </c>
      <c r="B6" s="202"/>
      <c r="C6" s="16"/>
      <c r="D6" s="380" t="s">
        <v>66</v>
      </c>
      <c r="E6" s="382" t="s">
        <v>67</v>
      </c>
      <c r="F6" s="384" t="s">
        <v>68</v>
      </c>
      <c r="G6" s="203"/>
      <c r="H6" s="203"/>
      <c r="I6" s="386" t="s">
        <v>69</v>
      </c>
      <c r="J6" s="203"/>
      <c r="K6" s="204"/>
      <c r="L6" s="192"/>
      <c r="M6" s="192"/>
      <c r="N6" s="192"/>
      <c r="O6" s="192"/>
      <c r="P6" s="192"/>
      <c r="Q6" s="192"/>
      <c r="R6" s="192"/>
      <c r="S6" s="192"/>
    </row>
    <row r="7" spans="1:19" ht="18" thickBot="1">
      <c r="A7" s="201"/>
      <c r="B7" s="202"/>
      <c r="C7" s="16"/>
      <c r="D7" s="381"/>
      <c r="E7" s="383"/>
      <c r="F7" s="385"/>
      <c r="G7" s="205" t="s">
        <v>66</v>
      </c>
      <c r="H7" s="206" t="s">
        <v>70</v>
      </c>
      <c r="I7" s="387"/>
      <c r="J7" s="205" t="s">
        <v>66</v>
      </c>
      <c r="K7" s="207" t="s">
        <v>70</v>
      </c>
      <c r="L7" s="192"/>
      <c r="M7" s="192"/>
      <c r="N7" s="192"/>
      <c r="O7" s="192"/>
      <c r="P7" s="192"/>
      <c r="Q7" s="192"/>
      <c r="R7" s="192"/>
      <c r="S7" s="192"/>
    </row>
    <row r="8" spans="1:19" ht="31.5" customHeight="1" thickBot="1">
      <c r="A8" s="356" t="s">
        <v>71</v>
      </c>
      <c r="B8" s="357" t="s">
        <v>187</v>
      </c>
      <c r="C8" s="358">
        <v>868200</v>
      </c>
      <c r="D8" s="359">
        <v>569800</v>
      </c>
      <c r="E8" s="360">
        <v>298400</v>
      </c>
      <c r="F8" s="17">
        <v>735300</v>
      </c>
      <c r="G8" s="18">
        <v>565600</v>
      </c>
      <c r="H8" s="19">
        <v>169700</v>
      </c>
      <c r="I8" s="20">
        <v>132900</v>
      </c>
      <c r="J8" s="18">
        <v>4200</v>
      </c>
      <c r="K8" s="21">
        <v>128700</v>
      </c>
      <c r="L8" s="192"/>
      <c r="M8" s="192"/>
      <c r="N8" s="192"/>
      <c r="O8" s="192"/>
      <c r="P8" s="192"/>
      <c r="Q8" s="192"/>
      <c r="R8" s="192"/>
      <c r="S8" s="192"/>
    </row>
    <row r="9" spans="1:19" ht="31.5" customHeight="1">
      <c r="A9" s="208"/>
      <c r="B9" s="209" t="s">
        <v>188</v>
      </c>
      <c r="C9" s="22">
        <v>809700</v>
      </c>
      <c r="D9" s="23">
        <v>534600</v>
      </c>
      <c r="E9" s="24">
        <v>275100</v>
      </c>
      <c r="F9" s="25">
        <v>699800</v>
      </c>
      <c r="G9" s="26">
        <v>531200</v>
      </c>
      <c r="H9" s="27">
        <v>168600</v>
      </c>
      <c r="I9" s="28">
        <v>109900</v>
      </c>
      <c r="J9" s="26">
        <v>3400</v>
      </c>
      <c r="K9" s="29">
        <v>106500</v>
      </c>
      <c r="L9" s="192"/>
      <c r="M9" s="192"/>
      <c r="N9" s="192"/>
      <c r="O9" s="192"/>
      <c r="P9" s="192"/>
      <c r="Q9" s="192"/>
      <c r="R9" s="192"/>
      <c r="S9" s="192"/>
    </row>
    <row r="10" spans="1:19" ht="31.5" customHeight="1">
      <c r="A10" s="210"/>
      <c r="B10" s="207" t="s">
        <v>73</v>
      </c>
      <c r="C10" s="30">
        <v>58500</v>
      </c>
      <c r="D10" s="31">
        <v>35200</v>
      </c>
      <c r="E10" s="32">
        <v>23300</v>
      </c>
      <c r="F10" s="33">
        <v>35500</v>
      </c>
      <c r="G10" s="31">
        <v>34400</v>
      </c>
      <c r="H10" s="34">
        <v>1100</v>
      </c>
      <c r="I10" s="35">
        <v>23000</v>
      </c>
      <c r="J10" s="31">
        <v>800</v>
      </c>
      <c r="K10" s="36">
        <v>22200</v>
      </c>
      <c r="L10" s="192"/>
      <c r="M10" s="192"/>
      <c r="N10" s="192"/>
      <c r="O10" s="192"/>
      <c r="P10" s="192"/>
      <c r="Q10" s="192"/>
      <c r="R10" s="192"/>
      <c r="S10" s="192"/>
    </row>
    <row r="11" spans="1:19" ht="31.5" customHeight="1" thickBot="1">
      <c r="A11" s="211"/>
      <c r="B11" s="212" t="s">
        <v>74</v>
      </c>
      <c r="C11" s="37">
        <v>1.0722489811041127</v>
      </c>
      <c r="D11" s="38">
        <v>1.0658436213991769</v>
      </c>
      <c r="E11" s="39">
        <v>1.0846964740094511</v>
      </c>
      <c r="F11" s="40">
        <v>1.0507287796513289</v>
      </c>
      <c r="G11" s="38">
        <v>1.0647590361445782</v>
      </c>
      <c r="H11" s="41">
        <v>1.0065243179122183</v>
      </c>
      <c r="I11" s="42">
        <v>1.2092811646951773</v>
      </c>
      <c r="J11" s="38">
        <v>1.2352941176470589</v>
      </c>
      <c r="K11" s="43">
        <v>1.2084507042253521</v>
      </c>
      <c r="L11" s="192"/>
      <c r="M11" s="192"/>
      <c r="N11" s="192"/>
      <c r="O11" s="192"/>
      <c r="P11" s="192"/>
      <c r="Q11" s="192"/>
      <c r="R11" s="192"/>
      <c r="S11" s="192"/>
    </row>
    <row r="12" spans="1:19" ht="31.5" customHeight="1" thickBot="1">
      <c r="A12" s="356" t="s">
        <v>75</v>
      </c>
      <c r="B12" s="361" t="s">
        <v>76</v>
      </c>
      <c r="C12" s="358">
        <v>2554500</v>
      </c>
      <c r="D12" s="362">
        <v>1737400</v>
      </c>
      <c r="E12" s="363">
        <v>817100</v>
      </c>
      <c r="F12" s="17">
        <v>2198400</v>
      </c>
      <c r="G12" s="18">
        <v>1718000</v>
      </c>
      <c r="H12" s="19">
        <v>480400</v>
      </c>
      <c r="I12" s="20">
        <v>356100</v>
      </c>
      <c r="J12" s="18">
        <v>19400</v>
      </c>
      <c r="K12" s="21">
        <v>336700</v>
      </c>
      <c r="L12" s="192"/>
      <c r="M12" s="192"/>
      <c r="N12" s="192"/>
      <c r="O12" s="192"/>
      <c r="P12" s="192"/>
      <c r="Q12" s="192"/>
      <c r="R12" s="192"/>
      <c r="S12" s="192"/>
    </row>
    <row r="13" spans="1:19" ht="31.5" customHeight="1">
      <c r="A13" s="44" t="s">
        <v>157</v>
      </c>
      <c r="B13" s="213" t="s">
        <v>78</v>
      </c>
      <c r="C13" s="22">
        <v>2473800</v>
      </c>
      <c r="D13" s="23">
        <v>1605600</v>
      </c>
      <c r="E13" s="24">
        <v>868200</v>
      </c>
      <c r="F13" s="25">
        <v>2066100</v>
      </c>
      <c r="G13" s="23">
        <v>1590700</v>
      </c>
      <c r="H13" s="24">
        <v>475400</v>
      </c>
      <c r="I13" s="28">
        <v>407700</v>
      </c>
      <c r="J13" s="23">
        <v>14900</v>
      </c>
      <c r="K13" s="45">
        <v>392800</v>
      </c>
      <c r="L13" s="192"/>
      <c r="M13" s="192"/>
      <c r="N13" s="192"/>
      <c r="O13" s="192"/>
      <c r="P13" s="192"/>
      <c r="Q13" s="192"/>
      <c r="R13" s="192"/>
      <c r="S13" s="192"/>
    </row>
    <row r="14" spans="1:19" ht="31.5" customHeight="1">
      <c r="A14" s="210"/>
      <c r="B14" s="207" t="s">
        <v>79</v>
      </c>
      <c r="C14" s="30">
        <v>80700</v>
      </c>
      <c r="D14" s="31">
        <v>131800</v>
      </c>
      <c r="E14" s="32">
        <v>-51100</v>
      </c>
      <c r="F14" s="33">
        <v>132300</v>
      </c>
      <c r="G14" s="31">
        <v>127300</v>
      </c>
      <c r="H14" s="34">
        <v>5000</v>
      </c>
      <c r="I14" s="35">
        <v>-51600</v>
      </c>
      <c r="J14" s="31">
        <v>4500</v>
      </c>
      <c r="K14" s="36">
        <v>-56100</v>
      </c>
      <c r="L14" s="192"/>
      <c r="M14" s="192"/>
      <c r="N14" s="192"/>
      <c r="O14" s="192"/>
      <c r="P14" s="192"/>
      <c r="Q14" s="192"/>
      <c r="R14" s="192"/>
      <c r="S14" s="192"/>
    </row>
    <row r="15" spans="1:19" ht="31.5" customHeight="1" thickBot="1">
      <c r="A15" s="211"/>
      <c r="B15" s="212" t="s">
        <v>80</v>
      </c>
      <c r="C15" s="37">
        <v>1.0326218772738298</v>
      </c>
      <c r="D15" s="38">
        <v>1.0820876930742402</v>
      </c>
      <c r="E15" s="39">
        <v>0.94114259387237964</v>
      </c>
      <c r="F15" s="40">
        <v>1.0640336866560185</v>
      </c>
      <c r="G15" s="38">
        <v>1.0800276607782737</v>
      </c>
      <c r="H15" s="41">
        <v>1.0105174589819099</v>
      </c>
      <c r="I15" s="42">
        <v>0.87343635025754229</v>
      </c>
      <c r="J15" s="38">
        <v>1.3020134228187918</v>
      </c>
      <c r="K15" s="43">
        <v>0.85717922606924646</v>
      </c>
      <c r="L15" s="192"/>
      <c r="M15" s="192"/>
      <c r="N15" s="192"/>
      <c r="O15" s="192"/>
      <c r="P15" s="192"/>
      <c r="Q15" s="192"/>
      <c r="R15" s="192"/>
      <c r="S15" s="192"/>
    </row>
    <row r="16" spans="1:19" ht="31.5" customHeight="1" thickBot="1">
      <c r="A16" s="356" t="s">
        <v>81</v>
      </c>
      <c r="B16" s="364" t="s">
        <v>82</v>
      </c>
      <c r="C16" s="358">
        <v>4964200</v>
      </c>
      <c r="D16" s="362">
        <v>3450600</v>
      </c>
      <c r="E16" s="363">
        <v>1513600</v>
      </c>
      <c r="F16" s="17">
        <v>4327600</v>
      </c>
      <c r="G16" s="46">
        <v>3416000</v>
      </c>
      <c r="H16" s="47">
        <v>911600</v>
      </c>
      <c r="I16" s="20">
        <v>636600</v>
      </c>
      <c r="J16" s="46">
        <v>34600</v>
      </c>
      <c r="K16" s="48">
        <v>602000</v>
      </c>
      <c r="L16" s="192"/>
      <c r="M16" s="192"/>
      <c r="N16" s="192"/>
      <c r="O16" s="192"/>
      <c r="P16" s="192"/>
      <c r="Q16" s="192"/>
      <c r="R16" s="192"/>
      <c r="S16" s="192"/>
    </row>
    <row r="17" spans="1:19" ht="31.5" customHeight="1">
      <c r="A17" s="44" t="s">
        <v>189</v>
      </c>
      <c r="B17" s="213" t="s">
        <v>83</v>
      </c>
      <c r="C17" s="22">
        <v>4726900</v>
      </c>
      <c r="D17" s="23">
        <v>3259200</v>
      </c>
      <c r="E17" s="24">
        <v>1467700</v>
      </c>
      <c r="F17" s="25">
        <v>4119000</v>
      </c>
      <c r="G17" s="49">
        <v>3236100</v>
      </c>
      <c r="H17" s="24">
        <v>882900</v>
      </c>
      <c r="I17" s="28">
        <v>607900</v>
      </c>
      <c r="J17" s="49">
        <v>23100</v>
      </c>
      <c r="K17" s="45">
        <v>584800</v>
      </c>
      <c r="L17" s="192"/>
      <c r="M17" s="192"/>
      <c r="N17" s="192"/>
      <c r="O17" s="192"/>
      <c r="P17" s="192"/>
      <c r="Q17" s="192"/>
      <c r="R17" s="192"/>
      <c r="S17" s="192"/>
    </row>
    <row r="18" spans="1:19" ht="31.5" customHeight="1">
      <c r="A18" s="210"/>
      <c r="B18" s="207" t="s">
        <v>79</v>
      </c>
      <c r="C18" s="30">
        <v>237300</v>
      </c>
      <c r="D18" s="31">
        <v>191400</v>
      </c>
      <c r="E18" s="32">
        <v>45900</v>
      </c>
      <c r="F18" s="33">
        <v>208600</v>
      </c>
      <c r="G18" s="31">
        <v>179900</v>
      </c>
      <c r="H18" s="34">
        <v>28700</v>
      </c>
      <c r="I18" s="35">
        <v>28700</v>
      </c>
      <c r="J18" s="31">
        <v>11500</v>
      </c>
      <c r="K18" s="36">
        <v>17200</v>
      </c>
      <c r="L18" s="192"/>
      <c r="M18" s="192"/>
      <c r="N18" s="192"/>
      <c r="O18" s="192"/>
      <c r="P18" s="192"/>
      <c r="Q18" s="192"/>
      <c r="R18" s="192"/>
      <c r="S18" s="192"/>
    </row>
    <row r="19" spans="1:19" ht="31.5" customHeight="1" thickBot="1">
      <c r="A19" s="210"/>
      <c r="B19" s="212" t="s">
        <v>84</v>
      </c>
      <c r="C19" s="37">
        <v>1.0502020351604646</v>
      </c>
      <c r="D19" s="38">
        <v>1.0587260677466863</v>
      </c>
      <c r="E19" s="39">
        <v>1.0312734209988417</v>
      </c>
      <c r="F19" s="40">
        <v>1.0506433600388443</v>
      </c>
      <c r="G19" s="38">
        <v>1.0555916071814839</v>
      </c>
      <c r="H19" s="41">
        <v>1.0325065126288369</v>
      </c>
      <c r="I19" s="42">
        <v>1.0472117124527061</v>
      </c>
      <c r="J19" s="38">
        <v>1.4978354978354977</v>
      </c>
      <c r="K19" s="43">
        <v>1.0294117647058822</v>
      </c>
    </row>
    <row r="21" spans="1:19">
      <c r="C21" s="221" t="s">
        <v>85</v>
      </c>
      <c r="D21" s="221" t="s">
        <v>86</v>
      </c>
      <c r="E21" s="222">
        <v>0</v>
      </c>
      <c r="F21" s="221" t="s">
        <v>87</v>
      </c>
      <c r="G21" s="215">
        <v>38600</v>
      </c>
    </row>
  </sheetData>
  <mergeCells count="7">
    <mergeCell ref="A1:B1"/>
    <mergeCell ref="C4:E5"/>
    <mergeCell ref="F5:K5"/>
    <mergeCell ref="D6:D7"/>
    <mergeCell ref="E6:E7"/>
    <mergeCell ref="F6:F7"/>
    <mergeCell ref="I6:I7"/>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9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3.5"/>
  <cols>
    <col min="1" max="1" width="10.125" style="216" customWidth="1"/>
    <col min="2" max="2" width="9.125" style="216" customWidth="1"/>
    <col min="3" max="3" width="9" style="216"/>
    <col min="4" max="31" width="7.625" style="216" customWidth="1"/>
    <col min="32" max="32" width="9.25" style="216" bestFit="1" customWidth="1"/>
    <col min="33" max="16384" width="9" style="216"/>
  </cols>
  <sheetData>
    <row r="1" spans="1:33" s="231" customFormat="1" ht="24.75" customHeight="1">
      <c r="A1" s="374" t="str">
        <f>令和元年度!A1</f>
        <v>令和元年度</v>
      </c>
      <c r="B1" s="374"/>
      <c r="C1" s="227"/>
      <c r="D1" s="227"/>
      <c r="E1" s="228" t="str">
        <f ca="1">RIGHT(CELL("filename",$A$1),LEN(CELL("filename",$A$1))-FIND("]",CELL("filename",$A$1)))</f>
        <v>６月（２表）</v>
      </c>
      <c r="F1" s="229" t="s">
        <v>179</v>
      </c>
      <c r="G1" s="228"/>
      <c r="H1" s="229"/>
      <c r="I1" s="230"/>
      <c r="J1" s="228"/>
      <c r="K1" s="229"/>
      <c r="L1" s="230"/>
      <c r="M1" s="230"/>
      <c r="N1" s="230"/>
      <c r="O1" s="230"/>
      <c r="P1" s="230"/>
      <c r="Q1" s="230"/>
    </row>
    <row r="2" spans="1:33">
      <c r="A2" s="136"/>
      <c r="B2" s="136"/>
      <c r="C2" s="136"/>
      <c r="D2" s="136"/>
      <c r="E2" s="136"/>
      <c r="F2" s="136"/>
      <c r="G2" s="136"/>
      <c r="H2" s="136"/>
      <c r="I2" s="136"/>
      <c r="J2" s="136"/>
      <c r="K2" s="136"/>
      <c r="L2" s="136"/>
      <c r="M2" s="136"/>
      <c r="N2" s="136"/>
      <c r="O2" s="136"/>
      <c r="P2" s="136"/>
      <c r="Q2" s="136"/>
      <c r="R2" s="136"/>
      <c r="S2" s="136"/>
    </row>
    <row r="3" spans="1:33" ht="18" thickBot="1">
      <c r="A3" s="151" t="s">
        <v>88</v>
      </c>
      <c r="B3" s="152"/>
      <c r="C3" s="152"/>
      <c r="D3" s="153"/>
      <c r="E3" s="152"/>
      <c r="F3" s="152"/>
      <c r="G3" s="152"/>
      <c r="H3" s="152"/>
      <c r="I3" s="152"/>
      <c r="J3" s="152"/>
      <c r="K3" s="152"/>
      <c r="L3" s="152"/>
      <c r="M3" s="152"/>
      <c r="N3" s="152"/>
      <c r="O3" s="152"/>
      <c r="P3" s="152"/>
      <c r="Q3" s="152"/>
      <c r="R3" s="152"/>
      <c r="S3" s="152"/>
      <c r="T3" s="152"/>
      <c r="U3" s="153"/>
      <c r="V3" s="152"/>
      <c r="W3" s="152"/>
      <c r="X3" s="152"/>
      <c r="Y3" s="152"/>
      <c r="Z3" s="152"/>
      <c r="AA3" s="152"/>
      <c r="AB3" s="152"/>
      <c r="AC3" s="152"/>
      <c r="AD3" s="152"/>
      <c r="AE3" s="152"/>
    </row>
    <row r="4" spans="1:33" ht="19.5" customHeight="1">
      <c r="A4" s="154"/>
      <c r="B4" s="155" t="s">
        <v>62</v>
      </c>
      <c r="C4" s="156"/>
      <c r="D4" s="333">
        <v>1</v>
      </c>
      <c r="E4" s="334">
        <v>2</v>
      </c>
      <c r="F4" s="333">
        <v>3</v>
      </c>
      <c r="G4" s="335">
        <v>4</v>
      </c>
      <c r="H4" s="334">
        <v>5</v>
      </c>
      <c r="I4" s="334">
        <v>6</v>
      </c>
      <c r="J4" s="336">
        <v>7</v>
      </c>
      <c r="K4" s="334">
        <v>8</v>
      </c>
      <c r="L4" s="334">
        <v>9</v>
      </c>
      <c r="M4" s="334">
        <v>10</v>
      </c>
      <c r="N4" s="334">
        <v>11</v>
      </c>
      <c r="O4" s="334">
        <v>12</v>
      </c>
      <c r="P4" s="334">
        <v>13</v>
      </c>
      <c r="Q4" s="334">
        <v>14</v>
      </c>
      <c r="R4" s="334">
        <v>15</v>
      </c>
      <c r="S4" s="334">
        <v>16</v>
      </c>
      <c r="T4" s="334">
        <v>17</v>
      </c>
      <c r="U4" s="334">
        <v>18</v>
      </c>
      <c r="V4" s="334">
        <v>19</v>
      </c>
      <c r="W4" s="334">
        <v>20</v>
      </c>
      <c r="X4" s="334">
        <v>21</v>
      </c>
      <c r="Y4" s="334">
        <v>22</v>
      </c>
      <c r="Z4" s="335">
        <v>23</v>
      </c>
      <c r="AA4" s="334">
        <v>24</v>
      </c>
      <c r="AB4" s="334">
        <v>25</v>
      </c>
      <c r="AC4" s="334">
        <v>26</v>
      </c>
      <c r="AD4" s="337">
        <v>27</v>
      </c>
      <c r="AE4" s="338">
        <v>28</v>
      </c>
    </row>
    <row r="5" spans="1:33" ht="19.5" customHeight="1" thickBot="1">
      <c r="A5" s="157" t="s">
        <v>65</v>
      </c>
      <c r="B5" s="158"/>
      <c r="C5" s="159" t="s">
        <v>89</v>
      </c>
      <c r="D5" s="339" t="s">
        <v>90</v>
      </c>
      <c r="E5" s="340" t="s">
        <v>91</v>
      </c>
      <c r="F5" s="341" t="s">
        <v>92</v>
      </c>
      <c r="G5" s="339" t="s">
        <v>93</v>
      </c>
      <c r="H5" s="340" t="s">
        <v>94</v>
      </c>
      <c r="I5" s="342" t="s">
        <v>95</v>
      </c>
      <c r="J5" s="343" t="s">
        <v>96</v>
      </c>
      <c r="K5" s="340" t="s">
        <v>97</v>
      </c>
      <c r="L5" s="340" t="s">
        <v>98</v>
      </c>
      <c r="M5" s="340" t="s">
        <v>99</v>
      </c>
      <c r="N5" s="340" t="s">
        <v>100</v>
      </c>
      <c r="O5" s="340" t="s">
        <v>101</v>
      </c>
      <c r="P5" s="340" t="s">
        <v>102</v>
      </c>
      <c r="Q5" s="340" t="s">
        <v>103</v>
      </c>
      <c r="R5" s="340" t="s">
        <v>104</v>
      </c>
      <c r="S5" s="340" t="s">
        <v>105</v>
      </c>
      <c r="T5" s="340" t="s">
        <v>106</v>
      </c>
      <c r="U5" s="340" t="s">
        <v>107</v>
      </c>
      <c r="V5" s="340" t="s">
        <v>108</v>
      </c>
      <c r="W5" s="340" t="s">
        <v>109</v>
      </c>
      <c r="X5" s="340" t="s">
        <v>110</v>
      </c>
      <c r="Y5" s="340" t="s">
        <v>111</v>
      </c>
      <c r="Z5" s="339" t="s">
        <v>112</v>
      </c>
      <c r="AA5" s="340" t="s">
        <v>113</v>
      </c>
      <c r="AB5" s="340" t="s">
        <v>114</v>
      </c>
      <c r="AC5" s="340" t="s">
        <v>115</v>
      </c>
      <c r="AD5" s="339" t="s">
        <v>116</v>
      </c>
      <c r="AE5" s="344" t="s">
        <v>67</v>
      </c>
    </row>
    <row r="6" spans="1:33" ht="30" customHeight="1" thickBot="1">
      <c r="A6" s="332" t="s">
        <v>71</v>
      </c>
      <c r="B6" s="348" t="s">
        <v>187</v>
      </c>
      <c r="C6" s="349">
        <v>868200</v>
      </c>
      <c r="D6" s="345">
        <v>272900</v>
      </c>
      <c r="E6" s="345">
        <v>41700</v>
      </c>
      <c r="F6" s="345">
        <v>59400</v>
      </c>
      <c r="G6" s="345">
        <v>22000</v>
      </c>
      <c r="H6" s="345">
        <v>68900</v>
      </c>
      <c r="I6" s="345">
        <v>1900</v>
      </c>
      <c r="J6" s="345">
        <v>49800</v>
      </c>
      <c r="K6" s="345">
        <v>3600</v>
      </c>
      <c r="L6" s="345">
        <v>10500</v>
      </c>
      <c r="M6" s="345">
        <v>4300</v>
      </c>
      <c r="N6" s="345">
        <v>200</v>
      </c>
      <c r="O6" s="345">
        <v>0</v>
      </c>
      <c r="P6" s="345">
        <v>3000</v>
      </c>
      <c r="Q6" s="345">
        <v>0</v>
      </c>
      <c r="R6" s="345">
        <v>2500</v>
      </c>
      <c r="S6" s="345">
        <v>3500</v>
      </c>
      <c r="T6" s="345">
        <v>4400</v>
      </c>
      <c r="U6" s="345">
        <v>5100</v>
      </c>
      <c r="V6" s="345">
        <v>2800</v>
      </c>
      <c r="W6" s="345">
        <v>0</v>
      </c>
      <c r="X6" s="345">
        <v>2100</v>
      </c>
      <c r="Y6" s="345">
        <v>3100</v>
      </c>
      <c r="Z6" s="345">
        <v>0</v>
      </c>
      <c r="AA6" s="345">
        <v>2800</v>
      </c>
      <c r="AB6" s="345">
        <v>3200</v>
      </c>
      <c r="AC6" s="345">
        <v>2100</v>
      </c>
      <c r="AD6" s="346">
        <v>0</v>
      </c>
      <c r="AE6" s="347">
        <v>298400</v>
      </c>
      <c r="AF6" s="218"/>
      <c r="AG6" s="218"/>
    </row>
    <row r="7" spans="1:33" ht="30" customHeight="1">
      <c r="A7" s="160"/>
      <c r="B7" s="161" t="s">
        <v>188</v>
      </c>
      <c r="C7" s="50">
        <v>809700</v>
      </c>
      <c r="D7" s="51">
        <v>254400</v>
      </c>
      <c r="E7" s="51">
        <v>37400</v>
      </c>
      <c r="F7" s="51">
        <v>55500</v>
      </c>
      <c r="G7" s="51">
        <v>21300</v>
      </c>
      <c r="H7" s="51">
        <v>69900</v>
      </c>
      <c r="I7" s="51">
        <v>0</v>
      </c>
      <c r="J7" s="51">
        <v>45300</v>
      </c>
      <c r="K7" s="51">
        <v>3700</v>
      </c>
      <c r="L7" s="51">
        <v>9500</v>
      </c>
      <c r="M7" s="51">
        <v>4900</v>
      </c>
      <c r="N7" s="51">
        <v>300</v>
      </c>
      <c r="O7" s="51">
        <v>0</v>
      </c>
      <c r="P7" s="51">
        <v>2200</v>
      </c>
      <c r="Q7" s="51">
        <v>0</v>
      </c>
      <c r="R7" s="51">
        <v>2100</v>
      </c>
      <c r="S7" s="51">
        <v>3100</v>
      </c>
      <c r="T7" s="51">
        <v>4500</v>
      </c>
      <c r="U7" s="51">
        <v>5300</v>
      </c>
      <c r="V7" s="51">
        <v>2600</v>
      </c>
      <c r="W7" s="51">
        <v>0</v>
      </c>
      <c r="X7" s="51">
        <v>1900</v>
      </c>
      <c r="Y7" s="51">
        <v>3000</v>
      </c>
      <c r="Z7" s="51">
        <v>0</v>
      </c>
      <c r="AA7" s="51">
        <v>2900</v>
      </c>
      <c r="AB7" s="51">
        <v>2800</v>
      </c>
      <c r="AC7" s="51">
        <v>2000</v>
      </c>
      <c r="AD7" s="51">
        <v>0</v>
      </c>
      <c r="AE7" s="52">
        <v>275100</v>
      </c>
      <c r="AF7" s="218"/>
      <c r="AG7" s="218"/>
    </row>
    <row r="8" spans="1:33" ht="30" customHeight="1">
      <c r="A8" s="162"/>
      <c r="B8" s="163" t="s">
        <v>79</v>
      </c>
      <c r="C8" s="53">
        <v>58500</v>
      </c>
      <c r="D8" s="54">
        <v>18500</v>
      </c>
      <c r="E8" s="55">
        <v>4300</v>
      </c>
      <c r="F8" s="55">
        <v>3900</v>
      </c>
      <c r="G8" s="55">
        <v>700</v>
      </c>
      <c r="H8" s="55">
        <v>-1000</v>
      </c>
      <c r="I8" s="55">
        <v>1900</v>
      </c>
      <c r="J8" s="55">
        <v>4500</v>
      </c>
      <c r="K8" s="55">
        <v>-100</v>
      </c>
      <c r="L8" s="55">
        <v>1000</v>
      </c>
      <c r="M8" s="55">
        <v>-600</v>
      </c>
      <c r="N8" s="55">
        <v>-100</v>
      </c>
      <c r="O8" s="55">
        <v>0</v>
      </c>
      <c r="P8" s="55">
        <v>800</v>
      </c>
      <c r="Q8" s="55">
        <v>0</v>
      </c>
      <c r="R8" s="55">
        <v>400</v>
      </c>
      <c r="S8" s="55">
        <v>400</v>
      </c>
      <c r="T8" s="55">
        <v>-100</v>
      </c>
      <c r="U8" s="55">
        <v>-200</v>
      </c>
      <c r="V8" s="55">
        <v>200</v>
      </c>
      <c r="W8" s="55">
        <v>0</v>
      </c>
      <c r="X8" s="55">
        <v>200</v>
      </c>
      <c r="Y8" s="55">
        <v>100</v>
      </c>
      <c r="Z8" s="55">
        <v>0</v>
      </c>
      <c r="AA8" s="55">
        <v>-100</v>
      </c>
      <c r="AB8" s="55">
        <v>400</v>
      </c>
      <c r="AC8" s="55">
        <v>100</v>
      </c>
      <c r="AD8" s="55">
        <v>0</v>
      </c>
      <c r="AE8" s="56">
        <v>23300</v>
      </c>
    </row>
    <row r="9" spans="1:33" ht="30" customHeight="1">
      <c r="A9" s="162"/>
      <c r="B9" s="164" t="s">
        <v>74</v>
      </c>
      <c r="C9" s="57">
        <v>1.0722489811041127</v>
      </c>
      <c r="D9" s="58">
        <v>1.0727201257861636</v>
      </c>
      <c r="E9" s="59">
        <v>1.1149732620320856</v>
      </c>
      <c r="F9" s="59">
        <v>1.0702702702702702</v>
      </c>
      <c r="G9" s="59">
        <v>1.0328638497652582</v>
      </c>
      <c r="H9" s="59">
        <v>0.98569384835479257</v>
      </c>
      <c r="I9" s="59">
        <v>0</v>
      </c>
      <c r="J9" s="59">
        <v>1.0993377483443709</v>
      </c>
      <c r="K9" s="59">
        <v>0.97297297297297303</v>
      </c>
      <c r="L9" s="59">
        <v>1.1052631578947369</v>
      </c>
      <c r="M9" s="59">
        <v>0.87755102040816324</v>
      </c>
      <c r="N9" s="59">
        <v>0.66666666666666663</v>
      </c>
      <c r="O9" s="59">
        <v>0</v>
      </c>
      <c r="P9" s="59">
        <v>1.3636363636363635</v>
      </c>
      <c r="Q9" s="59">
        <v>0</v>
      </c>
      <c r="R9" s="59">
        <v>1.1904761904761905</v>
      </c>
      <c r="S9" s="59">
        <v>1.1290322580645162</v>
      </c>
      <c r="T9" s="59">
        <v>0.97777777777777775</v>
      </c>
      <c r="U9" s="59">
        <v>0.96226415094339623</v>
      </c>
      <c r="V9" s="59">
        <v>1.0769230769230769</v>
      </c>
      <c r="W9" s="59">
        <v>0</v>
      </c>
      <c r="X9" s="59">
        <v>1.1052631578947369</v>
      </c>
      <c r="Y9" s="59">
        <v>1.0333333333333334</v>
      </c>
      <c r="Z9" s="59">
        <v>0</v>
      </c>
      <c r="AA9" s="59">
        <v>0.96551724137931039</v>
      </c>
      <c r="AB9" s="59">
        <v>1.1428571428571428</v>
      </c>
      <c r="AC9" s="59">
        <v>1.05</v>
      </c>
      <c r="AD9" s="59">
        <v>0</v>
      </c>
      <c r="AE9" s="60">
        <v>1.0846964740094511</v>
      </c>
    </row>
    <row r="10" spans="1:33" ht="30" customHeight="1" thickBot="1">
      <c r="A10" s="165"/>
      <c r="B10" s="166" t="s">
        <v>117</v>
      </c>
      <c r="C10" s="61">
        <v>1</v>
      </c>
      <c r="D10" s="62">
        <v>0.31432849573830912</v>
      </c>
      <c r="E10" s="63">
        <v>4.8030407740152041E-2</v>
      </c>
      <c r="F10" s="64">
        <v>6.8417415342087076E-2</v>
      </c>
      <c r="G10" s="64">
        <v>2.533978346003225E-2</v>
      </c>
      <c r="H10" s="64">
        <v>7.9359594563464642E-2</v>
      </c>
      <c r="I10" s="64">
        <v>2.1884358442755126E-3</v>
      </c>
      <c r="J10" s="64">
        <v>5.7360055286800278E-2</v>
      </c>
      <c r="K10" s="64">
        <v>4.1465100207325502E-3</v>
      </c>
      <c r="L10" s="64">
        <v>1.2093987560469938E-2</v>
      </c>
      <c r="M10" s="64">
        <v>4.9527758580972126E-3</v>
      </c>
      <c r="N10" s="64">
        <v>2.30361667818475E-4</v>
      </c>
      <c r="O10" s="64">
        <v>0</v>
      </c>
      <c r="P10" s="64">
        <v>3.4554250172771253E-3</v>
      </c>
      <c r="Q10" s="64">
        <v>0</v>
      </c>
      <c r="R10" s="64">
        <v>2.8795208477309375E-3</v>
      </c>
      <c r="S10" s="64">
        <v>4.0313291868233122E-3</v>
      </c>
      <c r="T10" s="64">
        <v>5.0679566920064497E-3</v>
      </c>
      <c r="U10" s="64">
        <v>5.874222529371113E-3</v>
      </c>
      <c r="V10" s="64">
        <v>3.2250633494586502E-3</v>
      </c>
      <c r="W10" s="64">
        <v>0</v>
      </c>
      <c r="X10" s="64">
        <v>2.4187975120939877E-3</v>
      </c>
      <c r="Y10" s="64">
        <v>3.5706058511863624E-3</v>
      </c>
      <c r="Z10" s="64">
        <v>0</v>
      </c>
      <c r="AA10" s="64">
        <v>3.2250633494586502E-3</v>
      </c>
      <c r="AB10" s="64">
        <v>3.6857866850956E-3</v>
      </c>
      <c r="AC10" s="64">
        <v>2.4187975120939877E-3</v>
      </c>
      <c r="AD10" s="64">
        <v>0</v>
      </c>
      <c r="AE10" s="65">
        <v>0.34369960838516472</v>
      </c>
    </row>
    <row r="11" spans="1:33" ht="30" customHeight="1" thickBot="1">
      <c r="A11" s="332" t="s">
        <v>75</v>
      </c>
      <c r="B11" s="350" t="s">
        <v>76</v>
      </c>
      <c r="C11" s="351">
        <v>2554500</v>
      </c>
      <c r="D11" s="352">
        <v>805700</v>
      </c>
      <c r="E11" s="353">
        <v>131700</v>
      </c>
      <c r="F11" s="353">
        <v>181300</v>
      </c>
      <c r="G11" s="353">
        <v>65500</v>
      </c>
      <c r="H11" s="353">
        <v>209000</v>
      </c>
      <c r="I11" s="353">
        <v>5800</v>
      </c>
      <c r="J11" s="353">
        <v>151900</v>
      </c>
      <c r="K11" s="353">
        <v>11100</v>
      </c>
      <c r="L11" s="353">
        <v>33400</v>
      </c>
      <c r="M11" s="353">
        <v>15200</v>
      </c>
      <c r="N11" s="353">
        <v>200</v>
      </c>
      <c r="O11" s="353">
        <v>4000</v>
      </c>
      <c r="P11" s="353">
        <v>9300</v>
      </c>
      <c r="Q11" s="353">
        <v>0</v>
      </c>
      <c r="R11" s="353">
        <v>8000</v>
      </c>
      <c r="S11" s="353">
        <v>12200</v>
      </c>
      <c r="T11" s="353">
        <v>16100</v>
      </c>
      <c r="U11" s="353">
        <v>18100</v>
      </c>
      <c r="V11" s="353">
        <v>9500</v>
      </c>
      <c r="W11" s="353">
        <v>0</v>
      </c>
      <c r="X11" s="353">
        <v>6700</v>
      </c>
      <c r="Y11" s="353">
        <v>9700</v>
      </c>
      <c r="Z11" s="353">
        <v>0</v>
      </c>
      <c r="AA11" s="353">
        <v>8700</v>
      </c>
      <c r="AB11" s="353">
        <v>9800</v>
      </c>
      <c r="AC11" s="353">
        <v>7600</v>
      </c>
      <c r="AD11" s="353">
        <v>6900</v>
      </c>
      <c r="AE11" s="354">
        <v>817100</v>
      </c>
      <c r="AF11" s="218"/>
      <c r="AG11" s="218"/>
    </row>
    <row r="12" spans="1:33" ht="30" customHeight="1">
      <c r="A12" s="66" t="s">
        <v>157</v>
      </c>
      <c r="B12" s="167" t="s">
        <v>78</v>
      </c>
      <c r="C12" s="67">
        <v>2473800</v>
      </c>
      <c r="D12" s="68">
        <v>739100</v>
      </c>
      <c r="E12" s="68">
        <v>127200</v>
      </c>
      <c r="F12" s="68">
        <v>165300</v>
      </c>
      <c r="G12" s="68">
        <v>63000</v>
      </c>
      <c r="H12" s="68">
        <v>203300</v>
      </c>
      <c r="I12" s="68">
        <v>2500</v>
      </c>
      <c r="J12" s="68">
        <v>137500</v>
      </c>
      <c r="K12" s="68">
        <v>11000</v>
      </c>
      <c r="L12" s="68">
        <v>30400</v>
      </c>
      <c r="M12" s="68">
        <v>14600</v>
      </c>
      <c r="N12" s="68">
        <v>300</v>
      </c>
      <c r="O12" s="68">
        <v>3600</v>
      </c>
      <c r="P12" s="68">
        <v>7300</v>
      </c>
      <c r="Q12" s="68">
        <v>0</v>
      </c>
      <c r="R12" s="68">
        <v>7000</v>
      </c>
      <c r="S12" s="68">
        <v>11100</v>
      </c>
      <c r="T12" s="68">
        <v>15200</v>
      </c>
      <c r="U12" s="68">
        <v>17800</v>
      </c>
      <c r="V12" s="68">
        <v>7700</v>
      </c>
      <c r="W12" s="68">
        <v>0</v>
      </c>
      <c r="X12" s="68">
        <v>6100</v>
      </c>
      <c r="Y12" s="68">
        <v>8900</v>
      </c>
      <c r="Z12" s="68">
        <v>0</v>
      </c>
      <c r="AA12" s="68">
        <v>8500</v>
      </c>
      <c r="AB12" s="68">
        <v>7600</v>
      </c>
      <c r="AC12" s="68">
        <v>7400</v>
      </c>
      <c r="AD12" s="68">
        <v>3200</v>
      </c>
      <c r="AE12" s="69">
        <v>868200</v>
      </c>
      <c r="AF12" s="219"/>
    </row>
    <row r="13" spans="1:33" ht="30" customHeight="1">
      <c r="A13" s="162"/>
      <c r="B13" s="168" t="s">
        <v>79</v>
      </c>
      <c r="C13" s="53">
        <v>80700</v>
      </c>
      <c r="D13" s="54">
        <v>66600</v>
      </c>
      <c r="E13" s="55">
        <v>4500</v>
      </c>
      <c r="F13" s="55">
        <v>16000</v>
      </c>
      <c r="G13" s="55">
        <v>2500</v>
      </c>
      <c r="H13" s="55">
        <v>5700</v>
      </c>
      <c r="I13" s="55">
        <v>3300</v>
      </c>
      <c r="J13" s="55">
        <v>14400</v>
      </c>
      <c r="K13" s="55">
        <v>100</v>
      </c>
      <c r="L13" s="55">
        <v>3000</v>
      </c>
      <c r="M13" s="55">
        <v>600</v>
      </c>
      <c r="N13" s="55">
        <v>-100</v>
      </c>
      <c r="O13" s="55">
        <v>400</v>
      </c>
      <c r="P13" s="55">
        <v>2000</v>
      </c>
      <c r="Q13" s="55">
        <v>0</v>
      </c>
      <c r="R13" s="55">
        <v>1000</v>
      </c>
      <c r="S13" s="55">
        <v>1100</v>
      </c>
      <c r="T13" s="55">
        <v>900</v>
      </c>
      <c r="U13" s="55">
        <v>300</v>
      </c>
      <c r="V13" s="55">
        <v>1800</v>
      </c>
      <c r="W13" s="55">
        <v>0</v>
      </c>
      <c r="X13" s="55">
        <v>600</v>
      </c>
      <c r="Y13" s="55">
        <v>800</v>
      </c>
      <c r="Z13" s="55">
        <v>0</v>
      </c>
      <c r="AA13" s="55">
        <v>200</v>
      </c>
      <c r="AB13" s="55">
        <v>2200</v>
      </c>
      <c r="AC13" s="55">
        <v>200</v>
      </c>
      <c r="AD13" s="55">
        <v>3700</v>
      </c>
      <c r="AE13" s="56">
        <v>-51100</v>
      </c>
    </row>
    <row r="14" spans="1:33" ht="30" customHeight="1">
      <c r="A14" s="162"/>
      <c r="B14" s="169" t="s">
        <v>80</v>
      </c>
      <c r="C14" s="57">
        <v>1.0326218772738298</v>
      </c>
      <c r="D14" s="58">
        <v>1.0901095927479367</v>
      </c>
      <c r="E14" s="59">
        <v>1.0353773584905661</v>
      </c>
      <c r="F14" s="59">
        <v>1.0967937084089534</v>
      </c>
      <c r="G14" s="59">
        <v>1.0396825396825398</v>
      </c>
      <c r="H14" s="59">
        <v>1.02803738317757</v>
      </c>
      <c r="I14" s="59">
        <v>2.3199999999999998</v>
      </c>
      <c r="J14" s="59">
        <v>1.1047272727272728</v>
      </c>
      <c r="K14" s="59">
        <v>1.009090909090909</v>
      </c>
      <c r="L14" s="59">
        <v>1.0986842105263157</v>
      </c>
      <c r="M14" s="59">
        <v>1.0410958904109588</v>
      </c>
      <c r="N14" s="59">
        <v>0.66666666666666663</v>
      </c>
      <c r="O14" s="59">
        <v>1.1111111111111112</v>
      </c>
      <c r="P14" s="59">
        <v>1.273972602739726</v>
      </c>
      <c r="Q14" s="59">
        <v>0</v>
      </c>
      <c r="R14" s="59">
        <v>1.1428571428571428</v>
      </c>
      <c r="S14" s="59">
        <v>1.0990990990990992</v>
      </c>
      <c r="T14" s="59">
        <v>1.0592105263157894</v>
      </c>
      <c r="U14" s="59">
        <v>1.0168539325842696</v>
      </c>
      <c r="V14" s="59">
        <v>1.2337662337662338</v>
      </c>
      <c r="W14" s="59">
        <v>0</v>
      </c>
      <c r="X14" s="59">
        <v>1.098360655737705</v>
      </c>
      <c r="Y14" s="59">
        <v>1.0898876404494382</v>
      </c>
      <c r="Z14" s="59">
        <v>0</v>
      </c>
      <c r="AA14" s="59">
        <v>1.0235294117647058</v>
      </c>
      <c r="AB14" s="59">
        <v>1.2894736842105263</v>
      </c>
      <c r="AC14" s="59">
        <v>1.027027027027027</v>
      </c>
      <c r="AD14" s="59">
        <v>2.15625</v>
      </c>
      <c r="AE14" s="60">
        <v>0.94114259387237964</v>
      </c>
    </row>
    <row r="15" spans="1:33" ht="30" customHeight="1" thickBot="1">
      <c r="A15" s="165"/>
      <c r="B15" s="170" t="s">
        <v>119</v>
      </c>
      <c r="C15" s="70">
        <v>1</v>
      </c>
      <c r="D15" s="64">
        <v>0.31540418868663145</v>
      </c>
      <c r="E15" s="63">
        <v>5.1556077510275987E-2</v>
      </c>
      <c r="F15" s="64">
        <v>7.0972793110197691E-2</v>
      </c>
      <c r="G15" s="64">
        <v>2.564102564102564E-2</v>
      </c>
      <c r="H15" s="64">
        <v>8.1816402427089444E-2</v>
      </c>
      <c r="I15" s="64">
        <v>2.2705030338618123E-3</v>
      </c>
      <c r="J15" s="64">
        <v>5.9463691524760227E-2</v>
      </c>
      <c r="K15" s="64">
        <v>4.3452730475631238E-3</v>
      </c>
      <c r="L15" s="64">
        <v>1.3074965746721472E-2</v>
      </c>
      <c r="M15" s="64">
        <v>5.9502838128792325E-3</v>
      </c>
      <c r="N15" s="64">
        <v>7.8293208064200435E-5</v>
      </c>
      <c r="O15" s="64">
        <v>1.5658641612840086E-3</v>
      </c>
      <c r="P15" s="64">
        <v>3.6406341749853199E-3</v>
      </c>
      <c r="Q15" s="64">
        <v>0</v>
      </c>
      <c r="R15" s="64">
        <v>3.1317283225680173E-3</v>
      </c>
      <c r="S15" s="64">
        <v>4.7758856919162262E-3</v>
      </c>
      <c r="T15" s="64">
        <v>6.3026032491681344E-3</v>
      </c>
      <c r="U15" s="64">
        <v>7.0855353298101388E-3</v>
      </c>
      <c r="V15" s="64">
        <v>3.7189273830495204E-3</v>
      </c>
      <c r="W15" s="64">
        <v>0</v>
      </c>
      <c r="X15" s="64">
        <v>2.6228224701507143E-3</v>
      </c>
      <c r="Y15" s="64">
        <v>3.7972205911137209E-3</v>
      </c>
      <c r="Z15" s="64">
        <v>0</v>
      </c>
      <c r="AA15" s="64">
        <v>3.4057545507927187E-3</v>
      </c>
      <c r="AB15" s="64">
        <v>3.8363671951458212E-3</v>
      </c>
      <c r="AC15" s="64">
        <v>2.9751419064396162E-3</v>
      </c>
      <c r="AD15" s="64">
        <v>2.7011156782149148E-3</v>
      </c>
      <c r="AE15" s="65">
        <v>0.31986690154629088</v>
      </c>
    </row>
    <row r="16" spans="1:33" ht="30" customHeight="1" thickBot="1">
      <c r="A16" s="332" t="s">
        <v>81</v>
      </c>
      <c r="B16" s="355" t="s">
        <v>82</v>
      </c>
      <c r="C16" s="351">
        <v>4964200</v>
      </c>
      <c r="D16" s="353">
        <v>1625100</v>
      </c>
      <c r="E16" s="353">
        <v>247700</v>
      </c>
      <c r="F16" s="353">
        <v>344900</v>
      </c>
      <c r="G16" s="353">
        <v>119800</v>
      </c>
      <c r="H16" s="353">
        <v>427500</v>
      </c>
      <c r="I16" s="353">
        <v>12400</v>
      </c>
      <c r="J16" s="353">
        <v>305000</v>
      </c>
      <c r="K16" s="353">
        <v>22800</v>
      </c>
      <c r="L16" s="353">
        <v>66600</v>
      </c>
      <c r="M16" s="353">
        <v>31700</v>
      </c>
      <c r="N16" s="353">
        <v>400</v>
      </c>
      <c r="O16" s="353">
        <v>10300</v>
      </c>
      <c r="P16" s="353">
        <v>18500</v>
      </c>
      <c r="Q16" s="353">
        <v>100</v>
      </c>
      <c r="R16" s="353">
        <v>16100</v>
      </c>
      <c r="S16" s="353">
        <v>21500</v>
      </c>
      <c r="T16" s="353">
        <v>30800</v>
      </c>
      <c r="U16" s="353">
        <v>28100</v>
      </c>
      <c r="V16" s="353">
        <v>17800</v>
      </c>
      <c r="W16" s="353">
        <v>100</v>
      </c>
      <c r="X16" s="353">
        <v>13900</v>
      </c>
      <c r="Y16" s="353">
        <v>19700</v>
      </c>
      <c r="Z16" s="353">
        <v>100</v>
      </c>
      <c r="AA16" s="353">
        <v>18400</v>
      </c>
      <c r="AB16" s="353">
        <v>19800</v>
      </c>
      <c r="AC16" s="353">
        <v>15200</v>
      </c>
      <c r="AD16" s="353">
        <v>16300</v>
      </c>
      <c r="AE16" s="354">
        <v>1513600</v>
      </c>
      <c r="AF16" s="219"/>
    </row>
    <row r="17" spans="1:32" ht="30" customHeight="1">
      <c r="A17" s="66" t="s">
        <v>189</v>
      </c>
      <c r="B17" s="167" t="s">
        <v>83</v>
      </c>
      <c r="C17" s="67">
        <v>4726900</v>
      </c>
      <c r="D17" s="68">
        <v>1541900</v>
      </c>
      <c r="E17" s="68">
        <v>248900</v>
      </c>
      <c r="F17" s="68">
        <v>319900</v>
      </c>
      <c r="G17" s="68">
        <v>117300</v>
      </c>
      <c r="H17" s="68">
        <v>412400</v>
      </c>
      <c r="I17" s="68">
        <v>6100</v>
      </c>
      <c r="J17" s="68">
        <v>275200</v>
      </c>
      <c r="K17" s="68">
        <v>25600</v>
      </c>
      <c r="L17" s="68">
        <v>60300</v>
      </c>
      <c r="M17" s="68">
        <v>31400</v>
      </c>
      <c r="N17" s="68">
        <v>500</v>
      </c>
      <c r="O17" s="68">
        <v>9100</v>
      </c>
      <c r="P17" s="68">
        <v>15600</v>
      </c>
      <c r="Q17" s="68">
        <v>0</v>
      </c>
      <c r="R17" s="68">
        <v>14100</v>
      </c>
      <c r="S17" s="68">
        <v>19700</v>
      </c>
      <c r="T17" s="68">
        <v>29600</v>
      </c>
      <c r="U17" s="68">
        <v>29000</v>
      </c>
      <c r="V17" s="68">
        <v>15800</v>
      </c>
      <c r="W17" s="68">
        <v>100</v>
      </c>
      <c r="X17" s="68">
        <v>13400</v>
      </c>
      <c r="Y17" s="68">
        <v>18500</v>
      </c>
      <c r="Z17" s="68">
        <v>200</v>
      </c>
      <c r="AA17" s="68">
        <v>17900</v>
      </c>
      <c r="AB17" s="68">
        <v>17000</v>
      </c>
      <c r="AC17" s="68">
        <v>15200</v>
      </c>
      <c r="AD17" s="68">
        <v>4500</v>
      </c>
      <c r="AE17" s="71">
        <v>1467700</v>
      </c>
      <c r="AF17" s="219"/>
    </row>
    <row r="18" spans="1:32" ht="30" customHeight="1">
      <c r="A18" s="162"/>
      <c r="B18" s="168" t="s">
        <v>79</v>
      </c>
      <c r="C18" s="53">
        <v>237300</v>
      </c>
      <c r="D18" s="54">
        <v>83200</v>
      </c>
      <c r="E18" s="55">
        <v>-1200</v>
      </c>
      <c r="F18" s="55">
        <v>25000</v>
      </c>
      <c r="G18" s="55">
        <v>2500</v>
      </c>
      <c r="H18" s="55">
        <v>15100</v>
      </c>
      <c r="I18" s="55">
        <v>6300</v>
      </c>
      <c r="J18" s="55">
        <v>29800</v>
      </c>
      <c r="K18" s="55">
        <v>-2800</v>
      </c>
      <c r="L18" s="55">
        <v>6300</v>
      </c>
      <c r="M18" s="55">
        <v>300</v>
      </c>
      <c r="N18" s="55">
        <v>-100</v>
      </c>
      <c r="O18" s="55">
        <v>1200</v>
      </c>
      <c r="P18" s="55">
        <v>2900</v>
      </c>
      <c r="Q18" s="55">
        <v>100</v>
      </c>
      <c r="R18" s="55">
        <v>2000</v>
      </c>
      <c r="S18" s="55">
        <v>1800</v>
      </c>
      <c r="T18" s="55">
        <v>1200</v>
      </c>
      <c r="U18" s="55">
        <v>-900</v>
      </c>
      <c r="V18" s="55">
        <v>2000</v>
      </c>
      <c r="W18" s="55">
        <v>0</v>
      </c>
      <c r="X18" s="55">
        <v>500</v>
      </c>
      <c r="Y18" s="55">
        <v>1200</v>
      </c>
      <c r="Z18" s="55">
        <v>-100</v>
      </c>
      <c r="AA18" s="55">
        <v>500</v>
      </c>
      <c r="AB18" s="55">
        <v>2800</v>
      </c>
      <c r="AC18" s="55">
        <v>0</v>
      </c>
      <c r="AD18" s="55">
        <v>11800</v>
      </c>
      <c r="AE18" s="56">
        <v>45900</v>
      </c>
    </row>
    <row r="19" spans="1:32" ht="30" customHeight="1">
      <c r="A19" s="162"/>
      <c r="B19" s="169" t="s">
        <v>84</v>
      </c>
      <c r="C19" s="57">
        <v>1.0502020351604646</v>
      </c>
      <c r="D19" s="58">
        <v>1.0539594007393476</v>
      </c>
      <c r="E19" s="59">
        <v>0.99517878666130977</v>
      </c>
      <c r="F19" s="59">
        <v>1.0781494216942795</v>
      </c>
      <c r="G19" s="59">
        <v>1.0213128729752772</v>
      </c>
      <c r="H19" s="59">
        <v>1.0366149369544131</v>
      </c>
      <c r="I19" s="59">
        <v>2.0327868852459017</v>
      </c>
      <c r="J19" s="59">
        <v>1.1082848837209303</v>
      </c>
      <c r="K19" s="59">
        <v>0.890625</v>
      </c>
      <c r="L19" s="59">
        <v>1.1044776119402986</v>
      </c>
      <c r="M19" s="59">
        <v>1.0095541401273886</v>
      </c>
      <c r="N19" s="59">
        <v>0.8</v>
      </c>
      <c r="O19" s="59">
        <v>1.1318681318681318</v>
      </c>
      <c r="P19" s="59">
        <v>1.1858974358974359</v>
      </c>
      <c r="Q19" s="59">
        <v>0</v>
      </c>
      <c r="R19" s="59">
        <v>1.1418439716312057</v>
      </c>
      <c r="S19" s="59">
        <v>1.0913705583756346</v>
      </c>
      <c r="T19" s="59">
        <v>1.0405405405405406</v>
      </c>
      <c r="U19" s="59">
        <v>0.96896551724137936</v>
      </c>
      <c r="V19" s="59">
        <v>1.1265822784810127</v>
      </c>
      <c r="W19" s="59">
        <v>1</v>
      </c>
      <c r="X19" s="59">
        <v>1.0373134328358209</v>
      </c>
      <c r="Y19" s="59">
        <v>1.0648648648648649</v>
      </c>
      <c r="Z19" s="59">
        <v>0.5</v>
      </c>
      <c r="AA19" s="59">
        <v>1.0279329608938548</v>
      </c>
      <c r="AB19" s="59">
        <v>1.1647058823529413</v>
      </c>
      <c r="AC19" s="59">
        <v>1</v>
      </c>
      <c r="AD19" s="59">
        <v>3.6222222222222222</v>
      </c>
      <c r="AE19" s="60">
        <v>1.0312734209988417</v>
      </c>
    </row>
    <row r="20" spans="1:32" ht="30" customHeight="1" thickBot="1">
      <c r="A20" s="162"/>
      <c r="B20" s="170" t="s">
        <v>121</v>
      </c>
      <c r="C20" s="70">
        <v>1</v>
      </c>
      <c r="D20" s="64">
        <v>0.32736392570806977</v>
      </c>
      <c r="E20" s="63">
        <v>4.98972644131985E-2</v>
      </c>
      <c r="F20" s="64">
        <v>6.9477458603601785E-2</v>
      </c>
      <c r="G20" s="64">
        <v>2.4132790781999112E-2</v>
      </c>
      <c r="H20" s="64">
        <v>8.6116594818903353E-2</v>
      </c>
      <c r="I20" s="64">
        <v>2.4978848555658514E-3</v>
      </c>
      <c r="J20" s="64">
        <v>6.1439909753837479E-2</v>
      </c>
      <c r="K20" s="64">
        <v>4.5928850570081782E-3</v>
      </c>
      <c r="L20" s="64">
        <v>1.3416058982313364E-2</v>
      </c>
      <c r="M20" s="64">
        <v>6.3857217678578619E-3</v>
      </c>
      <c r="N20" s="64">
        <v>8.0576930824704881E-5</v>
      </c>
      <c r="O20" s="64">
        <v>2.0748559687361508E-3</v>
      </c>
      <c r="P20" s="64">
        <v>3.726683050642601E-3</v>
      </c>
      <c r="Q20" s="64">
        <v>2.014423270617622E-5</v>
      </c>
      <c r="R20" s="64">
        <v>3.2432214656943716E-3</v>
      </c>
      <c r="S20" s="64">
        <v>4.3310100318278873E-3</v>
      </c>
      <c r="T20" s="64">
        <v>6.2044236735022762E-3</v>
      </c>
      <c r="U20" s="64">
        <v>5.6605293904355182E-3</v>
      </c>
      <c r="V20" s="64">
        <v>3.5856734216993674E-3</v>
      </c>
      <c r="W20" s="64">
        <v>2.014423270617622E-5</v>
      </c>
      <c r="X20" s="64">
        <v>2.800048346158495E-3</v>
      </c>
      <c r="Y20" s="64">
        <v>3.9684138431167158E-3</v>
      </c>
      <c r="Z20" s="64">
        <v>2.014423270617622E-5</v>
      </c>
      <c r="AA20" s="64">
        <v>3.7065388179364249E-3</v>
      </c>
      <c r="AB20" s="64">
        <v>3.9885580758228919E-3</v>
      </c>
      <c r="AC20" s="64">
        <v>3.0619233713387855E-3</v>
      </c>
      <c r="AD20" s="64">
        <v>3.2835099311067243E-3</v>
      </c>
      <c r="AE20" s="65">
        <v>0.30490310624068329</v>
      </c>
    </row>
    <row r="21" spans="1:32" ht="14.25">
      <c r="A21" s="171" t="s">
        <v>122</v>
      </c>
      <c r="B21" s="172" t="s">
        <v>123</v>
      </c>
      <c r="C21" s="173"/>
      <c r="D21" s="152"/>
      <c r="E21" s="152"/>
      <c r="F21" s="152"/>
      <c r="G21" s="152"/>
      <c r="H21" s="152"/>
      <c r="I21" s="152"/>
      <c r="J21" s="72"/>
      <c r="K21" s="72"/>
      <c r="L21" s="72"/>
      <c r="M21" s="72"/>
      <c r="N21" s="72"/>
      <c r="O21" s="72"/>
      <c r="P21" s="72"/>
      <c r="Q21" s="72"/>
      <c r="R21" s="72"/>
      <c r="S21" s="72"/>
      <c r="T21" s="72"/>
      <c r="U21" s="72"/>
      <c r="V21" s="72"/>
      <c r="W21" s="72"/>
      <c r="X21" s="72"/>
      <c r="Y21" s="72"/>
      <c r="Z21" s="72"/>
      <c r="AA21" s="72"/>
      <c r="AB21" s="72"/>
      <c r="AC21" s="72"/>
      <c r="AD21" s="72"/>
      <c r="AE21" s="72"/>
    </row>
    <row r="22" spans="1:32" ht="14.25">
      <c r="A22" s="174"/>
      <c r="B22" s="172" t="s">
        <v>124</v>
      </c>
      <c r="C22" s="173"/>
      <c r="D22" s="152"/>
      <c r="E22" s="152"/>
      <c r="F22" s="152"/>
      <c r="G22" s="152"/>
      <c r="H22" s="152"/>
      <c r="I22" s="152"/>
      <c r="J22" s="152"/>
      <c r="K22" s="152"/>
      <c r="L22" s="152"/>
      <c r="M22" s="152"/>
      <c r="N22" s="152"/>
      <c r="O22" s="152"/>
      <c r="P22" s="152"/>
      <c r="Q22" s="152"/>
      <c r="R22" s="152"/>
      <c r="S22" s="152"/>
      <c r="T22" s="152"/>
      <c r="U22" s="152"/>
      <c r="V22" s="72"/>
      <c r="W22" s="72"/>
      <c r="X22" s="72"/>
      <c r="Y22" s="72"/>
      <c r="Z22" s="72"/>
      <c r="AA22" s="72"/>
      <c r="AB22" s="72"/>
      <c r="AC22" s="72"/>
      <c r="AD22" s="72"/>
      <c r="AE22" s="72"/>
    </row>
    <row r="23" spans="1:32" ht="14.25">
      <c r="A23" s="174"/>
      <c r="B23" s="172" t="s">
        <v>181</v>
      </c>
      <c r="C23" s="173"/>
      <c r="D23" s="152"/>
      <c r="E23" s="152"/>
      <c r="F23" s="152"/>
      <c r="G23" s="152"/>
      <c r="H23" s="152"/>
      <c r="I23" s="152"/>
      <c r="J23" s="152"/>
      <c r="K23" s="152"/>
      <c r="L23" s="152"/>
      <c r="M23" s="152"/>
      <c r="N23" s="152"/>
      <c r="O23" s="152"/>
      <c r="P23" s="152"/>
      <c r="Q23" s="152"/>
      <c r="R23" s="152"/>
      <c r="S23" s="152"/>
      <c r="T23" s="152"/>
      <c r="U23" s="152"/>
      <c r="V23" s="72"/>
      <c r="W23" s="72"/>
      <c r="X23" s="72"/>
      <c r="Y23" s="72"/>
      <c r="Z23" s="72"/>
      <c r="AA23" s="72"/>
      <c r="AB23" s="72"/>
      <c r="AC23" s="72"/>
      <c r="AD23" s="72"/>
      <c r="AE23" s="72"/>
    </row>
    <row r="24" spans="1:32" ht="17.25">
      <c r="A24" s="72"/>
      <c r="B24" s="151"/>
      <c r="C24" s="175"/>
      <c r="D24" s="152"/>
      <c r="E24" s="152"/>
      <c r="F24" s="152"/>
      <c r="G24" s="152"/>
      <c r="H24" s="152"/>
      <c r="I24" s="152"/>
      <c r="J24" s="152"/>
      <c r="K24" s="152"/>
      <c r="L24" s="152"/>
      <c r="M24" s="152"/>
      <c r="N24" s="152"/>
      <c r="O24" s="152"/>
      <c r="P24" s="152"/>
      <c r="Q24" s="152"/>
      <c r="R24" s="152"/>
      <c r="S24" s="152"/>
      <c r="T24" s="152"/>
      <c r="U24" s="152"/>
      <c r="V24" s="72"/>
      <c r="W24" s="72"/>
      <c r="X24" s="72"/>
      <c r="Y24" s="72"/>
      <c r="Z24" s="72"/>
      <c r="AA24" s="72"/>
      <c r="AB24" s="72"/>
      <c r="AC24" s="72"/>
      <c r="AD24" s="72"/>
      <c r="AE24" s="72"/>
    </row>
    <row r="25" spans="1:32" ht="15" thickBot="1">
      <c r="A25" s="72"/>
      <c r="B25" s="72"/>
      <c r="C25" s="72"/>
      <c r="D25" s="73" t="s">
        <v>125</v>
      </c>
      <c r="E25" s="73"/>
      <c r="F25" s="73"/>
      <c r="G25" s="73"/>
      <c r="H25" s="73" t="s">
        <v>126</v>
      </c>
      <c r="I25" s="73"/>
      <c r="J25" s="73"/>
      <c r="K25" s="72"/>
      <c r="L25" s="72"/>
      <c r="M25" s="72"/>
      <c r="N25" s="72"/>
      <c r="O25" s="72"/>
      <c r="P25" s="72"/>
      <c r="Q25" s="72"/>
      <c r="R25" s="72"/>
      <c r="S25" s="72"/>
      <c r="T25" s="72"/>
      <c r="U25" s="72"/>
      <c r="V25" s="72"/>
      <c r="W25" s="72"/>
      <c r="X25" s="72"/>
      <c r="Y25" s="72"/>
      <c r="Z25" s="72"/>
      <c r="AA25" s="72"/>
      <c r="AB25" s="72"/>
      <c r="AC25" s="72"/>
      <c r="AD25" s="72"/>
      <c r="AE25" s="72"/>
    </row>
    <row r="26" spans="1:32" ht="15" thickBot="1">
      <c r="A26" s="72"/>
      <c r="B26" s="72"/>
      <c r="C26" s="72"/>
      <c r="D26" s="73"/>
      <c r="E26" s="74" t="s">
        <v>127</v>
      </c>
      <c r="F26" s="75" t="s">
        <v>128</v>
      </c>
      <c r="G26" s="73"/>
      <c r="H26" s="73"/>
      <c r="I26" s="74" t="s">
        <v>129</v>
      </c>
      <c r="J26" s="75" t="s">
        <v>130</v>
      </c>
      <c r="K26" s="72"/>
      <c r="L26" s="72"/>
      <c r="M26" s="72"/>
      <c r="N26" s="72"/>
      <c r="O26" s="72"/>
      <c r="P26" s="72"/>
      <c r="Q26" s="72"/>
      <c r="R26" s="72"/>
      <c r="S26" s="72"/>
      <c r="T26" s="72"/>
      <c r="U26" s="72"/>
      <c r="V26" s="72"/>
      <c r="W26" s="72"/>
      <c r="X26" s="72"/>
      <c r="Y26" s="72"/>
      <c r="Z26" s="72"/>
      <c r="AA26" s="72"/>
      <c r="AB26" s="72"/>
      <c r="AC26" s="72"/>
      <c r="AD26" s="72"/>
      <c r="AE26" s="72"/>
    </row>
    <row r="27" spans="1:32" ht="14.25">
      <c r="A27" s="72"/>
      <c r="B27" s="72"/>
      <c r="C27" s="72"/>
      <c r="D27" s="76" t="s">
        <v>187</v>
      </c>
      <c r="E27" s="176">
        <v>241400</v>
      </c>
      <c r="F27" s="177">
        <v>31500</v>
      </c>
      <c r="G27" s="77"/>
      <c r="H27" s="76" t="s">
        <v>187</v>
      </c>
      <c r="I27" s="176">
        <v>498700</v>
      </c>
      <c r="J27" s="178">
        <v>66900</v>
      </c>
      <c r="K27" s="77"/>
      <c r="L27" s="72"/>
      <c r="N27" s="72"/>
      <c r="O27" s="72"/>
      <c r="P27" s="72"/>
      <c r="Q27" s="72"/>
      <c r="R27" s="72"/>
      <c r="S27" s="72"/>
      <c r="T27" s="72"/>
      <c r="U27" s="72"/>
      <c r="V27" s="72"/>
      <c r="W27" s="72"/>
      <c r="X27" s="72"/>
      <c r="Y27" s="72"/>
      <c r="Z27" s="72"/>
      <c r="AA27" s="72"/>
      <c r="AB27" s="72"/>
      <c r="AC27" s="72"/>
      <c r="AD27" s="72"/>
      <c r="AE27" s="72"/>
    </row>
    <row r="28" spans="1:32" ht="14.25">
      <c r="A28" s="72"/>
      <c r="B28" s="72"/>
      <c r="C28" s="72"/>
      <c r="D28" s="78" t="s">
        <v>188</v>
      </c>
      <c r="E28" s="179">
        <v>229700</v>
      </c>
      <c r="F28" s="180">
        <v>24700</v>
      </c>
      <c r="G28" s="77"/>
      <c r="H28" s="78" t="s">
        <v>188</v>
      </c>
      <c r="I28" s="179">
        <v>474800</v>
      </c>
      <c r="J28" s="180">
        <v>56400</v>
      </c>
      <c r="K28" s="79"/>
      <c r="L28" s="72"/>
      <c r="M28" s="72"/>
      <c r="N28" s="72"/>
      <c r="O28" s="72"/>
      <c r="P28" s="72"/>
      <c r="Q28" s="72"/>
      <c r="R28" s="72"/>
      <c r="S28" s="72"/>
      <c r="T28" s="72"/>
      <c r="U28" s="72"/>
      <c r="V28" s="72"/>
      <c r="W28" s="72"/>
      <c r="X28" s="72"/>
      <c r="Y28" s="72"/>
      <c r="Z28" s="72"/>
      <c r="AA28" s="72"/>
      <c r="AB28" s="72"/>
      <c r="AC28" s="72"/>
      <c r="AD28" s="72"/>
      <c r="AE28" s="72"/>
    </row>
    <row r="29" spans="1:32" ht="14.25">
      <c r="A29" s="72"/>
      <c r="B29" s="72"/>
      <c r="C29" s="72"/>
      <c r="D29" s="80" t="s">
        <v>79</v>
      </c>
      <c r="E29" s="181">
        <v>11700</v>
      </c>
      <c r="F29" s="182">
        <v>6800</v>
      </c>
      <c r="G29" s="72"/>
      <c r="H29" s="80" t="s">
        <v>79</v>
      </c>
      <c r="I29" s="181">
        <v>23900</v>
      </c>
      <c r="J29" s="182">
        <v>10500</v>
      </c>
      <c r="K29" s="72"/>
      <c r="L29" s="72"/>
      <c r="M29" s="72"/>
      <c r="N29" s="72"/>
      <c r="O29" s="72"/>
      <c r="P29" s="72"/>
      <c r="Q29" s="72"/>
      <c r="R29" s="72"/>
      <c r="S29" s="72"/>
      <c r="T29" s="72"/>
      <c r="U29" s="72"/>
      <c r="V29" s="72"/>
      <c r="W29" s="72"/>
      <c r="X29" s="72"/>
      <c r="Y29" s="72"/>
      <c r="Z29" s="72"/>
      <c r="AA29" s="72"/>
      <c r="AB29" s="72"/>
      <c r="AC29" s="72"/>
      <c r="AD29" s="72"/>
      <c r="AE29" s="72"/>
    </row>
    <row r="30" spans="1:32" ht="24">
      <c r="A30" s="72"/>
      <c r="B30" s="72"/>
      <c r="C30" s="72"/>
      <c r="D30" s="81" t="s">
        <v>131</v>
      </c>
      <c r="E30" s="183">
        <v>1.0509360034828037</v>
      </c>
      <c r="F30" s="184">
        <v>1.2753036437246963</v>
      </c>
      <c r="G30" s="72"/>
      <c r="H30" s="81" t="s">
        <v>131</v>
      </c>
      <c r="I30" s="183">
        <v>1.0503369839932604</v>
      </c>
      <c r="J30" s="185">
        <v>1.1861702127659575</v>
      </c>
      <c r="K30" s="72"/>
      <c r="L30" s="73" t="s">
        <v>132</v>
      </c>
      <c r="M30" s="73"/>
      <c r="N30" s="73"/>
      <c r="O30" s="73"/>
      <c r="P30" s="73"/>
      <c r="Q30" s="73"/>
      <c r="R30" s="73"/>
      <c r="S30" s="73"/>
      <c r="T30" s="73"/>
      <c r="U30" s="72"/>
      <c r="V30" s="72"/>
      <c r="W30" s="72"/>
      <c r="X30" s="72"/>
      <c r="Y30" s="72"/>
      <c r="Z30" s="72"/>
      <c r="AA30" s="72"/>
      <c r="AB30" s="72"/>
      <c r="AC30" s="72"/>
      <c r="AD30" s="72"/>
      <c r="AE30" s="72"/>
    </row>
    <row r="31" spans="1:32" ht="24.75" thickBot="1">
      <c r="A31" s="72"/>
      <c r="B31" s="72"/>
      <c r="C31" s="72"/>
      <c r="D31" s="82" t="s">
        <v>117</v>
      </c>
      <c r="E31" s="186">
        <v>0.32830137358901129</v>
      </c>
      <c r="F31" s="187">
        <v>4.2839657282741736E-2</v>
      </c>
      <c r="G31" s="72"/>
      <c r="H31" s="83" t="s">
        <v>133</v>
      </c>
      <c r="I31" s="188">
        <v>0.88171852899575676</v>
      </c>
      <c r="J31" s="189">
        <v>0.11828147100424329</v>
      </c>
      <c r="K31" s="72"/>
      <c r="L31" s="388" t="s">
        <v>134</v>
      </c>
      <c r="M31" s="388"/>
      <c r="N31" s="388"/>
      <c r="O31" s="388"/>
      <c r="P31" s="388"/>
      <c r="Q31" s="388"/>
      <c r="R31" s="388"/>
      <c r="S31" s="388"/>
      <c r="T31" s="388"/>
      <c r="U31" s="84"/>
      <c r="V31" s="84"/>
      <c r="W31" s="72"/>
      <c r="X31" s="72"/>
      <c r="Y31" s="72"/>
      <c r="Z31" s="72"/>
      <c r="AA31" s="72"/>
      <c r="AB31" s="72"/>
      <c r="AC31" s="72"/>
      <c r="AD31" s="72"/>
      <c r="AE31" s="72"/>
    </row>
  </sheetData>
  <mergeCells count="2">
    <mergeCell ref="L31:T31"/>
    <mergeCell ref="A1:B1"/>
  </mergeCells>
  <phoneticPr fontId="2"/>
  <hyperlinks>
    <hyperlink ref="A1" location="'R3'!A1" display="令和３年度"/>
    <hyperlink ref="A1:B1" location="令和元年度!A1" display="令和元年度!A1"/>
  </hyperlinks>
  <pageMargins left="0.70866141732283472" right="0.70866141732283472" top="0.74803149606299213" bottom="0.74803149606299213" header="0.31496062992125984" footer="0.31496062992125984"/>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40</vt:i4>
      </vt:variant>
    </vt:vector>
  </HeadingPairs>
  <TitlesOfParts>
    <vt:vector size="40" baseType="lpstr">
      <vt:lpstr>令和元年度</vt:lpstr>
      <vt:lpstr>４月（１表）</vt:lpstr>
      <vt:lpstr>４月（２表）</vt:lpstr>
      <vt:lpstr>４月（３表）</vt:lpstr>
      <vt:lpstr>５月（１表）</vt:lpstr>
      <vt:lpstr>５月（２表）</vt:lpstr>
      <vt:lpstr>５月（３表）</vt:lpstr>
      <vt:lpstr>６月（１表）</vt:lpstr>
      <vt:lpstr>６月（２表）</vt:lpstr>
      <vt:lpstr>６月（３表）</vt:lpstr>
      <vt:lpstr>７月（１表）</vt:lpstr>
      <vt:lpstr>７月（２表）</vt:lpstr>
      <vt:lpstr>７月（３表）</vt:lpstr>
      <vt:lpstr>８月（１表）</vt:lpstr>
      <vt:lpstr>８月（２表）</vt:lpstr>
      <vt:lpstr>８月（３表）</vt:lpstr>
      <vt:lpstr>９月（１表）</vt:lpstr>
      <vt:lpstr>９月（２表）</vt:lpstr>
      <vt:lpstr>９月（３表）</vt:lpstr>
      <vt:lpstr>10月（１表）</vt:lpstr>
      <vt:lpstr>10月（２表）</vt:lpstr>
      <vt:lpstr>10月（３表）</vt:lpstr>
      <vt:lpstr>11月（１表）</vt:lpstr>
      <vt:lpstr>11月（２表）</vt:lpstr>
      <vt:lpstr>11月（３表）</vt:lpstr>
      <vt:lpstr>12月（１表）</vt:lpstr>
      <vt:lpstr>12月（２表）</vt:lpstr>
      <vt:lpstr>12月（３表）</vt:lpstr>
      <vt:lpstr>１月（１表）</vt:lpstr>
      <vt:lpstr>１月（２表）</vt:lpstr>
      <vt:lpstr>１月（３表）</vt:lpstr>
      <vt:lpstr>２月（１表）</vt:lpstr>
      <vt:lpstr>２月（２表）</vt:lpstr>
      <vt:lpstr>２月（３表）</vt:lpstr>
      <vt:lpstr>３月（１表）</vt:lpstr>
      <vt:lpstr>３月（２表）</vt:lpstr>
      <vt:lpstr>３月（３表）</vt:lpstr>
      <vt:lpstr>月別入域観光客数の推移</vt:lpstr>
      <vt:lpstr>グラフ</vt:lpstr>
      <vt:lpstr>グラフ（外国客）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2024-01-24T05:56:31Z</dcterms:modified>
</cp:coreProperties>
</file>