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5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4" i="1"/>
  <c r="D13" i="1"/>
  <c r="D12" i="1"/>
  <c r="D11" i="1"/>
  <c r="D10" i="1"/>
  <c r="D9" i="1"/>
  <c r="D8" i="1"/>
  <c r="D7" i="1"/>
  <c r="D6" i="1"/>
  <c r="D5" i="1"/>
  <c r="D4" i="1"/>
  <c r="C15" i="1"/>
  <c r="C14" i="1"/>
  <c r="C13" i="1"/>
  <c r="C12" i="1"/>
  <c r="C11" i="1"/>
  <c r="C10" i="1"/>
  <c r="C9" i="1"/>
  <c r="C8" i="1"/>
  <c r="C7" i="1"/>
  <c r="C6" i="1"/>
  <c r="C5" i="1"/>
  <c r="C4" i="1"/>
  <c r="B15" i="1" l="1"/>
  <c r="B14" i="1"/>
  <c r="B13" i="1"/>
  <c r="B12" i="1"/>
  <c r="B11" i="1"/>
  <c r="B10" i="1"/>
  <c r="B9" i="1"/>
  <c r="B8" i="1"/>
  <c r="B7" i="1"/>
  <c r="B6" i="1"/>
  <c r="B5" i="1"/>
  <c r="B4" i="1"/>
  <c r="A1" i="74"/>
  <c r="A1" i="73"/>
  <c r="A1" i="72"/>
  <c r="G16" i="74"/>
  <c r="G15" i="74"/>
  <c r="N24" i="73"/>
  <c r="N23" i="73"/>
  <c r="N22" i="73"/>
  <c r="N21" i="73"/>
  <c r="N20" i="73"/>
  <c r="G16" i="73"/>
  <c r="G15" i="73"/>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l="1"/>
  <c r="E1" i="26"/>
  <c r="D16" i="1" l="1"/>
  <c r="C16" i="1" l="1"/>
  <c r="B16" i="1"/>
</calcChain>
</file>

<file path=xl/sharedStrings.xml><?xml version="1.0" encoding="utf-8"?>
<sst xmlns="http://schemas.openxmlformats.org/spreadsheetml/2006/main" count="2197" uniqueCount="298">
  <si>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</si>
  <si>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</si>
  <si>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</si>
  <si>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</si>
  <si>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</si>
  <si>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</si>
  <si>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</si>
  <si>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</si>
  <si>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</si>
  <si>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</si>
  <si>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</si>
  <si>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</si>
  <si>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</si>
  <si>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</si>
  <si>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</si>
  <si>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</si>
  <si>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</si>
  <si>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</si>
  <si>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</si>
  <si>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</si>
  <si>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</si>
  <si>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</si>
  <si>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</si>
  <si>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</si>
  <si>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</si>
  <si>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</si>
  <si>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</si>
  <si>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</si>
  <si>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</si>
  <si>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</si>
  <si>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</si>
  <si>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</si>
  <si>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</si>
  <si>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</si>
  <si>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</si>
  <si>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</si>
  <si>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</si>
  <si>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</si>
  <si>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</si>
  <si>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</si>
  <si>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</si>
  <si>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</si>
  <si>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</si>
  <si>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</si>
  <si>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</si>
  <si>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</si>
  <si>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</si>
  <si>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</si>
  <si>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</si>
  <si>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</si>
  <si>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増減数</t>
  </si>
  <si>
    <t>-</t>
  </si>
  <si>
    <t>総数</t>
  </si>
  <si>
    <t>注</t>
  </si>
  <si>
    <t>１　国内客には、沖縄県居住者は含まない。本土経由で来県する外国客は含む。</t>
  </si>
  <si>
    <t>アメリカ</t>
  </si>
  <si>
    <t>フランス</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</si>
  <si>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</si>
  <si>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</si>
  <si>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</si>
  <si>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</si>
  <si>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</si>
  <si>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</si>
  <si>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</si>
  <si>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(単位:人、％）</t>
  </si>
  <si>
    <t>月 間</t>
  </si>
  <si>
    <t>累 計</t>
  </si>
  <si>
    <t>計</t>
  </si>
  <si>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</si>
  <si>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</si>
  <si>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</si>
  <si>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</si>
  <si>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</si>
  <si>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その他</t>
    <rPh sb="2" eb="3">
      <t>タ</t>
    </rPh>
    <phoneticPr fontId="3"/>
  </si>
  <si>
    <t>前年
同月比</t>
    <rPh sb="3" eb="5">
      <t>ドウゲツ</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</si>
  <si>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</si>
  <si>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イギリス（本国）</t>
    <rPh sb="5" eb="7">
      <t>ホンゴク</t>
    </rPh>
    <phoneticPr fontId="13"/>
  </si>
  <si>
    <t>その他</t>
    <rPh sb="2" eb="3">
      <t>タ</t>
    </rPh>
    <phoneticPr fontId="13"/>
  </si>
  <si>
    <t>24年5月</t>
  </si>
  <si>
    <t>24年6月</t>
  </si>
  <si>
    <t>24年7月</t>
  </si>
  <si>
    <t>24年8月</t>
  </si>
  <si>
    <t>24年9月</t>
  </si>
  <si>
    <t>24年10月</t>
  </si>
  <si>
    <t>24年11月</t>
  </si>
  <si>
    <t>　　③カナダ、ドイツ、インド、オーストラリアは、平成23年４月から集計を始めた。</t>
  </si>
  <si>
    <t>24年12月</t>
  </si>
  <si>
    <t>25年3月</t>
  </si>
  <si>
    <t>FSC</t>
  </si>
  <si>
    <t>LCC</t>
  </si>
  <si>
    <t>FSC・LCC
比率</t>
    <rPh sb="8" eb="10">
      <t>ヒリツ</t>
    </rPh>
    <phoneticPr fontId="3"/>
  </si>
  <si>
    <t>（単位：千人）</t>
    <rPh sb="4" eb="5">
      <t>セン</t>
    </rPh>
    <phoneticPr fontId="19"/>
  </si>
  <si>
    <t>（外国客グラフ）</t>
    <rPh sb="1" eb="3">
      <t>ガイコク</t>
    </rPh>
    <rPh sb="3" eb="4">
      <t>キャク</t>
    </rPh>
    <phoneticPr fontId="2"/>
  </si>
  <si>
    <t>平成25年度</t>
    <rPh sb="0" eb="2">
      <t>ヘイセイ</t>
    </rPh>
    <rPh sb="4" eb="5">
      <t>ネン</t>
    </rPh>
    <rPh sb="5" eb="6">
      <t>ド</t>
    </rPh>
    <phoneticPr fontId="2"/>
  </si>
  <si>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</si>
  <si>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</si>
  <si>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</si>
  <si>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</si>
  <si>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
(特例含）</t>
    <rPh sb="0" eb="2">
      <t>ガイコクト</t>
    </rPh>
    <rPh sb="4" eb="6">
      <t>トクレイフ</t>
    </rPh>
    <rPh sb="6" eb="7">
      <t>フク</t>
    </rPh>
    <phoneticPr fontId="3"/>
  </si>
  <si>
    <t>空路計</t>
    <rPh sb="0" eb="2">
      <t>クウロケ</t>
    </rPh>
    <rPh sb="2" eb="3">
      <t>ケイ</t>
    </rPh>
    <phoneticPr fontId="3"/>
  </si>
  <si>
    <t>海路計</t>
    <rPh sb="0" eb="2">
      <t>カイロケ</t>
    </rPh>
    <rPh sb="2" eb="3">
      <t>ケイ</t>
    </rPh>
    <phoneticPr fontId="3"/>
  </si>
  <si>
    <t>外国（特例含）</t>
    <rPh sb="3" eb="5">
      <t>トクレイフ</t>
    </rPh>
    <rPh sb="5" eb="6">
      <t>フク</t>
    </rPh>
    <phoneticPr fontId="3"/>
  </si>
  <si>
    <t>月間</t>
    <rPh sb="0" eb="1">
      <t>ゲッカン</t>
    </rPh>
    <phoneticPr fontId="3"/>
  </si>
  <si>
    <t>25年4月</t>
    <rPh sb="4" eb="5">
      <t>ツキ</t>
    </rPh>
    <phoneticPr fontId="3"/>
  </si>
  <si>
    <t>24年4月</t>
  </si>
  <si>
    <t>前年
同月比</t>
    <rPh sb="3" eb="5">
      <t>ドウゲツ</t>
    </rPh>
    <phoneticPr fontId="3"/>
  </si>
  <si>
    <t>年度</t>
    <rPh sb="0" eb="1">
      <t>ネンド</t>
    </rPh>
    <phoneticPr fontId="3"/>
  </si>
  <si>
    <t>今年度</t>
    <rPh sb="0" eb="2">
      <t>コンネンド</t>
    </rPh>
    <phoneticPr fontId="3"/>
  </si>
  <si>
    <t>4月～3月
累計</t>
    <rPh sb="1" eb="2">
      <t>ガツガ</t>
    </rPh>
    <rPh sb="4" eb="5">
      <t>ガツル</t>
    </rPh>
    <rPh sb="6" eb="8">
      <t>ルイケイ</t>
    </rPh>
    <phoneticPr fontId="3"/>
  </si>
  <si>
    <t>前年度</t>
    <rPh sb="0" eb="2">
      <t>ゼンネンド</t>
    </rPh>
    <phoneticPr fontId="3"/>
  </si>
  <si>
    <t>前年度
同期比</t>
    <rPh sb="2" eb="3">
      <t>ドド</t>
    </rPh>
    <rPh sb="4" eb="6">
      <t>ドウキヒ</t>
    </rPh>
    <rPh sb="6" eb="7">
      <t>ヒ</t>
    </rPh>
    <phoneticPr fontId="3"/>
  </si>
  <si>
    <t>暦年</t>
    <rPh sb="0" eb="1">
      <t>レキネン</t>
    </rPh>
    <phoneticPr fontId="3"/>
  </si>
  <si>
    <t>今年</t>
    <rPh sb="0" eb="1">
      <t>コトシ</t>
    </rPh>
    <phoneticPr fontId="3"/>
  </si>
  <si>
    <t>1月～12月
累計</t>
    <rPh sb="1" eb="2">
      <t>ガツガ</t>
    </rPh>
    <rPh sb="5" eb="6">
      <t>ガツル</t>
    </rPh>
    <rPh sb="7" eb="9">
      <t>ルイケイ</t>
    </rPh>
    <phoneticPr fontId="3"/>
  </si>
  <si>
    <t>前年</t>
    <rPh sb="0" eb="1">
      <t>ゼンネン</t>
    </rPh>
    <phoneticPr fontId="3"/>
  </si>
  <si>
    <t>前年
同期比</t>
    <rPh sb="3" eb="5">
      <t>ドウキヒ</t>
    </rPh>
    <rPh sb="5" eb="6">
      <t>ヒ</t>
    </rPh>
    <phoneticPr fontId="3"/>
  </si>
  <si>
    <t>第１表　入域観光客数（特例上陸者を含む）</t>
    <rPh sb="4" eb="5">
      <t>ニュウイ</t>
    </rPh>
    <rPh sb="5" eb="6">
      <t>イキカ</t>
    </rPh>
    <rPh sb="6" eb="9">
      <t>カンコウキャクス</t>
    </rPh>
    <rPh sb="9" eb="10">
      <t>スウト</t>
    </rPh>
    <rPh sb="11" eb="13">
      <t>トクレイジ</t>
    </rPh>
    <rPh sb="13" eb="15">
      <t>ジョウリクシ</t>
    </rPh>
    <rPh sb="15" eb="16">
      <t>シャフ</t>
    </rPh>
    <rPh sb="17" eb="18">
      <t>フク</t>
    </rPh>
    <phoneticPr fontId="3"/>
  </si>
  <si>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</si>
  <si>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</si>
  <si>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</si>
  <si>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</si>
  <si>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</si>
  <si>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北九州</t>
    <rPh sb="0" eb="2">
      <t>キタキュウシュウ</t>
    </rPh>
    <phoneticPr fontId="3"/>
  </si>
  <si>
    <t>名古屋</t>
    <rPh sb="0" eb="2">
      <t>ナゴヤ</t>
    </rPh>
    <phoneticPr fontId="3"/>
  </si>
  <si>
    <t>札幌</t>
    <rPh sb="0" eb="1">
      <t>サッポロ</t>
    </rPh>
    <phoneticPr fontId="3"/>
  </si>
  <si>
    <t>鹿児島</t>
    <rPh sb="0" eb="2">
      <t>カゴシマ</t>
    </rPh>
    <phoneticPr fontId="3"/>
  </si>
  <si>
    <t>仙台</t>
    <rPh sb="0" eb="1">
      <t>センダイ</t>
    </rPh>
    <phoneticPr fontId="3"/>
  </si>
  <si>
    <t>福島</t>
    <rPh sb="0" eb="1">
      <t>フクシマ</t>
    </rPh>
    <phoneticPr fontId="3"/>
  </si>
  <si>
    <t>新潟</t>
    <rPh sb="0" eb="1">
      <t>ニイガタ</t>
    </rPh>
    <phoneticPr fontId="3"/>
  </si>
  <si>
    <t>静岡</t>
    <rPh sb="0" eb="1">
      <t>シズオカ</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</si>
  <si>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</si>
  <si>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</si>
  <si>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</si>
  <si>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</si>
  <si>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</si>
  <si>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</si>
  <si>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</si>
  <si>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</si>
  <si>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</si>
  <si>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</si>
  <si>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</si>
  <si>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茨城</t>
    <rPh sb="0" eb="1">
      <t>イバラキ</t>
    </rPh>
    <phoneticPr fontId="3"/>
  </si>
  <si>
    <t>その他</t>
    <rPh sb="2" eb="3">
      <t>タ</t>
    </rPh>
    <phoneticPr fontId="3"/>
  </si>
  <si>
    <t>外国</t>
    <rPh sb="0" eb="1">
      <t>ガイコク</t>
    </rPh>
    <phoneticPr fontId="3"/>
  </si>
  <si>
    <t>25年4月</t>
  </si>
  <si>
    <t>皆増</t>
    <rPh sb="0" eb="1">
      <t>ミナゾ</t>
    </rPh>
    <rPh sb="1" eb="2">
      <t>ゾウ</t>
    </rPh>
    <phoneticPr fontId="3"/>
  </si>
  <si>
    <t>皆減</t>
    <rPh sb="0" eb="1">
      <t>ミナゲ</t>
    </rPh>
    <rPh sb="1" eb="2">
      <t>ゲン</t>
    </rPh>
    <phoneticPr fontId="3"/>
  </si>
  <si>
    <t>当月
構成比</t>
    <rPh sb="0" eb="1">
      <t>トウツ</t>
    </rPh>
    <rPh sb="1" eb="2">
      <t>ツキコ</t>
    </rPh>
    <rPh sb="3" eb="6">
      <t>コウセイヒ</t>
    </rPh>
    <phoneticPr fontId="3"/>
  </si>
  <si>
    <t>今年度
構成比</t>
    <rPh sb="0" eb="3">
      <t>コンネンドコ</t>
    </rPh>
    <rPh sb="4" eb="7">
      <t>コウセイヒ</t>
    </rPh>
    <phoneticPr fontId="3"/>
  </si>
  <si>
    <t>今年
構成比</t>
    <rPh sb="0" eb="2">
      <t>コトシコ</t>
    </rPh>
    <rPh sb="3" eb="6">
      <t>コウセイヒ</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</si>
  <si>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</si>
  <si>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r>
      <t>参考値　</t>
    </r>
    <r>
      <rPr>
        <u/>
        <sz val="10"/>
        <rFont val="ＭＳ Ｐゴシック"/>
        <family val="3"/>
        <charset val="128"/>
      </rPr>
      <t>東京空港内訳</t>
    </r>
    <rPh sb="0" eb="2">
      <t>サンコウチ</t>
    </rPh>
    <rPh sb="2" eb="3">
      <t>チト</t>
    </rPh>
    <rPh sb="4" eb="6">
      <t>トウキョウク</t>
    </rPh>
    <rPh sb="6" eb="8">
      <t>クウコウウ</t>
    </rPh>
    <rPh sb="8" eb="10">
      <t>ウチワケ</t>
    </rPh>
    <phoneticPr fontId="3"/>
  </si>
  <si>
    <r>
      <t>参考値　</t>
    </r>
    <r>
      <rPr>
        <u/>
        <sz val="10"/>
        <rFont val="ＭＳ Ｐゴシック"/>
        <family val="3"/>
        <charset val="128"/>
      </rPr>
      <t>FSC・LCC内訳</t>
    </r>
    <rPh sb="0" eb="2">
      <t>サンコウチ</t>
    </rPh>
    <rPh sb="2" eb="3">
      <t>チウ</t>
    </rPh>
    <rPh sb="11" eb="13">
      <t>ウチワケ</t>
    </rPh>
    <phoneticPr fontId="3"/>
  </si>
  <si>
    <t>羽田</t>
    <rPh sb="0" eb="1">
      <t>ハネダ</t>
    </rPh>
    <phoneticPr fontId="3"/>
  </si>
  <si>
    <t>成田</t>
    <rPh sb="0" eb="1">
      <t>ナリタ</t>
    </rPh>
    <phoneticPr fontId="3"/>
  </si>
  <si>
    <t>前年
同月比</t>
  </si>
  <si>
    <t>※羽田・成田内訳、FSC・LCC観光客数は海路客を除く</t>
    <rPh sb="1" eb="3">
      <t>ハネダナ</t>
    </rPh>
    <rPh sb="4" eb="6">
      <t>ナリタウ</t>
    </rPh>
    <rPh sb="6" eb="8">
      <t>ウチワケカ</t>
    </rPh>
    <rPh sb="16" eb="19">
      <t>カンコウキャクス</t>
    </rPh>
    <rPh sb="19" eb="20">
      <t>スウカ</t>
    </rPh>
    <rPh sb="21" eb="23">
      <t>カイロキ</t>
    </rPh>
    <rPh sb="23" eb="24">
      <t>キャクノ</t>
    </rPh>
    <rPh sb="25" eb="26">
      <t>ノゾ</t>
    </rPh>
    <phoneticPr fontId="3"/>
  </si>
  <si>
    <t>FSC・LCC
比率</t>
    <rPh sb="8" eb="10">
      <t>ヒリツ</t>
    </rPh>
    <phoneticPr fontId="3"/>
  </si>
  <si>
    <t>※観光客数算出の方法上、東京と羽田＋成田の合計値が一致しない場合、
　 前年の東京の値と一致しない場合があります。</t>
    <rPh sb="1" eb="4">
      <t>カンコウキャクス</t>
    </rPh>
    <rPh sb="4" eb="5">
      <t>スウサ</t>
    </rPh>
    <rPh sb="5" eb="7">
      <t>サンシュツホ</t>
    </rPh>
    <rPh sb="8" eb="10">
      <t>ホウホウジ</t>
    </rPh>
    <rPh sb="10" eb="11">
      <t>ジョウト</t>
    </rPh>
    <rPh sb="12" eb="14">
      <t>トウキョウハ</t>
    </rPh>
    <rPh sb="15" eb="17">
      <t>ハネダナ</t>
    </rPh>
    <rPh sb="18" eb="20">
      <t>ナリタゴ</t>
    </rPh>
    <rPh sb="21" eb="24">
      <t>ゴウケイチイ</t>
    </rPh>
    <rPh sb="25" eb="27">
      <t>イッチバ</t>
    </rPh>
    <rPh sb="30" eb="32">
      <t>バアイゼ</t>
    </rPh>
    <rPh sb="36" eb="38">
      <t>ゼンネント</t>
    </rPh>
    <rPh sb="39" eb="41">
      <t>トウキョウア</t>
    </rPh>
    <rPh sb="42" eb="43">
      <t>アタイイ</t>
    </rPh>
    <rPh sb="44" eb="46">
      <t>イッチバ</t>
    </rPh>
    <rPh sb="49" eb="51">
      <t>バアイ</t>
    </rPh>
    <phoneticPr fontId="3"/>
  </si>
  <si>
    <t>第２表　航路別入域観光客数（特例上陸者を含む）</t>
    <rPh sb="14" eb="16">
      <t>トクレイジ</t>
    </rPh>
    <rPh sb="16" eb="18">
      <t>ジョウリクシ</t>
    </rPh>
    <rPh sb="18" eb="19">
      <t>シャフ</t>
    </rPh>
    <rPh sb="20" eb="21">
      <t>フク</t>
    </rPh>
    <phoneticPr fontId="3"/>
  </si>
  <si>
    <t>外国人総数</t>
    <rPh sb="0" eb="2">
      <t>ガイコクジ</t>
    </rPh>
    <rPh sb="2" eb="3">
      <t>ジンソ</t>
    </rPh>
    <rPh sb="3" eb="5">
      <t>ソウスウ</t>
    </rPh>
    <phoneticPr fontId="3"/>
  </si>
  <si>
    <t>台湾</t>
    <rPh sb="0" eb="1">
      <t>タイワン</t>
    </rPh>
    <phoneticPr fontId="13"/>
  </si>
  <si>
    <t>韓国</t>
    <rPh sb="0" eb="1">
      <t>カンコク</t>
    </rPh>
    <phoneticPr fontId="13"/>
  </si>
  <si>
    <t>中国本土</t>
    <rPh sb="0" eb="3">
      <t>チュウゴクホンド</t>
    </rPh>
    <phoneticPr fontId="13"/>
  </si>
  <si>
    <t>香港</t>
    <rPh sb="0" eb="1">
      <t>ホンコン</t>
    </rPh>
    <phoneticPr fontId="13"/>
  </si>
  <si>
    <t>イギリス（本国）</t>
    <rPh sb="5" eb="7">
      <t>ホンゴク</t>
    </rPh>
    <phoneticPr fontId="13"/>
  </si>
  <si>
    <t>その他</t>
    <rPh sb="2" eb="3">
      <t>タ</t>
    </rPh>
    <phoneticPr fontId="13"/>
  </si>
  <si>
    <t>当月
構成比</t>
  </si>
  <si>
    <t>　　②イギリス・フランスは、平成22年４月から集計を始めた。</t>
    <rPh sb="14" eb="16">
      <t>ヘイセイネ</t>
    </rPh>
    <rPh sb="18" eb="19">
      <t>ネンガ</t>
    </rPh>
    <rPh sb="20" eb="21">
      <t>ガツシ</t>
    </rPh>
    <rPh sb="23" eb="25">
      <t>シュウケイハ</t>
    </rPh>
    <rPh sb="26" eb="27">
      <t>ハジ</t>
    </rPh>
    <phoneticPr fontId="3"/>
  </si>
  <si>
    <t>　　④インドネシアは、平成24年11月から集計を始めた。</t>
    <rPh sb="11" eb="13">
      <t>ヘイセイネ</t>
    </rPh>
    <rPh sb="15" eb="16">
      <t>ネンガ</t>
    </rPh>
    <rPh sb="18" eb="19">
      <t>ガツシ</t>
    </rPh>
    <rPh sb="21" eb="23">
      <t>シュウケイハ</t>
    </rPh>
    <rPh sb="24" eb="25">
      <t>ハジ</t>
    </rPh>
    <phoneticPr fontId="3"/>
  </si>
  <si>
    <t>第３表　国籍別入域観光客数（特例上陸者を含む）</t>
    <rPh sb="4" eb="6">
      <t>コクセキベ</t>
    </rPh>
    <rPh sb="6" eb="7">
      <t>ベツト</t>
    </rPh>
    <rPh sb="14" eb="16">
      <t>トクレイジ</t>
    </rPh>
    <rPh sb="16" eb="18">
      <t>ジョウリクシ</t>
    </rPh>
    <rPh sb="18" eb="19">
      <t>シャフ</t>
    </rPh>
    <rPh sb="20" eb="21">
      <t>フク</t>
    </rPh>
    <phoneticPr fontId="3"/>
  </si>
  <si>
    <t>外国
（特例除）</t>
    <rPh sb="0" eb="2">
      <t>ガイコクト</t>
    </rPh>
    <rPh sb="4" eb="6">
      <t>トクレイジ</t>
    </rPh>
    <rPh sb="6" eb="7">
      <t>ジョ</t>
    </rPh>
    <phoneticPr fontId="3"/>
  </si>
  <si>
    <t>外国（特例除）</t>
    <rPh sb="3" eb="5">
      <t>トクレイノ</t>
    </rPh>
    <rPh sb="5" eb="6">
      <t>ノゾ</t>
    </rPh>
    <phoneticPr fontId="3"/>
  </si>
  <si>
    <t>25年5月</t>
    <rPh sb="4" eb="5">
      <t>ツキ</t>
    </rPh>
    <phoneticPr fontId="3"/>
  </si>
  <si>
    <t>25年5月</t>
  </si>
  <si>
    <t>25年6月</t>
  </si>
  <si>
    <t>タイ</t>
  </si>
  <si>
    <t>シンガポール</t>
  </si>
  <si>
    <t>マレーシア</t>
  </si>
  <si>
    <t>インドネシア</t>
  </si>
  <si>
    <t>　　③タイ、シンガポール、マレーシアは、平成23年４月から集計を始めた。</t>
    <rPh sb="20" eb="22">
      <t>ヘイセイネ</t>
    </rPh>
    <rPh sb="24" eb="25">
      <t>ネンガ</t>
    </rPh>
    <rPh sb="26" eb="27">
      <t>ガツシ</t>
    </rPh>
    <rPh sb="29" eb="31">
      <t>シュウケイハ</t>
    </rPh>
    <rPh sb="32" eb="33">
      <t>ハジ</t>
    </rPh>
    <phoneticPr fontId="3"/>
  </si>
  <si>
    <t>25年7月</t>
  </si>
  <si>
    <t>25年8月</t>
  </si>
  <si>
    <t>25年9月</t>
  </si>
  <si>
    <t>25年10月</t>
  </si>
  <si>
    <t>25年11月</t>
  </si>
  <si>
    <t>25年12月</t>
  </si>
  <si>
    <t>26年１月</t>
  </si>
  <si>
    <t>25年１月</t>
  </si>
  <si>
    <t>入域観光客数（総数）</t>
    <rPh sb="0" eb="1">
      <t>ニュウ</t>
    </rPh>
    <rPh sb="1" eb="2">
      <t>イキ</t>
    </rPh>
    <rPh sb="2" eb="5">
      <t>カンコウキャク</t>
    </rPh>
    <rPh sb="5" eb="6">
      <t>スウ</t>
    </rPh>
    <rPh sb="7" eb="9">
      <t>ソウスウ</t>
    </rPh>
    <phoneticPr fontId="3"/>
  </si>
  <si>
    <t>空路海路別内訳</t>
    <rPh sb="0" eb="2">
      <t>クウロ</t>
    </rPh>
    <rPh sb="2" eb="4">
      <t>カイロ</t>
    </rPh>
    <rPh sb="4" eb="5">
      <t>ベツ</t>
    </rPh>
    <rPh sb="5" eb="7">
      <t>ウチワケ</t>
    </rPh>
    <phoneticPr fontId="3"/>
  </si>
  <si>
    <t>期間</t>
    <rPh sb="0" eb="2">
      <t>キカン</t>
    </rPh>
    <phoneticPr fontId="3"/>
  </si>
  <si>
    <t>国内</t>
    <rPh sb="0" eb="2">
      <t>コクナイ</t>
    </rPh>
    <phoneticPr fontId="3"/>
  </si>
  <si>
    <t>外国
（特例除）</t>
    <rPh sb="0" eb="2">
      <t>ガイコク</t>
    </rPh>
    <rPh sb="4" eb="6">
      <t>トクレイ</t>
    </rPh>
    <rPh sb="6" eb="7">
      <t>ジョ</t>
    </rPh>
    <phoneticPr fontId="3"/>
  </si>
  <si>
    <t>空路計</t>
    <rPh sb="0" eb="2">
      <t>クウロ</t>
    </rPh>
    <rPh sb="2" eb="3">
      <t>ケイ</t>
    </rPh>
    <phoneticPr fontId="3"/>
  </si>
  <si>
    <t>海路計</t>
    <rPh sb="0" eb="2">
      <t>カイロ</t>
    </rPh>
    <rPh sb="2" eb="3">
      <t>ケイ</t>
    </rPh>
    <phoneticPr fontId="3"/>
  </si>
  <si>
    <t>外国（特例除）</t>
    <rPh sb="3" eb="5">
      <t>トクレイ</t>
    </rPh>
    <rPh sb="5" eb="6">
      <t>ノゾ</t>
    </rPh>
    <phoneticPr fontId="3"/>
  </si>
  <si>
    <t>月間</t>
    <rPh sb="0" eb="2">
      <t>ゲッカン</t>
    </rPh>
    <phoneticPr fontId="3"/>
  </si>
  <si>
    <t>26年2月</t>
  </si>
  <si>
    <t>25年2月</t>
  </si>
  <si>
    <t>年度</t>
    <rPh sb="0" eb="2">
      <t>ネンド</t>
    </rPh>
    <phoneticPr fontId="3"/>
  </si>
  <si>
    <t>今年度</t>
    <rPh sb="0" eb="3">
      <t>コンネンド</t>
    </rPh>
    <phoneticPr fontId="3"/>
  </si>
  <si>
    <t>4月～3月
累計</t>
    <rPh sb="1" eb="2">
      <t>ガツ</t>
    </rPh>
    <rPh sb="4" eb="5">
      <t>ガツ</t>
    </rPh>
    <rPh sb="6" eb="8">
      <t>ルイケイ</t>
    </rPh>
    <phoneticPr fontId="3"/>
  </si>
  <si>
    <t>前年度</t>
    <rPh sb="0" eb="3">
      <t>ゼンネンド</t>
    </rPh>
    <phoneticPr fontId="3"/>
  </si>
  <si>
    <t>前年度
同期比</t>
    <rPh sb="2" eb="3">
      <t>ド</t>
    </rPh>
    <rPh sb="4" eb="6">
      <t>ドウキ</t>
    </rPh>
    <rPh sb="6" eb="7">
      <t>ヒ</t>
    </rPh>
    <phoneticPr fontId="3"/>
  </si>
  <si>
    <t>暦年</t>
    <rPh sb="0" eb="2">
      <t>レキネン</t>
    </rPh>
    <phoneticPr fontId="3"/>
  </si>
  <si>
    <t>今年</t>
    <rPh sb="0" eb="2">
      <t>コトシ</t>
    </rPh>
    <phoneticPr fontId="3"/>
  </si>
  <si>
    <t>1月～12月
累計</t>
    <rPh sb="1" eb="2">
      <t>ガツ</t>
    </rPh>
    <rPh sb="5" eb="6">
      <t>ガツ</t>
    </rPh>
    <rPh sb="7" eb="9">
      <t>ルイケイ</t>
    </rPh>
    <phoneticPr fontId="3"/>
  </si>
  <si>
    <t>前年</t>
    <rPh sb="0" eb="2">
      <t>ゼンネン</t>
    </rPh>
    <phoneticPr fontId="3"/>
  </si>
  <si>
    <t>前年
同期比</t>
    <rPh sb="3" eb="5">
      <t>ドウキ</t>
    </rPh>
    <rPh sb="5" eb="6">
      <t>ヒ</t>
    </rPh>
    <phoneticPr fontId="3"/>
  </si>
  <si>
    <t>第２表－２　航路別入域観光客数（特例上陸者を除く）</t>
    <rPh sb="16" eb="18">
      <t>トクレイ</t>
    </rPh>
    <rPh sb="18" eb="20">
      <t>ジョウリク</t>
    </rPh>
    <rPh sb="20" eb="21">
      <t>シャ</t>
    </rPh>
    <rPh sb="22" eb="23">
      <t>ノゾ</t>
    </rPh>
    <phoneticPr fontId="3"/>
  </si>
  <si>
    <t>東京</t>
    <rPh sb="0" eb="2">
      <t>トウキョウ</t>
    </rPh>
    <phoneticPr fontId="3"/>
  </si>
  <si>
    <t>伊丹</t>
    <rPh sb="0" eb="2">
      <t>イタミ</t>
    </rPh>
    <phoneticPr fontId="3"/>
  </si>
  <si>
    <t>関西</t>
    <rPh sb="0" eb="2">
      <t>カンサイ</t>
    </rPh>
    <phoneticPr fontId="3"/>
  </si>
  <si>
    <t>神戸</t>
    <rPh sb="0" eb="2">
      <t>コウベ</t>
    </rPh>
    <phoneticPr fontId="3"/>
  </si>
  <si>
    <t>福岡</t>
    <rPh sb="0" eb="2">
      <t>フクオカ</t>
    </rPh>
    <phoneticPr fontId="3"/>
  </si>
  <si>
    <t>北九州</t>
    <rPh sb="0" eb="3">
      <t>キタキュウシュウ</t>
    </rPh>
    <phoneticPr fontId="3"/>
  </si>
  <si>
    <t>名古屋</t>
    <rPh sb="0" eb="3">
      <t>ナゴヤ</t>
    </rPh>
    <phoneticPr fontId="3"/>
  </si>
  <si>
    <t>札幌</t>
    <rPh sb="0" eb="2">
      <t>サッポロ</t>
    </rPh>
    <phoneticPr fontId="3"/>
  </si>
  <si>
    <t>鹿児島</t>
    <rPh sb="0" eb="3">
      <t>カゴシマ</t>
    </rPh>
    <phoneticPr fontId="3"/>
  </si>
  <si>
    <t>仙台</t>
    <rPh sb="0" eb="2">
      <t>センダイ</t>
    </rPh>
    <phoneticPr fontId="3"/>
  </si>
  <si>
    <t>福島</t>
    <rPh sb="0" eb="2">
      <t>フクシマ</t>
    </rPh>
    <phoneticPr fontId="3"/>
  </si>
  <si>
    <t>新潟</t>
    <rPh sb="0" eb="2">
      <t>ニイガタ</t>
    </rPh>
    <phoneticPr fontId="3"/>
  </si>
  <si>
    <t>静岡</t>
    <rPh sb="0" eb="2">
      <t>シズオカ</t>
    </rPh>
    <phoneticPr fontId="3"/>
  </si>
  <si>
    <t>富山</t>
    <rPh sb="0" eb="2">
      <t>トヤマ</t>
    </rPh>
    <phoneticPr fontId="3"/>
  </si>
  <si>
    <t>小松</t>
    <rPh sb="0" eb="2">
      <t>コマツ</t>
    </rPh>
    <phoneticPr fontId="3"/>
  </si>
  <si>
    <t>岡山</t>
    <rPh sb="0" eb="2">
      <t>オカヤマ</t>
    </rPh>
    <phoneticPr fontId="3"/>
  </si>
  <si>
    <t>広島</t>
    <rPh sb="0" eb="2">
      <t>ヒロシマ</t>
    </rPh>
    <phoneticPr fontId="3"/>
  </si>
  <si>
    <t>高松</t>
    <rPh sb="0" eb="2">
      <t>タカマツ</t>
    </rPh>
    <phoneticPr fontId="3"/>
  </si>
  <si>
    <t>松山</t>
    <rPh sb="0" eb="2">
      <t>マツヤマ</t>
    </rPh>
    <phoneticPr fontId="3"/>
  </si>
  <si>
    <t>高知</t>
    <rPh sb="0" eb="2">
      <t>コウチ</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</si>
  <si>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</si>
  <si>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</si>
  <si>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</si>
  <si>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</si>
  <si>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茨城</t>
    <rPh sb="0" eb="2">
      <t>イバラキ</t>
    </rPh>
    <phoneticPr fontId="3"/>
  </si>
  <si>
    <t>外国</t>
    <rPh sb="0" eb="2">
      <t>ガイコク</t>
    </rPh>
    <phoneticPr fontId="3"/>
  </si>
  <si>
    <t>-</t>
    <phoneticPr fontId="3"/>
  </si>
  <si>
    <t>当月
構成比</t>
    <rPh sb="0" eb="1">
      <t>トウ</t>
    </rPh>
    <rPh sb="1" eb="2">
      <t>ツキ</t>
    </rPh>
    <rPh sb="3" eb="6">
      <t>コウセイヒ</t>
    </rPh>
    <phoneticPr fontId="3"/>
  </si>
  <si>
    <t>今年度
構成比</t>
    <rPh sb="0" eb="3">
      <t>コンネンド</t>
    </rPh>
    <rPh sb="4" eb="7">
      <t>コウセイヒ</t>
    </rPh>
    <phoneticPr fontId="3"/>
  </si>
  <si>
    <t>今年
構成比</t>
    <rPh sb="0" eb="2">
      <t>コトシ</t>
    </rPh>
    <rPh sb="3" eb="6">
      <t>コウセイヒ</t>
    </rPh>
    <phoneticPr fontId="3"/>
  </si>
  <si>
    <t>１　国内客には、沖縄県居住者は含まない。本土経由で来県する外国客は含む。</t>
    <phoneticPr fontId="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</si>
  <si>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3"/>
  </si>
  <si>
    <r>
      <t>参考値　</t>
    </r>
    <r>
      <rPr>
        <u/>
        <sz val="10"/>
        <rFont val="ＭＳ Ｐゴシック"/>
        <family val="3"/>
        <charset val="128"/>
      </rPr>
      <t>FSC・LCC内訳</t>
    </r>
    <rPh sb="0" eb="2">
      <t>サンコウ</t>
    </rPh>
    <rPh sb="2" eb="3">
      <t>チ</t>
    </rPh>
    <rPh sb="11" eb="13">
      <t>ウチワケ</t>
    </rPh>
    <phoneticPr fontId="3"/>
  </si>
  <si>
    <t>羽田</t>
    <rPh sb="0" eb="2">
      <t>ハネダ</t>
    </rPh>
    <phoneticPr fontId="3"/>
  </si>
  <si>
    <t>成田</t>
    <rPh sb="0" eb="2">
      <t>ナリタ</t>
    </rPh>
    <phoneticPr fontId="3"/>
  </si>
  <si>
    <t>FSC</t>
    <phoneticPr fontId="3"/>
  </si>
  <si>
    <t>LCC</t>
    <phoneticPr fontId="3"/>
  </si>
  <si>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</si>
  <si>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3"/>
  </si>
  <si>
    <t>第３表－２　国籍別入域観光客数（特例上陸者を除く）</t>
    <rPh sb="6" eb="8">
      <t>コクセキ</t>
    </rPh>
    <rPh sb="8" eb="9">
      <t>ベツ</t>
    </rPh>
    <rPh sb="16" eb="18">
      <t>トクレイ</t>
    </rPh>
    <rPh sb="18" eb="20">
      <t>ジョウリク</t>
    </rPh>
    <rPh sb="20" eb="21">
      <t>シャ</t>
    </rPh>
    <rPh sb="22" eb="23">
      <t>ノゾ</t>
    </rPh>
    <phoneticPr fontId="3"/>
  </si>
  <si>
    <t>外国人総数</t>
    <rPh sb="0" eb="2">
      <t>ガイコク</t>
    </rPh>
    <rPh sb="2" eb="3">
      <t>ジン</t>
    </rPh>
    <rPh sb="3" eb="5">
      <t>ソウスウ</t>
    </rPh>
    <phoneticPr fontId="3"/>
  </si>
  <si>
    <t>台湾</t>
    <rPh sb="0" eb="2">
      <t>タイワン</t>
    </rPh>
    <phoneticPr fontId="13"/>
  </si>
  <si>
    <t>韓国</t>
    <rPh sb="0" eb="2">
      <t>カンコク</t>
    </rPh>
    <phoneticPr fontId="13"/>
  </si>
  <si>
    <t>中国本土</t>
    <rPh sb="0" eb="4">
      <t>チュウゴクホンド</t>
    </rPh>
    <phoneticPr fontId="13"/>
  </si>
  <si>
    <t>香港</t>
    <rPh sb="0" eb="2">
      <t>ホンコン</t>
    </rPh>
    <phoneticPr fontId="13"/>
  </si>
  <si>
    <t>アメリカ</t>
    <phoneticPr fontId="13"/>
  </si>
  <si>
    <t>フランス</t>
    <phoneticPr fontId="13"/>
  </si>
  <si>
    <t>タイ</t>
    <phoneticPr fontId="13"/>
  </si>
  <si>
    <t>シンガポール</t>
    <phoneticPr fontId="13"/>
  </si>
  <si>
    <t>マレーシア</t>
    <phoneticPr fontId="13"/>
  </si>
  <si>
    <t>インドネシア</t>
    <phoneticPr fontId="13"/>
  </si>
  <si>
    <t>　　②イギリス・フランスは、平成22年４月から集計を始めた。</t>
    <rPh sb="14" eb="16">
      <t>ヘイセイ</t>
    </rPh>
    <rPh sb="18" eb="19">
      <t>ネン</t>
    </rPh>
    <rPh sb="20" eb="21">
      <t>ガツ</t>
    </rPh>
    <rPh sb="23" eb="25">
      <t>シュウケイ</t>
    </rPh>
    <rPh sb="26" eb="27">
      <t>ハジ</t>
    </rPh>
    <phoneticPr fontId="3"/>
  </si>
  <si>
    <t>　　③タイ、シンガポール、マレーシアは、平成23年４月から集計を始めた。</t>
    <rPh sb="20" eb="22">
      <t>ヘイセイ</t>
    </rPh>
    <rPh sb="24" eb="25">
      <t>ネン</t>
    </rPh>
    <rPh sb="26" eb="27">
      <t>ガツ</t>
    </rPh>
    <rPh sb="29" eb="31">
      <t>シュウケイ</t>
    </rPh>
    <rPh sb="32" eb="33">
      <t>ハジ</t>
    </rPh>
    <phoneticPr fontId="3"/>
  </si>
  <si>
    <t>　　④インドネシアは、平成24年11月から集計を始めた。</t>
    <rPh sb="11" eb="13">
      <t>ヘイセイ</t>
    </rPh>
    <rPh sb="15" eb="16">
      <t>ネン</t>
    </rPh>
    <rPh sb="18" eb="19">
      <t>ガツ</t>
    </rPh>
    <rPh sb="21" eb="23">
      <t>シュウケイ</t>
    </rPh>
    <rPh sb="24" eb="25">
      <t>ハジ</t>
    </rPh>
    <phoneticPr fontId="3"/>
  </si>
  <si>
    <t>26年3月</t>
  </si>
  <si>
    <t>今年
(H26.1～3)</t>
    <rPh sb="0" eb="2">
      <t>コトシ</t>
    </rPh>
    <phoneticPr fontId="3"/>
  </si>
  <si>
    <t>前年
(H25.1～3)</t>
    <rPh sb="0" eb="2">
      <t>ゼンネン</t>
    </rPh>
    <phoneticPr fontId="3"/>
  </si>
  <si>
    <t>22/21年度</t>
    <rPh sb="5" eb="7">
      <t>ネンド</t>
    </rPh>
    <phoneticPr fontId="19"/>
  </si>
  <si>
    <t>23/22年度</t>
    <rPh sb="5" eb="7">
      <t>ネンド</t>
    </rPh>
    <phoneticPr fontId="19"/>
  </si>
  <si>
    <t>24/23年度</t>
    <rPh sb="6" eb="7">
      <t>ド</t>
    </rPh>
    <phoneticPr fontId="19"/>
  </si>
  <si>
    <t>25/24年度</t>
    <rPh sb="6" eb="7">
      <t>ド</t>
    </rPh>
    <phoneticPr fontId="19"/>
  </si>
  <si>
    <t>※国内客と外国客の合計。外国客は、特例上陸者を含む数値。</t>
    <rPh sb="1" eb="3">
      <t>コクナイ</t>
    </rPh>
    <rPh sb="3" eb="4">
      <t>キャク</t>
    </rPh>
    <rPh sb="5" eb="7">
      <t>ガイコク</t>
    </rPh>
    <rPh sb="7" eb="8">
      <t>キャク</t>
    </rPh>
    <rPh sb="9" eb="11">
      <t>ゴウケイ</t>
    </rPh>
    <rPh sb="12" eb="14">
      <t>ガイコク</t>
    </rPh>
    <rPh sb="14" eb="15">
      <t>キャク</t>
    </rPh>
    <rPh sb="17" eb="19">
      <t>トクレイ</t>
    </rPh>
    <rPh sb="19" eb="21">
      <t>ジョウリク</t>
    </rPh>
    <rPh sb="21" eb="22">
      <t>シャ</t>
    </rPh>
    <rPh sb="23" eb="24">
      <t>フク</t>
    </rPh>
    <rPh sb="25" eb="27">
      <t>スウチ</t>
    </rPh>
    <phoneticPr fontId="3"/>
  </si>
  <si>
    <t>※特例上陸者を含む数値</t>
    <rPh sb="1" eb="3">
      <t>トクレイ</t>
    </rPh>
    <rPh sb="3" eb="5">
      <t>ジョウリク</t>
    </rPh>
    <rPh sb="5" eb="6">
      <t>シャ</t>
    </rPh>
    <rPh sb="7" eb="8">
      <t>フク</t>
    </rPh>
    <rPh sb="9" eb="11">
      <t>スウチ</t>
    </rPh>
    <phoneticPr fontId="3"/>
  </si>
  <si>
    <r>
      <t>　　①外国人については入国管理局の資料に基づき沖縄県が推計。本表は、</t>
    </r>
    <r>
      <rPr>
        <u/>
        <sz val="10"/>
        <rFont val="ＭＳ Ｐゴシック"/>
        <family val="3"/>
        <charset val="128"/>
      </rPr>
      <t>特例上陸者を除く数値</t>
    </r>
    <rPh sb="30" eb="31">
      <t>ホン</t>
    </rPh>
    <rPh sb="31" eb="32">
      <t>ヒョウ</t>
    </rPh>
    <rPh sb="34" eb="36">
      <t>トクレイ</t>
    </rPh>
    <rPh sb="36" eb="38">
      <t>ジョウリク</t>
    </rPh>
    <rPh sb="38" eb="39">
      <t>シャ</t>
    </rPh>
    <rPh sb="40" eb="41">
      <t>ノゾ</t>
    </rPh>
    <rPh sb="42" eb="44">
      <t>スウチ</t>
    </rPh>
    <phoneticPr fontId="3"/>
  </si>
  <si>
    <r>
      <t>　　また、外国人については福岡入国管理局那覇支局の資料に基づき沖縄県が推計。</t>
    </r>
    <r>
      <rPr>
        <u/>
        <sz val="9"/>
        <rFont val="ＭＳ Ｐゴシック"/>
        <family val="3"/>
        <charset val="128"/>
      </rPr>
      <t>本表は、特例上陸者を含まない数値</t>
    </r>
    <rPh sb="7" eb="8">
      <t>ジン</t>
    </rPh>
    <rPh sb="25" eb="27">
      <t>シリョウ</t>
    </rPh>
    <rPh sb="28" eb="29">
      <t>モト</t>
    </rPh>
    <rPh sb="31" eb="34">
      <t>オキナワケン</t>
    </rPh>
    <rPh sb="35" eb="37">
      <t>スイケイ</t>
    </rPh>
    <rPh sb="38" eb="39">
      <t>ホン</t>
    </rPh>
    <rPh sb="39" eb="40">
      <t>ヒョウ</t>
    </rPh>
    <rPh sb="42" eb="44">
      <t>トクレイ</t>
    </rPh>
    <rPh sb="44" eb="46">
      <t>ジョウリク</t>
    </rPh>
    <rPh sb="46" eb="47">
      <t>シャ</t>
    </rPh>
    <rPh sb="48" eb="49">
      <t>フク</t>
    </rPh>
    <rPh sb="52" eb="54">
      <t>スウチ</t>
    </rPh>
    <phoneticPr fontId="3"/>
  </si>
  <si>
    <r>
      <t>　　①外国人については入国管理局の資料に基づき沖縄県が推計。本表は、</t>
    </r>
    <r>
      <rPr>
        <u/>
        <sz val="10"/>
        <rFont val="ＭＳ Ｐゴシック"/>
        <family val="3"/>
        <charset val="128"/>
      </rPr>
      <t>特例上陸者を除く数値</t>
    </r>
    <rPh sb="30" eb="31">
      <t>ホンヒ</t>
    </rPh>
    <rPh sb="31" eb="32">
      <t>ヒョウト</t>
    </rPh>
    <rPh sb="34" eb="36">
      <t>トクレイジ</t>
    </rPh>
    <rPh sb="36" eb="38">
      <t>ジョウリクシ</t>
    </rPh>
    <rPh sb="38" eb="39">
      <t>シャノ</t>
    </rPh>
    <rPh sb="40" eb="41">
      <t>ノゾス</t>
    </rPh>
    <rPh sb="42" eb="44">
      <t>スウチ</t>
    </rPh>
    <phoneticPr fontId="3"/>
  </si>
  <si>
    <r>
      <t>　　また、外国人については福岡入国管理局那覇支局の資料に基づき沖縄県が推計。</t>
    </r>
    <r>
      <rPr>
        <u/>
        <sz val="9"/>
        <rFont val="ＭＳ Ｐゴシック"/>
        <family val="3"/>
        <charset val="128"/>
      </rPr>
      <t>本表は、特例上陸者を含まない数値</t>
    </r>
    <rPh sb="7" eb="8">
      <t>ジンシ</t>
    </rPh>
    <rPh sb="25" eb="27">
      <t>シリョウモ</t>
    </rPh>
    <rPh sb="28" eb="29">
      <t>モトオ</t>
    </rPh>
    <rPh sb="31" eb="34">
      <t>オキナワケンス</t>
    </rPh>
    <rPh sb="35" eb="37">
      <t>スイケイホ</t>
    </rPh>
    <rPh sb="38" eb="39">
      <t>ホンヒ</t>
    </rPh>
    <rPh sb="39" eb="40">
      <t>ヒョウト</t>
    </rPh>
    <rPh sb="42" eb="44">
      <t>トクレイジ</t>
    </rPh>
    <rPh sb="44" eb="46">
      <t>ジョウリクシ</t>
    </rPh>
    <rPh sb="46" eb="47">
      <t>シャフ</t>
    </rPh>
    <rPh sb="48" eb="49">
      <t>フクス</t>
    </rPh>
    <rPh sb="52" eb="54">
      <t>スウチ</t>
    </rPh>
    <phoneticPr fontId="3"/>
  </si>
  <si>
    <r>
      <t>　　①外国人については入国管理局の資料に基づき沖縄県が推計。本表は、</t>
    </r>
    <r>
      <rPr>
        <u/>
        <sz val="10"/>
        <rFont val="ＭＳ Ｐゴシック"/>
        <family val="3"/>
        <charset val="128"/>
      </rPr>
      <t>特例上陸者を含む数値</t>
    </r>
    <rPh sb="30" eb="31">
      <t>ホンヒ</t>
    </rPh>
    <rPh sb="31" eb="32">
      <t>ヒョウト</t>
    </rPh>
    <rPh sb="34" eb="36">
      <t>トクレイジ</t>
    </rPh>
    <rPh sb="36" eb="38">
      <t>ジョウリクシ</t>
    </rPh>
    <rPh sb="38" eb="39">
      <t>シャフ</t>
    </rPh>
    <rPh sb="40" eb="41">
      <t>フクス</t>
    </rPh>
    <rPh sb="42" eb="44">
      <t>スウチ</t>
    </rPh>
    <phoneticPr fontId="3"/>
  </si>
  <si>
    <r>
      <t>　　また、外国人については福岡入国管理局那覇支局の資料に基づき沖縄県が推計。</t>
    </r>
    <r>
      <rPr>
        <u/>
        <sz val="9"/>
        <rFont val="ＭＳ Ｐゴシック"/>
        <family val="3"/>
        <charset val="128"/>
      </rPr>
      <t>本表は、特例上陸者を含む数値</t>
    </r>
    <rPh sb="7" eb="8">
      <t>ジンシ</t>
    </rPh>
    <rPh sb="25" eb="27">
      <t>シリョウモ</t>
    </rPh>
    <rPh sb="28" eb="29">
      <t>モトオ</t>
    </rPh>
    <rPh sb="31" eb="34">
      <t>オキナワケンス</t>
    </rPh>
    <rPh sb="35" eb="37">
      <t>スイケイホ</t>
    </rPh>
    <rPh sb="38" eb="39">
      <t>ホンヒ</t>
    </rPh>
    <rPh sb="39" eb="40">
      <t>ヒョウト</t>
    </rPh>
    <rPh sb="42" eb="44">
      <t>トクレイジ</t>
    </rPh>
    <rPh sb="44" eb="46">
      <t>ジョウリクシ</t>
    </rPh>
    <rPh sb="46" eb="47">
      <t>シャフ</t>
    </rPh>
    <rPh sb="48" eb="49">
      <t>フクス</t>
    </rPh>
    <rPh sb="50" eb="52">
      <t>スウチ</t>
    </rPh>
    <phoneticPr fontId="3"/>
  </si>
  <si>
    <t>月別入域観光客数の推移（平成21年度～平成25年度）</t>
    <rPh sb="17" eb="18">
      <t>ド</t>
    </rPh>
    <rPh sb="24" eb="25">
      <t>ド</t>
    </rPh>
    <phoneticPr fontId="19"/>
  </si>
  <si>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</si>
  <si>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</si>
  <si>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第１表－１　入域観光客数（特例上陸者を含む）</t>
    <rPh sb="6" eb="7">
      <t>ニュウイ</t>
    </rPh>
    <rPh sb="7" eb="8">
      <t>イキカ</t>
    </rPh>
    <rPh sb="8" eb="11">
      <t>カンコウキャクス</t>
    </rPh>
    <rPh sb="11" eb="12">
      <t>スウト</t>
    </rPh>
    <rPh sb="13" eb="15">
      <t>トクレイジ</t>
    </rPh>
    <rPh sb="15" eb="17">
      <t>ジョウリクシ</t>
    </rPh>
    <rPh sb="17" eb="18">
      <t>シャフ</t>
    </rPh>
    <rPh sb="19" eb="20">
      <t>フク</t>
    </rPh>
    <phoneticPr fontId="2"/>
  </si>
  <si>
    <t>第１表－１　入域観光客数（特例上陸者を含む）</t>
    <rPh sb="6" eb="7">
      <t>ニュウイ</t>
    </rPh>
    <rPh sb="7" eb="8">
      <t>イキカ</t>
    </rPh>
    <rPh sb="8" eb="11">
      <t>カンコウキャクス</t>
    </rPh>
    <rPh sb="11" eb="12">
      <t>スウト</t>
    </rPh>
    <rPh sb="13" eb="15">
      <t>トクレイジ</t>
    </rPh>
    <rPh sb="15" eb="17">
      <t>ジョウリクシ</t>
    </rPh>
    <rPh sb="17" eb="18">
      <t>シャフ</t>
    </rPh>
    <rPh sb="19" eb="20">
      <t>フク</t>
    </rPh>
    <phoneticPr fontId="3"/>
  </si>
  <si>
    <t>第２表－１　航路別入域観光客数（特例上陸者を含む）</t>
    <rPh sb="16" eb="18">
      <t>トクレイジ</t>
    </rPh>
    <rPh sb="18" eb="20">
      <t>ジョウリクシ</t>
    </rPh>
    <rPh sb="20" eb="21">
      <t>シャフ</t>
    </rPh>
    <rPh sb="22" eb="23">
      <t>フク</t>
    </rPh>
    <phoneticPr fontId="2"/>
  </si>
  <si>
    <t>第２表－１　航路別入域観光客数（特例上陸者を含む）</t>
    <rPh sb="16" eb="18">
      <t>トクレイジ</t>
    </rPh>
    <rPh sb="18" eb="20">
      <t>ジョウリクシ</t>
    </rPh>
    <rPh sb="20" eb="21">
      <t>シャフ</t>
    </rPh>
    <rPh sb="22" eb="23">
      <t>フク</t>
    </rPh>
    <phoneticPr fontId="3"/>
  </si>
  <si>
    <t>皆増</t>
    <rPh sb="0" eb="1">
      <t>ミナゾ</t>
    </rPh>
    <rPh sb="1" eb="2">
      <t>ゾウ</t>
    </rPh>
    <phoneticPr fontId="2"/>
  </si>
  <si>
    <t>皆減</t>
    <rPh sb="0" eb="1">
      <t>ミナゲ</t>
    </rPh>
    <rPh sb="1" eb="2">
      <t>ゲン</t>
    </rPh>
    <phoneticPr fontId="2"/>
  </si>
  <si>
    <t>第３表－１　国籍別入域観光客数（特例上陸者を含む）</t>
    <rPh sb="6" eb="8">
      <t>コクセキベ</t>
    </rPh>
    <rPh sb="8" eb="9">
      <t>ベツト</t>
    </rPh>
    <rPh sb="16" eb="18">
      <t>トクレイジ</t>
    </rPh>
    <rPh sb="18" eb="20">
      <t>ジョウリクシ</t>
    </rPh>
    <rPh sb="20" eb="21">
      <t>シャフ</t>
    </rPh>
    <rPh sb="22" eb="23">
      <t>フク</t>
    </rPh>
    <phoneticPr fontId="2"/>
  </si>
  <si>
    <t>第３表－１　国籍別入域観光客数（特例上陸者を含む）</t>
    <rPh sb="6" eb="8">
      <t>コクセキベ</t>
    </rPh>
    <rPh sb="8" eb="9">
      <t>ベツト</t>
    </rPh>
    <rPh sb="16" eb="18">
      <t>トクレイジ</t>
    </rPh>
    <rPh sb="18" eb="20">
      <t>ジョウリクシ</t>
    </rPh>
    <rPh sb="20" eb="21">
      <t>シャフ</t>
    </rPh>
    <rPh sb="22" eb="23">
      <t>フク</t>
    </rPh>
    <phoneticPr fontId="3"/>
  </si>
  <si>
    <t>皆増</t>
    <rPh sb="0" eb="1">
      <t>ミンナゾ</t>
    </rPh>
    <rPh sb="1" eb="2">
      <t>ゾウ</t>
    </rPh>
    <phoneticPr fontId="2"/>
  </si>
  <si>
    <t>第１表－１　入域観光客数（特例上陸者を含む）</t>
    <rPh sb="6" eb="7">
      <t>ニュウ</t>
    </rPh>
    <rPh sb="7" eb="8">
      <t>イキ</t>
    </rPh>
    <rPh sb="8" eb="11">
      <t>カンコウキャク</t>
    </rPh>
    <rPh sb="11" eb="12">
      <t>スウ</t>
    </rPh>
    <rPh sb="13" eb="15">
      <t>トクレイ</t>
    </rPh>
    <rPh sb="15" eb="17">
      <t>ジョウリク</t>
    </rPh>
    <rPh sb="17" eb="18">
      <t>シャ</t>
    </rPh>
    <rPh sb="19" eb="20">
      <t>フク</t>
    </rPh>
    <phoneticPr fontId="3"/>
  </si>
  <si>
    <t>第２表－１　航路別入域観光客数（特例上陸者を含む）</t>
    <rPh sb="16" eb="18">
      <t>トクレイ</t>
    </rPh>
    <rPh sb="18" eb="20">
      <t>ジョウリク</t>
    </rPh>
    <rPh sb="20" eb="21">
      <t>シャ</t>
    </rPh>
    <rPh sb="22" eb="23">
      <t>フク</t>
    </rPh>
    <phoneticPr fontId="3"/>
  </si>
  <si>
    <t>皆減</t>
    <rPh sb="0" eb="1">
      <t>ミナ</t>
    </rPh>
    <rPh sb="1" eb="2">
      <t>ゲン</t>
    </rPh>
    <phoneticPr fontId="2"/>
  </si>
  <si>
    <t>皆増</t>
    <rPh sb="0" eb="1">
      <t>ミナ</t>
    </rPh>
    <rPh sb="1" eb="2">
      <t>ゾウ</t>
    </rPh>
    <phoneticPr fontId="2"/>
  </si>
  <si>
    <t>第３表－１　国籍別入域観光客数（特例上陸者を含む）</t>
    <rPh sb="6" eb="8">
      <t>コクセキ</t>
    </rPh>
    <rPh sb="8" eb="9">
      <t>ベツ</t>
    </rPh>
    <rPh sb="16" eb="18">
      <t>トクレイ</t>
    </rPh>
    <rPh sb="18" eb="20">
      <t>ジョウリク</t>
    </rPh>
    <rPh sb="20" eb="21">
      <t>シャ</t>
    </rPh>
    <rPh sb="22" eb="23">
      <t>フク</t>
    </rPh>
    <phoneticPr fontId="3"/>
  </si>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</sst>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quot;#,##0"/>
    <numFmt numFmtId="177" formatCode="#,##0;[Red]&quot;△&quot;#,##0"/>
    <numFmt numFmtId="178" formatCode="\(#,##0\)"/>
    <numFmt numFmtId="179" formatCode="#,##0.0;[Red]&quot;△&quot;#,##0.0"/>
    <numFmt numFmtId="180" formatCode="&quot;+&quot;#,##0;[Red]&quot;△&quot;#,##0"/>
    <numFmt numFmtId="181" formatCode="0.0%"/>
    <numFmt numFmtId="182" formatCode="&quot;平成&quot;0&quot;年度&quot;"/>
    <numFmt numFmtId="183" formatCode="0&quot;月&quot;"/>
    <numFmt numFmtId="184" formatCode="#,##0.0_ "/>
    <numFmt numFmtId="185" formatCode="0.0"/>
  </numFmts>
  <fonts count="43">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12"/>
      <color indexed="12"/>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b/>
      <sz val="12"/>
      <name val="ＭＳ Ｐゴシック"/>
      <family val="3"/>
      <charset val="128"/>
    </font>
    <font>
      <sz val="10"/>
      <color indexed="12"/>
      <name val="ＭＳ Ｐゴシック"/>
      <family val="3"/>
      <charset val="128"/>
    </font>
    <font>
      <u/>
      <sz val="10"/>
      <name val="ＭＳ Ｐゴシック"/>
      <family val="3"/>
      <charset val="128"/>
    </font>
    <font>
      <sz val="11"/>
      <color indexed="12"/>
      <name val="ＭＳ Ｐゴシック"/>
      <family val="3"/>
      <charset val="128"/>
    </font>
    <font>
      <sz val="9"/>
      <name val="ＭＳ Ｐゴシック"/>
      <family val="3"/>
      <charset val="128"/>
    </font>
    <font>
      <sz val="10"/>
      <color indexed="30"/>
      <name val="ＭＳ Ｐゴシック"/>
      <family val="3"/>
      <charset val="128"/>
    </font>
    <font>
      <sz val="20"/>
      <name val="ＭＳ Ｐゴシック"/>
      <family val="3"/>
      <charset val="128"/>
    </font>
    <font>
      <sz val="10"/>
      <color indexed="10"/>
      <name val="ＭＳ Ｐゴシック"/>
      <family val="3"/>
      <charset val="128"/>
    </font>
    <font>
      <u/>
      <sz val="9"/>
      <name val="ＭＳ Ｐゴシック"/>
      <family val="3"/>
      <charset val="128"/>
    </font>
    <font>
      <sz val="12"/>
      <color theme="1"/>
      <name val="ＭＳ Ｐゴシック"/>
      <family val="3"/>
      <charset val="128"/>
    </font>
    <font>
      <sz val="16"/>
      <name val="ＭＳ Ｐゴシック"/>
      <family val="3"/>
      <charset val="128"/>
    </font>
    <font>
      <sz val="10"/>
      <name val="ＭＳ Ｐ明朝"/>
      <family val="1"/>
      <charset val="128"/>
    </font>
    <font>
      <sz val="11"/>
      <name val="ＭＳ Ｐ明朝"/>
      <family val="1"/>
      <charset val="128"/>
    </font>
    <font>
      <sz val="11"/>
      <color indexed="14"/>
      <name val="ＭＳ Ｐ明朝"/>
      <family val="1"/>
      <charset val="128"/>
    </font>
    <font>
      <sz val="12"/>
      <name val="ＭＳ Ｐ明朝"/>
      <family val="1"/>
      <charset val="128"/>
    </font>
    <font>
      <sz val="11"/>
      <name val="明朝"/>
      <family val="3"/>
      <charset val="128"/>
    </font>
    <font>
      <u/>
      <sz val="14"/>
      <color theme="10"/>
      <name val="ＭＳ Ｐゴシック"/>
      <family val="3"/>
      <charset val="128"/>
    </font>
    <font>
      <u/>
      <sz val="20"/>
      <color theme="10"/>
      <name val="ＭＳ Ｐ明朝"/>
      <family val="1"/>
      <charset val="128"/>
    </font>
    <font>
      <sz val="20"/>
      <color theme="1"/>
      <name val="ＭＳ Ｐ明朝"/>
      <family val="1"/>
      <charset val="128"/>
    </font>
    <font>
      <sz val="20"/>
      <name val="ＭＳ Ｐ明朝"/>
      <family val="1"/>
      <charset val="128"/>
    </font>
    <font>
      <sz val="14"/>
      <name val="ＭＳ Ｐ明朝"/>
      <family val="1"/>
      <charset val="128"/>
    </font>
  </fonts>
  <fills count="9">
    <fill>
      <patternFill patternType="none"/>
    </fill>
    <fill>
      <patternFill patternType="gray125"/>
    </fill>
    <fill>
      <patternFill patternType="solid">
        <fgColor theme="9" tint="0.79998168889431442"/>
        <bgColor indexed="64"/>
      </patternFill>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indexed="47"/>
        <bgColor indexed="64"/>
      </patternFill>
    </fill>
    <fill>
      <patternFill patternType="solid">
        <fgColor theme="8" tint="0.59999389629810485"/>
        <bgColor indexed="64"/>
      </patternFill>
    </fill>
  </fills>
  <borders count="140">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38" fontId="37" fillId="0" borderId="0" applyFont="0" applyFill="0" applyBorder="0" applyAlignment="0" applyProtection="0"/>
    <xf numFmtId="0" fontId="1" fillId="0" borderId="0">
      <alignment vertical="center"/>
    </xf>
  </cellStyleXfs>
  <cellXfs count="574">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11" xfId="0" applyFont="1" applyFill="1" applyBorder="1" applyAlignment="1">
      <alignment horizontal="center" vertical="center"/>
    </xf>
    <xf numFmtId="0" fontId="8" fillId="0" borderId="3" xfId="0" applyFont="1" applyBorder="1"/>
    <xf numFmtId="0" fontId="10" fillId="0" borderId="0" xfId="0" applyFont="1"/>
    <xf numFmtId="0" fontId="9" fillId="0" borderId="16" xfId="2" applyFont="1" applyBorder="1" applyAlignment="1">
      <alignment horizontal="center" vertical="center"/>
    </xf>
    <xf numFmtId="0" fontId="8" fillId="2" borderId="15" xfId="0" applyFont="1" applyFill="1" applyBorder="1" applyAlignment="1">
      <alignment horizontal="center" vertical="center"/>
    </xf>
    <xf numFmtId="0" fontId="9" fillId="0" borderId="11" xfId="2" applyFont="1" applyBorder="1" applyAlignment="1">
      <alignment horizontal="center" vertical="center"/>
    </xf>
    <xf numFmtId="176" fontId="11" fillId="0" borderId="11" xfId="0" applyNumberFormat="1" applyFont="1" applyFill="1" applyBorder="1" applyAlignment="1">
      <alignment horizontal="right" vertical="center" shrinkToFit="1"/>
    </xf>
    <xf numFmtId="0" fontId="20" fillId="0" borderId="0" xfId="6" applyFont="1" applyFill="1" applyAlignment="1">
      <alignment vertical="center"/>
    </xf>
    <xf numFmtId="0" fontId="10" fillId="0" borderId="0" xfId="0" applyFont="1" applyFill="1" applyAlignment="1">
      <alignment vertical="center"/>
    </xf>
    <xf numFmtId="0" fontId="16" fillId="0" borderId="0" xfId="0" applyNumberFormat="1" applyFont="1" applyFill="1" applyAlignment="1" applyProtection="1">
      <alignment vertical="center"/>
      <protection locked="0"/>
    </xf>
    <xf numFmtId="0" fontId="16" fillId="0" borderId="0" xfId="0" applyNumberFormat="1" applyFont="1" applyFill="1" applyAlignment="1">
      <alignment vertical="center"/>
    </xf>
    <xf numFmtId="38" fontId="11" fillId="0" borderId="0" xfId="5" applyFont="1" applyFill="1" applyAlignment="1">
      <alignment vertical="center"/>
    </xf>
    <xf numFmtId="0" fontId="11" fillId="0" borderId="17" xfId="0" applyNumberFormat="1" applyFont="1" applyFill="1" applyBorder="1" applyAlignment="1" applyProtection="1">
      <alignment horizontal="distributed" vertical="center" shrinkToFit="1"/>
      <protection locked="0"/>
    </xf>
    <xf numFmtId="176" fontId="22" fillId="0" borderId="103" xfId="0" applyNumberFormat="1" applyFont="1" applyFill="1" applyBorder="1" applyAlignment="1">
      <alignment horizontal="right" vertical="center" shrinkToFit="1"/>
    </xf>
    <xf numFmtId="180" fontId="22" fillId="0" borderId="12" xfId="0" applyNumberFormat="1" applyFont="1" applyFill="1" applyBorder="1" applyAlignment="1" applyProtection="1">
      <alignment horizontal="right" vertical="center" shrinkToFit="1"/>
      <protection locked="0"/>
    </xf>
    <xf numFmtId="181" fontId="22" fillId="0" borderId="13" xfId="0" applyNumberFormat="1" applyFont="1" applyFill="1" applyBorder="1" applyAlignment="1">
      <alignment horizontal="right" vertical="center" shrinkToFit="1"/>
    </xf>
    <xf numFmtId="181" fontId="22" fillId="0" borderId="69" xfId="0" applyNumberFormat="1" applyFont="1" applyFill="1" applyBorder="1" applyAlignment="1">
      <alignment horizontal="right" vertical="center" shrinkToFit="1"/>
    </xf>
    <xf numFmtId="176" fontId="22" fillId="0" borderId="90" xfId="0" applyNumberFormat="1" applyFont="1" applyFill="1" applyBorder="1" applyAlignment="1">
      <alignment horizontal="right" vertical="center" shrinkToFit="1"/>
    </xf>
    <xf numFmtId="181" fontId="22" fillId="0" borderId="94" xfId="0" applyNumberFormat="1" applyFont="1" applyFill="1" applyBorder="1" applyAlignment="1">
      <alignment horizontal="right" vertical="center" shrinkToFit="1"/>
    </xf>
    <xf numFmtId="176" fontId="4" fillId="0" borderId="103" xfId="0" applyNumberFormat="1" applyFont="1" applyFill="1" applyBorder="1" applyAlignment="1">
      <alignment horizontal="right" vertical="center" shrinkToFit="1"/>
    </xf>
    <xf numFmtId="180" fontId="4" fillId="0" borderId="12" xfId="0" applyNumberFormat="1" applyFont="1" applyFill="1" applyBorder="1" applyAlignment="1" applyProtection="1">
      <alignment horizontal="right" vertical="center" shrinkToFit="1"/>
      <protection locked="0"/>
    </xf>
    <xf numFmtId="181" fontId="4" fillId="0" borderId="13" xfId="0" applyNumberFormat="1" applyFont="1" applyFill="1" applyBorder="1" applyAlignment="1">
      <alignment horizontal="right" vertical="center" shrinkToFit="1"/>
    </xf>
    <xf numFmtId="181" fontId="4" fillId="0" borderId="69" xfId="0" applyNumberFormat="1" applyFont="1" applyFill="1" applyBorder="1" applyAlignment="1">
      <alignment horizontal="right" vertical="center" shrinkToFit="1"/>
    </xf>
    <xf numFmtId="176" fontId="4" fillId="0" borderId="90" xfId="0" applyNumberFormat="1" applyFont="1" applyFill="1" applyBorder="1" applyAlignment="1">
      <alignment horizontal="right" vertical="center" shrinkToFit="1"/>
    </xf>
    <xf numFmtId="181" fontId="4" fillId="0" borderId="94" xfId="0" applyNumberFormat="1" applyFont="1" applyFill="1" applyBorder="1" applyAlignment="1">
      <alignment horizontal="right" vertical="center" shrinkToFit="1"/>
    </xf>
    <xf numFmtId="0" fontId="20" fillId="0" borderId="0" xfId="0" applyFont="1" applyFill="1" applyAlignment="1">
      <alignment vertical="center"/>
    </xf>
    <xf numFmtId="0" fontId="11" fillId="0" borderId="62"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pplyProtection="1">
      <alignment horizontal="distributed" vertical="center" shrinkToFit="1"/>
      <protection locked="0"/>
    </xf>
    <xf numFmtId="0" fontId="1" fillId="0" borderId="107" xfId="0" applyNumberFormat="1" applyFont="1" applyFill="1" applyBorder="1" applyAlignment="1">
      <alignment horizontal="center" vertical="center" shrinkToFit="1"/>
    </xf>
    <xf numFmtId="0" fontId="1" fillId="0" borderId="21" xfId="0" applyNumberFormat="1" applyFont="1" applyFill="1" applyBorder="1" applyAlignment="1" applyProtection="1">
      <alignment horizontal="center" vertical="center" shrinkToFit="1"/>
      <protection locked="0"/>
    </xf>
    <xf numFmtId="0" fontId="1" fillId="0" borderId="126" xfId="0" applyNumberFormat="1" applyFont="1" applyFill="1" applyBorder="1" applyAlignment="1">
      <alignment horizontal="center" vertical="center" shrinkToFit="1"/>
    </xf>
    <xf numFmtId="0" fontId="1" fillId="0" borderId="28" xfId="0" applyNumberFormat="1" applyFont="1" applyFill="1" applyBorder="1" applyAlignment="1">
      <alignment horizontal="center" vertical="center" wrapText="1" shrinkToFit="1"/>
    </xf>
    <xf numFmtId="0" fontId="1" fillId="0" borderId="120" xfId="0" applyNumberFormat="1" applyFont="1" applyFill="1" applyBorder="1" applyAlignment="1" applyProtection="1">
      <alignment horizontal="center" vertical="center" shrinkToFit="1"/>
      <protection locked="0"/>
    </xf>
    <xf numFmtId="0" fontId="1" fillId="0" borderId="9" xfId="0" applyNumberFormat="1" applyFont="1" applyFill="1" applyBorder="1" applyAlignment="1">
      <alignment horizontal="center" vertical="center" wrapText="1" shrinkToFit="1"/>
    </xf>
    <xf numFmtId="0" fontId="1" fillId="0" borderId="19" xfId="0" applyNumberFormat="1" applyFont="1" applyFill="1" applyBorder="1" applyAlignment="1" applyProtection="1">
      <alignment horizontal="center" vertical="center" wrapText="1" shrinkToFit="1"/>
      <protection locked="0"/>
    </xf>
    <xf numFmtId="0" fontId="1" fillId="0" borderId="4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4" xfId="0" applyNumberFormat="1" applyFont="1" applyFill="1" applyBorder="1" applyAlignment="1">
      <alignment horizontal="center" vertical="center" wrapText="1" shrinkToFit="1"/>
    </xf>
    <xf numFmtId="0" fontId="1" fillId="0" borderId="58" xfId="0" applyNumberFormat="1" applyFont="1" applyFill="1" applyBorder="1" applyAlignment="1">
      <alignment horizontal="center" vertical="center" wrapText="1" shrinkToFit="1"/>
    </xf>
    <xf numFmtId="0" fontId="1" fillId="0" borderId="19"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11" fillId="0" borderId="63" xfId="0" applyNumberFormat="1" applyFont="1" applyFill="1" applyBorder="1" applyAlignment="1" applyProtection="1">
      <alignment vertical="center" shrinkToFit="1"/>
      <protection locked="0"/>
    </xf>
    <xf numFmtId="0" fontId="11" fillId="0" borderId="69" xfId="0" applyNumberFormat="1" applyFont="1" applyFill="1" applyBorder="1" applyAlignment="1">
      <alignment horizontal="center" vertical="center" shrinkToFit="1"/>
    </xf>
    <xf numFmtId="180" fontId="1" fillId="0" borderId="127" xfId="0" applyNumberFormat="1" applyFont="1" applyFill="1" applyBorder="1" applyAlignment="1" applyProtection="1">
      <alignment horizontal="right" vertical="center" shrinkToFit="1"/>
      <protection locked="0"/>
    </xf>
    <xf numFmtId="180" fontId="1" fillId="0" borderId="7" xfId="0" applyNumberFormat="1" applyFont="1" applyFill="1" applyBorder="1" applyAlignment="1" applyProtection="1">
      <alignment horizontal="right" vertical="center" shrinkToFit="1"/>
      <protection locked="0"/>
    </xf>
    <xf numFmtId="181" fontId="1" fillId="0" borderId="128" xfId="0" applyNumberFormat="1" applyFont="1" applyFill="1" applyBorder="1" applyAlignment="1">
      <alignment horizontal="right" vertical="center" shrinkToFit="1"/>
    </xf>
    <xf numFmtId="181" fontId="1" fillId="0" borderId="27" xfId="0" applyNumberFormat="1" applyFont="1" applyFill="1" applyBorder="1" applyAlignment="1">
      <alignment horizontal="right" vertical="center" shrinkToFit="1"/>
    </xf>
    <xf numFmtId="181" fontId="1" fillId="0" borderId="86" xfId="0" applyNumberFormat="1" applyFont="1" applyFill="1" applyBorder="1" applyAlignment="1">
      <alignment horizontal="right" vertical="center" shrinkToFit="1"/>
    </xf>
    <xf numFmtId="181" fontId="1" fillId="0" borderId="100" xfId="0" applyNumberFormat="1" applyFont="1" applyFill="1" applyBorder="1" applyAlignment="1">
      <alignment horizontal="right" vertical="center" shrinkToFit="1"/>
    </xf>
    <xf numFmtId="176" fontId="1" fillId="0" borderId="91" xfId="0" applyNumberFormat="1" applyFont="1" applyFill="1" applyBorder="1" applyAlignment="1" applyProtection="1">
      <alignment horizontal="right" vertical="center" shrinkToFit="1"/>
    </xf>
    <xf numFmtId="181" fontId="1" fillId="0" borderId="95" xfId="0" applyNumberFormat="1" applyFont="1" applyFill="1" applyBorder="1" applyAlignment="1">
      <alignment horizontal="right" vertical="center" shrinkToFit="1"/>
    </xf>
    <xf numFmtId="0" fontId="20" fillId="0" borderId="0" xfId="0" applyNumberFormat="1" applyFont="1" applyFill="1" applyAlignment="1" applyProtection="1">
      <alignment horizontal="right" vertical="center"/>
      <protection locked="0"/>
    </xf>
    <xf numFmtId="0" fontId="20" fillId="0" borderId="0" xfId="0" applyNumberFormat="1" applyFont="1" applyFill="1" applyAlignment="1">
      <alignment vertical="center"/>
    </xf>
    <xf numFmtId="0" fontId="20" fillId="0" borderId="0" xfId="0" applyFont="1" applyFill="1" applyAlignment="1"/>
    <xf numFmtId="0" fontId="20" fillId="0" borderId="0" xfId="0" applyNumberFormat="1" applyFont="1" applyFill="1" applyAlignment="1" applyProtection="1">
      <alignment vertical="center"/>
      <protection locked="0"/>
    </xf>
    <xf numFmtId="0" fontId="20" fillId="0" borderId="0" xfId="0" applyNumberFormat="1" applyFont="1" applyFill="1" applyAlignment="1">
      <alignment horizontal="left" vertical="center"/>
    </xf>
    <xf numFmtId="181" fontId="1" fillId="0" borderId="115" xfId="0" applyNumberFormat="1" applyFont="1" applyFill="1" applyBorder="1" applyAlignment="1">
      <alignment horizontal="right" vertical="center" shrinkToFit="1"/>
    </xf>
    <xf numFmtId="0" fontId="16" fillId="0" borderId="18" xfId="7" applyNumberFormat="1" applyFont="1" applyFill="1" applyBorder="1" applyAlignment="1">
      <alignment horizontal="left" vertical="center" shrinkToFit="1"/>
    </xf>
    <xf numFmtId="0" fontId="16" fillId="0" borderId="19" xfId="7" applyNumberFormat="1" applyFont="1" applyFill="1" applyBorder="1" applyAlignment="1">
      <alignment horizontal="left" vertical="center" shrinkToFit="1"/>
    </xf>
    <xf numFmtId="0" fontId="17" fillId="0" borderId="20" xfId="7" applyNumberFormat="1" applyFont="1" applyFill="1" applyBorder="1" applyAlignment="1">
      <alignment horizontal="center" vertical="center" shrinkToFit="1"/>
    </xf>
    <xf numFmtId="176" fontId="22" fillId="0" borderId="45" xfId="7" applyNumberFormat="1" applyFont="1" applyFill="1" applyBorder="1" applyAlignment="1">
      <alignment horizontal="right" vertical="center" shrinkToFit="1"/>
    </xf>
    <xf numFmtId="176" fontId="25" fillId="0" borderId="46" xfId="7" applyNumberFormat="1" applyFont="1" applyFill="1" applyBorder="1" applyAlignment="1" applyProtection="1">
      <alignment horizontal="right" vertical="center" shrinkToFit="1"/>
      <protection locked="0"/>
    </xf>
    <xf numFmtId="176" fontId="25" fillId="0" borderId="93" xfId="7" applyNumberFormat="1" applyFont="1" applyFill="1" applyBorder="1" applyAlignment="1" applyProtection="1">
      <alignment horizontal="right" vertical="center" shrinkToFit="1"/>
      <protection locked="0"/>
    </xf>
    <xf numFmtId="176" fontId="25" fillId="0" borderId="48" xfId="7" applyNumberFormat="1" applyFont="1" applyFill="1" applyBorder="1" applyAlignment="1" applyProtection="1">
      <alignment horizontal="right" vertical="center" shrinkToFit="1"/>
      <protection locked="0"/>
    </xf>
    <xf numFmtId="180" fontId="22" fillId="0" borderId="2" xfId="7" applyNumberFormat="1" applyFont="1" applyFill="1" applyBorder="1" applyAlignment="1">
      <alignment horizontal="right" vertical="center" shrinkToFit="1"/>
    </xf>
    <xf numFmtId="180" fontId="22" fillId="0" borderId="4" xfId="7" applyNumberFormat="1" applyFont="1" applyFill="1" applyBorder="1" applyAlignment="1">
      <alignment horizontal="right" vertical="center" shrinkToFit="1"/>
    </xf>
    <xf numFmtId="180" fontId="22" fillId="0" borderId="3" xfId="7" applyNumberFormat="1" applyFont="1" applyFill="1" applyBorder="1" applyAlignment="1">
      <alignment horizontal="right" vertical="center" shrinkToFit="1"/>
    </xf>
    <xf numFmtId="181" fontId="22" fillId="0" borderId="8" xfId="7" applyNumberFormat="1" applyFont="1" applyFill="1" applyBorder="1" applyAlignment="1">
      <alignment horizontal="right" vertical="center" shrinkToFit="1"/>
    </xf>
    <xf numFmtId="181" fontId="22" fillId="0" borderId="122" xfId="7" applyNumberFormat="1" applyFont="1" applyFill="1" applyBorder="1" applyAlignment="1">
      <alignment horizontal="right" vertical="center" shrinkToFit="1"/>
    </xf>
    <xf numFmtId="181" fontId="22" fillId="0" borderId="1" xfId="7" applyNumberFormat="1" applyFont="1" applyFill="1" applyBorder="1" applyAlignment="1">
      <alignment horizontal="right" vertical="center" shrinkToFit="1"/>
    </xf>
    <xf numFmtId="181" fontId="22" fillId="0" borderId="125" xfId="7" applyNumberFormat="1" applyFont="1" applyFill="1" applyBorder="1" applyAlignment="1">
      <alignment horizontal="right" vertical="center" shrinkToFit="1"/>
    </xf>
    <xf numFmtId="181" fontId="22" fillId="0" borderId="69" xfId="7" applyNumberFormat="1" applyFont="1" applyFill="1" applyBorder="1" applyAlignment="1">
      <alignment horizontal="right" vertical="center" shrinkToFit="1"/>
    </xf>
    <xf numFmtId="181" fontId="22" fillId="0" borderId="121" xfId="7" applyNumberFormat="1" applyFont="1" applyFill="1" applyBorder="1" applyAlignment="1">
      <alignment horizontal="right" vertical="center" shrinkToFit="1"/>
    </xf>
    <xf numFmtId="176" fontId="4" fillId="0" borderId="103" xfId="8" applyNumberFormat="1" applyFont="1" applyFill="1" applyBorder="1" applyAlignment="1">
      <alignment horizontal="right" vertical="center" shrinkToFit="1"/>
    </xf>
    <xf numFmtId="177" fontId="23" fillId="0" borderId="75" xfId="8" applyNumberFormat="1" applyFont="1" applyFill="1" applyBorder="1" applyAlignment="1">
      <alignment horizontal="right" vertical="center" shrinkToFit="1"/>
    </xf>
    <xf numFmtId="177" fontId="23" fillId="0" borderId="44" xfId="8" applyNumberFormat="1" applyFont="1" applyFill="1" applyBorder="1" applyAlignment="1">
      <alignment horizontal="right" vertical="center" shrinkToFit="1"/>
    </xf>
    <xf numFmtId="180" fontId="4" fillId="0" borderId="12" xfId="8" applyNumberFormat="1" applyFont="1" applyFill="1" applyBorder="1" applyAlignment="1" applyProtection="1">
      <alignment horizontal="right" vertical="center" shrinkToFit="1"/>
      <protection locked="0"/>
    </xf>
    <xf numFmtId="180" fontId="20" fillId="0" borderId="4" xfId="8" applyNumberFormat="1" applyFont="1" applyFill="1" applyBorder="1" applyAlignment="1" applyProtection="1">
      <alignment horizontal="right" vertical="center" shrinkToFit="1"/>
      <protection locked="0"/>
    </xf>
    <xf numFmtId="180" fontId="20" fillId="0" borderId="5" xfId="8" applyNumberFormat="1" applyFont="1" applyFill="1" applyBorder="1" applyAlignment="1" applyProtection="1">
      <alignment horizontal="right" vertical="center" shrinkToFit="1"/>
      <protection locked="0"/>
    </xf>
    <xf numFmtId="180" fontId="20" fillId="0" borderId="7" xfId="8" applyNumberFormat="1" applyFont="1" applyFill="1" applyBorder="1" applyAlignment="1" applyProtection="1">
      <alignment horizontal="right" vertical="center" shrinkToFit="1"/>
      <protection locked="0"/>
    </xf>
    <xf numFmtId="181" fontId="4" fillId="0" borderId="13" xfId="8" applyNumberFormat="1" applyFont="1" applyFill="1" applyBorder="1" applyAlignment="1">
      <alignment horizontal="right" vertical="center" shrinkToFit="1"/>
    </xf>
    <xf numFmtId="181" fontId="20" fillId="0" borderId="26" xfId="8" applyNumberFormat="1" applyFont="1" applyFill="1" applyBorder="1" applyAlignment="1">
      <alignment horizontal="right" vertical="center" shrinkToFit="1"/>
    </xf>
    <xf numFmtId="181" fontId="20" fillId="0" borderId="129" xfId="8" applyNumberFormat="1" applyFont="1" applyFill="1" applyBorder="1" applyAlignment="1">
      <alignment horizontal="right" vertical="center" shrinkToFit="1"/>
    </xf>
    <xf numFmtId="181" fontId="20" fillId="0" borderId="27" xfId="8" applyNumberFormat="1" applyFont="1" applyFill="1" applyBorder="1" applyAlignment="1">
      <alignment horizontal="right" vertical="center" shrinkToFit="1"/>
    </xf>
    <xf numFmtId="181" fontId="4" fillId="0" borderId="69" xfId="8" applyNumberFormat="1" applyFont="1" applyFill="1" applyBorder="1" applyAlignment="1">
      <alignment horizontal="right" vertical="center" shrinkToFit="1"/>
    </xf>
    <xf numFmtId="181" fontId="20" fillId="0" borderId="87" xfId="8" applyNumberFormat="1" applyFont="1" applyFill="1" applyBorder="1" applyAlignment="1">
      <alignment horizontal="right" vertical="center" shrinkToFit="1"/>
    </xf>
    <xf numFmtId="181" fontId="20" fillId="0" borderId="100" xfId="8" applyNumberFormat="1" applyFont="1" applyFill="1" applyBorder="1" applyAlignment="1">
      <alignment horizontal="right" vertical="center" shrinkToFit="1"/>
    </xf>
    <xf numFmtId="181" fontId="20" fillId="0" borderId="95" xfId="8" applyNumberFormat="1" applyFont="1" applyFill="1" applyBorder="1" applyAlignment="1">
      <alignment horizontal="right" vertical="center" shrinkToFit="1"/>
    </xf>
    <xf numFmtId="181" fontId="20" fillId="0" borderId="96" xfId="8" applyNumberFormat="1" applyFont="1" applyFill="1" applyBorder="1" applyAlignment="1">
      <alignment horizontal="right" vertical="center" shrinkToFit="1"/>
    </xf>
    <xf numFmtId="176" fontId="20" fillId="0" borderId="91" xfId="8" applyNumberFormat="1" applyFont="1" applyFill="1" applyBorder="1" applyAlignment="1" applyProtection="1">
      <alignment horizontal="right" vertical="center" shrinkToFit="1"/>
    </xf>
    <xf numFmtId="176" fontId="20" fillId="0" borderId="119" xfId="8" applyNumberFormat="1" applyFont="1" applyFill="1" applyBorder="1" applyAlignment="1" applyProtection="1">
      <alignment horizontal="right" vertical="center" shrinkToFit="1"/>
    </xf>
    <xf numFmtId="181" fontId="4" fillId="0" borderId="94" xfId="8" applyNumberFormat="1" applyFont="1" applyFill="1" applyBorder="1" applyAlignment="1">
      <alignment horizontal="right" vertical="center" shrinkToFit="1"/>
    </xf>
    <xf numFmtId="176" fontId="20" fillId="0" borderId="44" xfId="8" applyNumberFormat="1" applyFont="1" applyFill="1" applyBorder="1" applyAlignment="1" applyProtection="1">
      <alignment horizontal="right" vertical="center" shrinkToFit="1"/>
    </xf>
    <xf numFmtId="180" fontId="4" fillId="0" borderId="12" xfId="8" applyNumberFormat="1" applyFont="1" applyFill="1" applyBorder="1" applyAlignment="1">
      <alignment horizontal="right" vertical="center" shrinkToFit="1"/>
    </xf>
    <xf numFmtId="0" fontId="11" fillId="0" borderId="0" xfId="8" applyFont="1" applyFill="1" applyAlignment="1">
      <alignment vertical="center"/>
    </xf>
    <xf numFmtId="0" fontId="20" fillId="0" borderId="0" xfId="8" applyFont="1" applyFill="1" applyAlignment="1">
      <alignment vertical="center"/>
    </xf>
    <xf numFmtId="0" fontId="20" fillId="0" borderId="112" xfId="8" applyFont="1" applyFill="1" applyBorder="1" applyAlignment="1">
      <alignment horizontal="center" vertical="center"/>
    </xf>
    <xf numFmtId="0" fontId="20" fillId="0" borderId="113" xfId="8" applyFont="1" applyFill="1" applyBorder="1" applyAlignment="1">
      <alignment horizontal="center" vertical="center"/>
    </xf>
    <xf numFmtId="55" fontId="20" fillId="0" borderId="114" xfId="8" applyNumberFormat="1" applyFont="1" applyFill="1" applyBorder="1" applyAlignment="1">
      <alignment horizontal="center" vertical="center" shrinkToFit="1"/>
    </xf>
    <xf numFmtId="0" fontId="20" fillId="0" borderId="39" xfId="8" applyNumberFormat="1" applyFont="1" applyFill="1" applyBorder="1" applyAlignment="1">
      <alignment horizontal="center" vertical="center" shrinkToFit="1"/>
    </xf>
    <xf numFmtId="55" fontId="20" fillId="0" borderId="39" xfId="8" applyNumberFormat="1" applyFont="1" applyFill="1" applyBorder="1" applyAlignment="1">
      <alignment horizontal="center" vertical="center"/>
    </xf>
    <xf numFmtId="0" fontId="20" fillId="0" borderId="54" xfId="8" applyFont="1" applyFill="1" applyBorder="1" applyAlignment="1">
      <alignment horizontal="center" vertical="center" wrapText="1"/>
    </xf>
    <xf numFmtId="0" fontId="20" fillId="0" borderId="57" xfId="8" applyFont="1" applyFill="1" applyBorder="1" applyAlignment="1">
      <alignment horizontal="center" vertical="center" wrapText="1"/>
    </xf>
    <xf numFmtId="0" fontId="26" fillId="0" borderId="57" xfId="8" applyFont="1" applyFill="1" applyBorder="1" applyAlignment="1">
      <alignment horizontal="center" vertical="center" wrapText="1"/>
    </xf>
    <xf numFmtId="0" fontId="11" fillId="0" borderId="0" xfId="8" applyFont="1" applyFill="1" applyAlignment="1">
      <alignment horizontal="left" vertical="center" wrapText="1"/>
    </xf>
    <xf numFmtId="3" fontId="18" fillId="0" borderId="43" xfId="0" applyNumberFormat="1" applyFont="1" applyFill="1" applyBorder="1" applyAlignment="1">
      <alignment vertical="center" shrinkToFit="1"/>
    </xf>
    <xf numFmtId="3" fontId="18" fillId="0" borderId="85" xfId="0" applyNumberFormat="1" applyFont="1" applyFill="1" applyBorder="1" applyAlignment="1">
      <alignment vertical="center" shrinkToFit="1"/>
    </xf>
    <xf numFmtId="3" fontId="18" fillId="0" borderId="44" xfId="0" applyNumberFormat="1" applyFont="1" applyFill="1" applyBorder="1" applyAlignment="1">
      <alignment vertical="center" shrinkToFit="1"/>
    </xf>
    <xf numFmtId="0" fontId="17" fillId="0" borderId="0" xfId="7" applyNumberFormat="1" applyFont="1" applyFill="1" applyBorder="1" applyAlignment="1">
      <alignment horizontal="center" vertical="center" shrinkToFit="1"/>
    </xf>
    <xf numFmtId="176" fontId="22" fillId="0" borderId="42" xfId="7" applyNumberFormat="1" applyFont="1" applyFill="1" applyBorder="1" applyAlignment="1">
      <alignment horizontal="right" vertical="center" shrinkToFit="1"/>
    </xf>
    <xf numFmtId="0" fontId="20" fillId="0" borderId="19" xfId="8" applyNumberFormat="1" applyFont="1" applyFill="1" applyBorder="1" applyAlignment="1" applyProtection="1">
      <alignment horizontal="center" vertical="center" shrinkToFit="1"/>
      <protection locked="0"/>
    </xf>
    <xf numFmtId="0" fontId="20" fillId="0" borderId="107" xfId="8" applyNumberFormat="1" applyFont="1" applyFill="1" applyBorder="1" applyAlignment="1">
      <alignment horizontal="center" vertical="center" shrinkToFit="1"/>
    </xf>
    <xf numFmtId="177" fontId="20" fillId="0" borderId="75" xfId="8" applyNumberFormat="1" applyFont="1" applyFill="1" applyBorder="1" applyAlignment="1">
      <alignment horizontal="right" vertical="center" shrinkToFit="1"/>
    </xf>
    <xf numFmtId="177" fontId="20" fillId="0" borderId="44" xfId="8" applyNumberFormat="1" applyFont="1" applyFill="1" applyBorder="1" applyAlignment="1">
      <alignment horizontal="right" vertical="center" shrinkToFit="1"/>
    </xf>
    <xf numFmtId="0" fontId="20" fillId="0" borderId="21" xfId="8" applyNumberFormat="1" applyFont="1" applyFill="1" applyBorder="1" applyAlignment="1" applyProtection="1">
      <alignment horizontal="center" vertical="center" shrinkToFit="1"/>
      <protection locked="0"/>
    </xf>
    <xf numFmtId="0" fontId="20" fillId="0" borderId="126" xfId="8" applyNumberFormat="1" applyFont="1" applyFill="1" applyBorder="1" applyAlignment="1">
      <alignment horizontal="center" vertical="center" shrinkToFit="1"/>
    </xf>
    <xf numFmtId="0" fontId="20" fillId="0" borderId="28" xfId="8" applyNumberFormat="1" applyFont="1" applyFill="1" applyBorder="1" applyAlignment="1">
      <alignment horizontal="center" vertical="center" wrapText="1" shrinkToFit="1"/>
    </xf>
    <xf numFmtId="0" fontId="20" fillId="0" borderId="120" xfId="8" applyNumberFormat="1" applyFont="1" applyFill="1" applyBorder="1" applyAlignment="1" applyProtection="1">
      <alignment horizontal="center" vertical="center" shrinkToFit="1"/>
      <protection locked="0"/>
    </xf>
    <xf numFmtId="0" fontId="20" fillId="0" borderId="9" xfId="8" applyNumberFormat="1" applyFont="1" applyFill="1" applyBorder="1" applyAlignment="1">
      <alignment horizontal="center" vertical="center" wrapText="1" shrinkToFit="1"/>
    </xf>
    <xf numFmtId="0" fontId="20" fillId="0" borderId="19" xfId="8" applyNumberFormat="1" applyFont="1" applyFill="1" applyBorder="1" applyAlignment="1" applyProtection="1">
      <alignment horizontal="center" vertical="center" wrapText="1" shrinkToFit="1"/>
      <protection locked="0"/>
    </xf>
    <xf numFmtId="0" fontId="20" fillId="0" borderId="42" xfId="8" applyNumberFormat="1" applyFont="1" applyFill="1" applyBorder="1" applyAlignment="1">
      <alignment horizontal="center" vertical="center" shrinkToFit="1"/>
    </xf>
    <xf numFmtId="0" fontId="20" fillId="0" borderId="2" xfId="8" applyNumberFormat="1" applyFont="1" applyFill="1" applyBorder="1" applyAlignment="1">
      <alignment horizontal="center" vertical="center" shrinkToFit="1"/>
    </xf>
    <xf numFmtId="0" fontId="20" fillId="0" borderId="24" xfId="8" applyNumberFormat="1" applyFont="1" applyFill="1" applyBorder="1" applyAlignment="1">
      <alignment horizontal="center" vertical="center" wrapText="1" shrinkToFit="1"/>
    </xf>
    <xf numFmtId="0" fontId="20" fillId="0" borderId="58" xfId="8" applyNumberFormat="1" applyFont="1" applyFill="1" applyBorder="1" applyAlignment="1">
      <alignment horizontal="center" vertical="center" wrapText="1" shrinkToFit="1"/>
    </xf>
    <xf numFmtId="0" fontId="20" fillId="0" borderId="19" xfId="8" applyNumberFormat="1" applyFont="1" applyFill="1" applyBorder="1" applyAlignment="1" applyProtection="1">
      <alignment horizontal="center" vertical="center" wrapText="1"/>
      <protection locked="0"/>
    </xf>
    <xf numFmtId="49" fontId="20" fillId="0" borderId="107" xfId="8" applyNumberFormat="1" applyFont="1" applyFill="1" applyBorder="1" applyAlignment="1">
      <alignment horizontal="center" vertical="center" shrinkToFit="1"/>
    </xf>
    <xf numFmtId="176" fontId="1" fillId="0" borderId="114" xfId="7" applyNumberFormat="1" applyFont="1" applyFill="1" applyBorder="1" applyAlignment="1">
      <alignment horizontal="right" vertical="center" shrinkToFit="1"/>
    </xf>
    <xf numFmtId="176" fontId="1" fillId="0" borderId="102" xfId="7" applyNumberFormat="1" applyFont="1" applyFill="1" applyBorder="1" applyAlignment="1">
      <alignment horizontal="right" vertical="center" shrinkToFit="1"/>
    </xf>
    <xf numFmtId="176" fontId="1" fillId="0" borderId="118" xfId="7" applyNumberFormat="1" applyFont="1" applyFill="1" applyBorder="1" applyAlignment="1">
      <alignment horizontal="right" vertical="center" shrinkToFit="1"/>
    </xf>
    <xf numFmtId="176" fontId="1" fillId="0" borderId="97" xfId="7" applyNumberFormat="1" applyFont="1" applyFill="1" applyBorder="1" applyAlignment="1">
      <alignment horizontal="right" vertical="center" shrinkToFit="1"/>
    </xf>
    <xf numFmtId="176" fontId="1" fillId="0" borderId="77" xfId="7" applyNumberFormat="1" applyFont="1" applyFill="1" applyBorder="1" applyAlignment="1">
      <alignment horizontal="right" vertical="center" shrinkToFit="1"/>
    </xf>
    <xf numFmtId="176" fontId="1" fillId="0" borderId="46" xfId="7" applyNumberFormat="1" applyFont="1" applyFill="1" applyBorder="1" applyAlignment="1">
      <alignment horizontal="right" vertical="center" shrinkToFit="1"/>
    </xf>
    <xf numFmtId="176" fontId="1" fillId="0" borderId="119" xfId="7" applyNumberFormat="1" applyFont="1" applyFill="1" applyBorder="1" applyAlignment="1">
      <alignment horizontal="right" vertical="center" shrinkToFit="1"/>
    </xf>
    <xf numFmtId="176" fontId="1" fillId="0" borderId="45" xfId="7" applyNumberFormat="1" applyFont="1" applyFill="1" applyBorder="1" applyAlignment="1">
      <alignment horizontal="right" vertical="center" shrinkToFit="1"/>
    </xf>
    <xf numFmtId="176" fontId="1" fillId="0" borderId="46" xfId="7" applyNumberFormat="1" applyFont="1" applyFill="1" applyBorder="1" applyAlignment="1" applyProtection="1">
      <alignment horizontal="right" vertical="center" shrinkToFit="1"/>
      <protection locked="0"/>
    </xf>
    <xf numFmtId="176" fontId="1" fillId="0" borderId="47" xfId="7" applyNumberFormat="1" applyFont="1" applyFill="1" applyBorder="1" applyAlignment="1" applyProtection="1">
      <alignment horizontal="right" vertical="center" shrinkToFit="1"/>
      <protection locked="0"/>
    </xf>
    <xf numFmtId="176" fontId="1" fillId="0" borderId="42" xfId="7" applyNumberFormat="1" applyFont="1" applyFill="1" applyBorder="1" applyAlignment="1">
      <alignment horizontal="right" vertical="center" shrinkToFit="1"/>
    </xf>
    <xf numFmtId="176" fontId="1" fillId="0" borderId="44" xfId="7" applyNumberFormat="1" applyFont="1" applyFill="1" applyBorder="1" applyAlignment="1" applyProtection="1">
      <alignment horizontal="right" vertical="center" shrinkToFit="1"/>
      <protection locked="0"/>
    </xf>
    <xf numFmtId="180" fontId="1" fillId="0" borderId="4" xfId="7" applyNumberFormat="1" applyFont="1" applyFill="1" applyBorder="1" applyAlignment="1">
      <alignment horizontal="right" vertical="center" shrinkToFit="1"/>
    </xf>
    <xf numFmtId="180" fontId="1" fillId="0" borderId="23" xfId="7" applyNumberFormat="1" applyFont="1" applyFill="1" applyBorder="1" applyAlignment="1">
      <alignment horizontal="right" vertical="center" shrinkToFit="1"/>
    </xf>
    <xf numFmtId="180" fontId="1" fillId="0" borderId="2" xfId="7" applyNumberFormat="1" applyFont="1" applyFill="1" applyBorder="1" applyAlignment="1">
      <alignment horizontal="right" vertical="center" shrinkToFit="1"/>
    </xf>
    <xf numFmtId="180" fontId="1" fillId="0" borderId="10" xfId="7" applyNumberFormat="1" applyFont="1" applyFill="1" applyBorder="1" applyAlignment="1">
      <alignment horizontal="right" vertical="center" shrinkToFit="1"/>
    </xf>
    <xf numFmtId="180" fontId="1" fillId="0" borderId="3" xfId="7" applyNumberFormat="1" applyFont="1" applyFill="1" applyBorder="1" applyAlignment="1">
      <alignment horizontal="right" vertical="center" shrinkToFit="1"/>
    </xf>
    <xf numFmtId="180" fontId="1" fillId="0" borderId="7" xfId="7" applyNumberFormat="1" applyFont="1" applyFill="1" applyBorder="1" applyAlignment="1">
      <alignment horizontal="right" vertical="center" shrinkToFit="1"/>
    </xf>
    <xf numFmtId="181" fontId="1" fillId="0" borderId="122" xfId="7" applyNumberFormat="1" applyFont="1" applyFill="1" applyBorder="1" applyAlignment="1">
      <alignment horizontal="right" vertical="center" shrinkToFit="1"/>
    </xf>
    <xf numFmtId="181" fontId="1" fillId="0" borderId="120" xfId="7" applyNumberFormat="1" applyFont="1" applyFill="1" applyBorder="1" applyAlignment="1">
      <alignment horizontal="right" vertical="center" shrinkToFit="1"/>
    </xf>
    <xf numFmtId="181" fontId="1" fillId="0" borderId="8" xfId="7" applyNumberFormat="1" applyFont="1" applyFill="1" applyBorder="1" applyAlignment="1">
      <alignment horizontal="right" vertical="center" shrinkToFit="1"/>
    </xf>
    <xf numFmtId="181" fontId="1" fillId="0" borderId="123" xfId="7" applyNumberFormat="1" applyFont="1" applyFill="1" applyBorder="1" applyAlignment="1">
      <alignment horizontal="right" vertical="center" shrinkToFit="1"/>
    </xf>
    <xf numFmtId="181" fontId="1" fillId="0" borderId="1" xfId="7" applyNumberFormat="1" applyFont="1" applyFill="1" applyBorder="1" applyAlignment="1">
      <alignment horizontal="right" vertical="center" shrinkToFit="1"/>
    </xf>
    <xf numFmtId="181" fontId="1" fillId="0" borderId="121" xfId="7" applyNumberFormat="1" applyFont="1" applyFill="1" applyBorder="1" applyAlignment="1">
      <alignment horizontal="right" vertical="center" shrinkToFit="1"/>
    </xf>
    <xf numFmtId="176" fontId="1" fillId="0" borderId="43" xfId="7" applyNumberFormat="1" applyFont="1" applyFill="1" applyBorder="1" applyAlignment="1">
      <alignment horizontal="right" vertical="center" shrinkToFit="1"/>
    </xf>
    <xf numFmtId="176" fontId="1" fillId="0" borderId="56" xfId="7" applyNumberFormat="1" applyFont="1" applyFill="1" applyBorder="1" applyAlignment="1">
      <alignment horizontal="right" vertical="center" shrinkToFit="1"/>
    </xf>
    <xf numFmtId="176" fontId="1" fillId="0" borderId="48" xfId="7" applyNumberFormat="1" applyFont="1" applyFill="1" applyBorder="1" applyAlignment="1">
      <alignment horizontal="right" vertical="center" shrinkToFit="1"/>
    </xf>
    <xf numFmtId="176" fontId="1" fillId="0" borderId="34" xfId="7" applyNumberFormat="1" applyFont="1" applyFill="1" applyBorder="1" applyAlignment="1">
      <alignment horizontal="right" vertical="center" shrinkToFit="1"/>
    </xf>
    <xf numFmtId="176" fontId="1" fillId="0" borderId="35" xfId="7" applyNumberFormat="1" applyFont="1" applyFill="1" applyBorder="1" applyAlignment="1">
      <alignment horizontal="right" vertical="center" shrinkToFit="1"/>
    </xf>
    <xf numFmtId="176" fontId="1" fillId="0" borderId="33" xfId="7" applyNumberFormat="1" applyFont="1" applyFill="1" applyBorder="1" applyAlignment="1">
      <alignment horizontal="right" vertical="center" shrinkToFit="1"/>
    </xf>
    <xf numFmtId="176" fontId="1" fillId="0" borderId="47" xfId="7" applyNumberFormat="1" applyFont="1" applyFill="1" applyBorder="1" applyAlignment="1">
      <alignment horizontal="right" vertical="center" shrinkToFit="1"/>
    </xf>
    <xf numFmtId="176" fontId="4" fillId="0" borderId="72" xfId="8" applyNumberFormat="1" applyFont="1" applyFill="1" applyBorder="1" applyAlignment="1">
      <alignment horizontal="right" vertical="center" shrinkToFit="1"/>
    </xf>
    <xf numFmtId="176" fontId="4" fillId="0" borderId="72" xfId="0" applyNumberFormat="1" applyFont="1" applyFill="1" applyBorder="1" applyAlignment="1">
      <alignment horizontal="right" vertical="center" shrinkToFit="1"/>
    </xf>
    <xf numFmtId="3" fontId="1" fillId="0" borderId="43" xfId="0" applyNumberFormat="1" applyFont="1" applyFill="1" applyBorder="1" applyAlignment="1">
      <alignment vertical="center" shrinkToFit="1"/>
    </xf>
    <xf numFmtId="3" fontId="1" fillId="0" borderId="85" xfId="0" applyNumberFormat="1" applyFont="1" applyFill="1" applyBorder="1" applyAlignment="1">
      <alignment vertical="center" shrinkToFit="1"/>
    </xf>
    <xf numFmtId="3" fontId="1" fillId="0" borderId="44" xfId="0" applyNumberFormat="1" applyFont="1" applyFill="1" applyBorder="1" applyAlignment="1">
      <alignment vertical="center" shrinkToFit="1"/>
    </xf>
    <xf numFmtId="176" fontId="1" fillId="0" borderId="85" xfId="0" applyNumberFormat="1" applyFont="1" applyFill="1" applyBorder="1" applyAlignment="1" applyProtection="1">
      <alignment horizontal="right" vertical="center" shrinkToFit="1"/>
    </xf>
    <xf numFmtId="176" fontId="1" fillId="0" borderId="44" xfId="0" applyNumberFormat="1" applyFont="1" applyFill="1" applyBorder="1" applyAlignment="1" applyProtection="1">
      <alignment horizontal="right" vertical="center" shrinkToFit="1"/>
    </xf>
    <xf numFmtId="0" fontId="20" fillId="0" borderId="0" xfId="6" applyNumberFormat="1" applyFont="1" applyFill="1" applyAlignment="1">
      <alignment vertical="center" shrinkToFit="1"/>
    </xf>
    <xf numFmtId="0" fontId="20" fillId="0" borderId="0" xfId="6" applyFont="1" applyFill="1" applyAlignment="1">
      <alignment vertical="center" shrinkToFit="1"/>
    </xf>
    <xf numFmtId="0" fontId="20" fillId="0" borderId="0" xfId="6" applyNumberFormat="1" applyFont="1" applyFill="1" applyAlignment="1">
      <alignment horizontal="right" vertical="center" shrinkToFit="1"/>
    </xf>
    <xf numFmtId="0" fontId="20" fillId="0" borderId="103" xfId="6" applyNumberFormat="1" applyFont="1" applyFill="1" applyBorder="1" applyAlignment="1">
      <alignment horizontal="center" vertical="center" shrinkToFit="1"/>
    </xf>
    <xf numFmtId="0" fontId="20" fillId="0" borderId="13" xfId="6" applyNumberFormat="1" applyFont="1" applyFill="1" applyBorder="1" applyAlignment="1">
      <alignment horizontal="center" vertical="center" shrinkToFit="1"/>
    </xf>
    <xf numFmtId="0" fontId="20" fillId="0" borderId="0" xfId="6" applyNumberFormat="1" applyFont="1" applyFill="1" applyAlignment="1" applyProtection="1">
      <alignment horizontal="right" vertical="center"/>
      <protection locked="0"/>
    </xf>
    <xf numFmtId="3" fontId="20" fillId="0" borderId="0" xfId="6" applyNumberFormat="1" applyFont="1" applyFill="1" applyAlignment="1" applyProtection="1">
      <alignment vertical="center"/>
      <protection locked="0"/>
    </xf>
    <xf numFmtId="0" fontId="20" fillId="0" borderId="0" xfId="6" applyFont="1" applyFill="1" applyBorder="1" applyAlignment="1">
      <alignment vertical="center"/>
    </xf>
    <xf numFmtId="3" fontId="11" fillId="0" borderId="14" xfId="9" applyNumberFormat="1" applyFont="1" applyFill="1" applyBorder="1" applyAlignment="1">
      <alignment vertical="center" shrinkToFit="1"/>
    </xf>
    <xf numFmtId="183" fontId="11" fillId="0" borderId="109" xfId="9" applyNumberFormat="1" applyFont="1" applyFill="1" applyBorder="1" applyAlignment="1">
      <alignment horizontal="center" vertical="center" shrinkToFit="1"/>
    </xf>
    <xf numFmtId="183" fontId="11" fillId="0" borderId="111" xfId="9" applyNumberFormat="1" applyFont="1" applyFill="1" applyBorder="1" applyAlignment="1">
      <alignment horizontal="center" vertical="center" shrinkToFit="1"/>
    </xf>
    <xf numFmtId="183" fontId="11" fillId="0" borderId="110" xfId="9" applyNumberFormat="1" applyFont="1" applyFill="1" applyBorder="1" applyAlignment="1">
      <alignment horizontal="center" vertical="center" shrinkToFit="1"/>
    </xf>
    <xf numFmtId="3" fontId="11" fillId="0" borderId="11" xfId="9" applyNumberFormat="1" applyFont="1" applyFill="1" applyBorder="1" applyAlignment="1">
      <alignment horizontal="center" vertical="center" shrinkToFit="1"/>
    </xf>
    <xf numFmtId="182" fontId="11" fillId="0" borderId="74" xfId="9" applyNumberFormat="1" applyFont="1" applyFill="1" applyBorder="1" applyAlignment="1">
      <alignment horizontal="center" vertical="center" shrinkToFit="1"/>
    </xf>
    <xf numFmtId="182" fontId="11" fillId="0" borderId="80" xfId="9" applyNumberFormat="1" applyFont="1" applyFill="1" applyBorder="1" applyAlignment="1">
      <alignment horizontal="center" vertical="center" shrinkToFit="1"/>
    </xf>
    <xf numFmtId="3" fontId="1" fillId="0" borderId="0" xfId="9" applyNumberFormat="1" applyFont="1" applyFill="1" applyBorder="1" applyAlignment="1">
      <alignment vertical="center"/>
    </xf>
    <xf numFmtId="0" fontId="28" fillId="0" borderId="0" xfId="0" applyFont="1" applyFill="1" applyAlignment="1">
      <alignment horizontal="center" vertical="center"/>
    </xf>
    <xf numFmtId="0" fontId="1" fillId="0" borderId="82" xfId="7" applyNumberFormat="1" applyFont="1" applyFill="1" applyBorder="1" applyAlignment="1" applyProtection="1">
      <alignment horizontal="center" vertical="center" shrinkToFit="1"/>
      <protection locked="0"/>
    </xf>
    <xf numFmtId="181" fontId="10" fillId="0" borderId="128" xfId="0" applyNumberFormat="1" applyFont="1" applyFill="1" applyBorder="1" applyAlignment="1">
      <alignment horizontal="right" vertical="center" shrinkToFit="1"/>
    </xf>
    <xf numFmtId="0" fontId="29" fillId="0" borderId="0" xfId="0" applyNumberFormat="1" applyFont="1" applyFill="1" applyAlignment="1">
      <alignment horizontal="left" vertical="center"/>
    </xf>
    <xf numFmtId="0" fontId="16" fillId="0" borderId="0" xfId="8" applyNumberFormat="1" applyFont="1" applyFill="1" applyAlignment="1">
      <alignment vertical="center"/>
    </xf>
    <xf numFmtId="0" fontId="11" fillId="0" borderId="0" xfId="8" applyNumberFormat="1" applyFont="1" applyFill="1" applyAlignment="1" applyProtection="1">
      <alignment vertical="center"/>
      <protection locked="0"/>
    </xf>
    <xf numFmtId="0" fontId="11" fillId="0" borderId="0" xfId="8" applyNumberFormat="1" applyFont="1" applyFill="1" applyAlignment="1">
      <alignment vertical="center"/>
    </xf>
    <xf numFmtId="0" fontId="11" fillId="0" borderId="17" xfId="8" applyNumberFormat="1" applyFont="1" applyFill="1" applyBorder="1" applyAlignment="1" applyProtection="1">
      <alignment horizontal="distributed" vertical="center" shrinkToFit="1"/>
      <protection locked="0"/>
    </xf>
    <xf numFmtId="0" fontId="11" fillId="0" borderId="62" xfId="8" applyNumberFormat="1" applyFont="1" applyFill="1" applyBorder="1" applyAlignment="1">
      <alignment horizontal="center" vertical="center" shrinkToFit="1"/>
    </xf>
    <xf numFmtId="0" fontId="11" fillId="0" borderId="63" xfId="8" applyNumberFormat="1" applyFont="1" applyFill="1" applyBorder="1" applyAlignment="1" applyProtection="1">
      <alignment vertical="center" shrinkToFit="1"/>
      <protection locked="0"/>
    </xf>
    <xf numFmtId="0" fontId="11" fillId="0" borderId="8" xfId="8" applyNumberFormat="1" applyFont="1" applyFill="1" applyBorder="1" applyAlignment="1">
      <alignment horizontal="center" vertical="center"/>
    </xf>
    <xf numFmtId="0" fontId="11" fillId="0" borderId="9" xfId="8" applyNumberFormat="1" applyFont="1" applyFill="1" applyBorder="1" applyAlignment="1" applyProtection="1">
      <alignment horizontal="distributed" vertical="center" shrinkToFit="1"/>
      <protection locked="0"/>
    </xf>
    <xf numFmtId="0" fontId="11" fillId="0" borderId="69" xfId="8" applyNumberFormat="1" applyFont="1" applyFill="1" applyBorder="1" applyAlignment="1">
      <alignment horizontal="center" vertical="center" shrinkToFit="1"/>
    </xf>
    <xf numFmtId="0" fontId="20" fillId="0" borderId="82" xfId="7" applyNumberFormat="1" applyFont="1" applyFill="1" applyBorder="1" applyAlignment="1" applyProtection="1">
      <alignment horizontal="center" vertical="center" shrinkToFit="1"/>
      <protection locked="0"/>
    </xf>
    <xf numFmtId="0" fontId="26" fillId="0" borderId="0" xfId="8" applyNumberFormat="1" applyFont="1" applyFill="1" applyAlignment="1" applyProtection="1">
      <alignment horizontal="right" vertical="center"/>
      <protection locked="0"/>
    </xf>
    <xf numFmtId="0" fontId="26" fillId="0" borderId="0" xfId="8" applyNumberFormat="1" applyFont="1" applyFill="1" applyAlignment="1">
      <alignment vertical="center"/>
    </xf>
    <xf numFmtId="0" fontId="26" fillId="0" borderId="0" xfId="8" applyFont="1" applyFill="1"/>
    <xf numFmtId="0" fontId="26" fillId="0" borderId="0" xfId="8" applyFont="1" applyFill="1" applyAlignment="1">
      <alignment vertical="center"/>
    </xf>
    <xf numFmtId="0" fontId="11" fillId="0" borderId="0" xfId="8" applyFont="1" applyFill="1"/>
    <xf numFmtId="3" fontId="20" fillId="0" borderId="102" xfId="8" applyNumberFormat="1" applyFont="1" applyFill="1" applyBorder="1" applyAlignment="1">
      <alignment vertical="center" shrinkToFit="1"/>
    </xf>
    <xf numFmtId="3" fontId="20" fillId="0" borderId="77" xfId="8" applyNumberFormat="1" applyFont="1" applyFill="1" applyBorder="1" applyAlignment="1">
      <alignment vertical="center" shrinkToFit="1"/>
    </xf>
    <xf numFmtId="3" fontId="27" fillId="0" borderId="40" xfId="8" applyNumberFormat="1" applyFont="1" applyFill="1" applyBorder="1" applyAlignment="1">
      <alignment vertical="center" shrinkToFit="1"/>
    </xf>
    <xf numFmtId="3" fontId="27" fillId="0" borderId="38" xfId="8" applyNumberFormat="1" applyFont="1" applyFill="1" applyBorder="1" applyAlignment="1">
      <alignment horizontal="right" vertical="center" shrinkToFit="1"/>
    </xf>
    <xf numFmtId="180" fontId="20" fillId="0" borderId="40" xfId="8" applyNumberFormat="1" applyFont="1" applyFill="1" applyBorder="1" applyAlignment="1">
      <alignment vertical="center" shrinkToFit="1"/>
    </xf>
    <xf numFmtId="180" fontId="20" fillId="0" borderId="38" xfId="8" applyNumberFormat="1" applyFont="1" applyFill="1" applyBorder="1" applyAlignment="1">
      <alignment vertical="center" shrinkToFit="1"/>
    </xf>
    <xf numFmtId="181" fontId="20" fillId="0" borderId="55" xfId="8" applyNumberFormat="1" applyFont="1" applyFill="1" applyBorder="1" applyAlignment="1">
      <alignment vertical="center" shrinkToFit="1"/>
    </xf>
    <xf numFmtId="181" fontId="20" fillId="0" borderId="44" xfId="8" applyNumberFormat="1" applyFont="1" applyFill="1" applyBorder="1" applyAlignment="1">
      <alignment vertical="center" shrinkToFit="1"/>
    </xf>
    <xf numFmtId="181" fontId="20" fillId="0" borderId="44" xfId="8" applyNumberFormat="1" applyFont="1" applyFill="1" applyBorder="1" applyAlignment="1">
      <alignment horizontal="center" vertical="center" shrinkToFit="1"/>
    </xf>
    <xf numFmtId="181" fontId="20" fillId="0" borderId="99" xfId="8" applyNumberFormat="1" applyFont="1" applyFill="1" applyBorder="1" applyAlignment="1">
      <alignment vertical="center" shrinkToFit="1"/>
    </xf>
    <xf numFmtId="181" fontId="20" fillId="0" borderId="115" xfId="8" applyNumberFormat="1" applyFont="1" applyFill="1" applyBorder="1" applyAlignment="1">
      <alignment vertical="center" shrinkToFit="1"/>
    </xf>
    <xf numFmtId="0" fontId="11" fillId="0" borderId="0" xfId="7" applyFont="1" applyFill="1" applyAlignment="1">
      <alignment vertical="center"/>
    </xf>
    <xf numFmtId="0" fontId="16" fillId="0" borderId="0" xfId="7" applyNumberFormat="1" applyFont="1" applyFill="1" applyAlignment="1">
      <alignment vertical="center"/>
    </xf>
    <xf numFmtId="0" fontId="11" fillId="0" borderId="0" xfId="7" applyNumberFormat="1" applyFont="1" applyFill="1" applyAlignment="1" applyProtection="1">
      <alignment vertical="center"/>
      <protection locked="0"/>
    </xf>
    <xf numFmtId="0" fontId="11" fillId="0" borderId="0" xfId="7" applyNumberFormat="1" applyFont="1" applyFill="1" applyAlignment="1">
      <alignment vertical="center"/>
    </xf>
    <xf numFmtId="0" fontId="16" fillId="0" borderId="0" xfId="7" applyNumberFormat="1" applyFont="1" applyFill="1" applyAlignment="1">
      <alignment horizontal="right" vertical="center"/>
    </xf>
    <xf numFmtId="0" fontId="11" fillId="0" borderId="17" xfId="7" applyNumberFormat="1" applyFont="1" applyFill="1" applyBorder="1" applyAlignment="1" applyProtection="1">
      <alignment horizontal="center" vertical="center" shrinkToFit="1"/>
      <protection locked="0"/>
    </xf>
    <xf numFmtId="0" fontId="11" fillId="0" borderId="19" xfId="7" applyNumberFormat="1" applyFont="1" applyFill="1" applyBorder="1" applyAlignment="1">
      <alignment horizontal="center" vertical="center" shrinkToFit="1"/>
    </xf>
    <xf numFmtId="0" fontId="11" fillId="0" borderId="20" xfId="7" applyNumberFormat="1" applyFont="1" applyFill="1" applyBorder="1" applyAlignment="1" applyProtection="1">
      <alignment horizontal="center" vertical="center" shrinkToFit="1"/>
      <protection locked="0"/>
    </xf>
    <xf numFmtId="0" fontId="11" fillId="0" borderId="21" xfId="7" applyNumberFormat="1" applyFont="1" applyFill="1" applyBorder="1" applyAlignment="1">
      <alignment horizontal="distributed" vertical="center" shrinkToFit="1"/>
    </xf>
    <xf numFmtId="0" fontId="11" fillId="0" borderId="20" xfId="7" applyNumberFormat="1" applyFont="1" applyFill="1" applyBorder="1" applyAlignment="1">
      <alignment horizontal="center" vertical="center"/>
    </xf>
    <xf numFmtId="0" fontId="11" fillId="0" borderId="21" xfId="7" applyNumberFormat="1" applyFont="1" applyFill="1" applyBorder="1" applyAlignment="1" applyProtection="1">
      <alignment horizontal="distributed" vertical="center" shrinkToFit="1"/>
      <protection locked="0"/>
    </xf>
    <xf numFmtId="0" fontId="11" fillId="0" borderId="101" xfId="7" applyNumberFormat="1" applyFont="1" applyFill="1" applyBorder="1" applyAlignment="1">
      <alignment vertical="center" shrinkToFit="1"/>
    </xf>
    <xf numFmtId="0" fontId="11" fillId="0" borderId="16" xfId="7" applyNumberFormat="1" applyFont="1" applyFill="1" applyBorder="1" applyAlignment="1">
      <alignment vertical="center" shrinkToFit="1"/>
    </xf>
    <xf numFmtId="0" fontId="11" fillId="0" borderId="30" xfId="7" applyNumberFormat="1" applyFont="1" applyFill="1" applyBorder="1" applyAlignment="1">
      <alignment vertical="center" shrinkToFit="1"/>
    </xf>
    <xf numFmtId="0" fontId="11" fillId="0" borderId="4" xfId="7" applyNumberFormat="1" applyFont="1" applyFill="1" applyBorder="1" applyAlignment="1">
      <alignment horizontal="center" vertical="center" shrinkToFit="1"/>
    </xf>
    <xf numFmtId="0" fontId="11" fillId="0" borderId="10" xfId="7" applyNumberFormat="1" applyFont="1" applyFill="1" applyBorder="1" applyAlignment="1">
      <alignment horizontal="center" vertical="center" shrinkToFit="1"/>
    </xf>
    <xf numFmtId="0" fontId="11" fillId="0" borderId="7" xfId="7" applyNumberFormat="1" applyFont="1" applyFill="1" applyBorder="1" applyAlignment="1">
      <alignment horizontal="center" vertical="center" shrinkToFit="1"/>
    </xf>
    <xf numFmtId="0" fontId="11" fillId="0" borderId="19" xfId="7" applyNumberFormat="1" applyFont="1" applyFill="1" applyBorder="1" applyAlignment="1" applyProtection="1">
      <alignment horizontal="center" vertical="center" textRotation="255" shrinkToFit="1"/>
      <protection locked="0"/>
    </xf>
    <xf numFmtId="0" fontId="11" fillId="0" borderId="119" xfId="7" applyNumberFormat="1" applyFont="1" applyFill="1" applyBorder="1" applyAlignment="1" applyProtection="1">
      <alignment horizontal="center" vertical="center" shrinkToFit="1"/>
      <protection locked="0"/>
    </xf>
    <xf numFmtId="0" fontId="11" fillId="0" borderId="21" xfId="7" applyNumberFormat="1" applyFont="1" applyFill="1" applyBorder="1" applyAlignment="1" applyProtection="1">
      <alignment horizontal="center" vertical="center" textRotation="255" shrinkToFit="1"/>
      <protection locked="0"/>
    </xf>
    <xf numFmtId="0" fontId="11" fillId="0" borderId="23" xfId="7" applyNumberFormat="1" applyFont="1" applyFill="1" applyBorder="1" applyAlignment="1">
      <alignment horizontal="center" vertical="center" shrinkToFit="1"/>
    </xf>
    <xf numFmtId="0" fontId="11" fillId="0" borderId="120" xfId="7" applyNumberFormat="1" applyFont="1" applyFill="1" applyBorder="1" applyAlignment="1" applyProtection="1">
      <alignment horizontal="center" vertical="center" textRotation="255" shrinkToFit="1"/>
      <protection locked="0"/>
    </xf>
    <xf numFmtId="0" fontId="11" fillId="0" borderId="120" xfId="7" applyNumberFormat="1" applyFont="1" applyFill="1" applyBorder="1" applyAlignment="1">
      <alignment horizontal="center" vertical="center" wrapText="1" shrinkToFit="1"/>
    </xf>
    <xf numFmtId="0" fontId="11" fillId="0" borderId="19" xfId="7" applyNumberFormat="1" applyFont="1" applyFill="1" applyBorder="1" applyAlignment="1" applyProtection="1">
      <alignment horizontal="center" vertical="center" wrapText="1" shrinkToFit="1"/>
      <protection locked="0"/>
    </xf>
    <xf numFmtId="0" fontId="11" fillId="0" borderId="119" xfId="7" applyNumberFormat="1" applyFont="1" applyFill="1" applyBorder="1" applyAlignment="1">
      <alignment horizontal="center" vertical="center" shrinkToFit="1"/>
    </xf>
    <xf numFmtId="0" fontId="11" fillId="0" borderId="19" xfId="7" applyNumberFormat="1" applyFont="1" applyFill="1" applyBorder="1" applyAlignment="1" applyProtection="1">
      <alignment horizontal="center" vertical="center" wrapText="1"/>
      <protection locked="0"/>
    </xf>
    <xf numFmtId="0" fontId="11" fillId="0" borderId="119" xfId="7" applyNumberFormat="1" applyFont="1" applyFill="1" applyBorder="1" applyAlignment="1">
      <alignment horizontal="center" vertical="center" wrapText="1" shrinkToFit="1"/>
    </xf>
    <xf numFmtId="49" fontId="1" fillId="0" borderId="107" xfId="0" applyNumberFormat="1" applyFont="1" applyFill="1" applyBorder="1" applyAlignment="1">
      <alignment horizontal="center" vertical="center" shrinkToFit="1"/>
    </xf>
    <xf numFmtId="3" fontId="10" fillId="0" borderId="43" xfId="0" applyNumberFormat="1" applyFont="1" applyFill="1" applyBorder="1" applyAlignment="1">
      <alignment vertical="center" shrinkToFit="1"/>
    </xf>
    <xf numFmtId="3" fontId="10" fillId="0" borderId="85" xfId="0" applyNumberFormat="1" applyFont="1" applyFill="1" applyBorder="1" applyAlignment="1">
      <alignment vertical="center" shrinkToFit="1"/>
    </xf>
    <xf numFmtId="3" fontId="10" fillId="0" borderId="44" xfId="0" applyNumberFormat="1" applyFont="1" applyFill="1" applyBorder="1" applyAlignment="1">
      <alignment vertical="center" shrinkToFit="1"/>
    </xf>
    <xf numFmtId="180" fontId="10" fillId="0" borderId="127" xfId="0" applyNumberFormat="1" applyFont="1" applyFill="1" applyBorder="1" applyAlignment="1" applyProtection="1">
      <alignment horizontal="right" vertical="center" shrinkToFit="1"/>
      <protection locked="0"/>
    </xf>
    <xf numFmtId="180" fontId="10" fillId="0" borderId="7" xfId="0" applyNumberFormat="1" applyFont="1" applyFill="1" applyBorder="1" applyAlignment="1" applyProtection="1">
      <alignment horizontal="right" vertical="center" shrinkToFit="1"/>
      <protection locked="0"/>
    </xf>
    <xf numFmtId="181" fontId="10" fillId="0" borderId="27" xfId="0" applyNumberFormat="1" applyFont="1" applyFill="1" applyBorder="1" applyAlignment="1">
      <alignment horizontal="right" vertical="center" shrinkToFit="1"/>
    </xf>
    <xf numFmtId="181" fontId="10" fillId="0" borderId="86" xfId="0" applyNumberFormat="1" applyFont="1" applyFill="1" applyBorder="1" applyAlignment="1">
      <alignment horizontal="right" vertical="center" shrinkToFit="1"/>
    </xf>
    <xf numFmtId="181" fontId="10" fillId="0" borderId="100" xfId="0" applyNumberFormat="1" applyFont="1" applyFill="1" applyBorder="1" applyAlignment="1">
      <alignment horizontal="right" vertical="center" shrinkToFit="1"/>
    </xf>
    <xf numFmtId="181" fontId="10" fillId="0" borderId="95" xfId="0" applyNumberFormat="1" applyFont="1" applyFill="1" applyBorder="1" applyAlignment="1">
      <alignment horizontal="right" vertical="center" shrinkToFit="1"/>
    </xf>
    <xf numFmtId="181" fontId="10" fillId="0" borderId="115" xfId="0" applyNumberFormat="1" applyFont="1" applyFill="1" applyBorder="1" applyAlignment="1">
      <alignment horizontal="right" vertical="center" shrinkToFit="1"/>
    </xf>
    <xf numFmtId="176" fontId="10" fillId="0" borderId="91" xfId="0" applyNumberFormat="1" applyFont="1" applyFill="1" applyBorder="1" applyAlignment="1" applyProtection="1">
      <alignment horizontal="right" vertical="center" shrinkToFit="1"/>
    </xf>
    <xf numFmtId="176" fontId="10" fillId="0" borderId="85" xfId="0" applyNumberFormat="1" applyFont="1" applyFill="1" applyBorder="1" applyAlignment="1" applyProtection="1">
      <alignment horizontal="right" vertical="center" shrinkToFit="1"/>
    </xf>
    <xf numFmtId="176" fontId="10" fillId="0" borderId="44" xfId="0" applyNumberFormat="1" applyFont="1" applyFill="1" applyBorder="1" applyAlignment="1" applyProtection="1">
      <alignment horizontal="right" vertical="center" shrinkToFit="1"/>
    </xf>
    <xf numFmtId="176" fontId="10" fillId="0" borderId="114" xfId="7" applyNumberFormat="1" applyFont="1" applyFill="1" applyBorder="1" applyAlignment="1">
      <alignment horizontal="right" vertical="center" shrinkToFit="1"/>
    </xf>
    <xf numFmtId="176" fontId="10" fillId="0" borderId="102" xfId="7" applyNumberFormat="1" applyFont="1" applyFill="1" applyBorder="1" applyAlignment="1">
      <alignment horizontal="right" vertical="center" shrinkToFit="1"/>
    </xf>
    <xf numFmtId="176" fontId="10" fillId="0" borderId="118" xfId="7" applyNumberFormat="1" applyFont="1" applyFill="1" applyBorder="1" applyAlignment="1">
      <alignment horizontal="right" vertical="center" shrinkToFit="1"/>
    </xf>
    <xf numFmtId="176" fontId="10" fillId="0" borderId="97" xfId="7" applyNumberFormat="1" applyFont="1" applyFill="1" applyBorder="1" applyAlignment="1">
      <alignment horizontal="right" vertical="center" shrinkToFit="1"/>
    </xf>
    <xf numFmtId="176" fontId="10" fillId="0" borderId="77" xfId="7" applyNumberFormat="1" applyFont="1" applyFill="1" applyBorder="1" applyAlignment="1">
      <alignment horizontal="right" vertical="center" shrinkToFit="1"/>
    </xf>
    <xf numFmtId="49" fontId="18" fillId="0" borderId="119" xfId="7" quotePrefix="1" applyNumberFormat="1" applyFont="1" applyFill="1" applyBorder="1" applyAlignment="1" applyProtection="1">
      <alignment horizontal="center" vertical="center" shrinkToFit="1"/>
      <protection locked="0"/>
    </xf>
    <xf numFmtId="176" fontId="10" fillId="0" borderId="43" xfId="7" applyNumberFormat="1" applyFont="1" applyFill="1" applyBorder="1" applyAlignment="1">
      <alignment horizontal="right" vertical="center" shrinkToFit="1"/>
    </xf>
    <xf numFmtId="176" fontId="10" fillId="0" borderId="136" xfId="7" applyNumberFormat="1" applyFont="1" applyFill="1" applyBorder="1" applyAlignment="1">
      <alignment horizontal="right" vertical="center" shrinkToFit="1"/>
    </xf>
    <xf numFmtId="176" fontId="10" fillId="0" borderId="45" xfId="7" applyNumberFormat="1" applyFont="1" applyFill="1" applyBorder="1" applyAlignment="1">
      <alignment horizontal="right" vertical="center" shrinkToFit="1"/>
    </xf>
    <xf numFmtId="176" fontId="10" fillId="0" borderId="46" xfId="7" applyNumberFormat="1" applyFont="1" applyFill="1" applyBorder="1" applyAlignment="1" applyProtection="1">
      <alignment horizontal="right" vertical="center" shrinkToFit="1"/>
      <protection locked="0"/>
    </xf>
    <xf numFmtId="176" fontId="10" fillId="0" borderId="47" xfId="7" applyNumberFormat="1" applyFont="1" applyFill="1" applyBorder="1" applyAlignment="1" applyProtection="1">
      <alignment horizontal="right" vertical="center" shrinkToFit="1"/>
      <protection locked="0"/>
    </xf>
    <xf numFmtId="176" fontId="10" fillId="0" borderId="42" xfId="7" applyNumberFormat="1" applyFont="1" applyFill="1" applyBorder="1" applyAlignment="1">
      <alignment horizontal="right" vertical="center" shrinkToFit="1"/>
    </xf>
    <xf numFmtId="176" fontId="10" fillId="0" borderId="44" xfId="7" applyNumberFormat="1" applyFont="1" applyFill="1" applyBorder="1" applyAlignment="1" applyProtection="1">
      <alignment horizontal="right" vertical="center" shrinkToFit="1"/>
      <protection locked="0"/>
    </xf>
    <xf numFmtId="180" fontId="10" fillId="0" borderId="4" xfId="7" applyNumberFormat="1" applyFont="1" applyFill="1" applyBorder="1" applyAlignment="1">
      <alignment horizontal="right" vertical="center" shrinkToFit="1"/>
    </xf>
    <xf numFmtId="180" fontId="10" fillId="0" borderId="133" xfId="7" applyNumberFormat="1" applyFont="1" applyFill="1" applyBorder="1" applyAlignment="1">
      <alignment horizontal="right" vertical="center" shrinkToFit="1"/>
    </xf>
    <xf numFmtId="180" fontId="10" fillId="0" borderId="2" xfId="7" applyNumberFormat="1" applyFont="1" applyFill="1" applyBorder="1" applyAlignment="1">
      <alignment horizontal="right" vertical="center" shrinkToFit="1"/>
    </xf>
    <xf numFmtId="180" fontId="10" fillId="0" borderId="10" xfId="7" applyNumberFormat="1" applyFont="1" applyFill="1" applyBorder="1" applyAlignment="1">
      <alignment horizontal="right" vertical="center" shrinkToFit="1"/>
    </xf>
    <xf numFmtId="180" fontId="10" fillId="0" borderId="3" xfId="7" applyNumberFormat="1" applyFont="1" applyFill="1" applyBorder="1" applyAlignment="1">
      <alignment horizontal="right" vertical="center" shrinkToFit="1"/>
    </xf>
    <xf numFmtId="180" fontId="10" fillId="0" borderId="7" xfId="7" applyNumberFormat="1" applyFont="1" applyFill="1" applyBorder="1" applyAlignment="1">
      <alignment horizontal="right" vertical="center" shrinkToFit="1"/>
    </xf>
    <xf numFmtId="181" fontId="10" fillId="0" borderId="122" xfId="7" applyNumberFormat="1" applyFont="1" applyFill="1" applyBorder="1" applyAlignment="1">
      <alignment horizontal="right" vertical="center" shrinkToFit="1"/>
    </xf>
    <xf numFmtId="181" fontId="10" fillId="0" borderId="137" xfId="7" applyNumberFormat="1" applyFont="1" applyFill="1" applyBorder="1" applyAlignment="1">
      <alignment horizontal="right" vertical="center" shrinkToFit="1"/>
    </xf>
    <xf numFmtId="181" fontId="10" fillId="0" borderId="8" xfId="7" applyNumberFormat="1" applyFont="1" applyFill="1" applyBorder="1" applyAlignment="1">
      <alignment horizontal="right" vertical="center" shrinkToFit="1"/>
    </xf>
    <xf numFmtId="181" fontId="10" fillId="0" borderId="123" xfId="7" applyNumberFormat="1" applyFont="1" applyFill="1" applyBorder="1" applyAlignment="1">
      <alignment horizontal="right" vertical="center" shrinkToFit="1"/>
    </xf>
    <xf numFmtId="181" fontId="10" fillId="0" borderId="1" xfId="7" applyNumberFormat="1" applyFont="1" applyFill="1" applyBorder="1" applyAlignment="1">
      <alignment horizontal="right" vertical="center" shrinkToFit="1"/>
    </xf>
    <xf numFmtId="181" fontId="10" fillId="0" borderId="121" xfId="7" applyNumberFormat="1" applyFont="1" applyFill="1" applyBorder="1" applyAlignment="1">
      <alignment horizontal="right" vertical="center" shrinkToFit="1"/>
    </xf>
    <xf numFmtId="176" fontId="10" fillId="0" borderId="56" xfId="7" applyNumberFormat="1" applyFont="1" applyFill="1" applyBorder="1" applyAlignment="1">
      <alignment horizontal="right" vertical="center" shrinkToFit="1"/>
    </xf>
    <xf numFmtId="176" fontId="10" fillId="0" borderId="48" xfId="7" applyNumberFormat="1" applyFont="1" applyFill="1" applyBorder="1" applyAlignment="1">
      <alignment horizontal="right" vertical="center" shrinkToFit="1"/>
    </xf>
    <xf numFmtId="176" fontId="10" fillId="0" borderId="34" xfId="7" applyNumberFormat="1" applyFont="1" applyFill="1" applyBorder="1" applyAlignment="1">
      <alignment horizontal="right" vertical="center" shrinkToFit="1"/>
    </xf>
    <xf numFmtId="176" fontId="10" fillId="0" borderId="35" xfId="7" applyNumberFormat="1" applyFont="1" applyFill="1" applyBorder="1" applyAlignment="1">
      <alignment horizontal="right" vertical="center" shrinkToFit="1"/>
    </xf>
    <xf numFmtId="176" fontId="10" fillId="0" borderId="33" xfId="7" applyNumberFormat="1" applyFont="1" applyFill="1" applyBorder="1" applyAlignment="1">
      <alignment horizontal="right" vertical="center" shrinkToFit="1"/>
    </xf>
    <xf numFmtId="176" fontId="10" fillId="0" borderId="46" xfId="7" applyNumberFormat="1" applyFont="1" applyFill="1" applyBorder="1" applyAlignment="1">
      <alignment horizontal="right" vertical="center" shrinkToFit="1"/>
    </xf>
    <xf numFmtId="176" fontId="10" fillId="0" borderId="47" xfId="7" applyNumberFormat="1" applyFont="1" applyFill="1" applyBorder="1" applyAlignment="1">
      <alignment horizontal="right" vertical="center" shrinkToFit="1"/>
    </xf>
    <xf numFmtId="0" fontId="18" fillId="0" borderId="119" xfId="7" quotePrefix="1" applyNumberFormat="1" applyFont="1" applyFill="1" applyBorder="1" applyAlignment="1" applyProtection="1">
      <alignment horizontal="center" vertical="center" shrinkToFit="1"/>
      <protection locked="0"/>
    </xf>
    <xf numFmtId="0" fontId="1" fillId="0" borderId="107" xfId="0" quotePrefix="1" applyNumberFormat="1" applyFont="1" applyFill="1" applyBorder="1" applyAlignment="1">
      <alignment horizontal="center" vertical="center" shrinkToFit="1"/>
    </xf>
    <xf numFmtId="3" fontId="10" fillId="0" borderId="85" xfId="0" applyNumberFormat="1" applyFont="1" applyFill="1" applyBorder="1" applyAlignment="1">
      <alignment horizontal="right" vertical="center" shrinkToFit="1"/>
    </xf>
    <xf numFmtId="0" fontId="28" fillId="0" borderId="0" xfId="0" applyFont="1" applyAlignment="1">
      <alignment horizontal="center" vertical="center"/>
    </xf>
    <xf numFmtId="0" fontId="10" fillId="0" borderId="21" xfId="0" applyNumberFormat="1" applyFont="1" applyFill="1" applyBorder="1" applyAlignment="1" applyProtection="1">
      <alignment horizontal="center" vertical="center" shrinkToFit="1"/>
      <protection locked="0"/>
    </xf>
    <xf numFmtId="0" fontId="10" fillId="0" borderId="107" xfId="0" applyNumberFormat="1" applyFont="1" applyFill="1" applyBorder="1" applyAlignment="1">
      <alignment horizontal="center" vertical="center" shrinkToFit="1"/>
    </xf>
    <xf numFmtId="0" fontId="10" fillId="0" borderId="126" xfId="0" applyNumberFormat="1" applyFont="1" applyFill="1" applyBorder="1" applyAlignment="1">
      <alignment horizontal="center" vertical="center" shrinkToFit="1"/>
    </xf>
    <xf numFmtId="180" fontId="10" fillId="0" borderId="5" xfId="0" applyNumberFormat="1" applyFont="1" applyFill="1" applyBorder="1" applyAlignment="1" applyProtection="1">
      <alignment horizontal="right" vertical="center" shrinkToFit="1"/>
      <protection locked="0"/>
    </xf>
    <xf numFmtId="0" fontId="10" fillId="0" borderId="28" xfId="0" applyNumberFormat="1" applyFont="1" applyFill="1" applyBorder="1" applyAlignment="1">
      <alignment horizontal="center" vertical="center" wrapText="1" shrinkToFit="1"/>
    </xf>
    <xf numFmtId="181" fontId="10" fillId="0" borderId="129" xfId="0" applyNumberFormat="1" applyFont="1" applyFill="1" applyBorder="1" applyAlignment="1">
      <alignment horizontal="right" vertical="center" shrinkToFit="1"/>
    </xf>
    <xf numFmtId="0" fontId="10" fillId="0" borderId="120" xfId="0" applyNumberFormat="1" applyFont="1" applyFill="1" applyBorder="1" applyAlignment="1" applyProtection="1">
      <alignment horizontal="center" vertical="center" shrinkToFit="1"/>
      <protection locked="0"/>
    </xf>
    <xf numFmtId="0" fontId="10" fillId="0" borderId="9" xfId="0" applyNumberFormat="1" applyFont="1" applyFill="1" applyBorder="1" applyAlignment="1">
      <alignment horizontal="center" vertical="center" wrapText="1" shrinkToFit="1"/>
    </xf>
    <xf numFmtId="0" fontId="10" fillId="0" borderId="19" xfId="0" applyNumberFormat="1" applyFont="1" applyFill="1" applyBorder="1" applyAlignment="1" applyProtection="1">
      <alignment horizontal="center" vertical="center" wrapText="1" shrinkToFit="1"/>
      <protection locked="0"/>
    </xf>
    <xf numFmtId="0" fontId="10" fillId="0" borderId="42"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24" xfId="0" applyNumberFormat="1" applyFont="1" applyFill="1" applyBorder="1" applyAlignment="1">
      <alignment horizontal="center" vertical="center" wrapText="1" shrinkToFit="1"/>
    </xf>
    <xf numFmtId="0" fontId="10" fillId="0" borderId="58" xfId="0" applyNumberFormat="1" applyFont="1" applyFill="1" applyBorder="1" applyAlignment="1">
      <alignment horizontal="center" vertical="center" wrapText="1" shrinkToFit="1"/>
    </xf>
    <xf numFmtId="0" fontId="10" fillId="0" borderId="19" xfId="0" applyNumberFormat="1" applyFont="1" applyFill="1" applyBorder="1" applyAlignment="1" applyProtection="1">
      <alignment horizontal="center" vertical="center" wrapText="1"/>
      <protection locked="0"/>
    </xf>
    <xf numFmtId="176" fontId="10" fillId="0" borderId="48" xfId="0" applyNumberFormat="1" applyFont="1" applyFill="1" applyBorder="1" applyAlignment="1" applyProtection="1">
      <alignment horizontal="right" vertical="center" shrinkToFit="1"/>
    </xf>
    <xf numFmtId="0" fontId="20" fillId="0" borderId="0" xfId="0" applyFont="1" applyAlignment="1"/>
    <xf numFmtId="0" fontId="10" fillId="0" borderId="0" xfId="0" applyFont="1" applyAlignment="1">
      <alignment vertical="center"/>
    </xf>
    <xf numFmtId="3" fontId="27" fillId="0" borderId="102" xfId="8" applyNumberFormat="1" applyFont="1" applyFill="1" applyBorder="1" applyAlignment="1">
      <alignment vertical="center" shrinkToFit="1"/>
    </xf>
    <xf numFmtId="3" fontId="27" fillId="0" borderId="77" xfId="8" applyNumberFormat="1" applyFont="1" applyFill="1" applyBorder="1" applyAlignment="1">
      <alignment vertical="center"/>
    </xf>
    <xf numFmtId="3" fontId="27" fillId="0" borderId="77" xfId="8" applyNumberFormat="1" applyFont="1" applyFill="1" applyBorder="1" applyAlignment="1">
      <alignment vertical="center" shrinkToFit="1"/>
    </xf>
    <xf numFmtId="180" fontId="20" fillId="0" borderId="38" xfId="8" applyNumberFormat="1" applyFont="1" applyFill="1" applyBorder="1" applyAlignment="1">
      <alignment horizontal="center" vertical="center" shrinkToFit="1"/>
    </xf>
    <xf numFmtId="181" fontId="20" fillId="0" borderId="55" xfId="8" applyNumberFormat="1" applyFont="1" applyFill="1" applyBorder="1" applyAlignment="1">
      <alignment vertical="center"/>
    </xf>
    <xf numFmtId="181" fontId="20" fillId="0" borderId="44" xfId="8" applyNumberFormat="1" applyFont="1" applyFill="1" applyBorder="1" applyAlignment="1">
      <alignment vertical="center"/>
    </xf>
    <xf numFmtId="181" fontId="20" fillId="0" borderId="44" xfId="8" applyNumberFormat="1" applyFont="1" applyFill="1" applyBorder="1" applyAlignment="1">
      <alignment horizontal="right" vertical="center"/>
    </xf>
    <xf numFmtId="181" fontId="20" fillId="0" borderId="99" xfId="8" applyNumberFormat="1" applyFont="1" applyFill="1" applyBorder="1" applyAlignment="1">
      <alignment vertical="center"/>
    </xf>
    <xf numFmtId="181" fontId="20" fillId="0" borderId="115" xfId="8" applyNumberFormat="1" applyFont="1" applyFill="1" applyBorder="1" applyAlignment="1">
      <alignment vertical="center"/>
    </xf>
    <xf numFmtId="0" fontId="11" fillId="0" borderId="3" xfId="7" applyNumberFormat="1" applyFont="1" applyFill="1" applyBorder="1" applyAlignment="1">
      <alignment horizontal="center" vertical="center" shrinkToFit="1"/>
    </xf>
    <xf numFmtId="176" fontId="10" fillId="0" borderId="66" xfId="7" applyNumberFormat="1" applyFont="1" applyFill="1" applyBorder="1" applyAlignment="1">
      <alignment horizontal="right" vertical="center" shrinkToFit="1"/>
    </xf>
    <xf numFmtId="176" fontId="10" fillId="0" borderId="98" xfId="7" applyNumberFormat="1" applyFont="1" applyFill="1" applyBorder="1" applyAlignment="1">
      <alignment horizontal="right" vertical="center" shrinkToFit="1"/>
    </xf>
    <xf numFmtId="176" fontId="10" fillId="0" borderId="93" xfId="7" applyNumberFormat="1" applyFont="1" applyFill="1" applyBorder="1" applyAlignment="1">
      <alignment horizontal="right" vertical="center" shrinkToFit="1"/>
    </xf>
    <xf numFmtId="176" fontId="10" fillId="0" borderId="90" xfId="7" applyNumberFormat="1" applyFont="1" applyFill="1" applyBorder="1" applyAlignment="1">
      <alignment horizontal="right" vertical="center" shrinkToFit="1"/>
    </xf>
    <xf numFmtId="180" fontId="10" fillId="0" borderId="124" xfId="7" applyNumberFormat="1" applyFont="1" applyFill="1" applyBorder="1" applyAlignment="1">
      <alignment horizontal="right" vertical="center" shrinkToFit="1"/>
    </xf>
    <xf numFmtId="180" fontId="10" fillId="0" borderId="12" xfId="7" applyNumberFormat="1" applyFont="1" applyFill="1" applyBorder="1" applyAlignment="1">
      <alignment horizontal="right" vertical="center" shrinkToFit="1"/>
    </xf>
    <xf numFmtId="176" fontId="10" fillId="0" borderId="76" xfId="7" applyNumberFormat="1" applyFont="1" applyFill="1" applyBorder="1" applyAlignment="1">
      <alignment horizontal="right" vertical="center" shrinkToFit="1"/>
    </xf>
    <xf numFmtId="0" fontId="8" fillId="0" borderId="11" xfId="0" applyFont="1" applyBorder="1" applyAlignment="1">
      <alignment horizontal="center" vertical="center"/>
    </xf>
    <xf numFmtId="38" fontId="31" fillId="0" borderId="13" xfId="5" applyFont="1" applyBorder="1" applyAlignment="1">
      <alignment horizontal="right" vertical="center"/>
    </xf>
    <xf numFmtId="0" fontId="32" fillId="0" borderId="0" xfId="6" applyFont="1" applyFill="1" applyAlignment="1">
      <alignment vertical="center"/>
    </xf>
    <xf numFmtId="0" fontId="20" fillId="0" borderId="0" xfId="6" applyNumberFormat="1" applyFont="1" applyFill="1" applyAlignment="1" applyProtection="1">
      <alignment vertical="center"/>
      <protection locked="0"/>
    </xf>
    <xf numFmtId="0" fontId="20" fillId="0" borderId="84" xfId="6" applyNumberFormat="1" applyFont="1" applyFill="1" applyBorder="1" applyAlignment="1">
      <alignment horizontal="center" vertical="center" shrinkToFit="1"/>
    </xf>
    <xf numFmtId="0" fontId="20" fillId="0" borderId="53" xfId="6" applyNumberFormat="1" applyFont="1" applyFill="1" applyBorder="1" applyAlignment="1">
      <alignment horizontal="center" vertical="center" shrinkToFit="1"/>
    </xf>
    <xf numFmtId="0" fontId="20" fillId="0" borderId="55" xfId="6" applyNumberFormat="1" applyFont="1" applyFill="1" applyBorder="1" applyAlignment="1">
      <alignment horizontal="center" vertical="center" shrinkToFit="1"/>
    </xf>
    <xf numFmtId="0" fontId="20" fillId="0" borderId="56" xfId="6" applyNumberFormat="1" applyFont="1" applyFill="1" applyBorder="1" applyAlignment="1">
      <alignment horizontal="center" vertical="center" shrinkToFit="1"/>
    </xf>
    <xf numFmtId="0" fontId="20" fillId="0" borderId="52" xfId="6" applyNumberFormat="1" applyFont="1" applyFill="1" applyBorder="1" applyAlignment="1">
      <alignment horizontal="center" vertical="center" shrinkToFit="1"/>
    </xf>
    <xf numFmtId="0" fontId="20" fillId="4" borderId="52" xfId="6" applyNumberFormat="1" applyFont="1" applyFill="1" applyBorder="1" applyAlignment="1">
      <alignment horizontal="center" vertical="center" shrinkToFit="1"/>
    </xf>
    <xf numFmtId="0" fontId="20" fillId="4" borderId="56" xfId="6" applyNumberFormat="1" applyFont="1" applyFill="1" applyBorder="1" applyAlignment="1">
      <alignment horizontal="center" vertical="center" shrinkToFit="1"/>
    </xf>
    <xf numFmtId="0" fontId="20" fillId="4" borderId="55" xfId="6" applyNumberFormat="1" applyFont="1" applyFill="1" applyBorder="1" applyAlignment="1">
      <alignment horizontal="center" vertical="center" shrinkToFit="1"/>
    </xf>
    <xf numFmtId="0" fontId="20" fillId="0" borderId="0" xfId="6" applyNumberFormat="1" applyFont="1" applyFill="1" applyAlignment="1" applyProtection="1">
      <alignment horizontal="center" vertical="center" shrinkToFit="1"/>
      <protection locked="0"/>
    </xf>
    <xf numFmtId="0" fontId="20" fillId="0" borderId="0" xfId="6" applyNumberFormat="1" applyFont="1" applyFill="1" applyAlignment="1" applyProtection="1">
      <alignment horizontal="center" vertical="center"/>
      <protection locked="0"/>
    </xf>
    <xf numFmtId="183" fontId="1" fillId="0" borderId="74" xfId="6" applyNumberFormat="1" applyFont="1" applyFill="1" applyBorder="1" applyAlignment="1">
      <alignment horizontal="center" vertical="center" shrinkToFit="1"/>
    </xf>
    <xf numFmtId="3" fontId="33" fillId="0" borderId="50" xfId="6" applyNumberFormat="1" applyFont="1" applyFill="1" applyBorder="1" applyAlignment="1">
      <alignment vertical="center" shrinkToFit="1"/>
    </xf>
    <xf numFmtId="3" fontId="33" fillId="0" borderId="76" xfId="6" applyNumberFormat="1" applyFont="1" applyFill="1" applyBorder="1" applyAlignment="1">
      <alignment vertical="center" shrinkToFit="1"/>
    </xf>
    <xf numFmtId="3" fontId="33" fillId="0" borderId="35" xfId="6" applyNumberFormat="1" applyFont="1" applyFill="1" applyBorder="1" applyAlignment="1">
      <alignment vertical="center" shrinkToFit="1"/>
    </xf>
    <xf numFmtId="3" fontId="33" fillId="0" borderId="104" xfId="6" applyNumberFormat="1" applyFont="1" applyFill="1" applyBorder="1" applyAlignment="1">
      <alignment vertical="center" shrinkToFit="1"/>
    </xf>
    <xf numFmtId="3" fontId="33" fillId="0" borderId="105" xfId="6" applyNumberFormat="1" applyFont="1" applyFill="1" applyBorder="1" applyAlignment="1">
      <alignment vertical="center" shrinkToFit="1"/>
    </xf>
    <xf numFmtId="3" fontId="33" fillId="4" borderId="104" xfId="6" applyNumberFormat="1" applyFont="1" applyFill="1" applyBorder="1" applyAlignment="1">
      <alignment vertical="center" shrinkToFit="1"/>
    </xf>
    <xf numFmtId="3" fontId="33" fillId="4" borderId="105" xfId="6" applyNumberFormat="1" applyFont="1" applyFill="1" applyBorder="1" applyAlignment="1">
      <alignment vertical="center" shrinkToFit="1"/>
    </xf>
    <xf numFmtId="179" fontId="33" fillId="0" borderId="87" xfId="9" applyNumberFormat="1" applyFont="1" applyFill="1" applyBorder="1" applyAlignment="1">
      <alignment vertical="center" shrinkToFit="1"/>
    </xf>
    <xf numFmtId="179" fontId="33" fillId="0" borderId="0" xfId="9" applyNumberFormat="1" applyFont="1" applyFill="1" applyBorder="1" applyAlignment="1">
      <alignment vertical="center" shrinkToFit="1"/>
    </xf>
    <xf numFmtId="179" fontId="33" fillId="0" borderId="106" xfId="9" applyNumberFormat="1" applyFont="1" applyFill="1" applyBorder="1" applyAlignment="1">
      <alignment vertical="center" shrinkToFit="1"/>
    </xf>
    <xf numFmtId="179" fontId="33" fillId="0" borderId="72" xfId="9" applyNumberFormat="1" applyFont="1" applyFill="1" applyBorder="1" applyAlignment="1">
      <alignment vertical="center" shrinkToFit="1"/>
    </xf>
    <xf numFmtId="179" fontId="33" fillId="4" borderId="50" xfId="9" applyNumberFormat="1" applyFont="1" applyFill="1" applyBorder="1" applyAlignment="1">
      <alignment vertical="center" shrinkToFit="1"/>
    </xf>
    <xf numFmtId="179" fontId="33" fillId="4" borderId="72" xfId="9" applyNumberFormat="1" applyFont="1" applyFill="1" applyBorder="1" applyAlignment="1">
      <alignment vertical="center" shrinkToFit="1"/>
    </xf>
    <xf numFmtId="183" fontId="1" fillId="5" borderId="74" xfId="6" applyNumberFormat="1" applyFont="1" applyFill="1" applyBorder="1" applyAlignment="1">
      <alignment horizontal="center" vertical="center" shrinkToFit="1"/>
    </xf>
    <xf numFmtId="185" fontId="20" fillId="0" borderId="0" xfId="6" applyNumberFormat="1" applyFont="1" applyFill="1" applyAlignment="1" applyProtection="1">
      <alignment vertical="center"/>
      <protection locked="0"/>
    </xf>
    <xf numFmtId="3" fontId="33" fillId="0" borderId="40" xfId="6" applyNumberFormat="1" applyFont="1" applyFill="1" applyBorder="1" applyAlignment="1">
      <alignment vertical="center" shrinkToFit="1"/>
    </xf>
    <xf numFmtId="3" fontId="33" fillId="0" borderId="51" xfId="6" applyNumberFormat="1" applyFont="1" applyFill="1" applyBorder="1" applyAlignment="1">
      <alignment vertical="center" shrinkToFit="1"/>
    </xf>
    <xf numFmtId="3" fontId="33" fillId="0" borderId="41" xfId="6" applyNumberFormat="1" applyFont="1" applyFill="1" applyBorder="1" applyAlignment="1">
      <alignment vertical="center" shrinkToFit="1"/>
    </xf>
    <xf numFmtId="3" fontId="33" fillId="0" borderId="37" xfId="6" applyNumberFormat="1" applyFont="1" applyFill="1" applyBorder="1" applyAlignment="1">
      <alignment vertical="center" shrinkToFit="1"/>
    </xf>
    <xf numFmtId="3" fontId="33" fillId="4" borderId="37" xfId="6" applyNumberFormat="1" applyFont="1" applyFill="1" applyBorder="1" applyAlignment="1">
      <alignment vertical="center" shrinkToFit="1"/>
    </xf>
    <xf numFmtId="3" fontId="33" fillId="4" borderId="41" xfId="6" applyNumberFormat="1" applyFont="1" applyFill="1" applyBorder="1" applyAlignment="1">
      <alignment vertical="center" shrinkToFit="1"/>
    </xf>
    <xf numFmtId="179" fontId="33" fillId="0" borderId="81" xfId="9" applyNumberFormat="1" applyFont="1" applyFill="1" applyBorder="1" applyAlignment="1">
      <alignment vertical="center" shrinkToFit="1"/>
    </xf>
    <xf numFmtId="179" fontId="33" fillId="0" borderId="36" xfId="9" applyNumberFormat="1" applyFont="1" applyFill="1" applyBorder="1" applyAlignment="1">
      <alignment vertical="center" shrinkToFit="1"/>
    </xf>
    <xf numFmtId="179" fontId="33" fillId="0" borderId="40" xfId="9" applyNumberFormat="1" applyFont="1" applyFill="1" applyBorder="1" applyAlignment="1">
      <alignment vertical="center" shrinkToFit="1"/>
    </xf>
    <xf numFmtId="179" fontId="33" fillId="0" borderId="78" xfId="9" applyNumberFormat="1" applyFont="1" applyFill="1" applyBorder="1" applyAlignment="1">
      <alignment vertical="center" shrinkToFit="1"/>
    </xf>
    <xf numFmtId="179" fontId="33" fillId="4" borderId="40" xfId="9" applyNumberFormat="1" applyFont="1" applyFill="1" applyBorder="1" applyAlignment="1">
      <alignment vertical="center" shrinkToFit="1"/>
    </xf>
    <xf numFmtId="179" fontId="33" fillId="4" borderId="41" xfId="9" applyNumberFormat="1" applyFont="1" applyFill="1" applyBorder="1" applyAlignment="1">
      <alignment vertical="center" shrinkToFit="1"/>
    </xf>
    <xf numFmtId="183" fontId="1" fillId="4" borderId="74" xfId="6" applyNumberFormat="1" applyFont="1" applyFill="1" applyBorder="1" applyAlignment="1">
      <alignment horizontal="center" vertical="center" shrinkToFit="1"/>
    </xf>
    <xf numFmtId="3" fontId="33" fillId="4" borderId="43" xfId="6" applyNumberFormat="1" applyFont="1" applyFill="1" applyBorder="1" applyAlignment="1">
      <alignment vertical="center" shrinkToFit="1"/>
    </xf>
    <xf numFmtId="3" fontId="33" fillId="0" borderId="40" xfId="6" applyNumberFormat="1" applyFont="1" applyFill="1" applyBorder="1" applyAlignment="1" applyProtection="1">
      <alignment vertical="center" shrinkToFit="1"/>
      <protection locked="0"/>
    </xf>
    <xf numFmtId="3" fontId="33" fillId="0" borderId="46" xfId="6" applyNumberFormat="1" applyFont="1" applyFill="1" applyBorder="1" applyAlignment="1" applyProtection="1">
      <alignment vertical="center" shrinkToFit="1"/>
      <protection locked="0"/>
    </xf>
    <xf numFmtId="3" fontId="33" fillId="5" borderId="40" xfId="6" applyNumberFormat="1" applyFont="1" applyFill="1" applyBorder="1" applyAlignment="1" applyProtection="1">
      <alignment vertical="center" shrinkToFit="1"/>
      <protection locked="0"/>
    </xf>
    <xf numFmtId="3" fontId="33" fillId="5" borderId="41" xfId="6" applyNumberFormat="1" applyFont="1" applyFill="1" applyBorder="1" applyAlignment="1">
      <alignment vertical="center" shrinkToFit="1"/>
    </xf>
    <xf numFmtId="3" fontId="33" fillId="5" borderId="37" xfId="6" applyNumberFormat="1" applyFont="1" applyFill="1" applyBorder="1" applyAlignment="1">
      <alignment vertical="center" shrinkToFit="1"/>
    </xf>
    <xf numFmtId="3" fontId="33" fillId="4" borderId="46" xfId="6" applyNumberFormat="1" applyFont="1" applyFill="1" applyBorder="1" applyAlignment="1" applyProtection="1">
      <alignment vertical="center" shrinkToFit="1"/>
      <protection locked="0"/>
    </xf>
    <xf numFmtId="179" fontId="33" fillId="0" borderId="91" xfId="9" applyNumberFormat="1" applyFont="1" applyFill="1" applyBorder="1" applyAlignment="1">
      <alignment vertical="center" shrinkToFit="1"/>
    </xf>
    <xf numFmtId="179" fontId="33" fillId="0" borderId="42" xfId="9" applyNumberFormat="1" applyFont="1" applyFill="1" applyBorder="1" applyAlignment="1">
      <alignment vertical="center" shrinkToFit="1"/>
    </xf>
    <xf numFmtId="179" fontId="33" fillId="0" borderId="46" xfId="9" applyNumberFormat="1" applyFont="1" applyFill="1" applyBorder="1" applyAlignment="1">
      <alignment vertical="center" shrinkToFit="1"/>
    </xf>
    <xf numFmtId="179" fontId="33" fillId="0" borderId="107" xfId="9" applyNumberFormat="1" applyFont="1" applyFill="1" applyBorder="1" applyAlignment="1">
      <alignment vertical="center" shrinkToFit="1"/>
    </xf>
    <xf numFmtId="179" fontId="33" fillId="4" borderId="55" xfId="9" applyNumberFormat="1" applyFont="1" applyFill="1" applyBorder="1" applyAlignment="1">
      <alignment vertical="center" shrinkToFit="1"/>
    </xf>
    <xf numFmtId="179" fontId="33" fillId="4" borderId="56" xfId="9" applyNumberFormat="1" applyFont="1" applyFill="1" applyBorder="1" applyAlignment="1">
      <alignment vertical="center" shrinkToFit="1"/>
    </xf>
    <xf numFmtId="0" fontId="1" fillId="0" borderId="11" xfId="6" applyNumberFormat="1" applyFont="1" applyFill="1" applyBorder="1" applyAlignment="1">
      <alignment horizontal="center" vertical="center" shrinkToFit="1"/>
    </xf>
    <xf numFmtId="3" fontId="33" fillId="0" borderId="109" xfId="6" applyNumberFormat="1" applyFont="1" applyFill="1" applyBorder="1" applyAlignment="1">
      <alignment horizontal="right" vertical="center" shrinkToFit="1"/>
    </xf>
    <xf numFmtId="3" fontId="33" fillId="0" borderId="110" xfId="6" applyNumberFormat="1" applyFont="1" applyFill="1" applyBorder="1" applyAlignment="1">
      <alignment horizontal="center" vertical="center" shrinkToFit="1"/>
    </xf>
    <xf numFmtId="3" fontId="33" fillId="0" borderId="29" xfId="6" applyNumberFormat="1" applyFont="1" applyFill="1" applyBorder="1" applyAlignment="1">
      <alignment horizontal="right" vertical="center" shrinkToFit="1"/>
    </xf>
    <xf numFmtId="3" fontId="33" fillId="0" borderId="108" xfId="6" applyNumberFormat="1" applyFont="1" applyFill="1" applyBorder="1" applyAlignment="1">
      <alignment horizontal="right" vertical="center" shrinkToFit="1"/>
    </xf>
    <xf numFmtId="179" fontId="33" fillId="0" borderId="109" xfId="9" applyNumberFormat="1" applyFont="1" applyFill="1" applyBorder="1" applyAlignment="1">
      <alignment horizontal="center" vertical="center" shrinkToFit="1"/>
    </xf>
    <xf numFmtId="179" fontId="33" fillId="0" borderId="108" xfId="9" applyNumberFormat="1" applyFont="1" applyFill="1" applyBorder="1" applyAlignment="1">
      <alignment vertical="center" shrinkToFit="1"/>
    </xf>
    <xf numFmtId="179" fontId="33" fillId="0" borderId="29" xfId="9" applyNumberFormat="1" applyFont="1" applyFill="1" applyBorder="1" applyAlignment="1">
      <alignment horizontal="center" vertical="center" shrinkToFit="1"/>
    </xf>
    <xf numFmtId="0" fontId="20" fillId="3" borderId="0" xfId="6" applyFont="1" applyFill="1" applyAlignment="1">
      <alignment vertical="center"/>
    </xf>
    <xf numFmtId="0" fontId="7" fillId="0" borderId="0" xfId="9" applyFill="1" applyBorder="1" applyAlignment="1">
      <alignment horizontal="center" vertical="center"/>
    </xf>
    <xf numFmtId="3" fontId="7" fillId="0" borderId="0" xfId="9" applyNumberFormat="1" applyFill="1" applyBorder="1" applyAlignment="1">
      <alignment vertical="center"/>
    </xf>
    <xf numFmtId="0" fontId="7" fillId="0" borderId="0" xfId="9" applyFill="1" applyAlignment="1">
      <alignment vertical="center"/>
    </xf>
    <xf numFmtId="0" fontId="7" fillId="0" borderId="0" xfId="9" applyAlignment="1">
      <alignment vertical="center"/>
    </xf>
    <xf numFmtId="0" fontId="11" fillId="0" borderId="0" xfId="9" applyFont="1" applyAlignment="1">
      <alignment vertical="center"/>
    </xf>
    <xf numFmtId="0" fontId="11" fillId="0" borderId="0" xfId="9" applyFont="1" applyAlignment="1">
      <alignment horizontal="right" vertical="center"/>
    </xf>
    <xf numFmtId="183" fontId="11" fillId="5" borderId="110" xfId="9" applyNumberFormat="1" applyFont="1" applyFill="1" applyBorder="1" applyAlignment="1">
      <alignment horizontal="center" vertical="center" shrinkToFit="1"/>
    </xf>
    <xf numFmtId="183" fontId="11" fillId="4" borderId="110" xfId="9" applyNumberFormat="1" applyFont="1" applyFill="1" applyBorder="1" applyAlignment="1">
      <alignment horizontal="center" vertical="center" shrinkToFit="1"/>
    </xf>
    <xf numFmtId="3" fontId="7" fillId="0" borderId="0" xfId="9" applyNumberFormat="1" applyFill="1" applyAlignment="1">
      <alignment vertical="center" shrinkToFit="1"/>
    </xf>
    <xf numFmtId="3" fontId="7" fillId="0" borderId="0" xfId="9" applyNumberFormat="1" applyFill="1" applyAlignment="1">
      <alignment vertical="center"/>
    </xf>
    <xf numFmtId="184" fontId="34" fillId="0" borderId="91" xfId="9" applyNumberFormat="1" applyFont="1" applyFill="1" applyBorder="1" applyAlignment="1">
      <alignment vertical="center" shrinkToFit="1"/>
    </xf>
    <xf numFmtId="184" fontId="34" fillId="0" borderId="92" xfId="9" applyNumberFormat="1" applyFont="1" applyFill="1" applyBorder="1" applyAlignment="1">
      <alignment vertical="center" shrinkToFit="1"/>
    </xf>
    <xf numFmtId="184" fontId="34" fillId="5" borderId="93" xfId="9" applyNumberFormat="1" applyFont="1" applyFill="1" applyBorder="1" applyAlignment="1">
      <alignment vertical="center" shrinkToFit="1"/>
    </xf>
    <xf numFmtId="184" fontId="34" fillId="0" borderId="93" xfId="9" applyNumberFormat="1" applyFont="1" applyFill="1" applyBorder="1" applyAlignment="1">
      <alignment vertical="center" shrinkToFit="1"/>
    </xf>
    <xf numFmtId="184" fontId="34" fillId="4" borderId="93" xfId="9" applyNumberFormat="1" applyFont="1" applyFill="1" applyBorder="1" applyAlignment="1">
      <alignment vertical="center" shrinkToFit="1"/>
    </xf>
    <xf numFmtId="184" fontId="34" fillId="0" borderId="90" xfId="9" applyNumberFormat="1" applyFont="1" applyFill="1" applyBorder="1" applyAlignment="1">
      <alignment vertical="center" shrinkToFit="1"/>
    </xf>
    <xf numFmtId="184" fontId="34" fillId="0" borderId="46" xfId="9" applyNumberFormat="1" applyFont="1" applyFill="1" applyBorder="1" applyAlignment="1">
      <alignment vertical="center" shrinkToFit="1"/>
    </xf>
    <xf numFmtId="184" fontId="35" fillId="0" borderId="93" xfId="9" applyNumberFormat="1" applyFont="1" applyFill="1" applyBorder="1" applyAlignment="1">
      <alignment vertical="center" shrinkToFit="1"/>
    </xf>
    <xf numFmtId="184" fontId="35" fillId="4" borderId="93" xfId="9" applyNumberFormat="1" applyFont="1" applyFill="1" applyBorder="1" applyAlignment="1">
      <alignment vertical="center" shrinkToFit="1"/>
    </xf>
    <xf numFmtId="184" fontId="34" fillId="0" borderId="40" xfId="9" applyNumberFormat="1" applyFont="1" applyFill="1" applyBorder="1" applyAlignment="1">
      <alignment vertical="center" shrinkToFit="1"/>
    </xf>
    <xf numFmtId="184" fontId="34" fillId="0" borderId="75" xfId="9" applyNumberFormat="1" applyFont="1" applyFill="1" applyBorder="1" applyAlignment="1">
      <alignment vertical="center" shrinkToFit="1"/>
    </xf>
    <xf numFmtId="184" fontId="34" fillId="5" borderId="51" xfId="9" applyNumberFormat="1" applyFont="1" applyFill="1" applyBorder="1" applyAlignment="1">
      <alignment vertical="center" shrinkToFit="1"/>
    </xf>
    <xf numFmtId="184" fontId="34" fillId="0" borderId="51" xfId="9" applyNumberFormat="1" applyFont="1" applyFill="1" applyBorder="1" applyAlignment="1">
      <alignment vertical="center" shrinkToFit="1"/>
    </xf>
    <xf numFmtId="184" fontId="34" fillId="4" borderId="51" xfId="9" applyNumberFormat="1" applyFont="1" applyFill="1" applyBorder="1" applyAlignment="1">
      <alignment vertical="center" shrinkToFit="1"/>
    </xf>
    <xf numFmtId="184" fontId="34" fillId="0" borderId="80" xfId="9" applyNumberFormat="1" applyFont="1" applyFill="1" applyBorder="1" applyAlignment="1">
      <alignment vertical="center" shrinkToFit="1"/>
    </xf>
    <xf numFmtId="182" fontId="11" fillId="4" borderId="83" xfId="9" applyNumberFormat="1" applyFont="1" applyFill="1" applyBorder="1" applyAlignment="1">
      <alignment horizontal="center" vertical="center" shrinkToFit="1"/>
    </xf>
    <xf numFmtId="184" fontId="34" fillId="4" borderId="55" xfId="9" applyNumberFormat="1" applyFont="1" applyFill="1" applyBorder="1" applyAlignment="1">
      <alignment vertical="center" shrinkToFit="1"/>
    </xf>
    <xf numFmtId="184" fontId="34" fillId="4" borderId="85" xfId="9" applyNumberFormat="1" applyFont="1" applyFill="1" applyBorder="1" applyAlignment="1">
      <alignment vertical="center" shrinkToFit="1"/>
    </xf>
    <xf numFmtId="184" fontId="34" fillId="4" borderId="53" xfId="9" applyNumberFormat="1" applyFont="1" applyFill="1" applyBorder="1" applyAlignment="1">
      <alignment vertical="center" shrinkToFit="1"/>
    </xf>
    <xf numFmtId="184" fontId="34" fillId="0" borderId="83" xfId="9" applyNumberFormat="1" applyFont="1" applyFill="1" applyBorder="1" applyAlignment="1">
      <alignment vertical="center" shrinkToFit="1"/>
    </xf>
    <xf numFmtId="3" fontId="7" fillId="0" borderId="0" xfId="9" applyNumberFormat="1" applyAlignment="1">
      <alignment vertical="center" shrinkToFit="1"/>
    </xf>
    <xf numFmtId="3" fontId="7" fillId="0" borderId="0" xfId="9" applyNumberFormat="1" applyAlignment="1">
      <alignment vertical="center"/>
    </xf>
    <xf numFmtId="0" fontId="21" fillId="0" borderId="0" xfId="9" applyFont="1" applyAlignment="1">
      <alignment horizontal="left" vertical="center"/>
    </xf>
    <xf numFmtId="183" fontId="11" fillId="6" borderId="110" xfId="9" applyNumberFormat="1" applyFont="1" applyFill="1" applyBorder="1" applyAlignment="1">
      <alignment horizontal="center" vertical="center" shrinkToFit="1"/>
    </xf>
    <xf numFmtId="184" fontId="34" fillId="6" borderId="93" xfId="9" applyNumberFormat="1" applyFont="1" applyFill="1" applyBorder="1" applyAlignment="1">
      <alignment vertical="center" shrinkToFit="1"/>
    </xf>
    <xf numFmtId="184" fontId="36" fillId="0" borderId="90" xfId="9" applyNumberFormat="1" applyFont="1" applyFill="1" applyBorder="1" applyAlignment="1">
      <alignment vertical="center" shrinkToFit="1"/>
    </xf>
    <xf numFmtId="184" fontId="34" fillId="6" borderId="51" xfId="9" applyNumberFormat="1" applyFont="1" applyFill="1" applyBorder="1" applyAlignment="1">
      <alignment vertical="center" shrinkToFit="1"/>
    </xf>
    <xf numFmtId="184" fontId="36" fillId="0" borderId="80" xfId="9" applyNumberFormat="1" applyFont="1" applyFill="1" applyBorder="1" applyAlignment="1">
      <alignment vertical="center" shrinkToFit="1"/>
    </xf>
    <xf numFmtId="182" fontId="11" fillId="7" borderId="83" xfId="9" applyNumberFormat="1" applyFont="1" applyFill="1" applyBorder="1" applyAlignment="1">
      <alignment horizontal="center" vertical="center" shrinkToFit="1"/>
    </xf>
    <xf numFmtId="184" fontId="34" fillId="7" borderId="55" xfId="9" applyNumberFormat="1" applyFont="1" applyFill="1" applyBorder="1" applyAlignment="1">
      <alignment vertical="center" shrinkToFit="1"/>
    </xf>
    <xf numFmtId="184" fontId="34" fillId="7" borderId="85" xfId="9" applyNumberFormat="1" applyFont="1" applyFill="1" applyBorder="1" applyAlignment="1">
      <alignment vertical="center" shrinkToFit="1"/>
    </xf>
    <xf numFmtId="184" fontId="34" fillId="7" borderId="53" xfId="9" applyNumberFormat="1" applyFont="1" applyFill="1" applyBorder="1" applyAlignment="1">
      <alignment vertical="center" shrinkToFit="1"/>
    </xf>
    <xf numFmtId="184" fontId="34" fillId="6" borderId="53" xfId="9" applyNumberFormat="1" applyFont="1" applyFill="1" applyBorder="1" applyAlignment="1">
      <alignment vertical="center" shrinkToFit="1"/>
    </xf>
    <xf numFmtId="184" fontId="34" fillId="6" borderId="56" xfId="9" applyNumberFormat="1" applyFont="1" applyFill="1" applyBorder="1" applyAlignment="1">
      <alignment vertical="center" shrinkToFit="1"/>
    </xf>
    <xf numFmtId="184" fontId="36" fillId="0" borderId="83" xfId="9" applyNumberFormat="1" applyFont="1" applyFill="1" applyBorder="1" applyAlignment="1">
      <alignment vertical="center" shrinkToFit="1"/>
    </xf>
    <xf numFmtId="0" fontId="7" fillId="0" borderId="0" xfId="9" applyFill="1" applyBorder="1" applyAlignment="1">
      <alignment vertical="center"/>
    </xf>
    <xf numFmtId="38" fontId="11" fillId="0" borderId="0" xfId="10" applyFont="1" applyFill="1" applyBorder="1" applyAlignment="1">
      <alignment vertical="center"/>
    </xf>
    <xf numFmtId="185" fontId="7" fillId="0" borderId="0" xfId="9" applyNumberFormat="1" applyFill="1" applyBorder="1" applyAlignment="1">
      <alignment vertical="center"/>
    </xf>
    <xf numFmtId="38" fontId="11" fillId="0" borderId="0" xfId="11" applyNumberFormat="1" applyFont="1" applyFill="1" applyBorder="1">
      <alignment vertical="center"/>
    </xf>
    <xf numFmtId="0" fontId="16" fillId="0" borderId="0" xfId="6" applyNumberFormat="1" applyFont="1" applyFill="1" applyAlignment="1">
      <alignment horizontal="center" vertical="center"/>
    </xf>
    <xf numFmtId="0" fontId="9" fillId="0" borderId="11" xfId="2" applyFont="1" applyBorder="1" applyAlignment="1">
      <alignment vertical="center" shrinkToFit="1"/>
    </xf>
    <xf numFmtId="0" fontId="8" fillId="0" borderId="22" xfId="0" applyFont="1" applyBorder="1" applyAlignment="1">
      <alignment horizontal="center" vertical="center"/>
    </xf>
    <xf numFmtId="0" fontId="8" fillId="0" borderId="139" xfId="0" applyFont="1" applyBorder="1" applyAlignment="1">
      <alignment horizontal="center" vertical="center"/>
    </xf>
    <xf numFmtId="0" fontId="14" fillId="0" borderId="0" xfId="1" applyFont="1" applyBorder="1" applyAlignment="1">
      <alignment horizontal="center" vertical="center"/>
    </xf>
    <xf numFmtId="0" fontId="1" fillId="0" borderId="0" xfId="1" applyFont="1" applyBorder="1">
      <alignment vertical="center"/>
    </xf>
    <xf numFmtId="0" fontId="40" fillId="0" borderId="0" xfId="0" applyFont="1" applyBorder="1" applyAlignment="1">
      <alignment vertical="center"/>
    </xf>
    <xf numFmtId="0" fontId="41" fillId="0" borderId="0" xfId="1" applyFont="1" applyBorder="1" applyAlignment="1">
      <alignment horizontal="right" vertical="center"/>
    </xf>
    <xf numFmtId="0" fontId="41" fillId="0" borderId="0" xfId="1" applyFont="1" applyBorder="1" applyAlignment="1">
      <alignment horizontal="left" vertical="center"/>
    </xf>
    <xf numFmtId="0" fontId="41" fillId="0" borderId="0" xfId="1" applyFont="1" applyBorder="1" applyAlignment="1">
      <alignment horizontal="center" vertical="center"/>
    </xf>
    <xf numFmtId="176" fontId="10" fillId="2" borderId="117" xfId="7" applyNumberFormat="1" applyFont="1" applyFill="1" applyBorder="1" applyAlignment="1">
      <alignment horizontal="right" vertical="center" shrinkToFit="1"/>
    </xf>
    <xf numFmtId="176" fontId="10" fillId="2" borderId="66" xfId="7" applyNumberFormat="1" applyFont="1" applyFill="1" applyBorder="1" applyAlignment="1">
      <alignment horizontal="right" vertical="center" shrinkToFit="1"/>
    </xf>
    <xf numFmtId="55" fontId="18" fillId="2" borderId="68" xfId="7" quotePrefix="1" applyNumberFormat="1" applyFont="1" applyFill="1" applyBorder="1" applyAlignment="1" applyProtection="1">
      <alignment horizontal="center" vertical="center" shrinkToFit="1"/>
      <protection locked="0"/>
    </xf>
    <xf numFmtId="176" fontId="22" fillId="2" borderId="114" xfId="7" applyNumberFormat="1" applyFont="1" applyFill="1" applyBorder="1" applyAlignment="1">
      <alignment horizontal="right" vertical="center" shrinkToFit="1"/>
    </xf>
    <xf numFmtId="0" fontId="11" fillId="2" borderId="68" xfId="7" applyNumberFormat="1" applyFont="1" applyFill="1" applyBorder="1" applyAlignment="1">
      <alignment horizontal="center" vertical="center" shrinkToFit="1"/>
    </xf>
    <xf numFmtId="0" fontId="11" fillId="2" borderId="31" xfId="7" applyNumberFormat="1" applyFont="1" applyFill="1" applyBorder="1" applyAlignment="1">
      <alignment horizontal="center" vertical="center" shrinkToFit="1"/>
    </xf>
    <xf numFmtId="176" fontId="1" fillId="2" borderId="102" xfId="7" applyNumberFormat="1" applyFont="1" applyFill="1" applyBorder="1" applyAlignment="1">
      <alignment horizontal="right" vertical="center" shrinkToFit="1"/>
    </xf>
    <xf numFmtId="176" fontId="1" fillId="2" borderId="68" xfId="7" applyNumberFormat="1" applyFont="1" applyFill="1" applyBorder="1" applyAlignment="1">
      <alignment horizontal="right" vertical="center" shrinkToFit="1"/>
    </xf>
    <xf numFmtId="0" fontId="11" fillId="2" borderId="68" xfId="7" applyNumberFormat="1" applyFont="1" applyFill="1" applyBorder="1" applyAlignment="1" applyProtection="1">
      <alignment horizontal="center" vertical="center" shrinkToFit="1"/>
      <protection locked="0"/>
    </xf>
    <xf numFmtId="176" fontId="22" fillId="2" borderId="97" xfId="7" applyNumberFormat="1" applyFont="1" applyFill="1" applyBorder="1" applyAlignment="1">
      <alignment horizontal="right" vertical="center" shrinkToFit="1"/>
    </xf>
    <xf numFmtId="0" fontId="11" fillId="2" borderId="31" xfId="7" applyNumberFormat="1" applyFont="1" applyFill="1" applyBorder="1" applyAlignment="1">
      <alignment horizontal="center" vertical="center" wrapText="1" shrinkToFit="1"/>
    </xf>
    <xf numFmtId="176" fontId="10" fillId="2" borderId="135" xfId="7" applyNumberFormat="1" applyFont="1" applyFill="1" applyBorder="1" applyAlignment="1">
      <alignment horizontal="right" vertical="center" shrinkToFit="1"/>
    </xf>
    <xf numFmtId="49" fontId="18" fillId="2" borderId="68" xfId="7" quotePrefix="1" applyNumberFormat="1" applyFont="1" applyFill="1" applyBorder="1" applyAlignment="1" applyProtection="1">
      <alignment horizontal="center" vertical="center" shrinkToFit="1"/>
      <protection locked="0"/>
    </xf>
    <xf numFmtId="0" fontId="11" fillId="8" borderId="17" xfId="7" applyNumberFormat="1" applyFont="1" applyFill="1" applyBorder="1" applyAlignment="1" applyProtection="1">
      <alignment horizontal="center" vertical="center" shrinkToFit="1"/>
      <protection locked="0"/>
    </xf>
    <xf numFmtId="0" fontId="20" fillId="8" borderId="17" xfId="8" applyNumberFormat="1" applyFont="1" applyFill="1" applyBorder="1" applyAlignment="1" applyProtection="1">
      <alignment horizontal="center" vertical="center" shrinkToFit="1"/>
      <protection locked="0"/>
    </xf>
    <xf numFmtId="0" fontId="20" fillId="2" borderId="97" xfId="8" applyNumberFormat="1" applyFont="1" applyFill="1" applyBorder="1" applyAlignment="1">
      <alignment horizontal="center" vertical="center" shrinkToFit="1"/>
    </xf>
    <xf numFmtId="176" fontId="4" fillId="2" borderId="74" xfId="8" applyNumberFormat="1" applyFont="1" applyFill="1" applyBorder="1" applyAlignment="1">
      <alignment horizontal="right" vertical="center" shrinkToFit="1"/>
    </xf>
    <xf numFmtId="176" fontId="20" fillId="2" borderId="89" xfId="8" applyNumberFormat="1" applyFont="1" applyFill="1" applyBorder="1" applyAlignment="1">
      <alignment horizontal="right" vertical="center" shrinkToFit="1"/>
    </xf>
    <xf numFmtId="176" fontId="20" fillId="2" borderId="68" xfId="8" applyNumberFormat="1" applyFont="1" applyFill="1" applyBorder="1" applyAlignment="1">
      <alignment horizontal="right" vertical="center" shrinkToFit="1"/>
    </xf>
    <xf numFmtId="0" fontId="20" fillId="2" borderId="32" xfId="8" applyNumberFormat="1" applyFont="1" applyFill="1" applyBorder="1" applyAlignment="1">
      <alignment horizontal="center" vertical="center" shrinkToFit="1"/>
    </xf>
    <xf numFmtId="176" fontId="20" fillId="2" borderId="102" xfId="8" applyNumberFormat="1" applyFont="1" applyFill="1" applyBorder="1" applyAlignment="1">
      <alignment horizontal="right" vertical="center" shrinkToFit="1"/>
    </xf>
    <xf numFmtId="55" fontId="20" fillId="2" borderId="73" xfId="8" applyNumberFormat="1" applyFont="1" applyFill="1" applyBorder="1" applyAlignment="1">
      <alignment horizontal="center" vertical="center" shrinkToFit="1"/>
    </xf>
    <xf numFmtId="178" fontId="1" fillId="2" borderId="64" xfId="8" applyNumberFormat="1" applyFont="1" applyFill="1" applyBorder="1" applyAlignment="1" applyProtection="1">
      <alignment horizontal="center" vertical="center" shrinkToFit="1"/>
      <protection locked="0"/>
    </xf>
    <xf numFmtId="178" fontId="1" fillId="2" borderId="65" xfId="8" applyNumberFormat="1" applyFont="1" applyFill="1" applyBorder="1" applyAlignment="1" applyProtection="1">
      <alignment horizontal="center" vertical="center" shrinkToFit="1"/>
      <protection locked="0"/>
    </xf>
    <xf numFmtId="178" fontId="1" fillId="2" borderId="18" xfId="8" applyNumberFormat="1" applyFont="1" applyFill="1" applyBorder="1" applyAlignment="1" applyProtection="1">
      <alignment horizontal="center" vertical="center" shrinkToFit="1"/>
      <protection locked="0"/>
    </xf>
    <xf numFmtId="178" fontId="1" fillId="2" borderId="66" xfId="8" applyNumberFormat="1" applyFont="1" applyFill="1" applyBorder="1" applyAlignment="1" applyProtection="1">
      <alignment horizontal="center" vertical="center" shrinkToFit="1"/>
      <protection locked="0"/>
    </xf>
    <xf numFmtId="178" fontId="1" fillId="2" borderId="67" xfId="8" applyNumberFormat="1" applyFont="1" applyFill="1" applyBorder="1" applyAlignment="1" applyProtection="1">
      <alignment horizontal="center" vertical="center" shrinkToFit="1"/>
      <protection locked="0"/>
    </xf>
    <xf numFmtId="178" fontId="1" fillId="2" borderId="68" xfId="8" applyNumberFormat="1" applyFont="1" applyFill="1" applyBorder="1" applyAlignment="1" applyProtection="1">
      <alignment horizontal="center" vertical="center" shrinkToFit="1"/>
      <protection locked="0"/>
    </xf>
    <xf numFmtId="0" fontId="1" fillId="2" borderId="59" xfId="8" applyNumberFormat="1" applyFont="1" applyFill="1" applyBorder="1" applyAlignment="1">
      <alignment horizontal="distributed" vertical="center"/>
    </xf>
    <xf numFmtId="0" fontId="1" fillId="2" borderId="70" xfId="8" applyNumberFormat="1" applyFont="1" applyFill="1" applyBorder="1" applyAlignment="1">
      <alignment horizontal="distributed" vertical="center"/>
    </xf>
    <xf numFmtId="0" fontId="1" fillId="2" borderId="71" xfId="8" applyNumberFormat="1" applyFont="1" applyFill="1" applyBorder="1" applyAlignment="1">
      <alignment horizontal="distributed" vertical="center"/>
    </xf>
    <xf numFmtId="0" fontId="1" fillId="2" borderId="70" xfId="8" applyNumberFormat="1" applyFont="1" applyFill="1" applyBorder="1" applyAlignment="1">
      <alignment horizontal="center" vertical="center" shrinkToFit="1"/>
    </xf>
    <xf numFmtId="0" fontId="1" fillId="2" borderId="60" xfId="8" applyNumberFormat="1" applyFont="1" applyFill="1" applyBorder="1" applyAlignment="1">
      <alignment horizontal="center" vertical="center"/>
    </xf>
    <xf numFmtId="0" fontId="1" fillId="2" borderId="61" xfId="8" applyNumberFormat="1" applyFont="1" applyFill="1" applyBorder="1" applyAlignment="1">
      <alignment horizontal="distributed" vertical="center"/>
    </xf>
    <xf numFmtId="177" fontId="23" fillId="2" borderId="75" xfId="8" applyNumberFormat="1" applyFont="1" applyFill="1" applyBorder="1" applyAlignment="1">
      <alignment horizontal="right" vertical="center" shrinkToFit="1"/>
    </xf>
    <xf numFmtId="176" fontId="23" fillId="2" borderId="76" xfId="8" applyNumberFormat="1" applyFont="1" applyFill="1" applyBorder="1" applyAlignment="1">
      <alignment horizontal="right" vertical="center" shrinkToFit="1"/>
    </xf>
    <xf numFmtId="176" fontId="23" fillId="2" borderId="77" xfId="8" applyNumberFormat="1" applyFont="1" applyFill="1" applyBorder="1" applyAlignment="1">
      <alignment horizontal="right" vertical="center" shrinkToFit="1"/>
    </xf>
    <xf numFmtId="0" fontId="20" fillId="2" borderId="138" xfId="7" applyNumberFormat="1" applyFont="1" applyFill="1" applyBorder="1" applyAlignment="1" applyProtection="1">
      <alignment horizontal="center" vertical="center" shrinkToFit="1"/>
      <protection locked="0"/>
    </xf>
    <xf numFmtId="176" fontId="4" fillId="2" borderId="73" xfId="8" applyNumberFormat="1" applyFont="1" applyFill="1" applyBorder="1" applyAlignment="1">
      <alignment horizontal="right" vertical="center" shrinkToFit="1"/>
    </xf>
    <xf numFmtId="0" fontId="1" fillId="2" borderId="59" xfId="8" applyNumberFormat="1" applyFont="1" applyFill="1" applyBorder="1" applyAlignment="1">
      <alignment horizontal="distributed" vertical="center" justifyLastLine="1"/>
    </xf>
    <xf numFmtId="0" fontId="1" fillId="2" borderId="70" xfId="8" applyNumberFormat="1" applyFont="1" applyFill="1" applyBorder="1" applyAlignment="1">
      <alignment horizontal="distributed" vertical="center" justifyLastLine="1"/>
    </xf>
    <xf numFmtId="0" fontId="1" fillId="2" borderId="71" xfId="8" applyNumberFormat="1" applyFont="1" applyFill="1" applyBorder="1" applyAlignment="1">
      <alignment horizontal="distributed" vertical="center" justifyLastLine="1"/>
    </xf>
    <xf numFmtId="0" fontId="1" fillId="2" borderId="60" xfId="8" applyNumberFormat="1" applyFont="1" applyFill="1" applyBorder="1" applyAlignment="1">
      <alignment horizontal="center" vertical="center" justifyLastLine="1"/>
    </xf>
    <xf numFmtId="0" fontId="1" fillId="2" borderId="61" xfId="8" applyNumberFormat="1" applyFont="1" applyFill="1" applyBorder="1" applyAlignment="1">
      <alignment horizontal="distributed" vertical="center" justifyLastLine="1"/>
    </xf>
    <xf numFmtId="177" fontId="20" fillId="2" borderId="75" xfId="8" applyNumberFormat="1" applyFont="1" applyFill="1" applyBorder="1" applyAlignment="1">
      <alignment horizontal="right" vertical="center" shrinkToFit="1"/>
    </xf>
    <xf numFmtId="176" fontId="20" fillId="2" borderId="76" xfId="8" applyNumberFormat="1" applyFont="1" applyFill="1" applyBorder="1" applyAlignment="1">
      <alignment horizontal="right" vertical="center" shrinkToFit="1"/>
    </xf>
    <xf numFmtId="176" fontId="20" fillId="2" borderId="77" xfId="8" applyNumberFormat="1" applyFont="1" applyFill="1" applyBorder="1" applyAlignment="1">
      <alignment horizontal="right" vertical="center" shrinkToFit="1"/>
    </xf>
    <xf numFmtId="49" fontId="20" fillId="2" borderId="73" xfId="8" applyNumberFormat="1" applyFont="1" applyFill="1" applyBorder="1" applyAlignment="1">
      <alignment horizontal="center" vertical="center" shrinkToFit="1"/>
    </xf>
    <xf numFmtId="0" fontId="1" fillId="2" borderId="138" xfId="7" applyNumberFormat="1" applyFont="1" applyFill="1" applyBorder="1" applyAlignment="1" applyProtection="1">
      <alignment horizontal="center" vertical="center" shrinkToFit="1"/>
      <protection locked="0"/>
    </xf>
    <xf numFmtId="176" fontId="4" fillId="2" borderId="73" xfId="0" applyNumberFormat="1" applyFont="1" applyFill="1" applyBorder="1" applyAlignment="1">
      <alignment horizontal="right" vertical="center" shrinkToFit="1"/>
    </xf>
    <xf numFmtId="178" fontId="11" fillId="2" borderId="64" xfId="0" applyNumberFormat="1" applyFont="1" applyFill="1" applyBorder="1" applyAlignment="1" applyProtection="1">
      <alignment horizontal="center" vertical="center" shrinkToFit="1"/>
      <protection locked="0"/>
    </xf>
    <xf numFmtId="178" fontId="11" fillId="2" borderId="131" xfId="0" applyNumberFormat="1" applyFont="1" applyFill="1" applyBorder="1" applyAlignment="1" applyProtection="1">
      <alignment horizontal="center" vertical="center" shrinkToFit="1"/>
      <protection locked="0"/>
    </xf>
    <xf numFmtId="0" fontId="11" fillId="2" borderId="99" xfId="0" applyFont="1" applyFill="1" applyBorder="1" applyAlignment="1">
      <alignment horizontal="center" vertical="center" shrinkToFit="1"/>
    </xf>
    <xf numFmtId="0" fontId="11" fillId="2" borderId="100" xfId="0" applyFont="1" applyFill="1" applyBorder="1" applyAlignment="1">
      <alignment horizontal="center" vertical="center" shrinkToFit="1"/>
    </xf>
    <xf numFmtId="0" fontId="11" fillId="2" borderId="115" xfId="0" applyFont="1" applyFill="1" applyBorder="1" applyAlignment="1">
      <alignment horizontal="center" vertical="center" shrinkToFit="1"/>
    </xf>
    <xf numFmtId="177" fontId="1" fillId="2" borderId="79" xfId="0" applyNumberFormat="1" applyFont="1" applyFill="1" applyBorder="1" applyAlignment="1">
      <alignment horizontal="right" vertical="center" shrinkToFit="1"/>
    </xf>
    <xf numFmtId="177" fontId="1" fillId="2" borderId="33" xfId="0" applyNumberFormat="1" applyFont="1" applyFill="1" applyBorder="1" applyAlignment="1">
      <alignment horizontal="right" vertical="center" shrinkToFit="1"/>
    </xf>
    <xf numFmtId="0" fontId="1" fillId="2" borderId="32" xfId="0" applyNumberFormat="1" applyFont="1" applyFill="1" applyBorder="1" applyAlignment="1">
      <alignment horizontal="center" vertical="center" shrinkToFit="1"/>
    </xf>
    <xf numFmtId="176" fontId="4" fillId="2" borderId="74" xfId="0" applyNumberFormat="1" applyFont="1" applyFill="1" applyBorder="1" applyAlignment="1">
      <alignment horizontal="right" vertical="center" shrinkToFit="1"/>
    </xf>
    <xf numFmtId="176" fontId="1" fillId="2" borderId="88" xfId="0" applyNumberFormat="1" applyFont="1" applyFill="1" applyBorder="1" applyAlignment="1">
      <alignment horizontal="right" vertical="center" shrinkToFit="1"/>
    </xf>
    <xf numFmtId="176" fontId="1" fillId="2" borderId="67" xfId="0" applyNumberFormat="1" applyFont="1" applyFill="1" applyBorder="1" applyAlignment="1">
      <alignment horizontal="right" vertical="center" shrinkToFit="1"/>
    </xf>
    <xf numFmtId="176" fontId="1" fillId="2" borderId="89" xfId="0" applyNumberFormat="1" applyFont="1" applyFill="1" applyBorder="1" applyAlignment="1">
      <alignment horizontal="right" vertical="center" shrinkToFit="1"/>
    </xf>
    <xf numFmtId="176" fontId="1" fillId="2" borderId="77" xfId="0" applyNumberFormat="1" applyFont="1" applyFill="1" applyBorder="1" applyAlignment="1">
      <alignment horizontal="right" vertical="center" shrinkToFit="1"/>
    </xf>
    <xf numFmtId="49" fontId="1" fillId="2" borderId="72" xfId="0" applyNumberFormat="1" applyFont="1" applyFill="1" applyBorder="1" applyAlignment="1">
      <alignment horizontal="center" vertical="center" shrinkToFit="1"/>
    </xf>
    <xf numFmtId="177" fontId="10" fillId="2" borderId="79" xfId="0" applyNumberFormat="1" applyFont="1" applyFill="1" applyBorder="1" applyAlignment="1">
      <alignment horizontal="right" vertical="center" shrinkToFit="1"/>
    </xf>
    <xf numFmtId="177" fontId="10" fillId="2" borderId="33" xfId="0" applyNumberFormat="1" applyFont="1" applyFill="1" applyBorder="1" applyAlignment="1">
      <alignment horizontal="right" vertical="center" shrinkToFit="1"/>
    </xf>
    <xf numFmtId="176" fontId="10" fillId="2" borderId="88" xfId="0" applyNumberFormat="1" applyFont="1" applyFill="1" applyBorder="1" applyAlignment="1">
      <alignment horizontal="right" vertical="center" shrinkToFit="1"/>
    </xf>
    <xf numFmtId="176" fontId="10" fillId="2" borderId="67" xfId="0" applyNumberFormat="1" applyFont="1" applyFill="1" applyBorder="1" applyAlignment="1">
      <alignment horizontal="right" vertical="center" shrinkToFit="1"/>
    </xf>
    <xf numFmtId="176" fontId="10" fillId="2" borderId="89" xfId="0" applyNumberFormat="1" applyFont="1" applyFill="1" applyBorder="1" applyAlignment="1">
      <alignment horizontal="right" vertical="center" shrinkToFit="1"/>
    </xf>
    <xf numFmtId="176" fontId="10" fillId="2" borderId="77" xfId="0" applyNumberFormat="1" applyFont="1" applyFill="1" applyBorder="1" applyAlignment="1">
      <alignment horizontal="right" vertical="center" shrinkToFit="1"/>
    </xf>
    <xf numFmtId="0" fontId="1" fillId="2" borderId="72" xfId="0" applyNumberFormat="1" applyFont="1" applyFill="1" applyBorder="1" applyAlignment="1">
      <alignment horizontal="center" vertical="center" shrinkToFit="1"/>
    </xf>
    <xf numFmtId="55" fontId="1" fillId="2" borderId="72" xfId="0" quotePrefix="1" applyNumberFormat="1" applyFont="1" applyFill="1" applyBorder="1" applyAlignment="1">
      <alignment horizontal="center" vertical="center" shrinkToFit="1"/>
    </xf>
    <xf numFmtId="0" fontId="10" fillId="2" borderId="72" xfId="0" applyNumberFormat="1" applyFont="1" applyFill="1" applyBorder="1" applyAlignment="1">
      <alignment horizontal="center" vertical="center" shrinkToFit="1"/>
    </xf>
    <xf numFmtId="176" fontId="22" fillId="2" borderId="74" xfId="0" applyNumberFormat="1" applyFont="1" applyFill="1" applyBorder="1" applyAlignment="1">
      <alignment horizontal="right" vertical="center" shrinkToFit="1"/>
    </xf>
    <xf numFmtId="177" fontId="25" fillId="2" borderId="33" xfId="0" applyNumberFormat="1" applyFont="1" applyFill="1" applyBorder="1" applyAlignment="1">
      <alignment horizontal="right" vertical="center" shrinkToFit="1"/>
    </xf>
    <xf numFmtId="0" fontId="10" fillId="2" borderId="32" xfId="0" applyNumberFormat="1" applyFont="1" applyFill="1" applyBorder="1" applyAlignment="1">
      <alignment horizontal="center" vertical="center" shrinkToFit="1"/>
    </xf>
    <xf numFmtId="176" fontId="10" fillId="2" borderId="33" xfId="0" applyNumberFormat="1" applyFont="1" applyFill="1" applyBorder="1" applyAlignment="1">
      <alignment horizontal="right" vertical="center" shrinkToFit="1"/>
    </xf>
    <xf numFmtId="0" fontId="1" fillId="8" borderId="17" xfId="0" applyNumberFormat="1" applyFont="1" applyFill="1" applyBorder="1" applyAlignment="1" applyProtection="1">
      <alignment horizontal="center" vertical="center" shrinkToFit="1"/>
      <protection locked="0"/>
    </xf>
    <xf numFmtId="0" fontId="1" fillId="8" borderId="130" xfId="0" applyNumberFormat="1" applyFont="1" applyFill="1" applyBorder="1" applyAlignment="1" applyProtection="1">
      <alignment horizontal="center" vertical="center" shrinkToFit="1"/>
      <protection locked="0"/>
    </xf>
    <xf numFmtId="0" fontId="10" fillId="8" borderId="17" xfId="0" applyNumberFormat="1" applyFont="1" applyFill="1" applyBorder="1" applyAlignment="1" applyProtection="1">
      <alignment horizontal="center" vertical="center" shrinkToFit="1"/>
      <protection locked="0"/>
    </xf>
    <xf numFmtId="0" fontId="10" fillId="8" borderId="130" xfId="0" applyNumberFormat="1" applyFont="1" applyFill="1" applyBorder="1" applyAlignment="1" applyProtection="1">
      <alignment horizontal="center" vertical="center" shrinkToFit="1"/>
      <protection locked="0"/>
    </xf>
    <xf numFmtId="0" fontId="12" fillId="0" borderId="3" xfId="0" applyFont="1" applyBorder="1" applyAlignment="1">
      <alignment horizontal="left" vertical="center"/>
    </xf>
    <xf numFmtId="0" fontId="42" fillId="0" borderId="0" xfId="7" applyNumberFormat="1" applyFont="1" applyFill="1" applyAlignment="1">
      <alignment vertical="center"/>
    </xf>
    <xf numFmtId="0" fontId="42" fillId="0" borderId="0" xfId="8" applyNumberFormat="1" applyFont="1" applyFill="1" applyAlignment="1">
      <alignment vertical="center"/>
    </xf>
    <xf numFmtId="0" fontId="42" fillId="0" borderId="0" xfId="0" applyNumberFormat="1" applyFont="1" applyFill="1" applyAlignment="1">
      <alignment vertical="center"/>
    </xf>
    <xf numFmtId="0" fontId="8" fillId="0" borderId="11" xfId="0" applyFont="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0" borderId="15" xfId="0" applyFont="1" applyBorder="1" applyAlignment="1">
      <alignment horizontal="center" vertical="center"/>
    </xf>
    <xf numFmtId="0" fontId="8" fillId="0" borderId="101" xfId="0" applyFont="1" applyBorder="1" applyAlignment="1">
      <alignment horizontal="center" vertical="center"/>
    </xf>
    <xf numFmtId="0" fontId="8" fillId="0" borderId="16" xfId="0" applyFont="1" applyBorder="1" applyAlignment="1">
      <alignment horizontal="center" vertical="center"/>
    </xf>
    <xf numFmtId="0" fontId="39" fillId="0" borderId="0" xfId="2" applyFont="1" applyBorder="1" applyAlignment="1">
      <alignment horizontal="left" vertical="center"/>
    </xf>
    <xf numFmtId="0" fontId="16" fillId="0" borderId="17" xfId="7" applyNumberFormat="1" applyFont="1" applyFill="1" applyBorder="1" applyAlignment="1">
      <alignment horizontal="center" vertical="center" shrinkToFit="1"/>
    </xf>
    <xf numFmtId="0" fontId="16" fillId="0" borderId="18" xfId="7" applyNumberFormat="1" applyFont="1" applyFill="1" applyBorder="1" applyAlignment="1">
      <alignment horizontal="center" vertical="center" shrinkToFit="1"/>
    </xf>
    <xf numFmtId="0" fontId="16" fillId="0" borderId="20" xfId="7" applyNumberFormat="1" applyFont="1" applyFill="1" applyBorder="1" applyAlignment="1">
      <alignment horizontal="center" vertical="center" shrinkToFit="1"/>
    </xf>
    <xf numFmtId="0" fontId="16" fillId="0" borderId="0" xfId="7" applyNumberFormat="1" applyFont="1" applyFill="1" applyBorder="1" applyAlignment="1">
      <alignment horizontal="center" vertical="center" shrinkToFit="1"/>
    </xf>
    <xf numFmtId="0" fontId="16" fillId="0" borderId="19" xfId="7" applyNumberFormat="1" applyFont="1" applyFill="1" applyBorder="1" applyAlignment="1">
      <alignment horizontal="center" vertical="center" shrinkToFit="1"/>
    </xf>
    <xf numFmtId="0" fontId="16" fillId="2" borderId="4" xfId="7" applyNumberFormat="1" applyFont="1" applyFill="1" applyBorder="1" applyAlignment="1">
      <alignment horizontal="center" vertical="center" shrinkToFit="1"/>
    </xf>
    <xf numFmtId="0" fontId="16" fillId="2" borderId="106" xfId="7" applyNumberFormat="1" applyFont="1" applyFill="1" applyBorder="1" applyAlignment="1">
      <alignment horizontal="center" vertical="center" shrinkToFit="1"/>
    </xf>
    <xf numFmtId="0" fontId="1" fillId="2" borderId="124" xfId="7" applyNumberFormat="1" applyFont="1" applyFill="1" applyBorder="1" applyAlignment="1">
      <alignment horizontal="center" vertical="center" wrapText="1" shrinkToFit="1"/>
    </xf>
    <xf numFmtId="0" fontId="1" fillId="2" borderId="132" xfId="7" applyNumberFormat="1" applyFont="1" applyFill="1" applyBorder="1" applyAlignment="1">
      <alignment horizontal="center" vertical="center" shrinkToFit="1"/>
    </xf>
    <xf numFmtId="0" fontId="11" fillId="0" borderId="2" xfId="7" applyNumberFormat="1" applyFont="1" applyFill="1" applyBorder="1" applyAlignment="1">
      <alignment horizontal="center" vertical="center" shrinkToFit="1"/>
    </xf>
    <xf numFmtId="0" fontId="11" fillId="0" borderId="116" xfId="7" applyNumberFormat="1" applyFont="1" applyFill="1" applyBorder="1" applyAlignment="1">
      <alignment horizontal="center" vertical="center" shrinkToFit="1"/>
    </xf>
    <xf numFmtId="0" fontId="11" fillId="0" borderId="22" xfId="7" applyNumberFormat="1" applyFont="1" applyFill="1" applyBorder="1" applyAlignment="1">
      <alignment horizontal="center" vertical="center" shrinkToFit="1"/>
    </xf>
    <xf numFmtId="0" fontId="11" fillId="0" borderId="103" xfId="7" applyNumberFormat="1" applyFont="1" applyFill="1" applyBorder="1" applyAlignment="1">
      <alignment horizontal="center" vertical="center" shrinkToFit="1"/>
    </xf>
    <xf numFmtId="0" fontId="20" fillId="0" borderId="0" xfId="8" applyFont="1" applyFill="1" applyAlignment="1">
      <alignment horizontal="left" vertical="center" wrapText="1"/>
    </xf>
    <xf numFmtId="0" fontId="1" fillId="2" borderId="133" xfId="7" applyNumberFormat="1" applyFont="1" applyFill="1" applyBorder="1" applyAlignment="1">
      <alignment horizontal="center" vertical="center" wrapText="1" shrinkToFit="1"/>
    </xf>
    <xf numFmtId="0" fontId="1" fillId="2" borderId="134" xfId="7" applyNumberFormat="1" applyFont="1" applyFill="1" applyBorder="1" applyAlignment="1">
      <alignment horizontal="center" vertical="center" shrinkToFit="1"/>
    </xf>
    <xf numFmtId="0" fontId="1" fillId="2" borderId="23" xfId="7" applyNumberFormat="1" applyFont="1" applyFill="1" applyBorder="1" applyAlignment="1">
      <alignment horizontal="center" vertical="center" wrapText="1" shrinkToFit="1"/>
    </xf>
    <xf numFmtId="0" fontId="1" fillId="2" borderId="21" xfId="7" applyNumberFormat="1" applyFont="1" applyFill="1" applyBorder="1" applyAlignment="1">
      <alignment horizontal="center" vertical="center" shrinkToFit="1"/>
    </xf>
    <xf numFmtId="0" fontId="16" fillId="0" borderId="0" xfId="6" applyNumberFormat="1" applyFont="1" applyFill="1" applyAlignment="1">
      <alignment horizontal="center" vertical="center"/>
    </xf>
    <xf numFmtId="0" fontId="38" fillId="0" borderId="0" xfId="2" applyFont="1" applyAlignment="1">
      <alignment horizontal="left" vertical="center"/>
    </xf>
    <xf numFmtId="0" fontId="20" fillId="0" borderId="49" xfId="6" applyNumberFormat="1" applyFont="1" applyFill="1" applyBorder="1" applyAlignment="1">
      <alignment horizontal="center" vertical="center" shrinkToFit="1"/>
    </xf>
    <xf numFmtId="0" fontId="20" fillId="0" borderId="6" xfId="6" applyNumberFormat="1" applyFont="1" applyFill="1" applyBorder="1" applyAlignment="1">
      <alignment horizontal="center" vertical="center" shrinkToFit="1"/>
    </xf>
    <xf numFmtId="0" fontId="20" fillId="4" borderId="49" xfId="6" applyNumberFormat="1" applyFont="1" applyFill="1" applyBorder="1" applyAlignment="1">
      <alignment horizontal="center" vertical="center" shrinkToFit="1"/>
    </xf>
    <xf numFmtId="0" fontId="20" fillId="4" borderId="6" xfId="6" applyNumberFormat="1" applyFont="1" applyFill="1" applyBorder="1" applyAlignment="1">
      <alignment horizontal="center" vertical="center" shrinkToFit="1"/>
    </xf>
    <xf numFmtId="0" fontId="20" fillId="0" borderId="25" xfId="6" applyNumberFormat="1" applyFont="1" applyFill="1" applyBorder="1" applyAlignment="1">
      <alignment horizontal="right" vertical="center" shrinkToFit="1"/>
    </xf>
    <xf numFmtId="182" fontId="20" fillId="0" borderId="49" xfId="6" applyNumberFormat="1" applyFont="1" applyFill="1" applyBorder="1" applyAlignment="1">
      <alignment horizontal="center" vertical="center" shrinkToFit="1"/>
    </xf>
    <xf numFmtId="182" fontId="20" fillId="0" borderId="6" xfId="6" applyNumberFormat="1" applyFont="1" applyFill="1" applyBorder="1" applyAlignment="1">
      <alignment horizontal="center" vertical="center" shrinkToFit="1"/>
    </xf>
    <xf numFmtId="182" fontId="20" fillId="4" borderId="49" xfId="6" applyNumberFormat="1" applyFont="1" applyFill="1" applyBorder="1" applyAlignment="1">
      <alignment horizontal="center" vertical="center" shrinkToFit="1"/>
    </xf>
    <xf numFmtId="182" fontId="20" fillId="4" borderId="6" xfId="6" applyNumberFormat="1" applyFont="1" applyFill="1" applyBorder="1" applyAlignment="1">
      <alignment horizontal="center" vertical="center" shrinkToFit="1"/>
    </xf>
    <xf numFmtId="57" fontId="8" fillId="0" borderId="0" xfId="0" applyNumberFormat="1" applyFont="1"/>
  </cellXfs>
  <cellStyles count="12">
    <cellStyle name="ハイパーリンク" xfId="2" builtinId="8"/>
    <cellStyle name="桁区切り" xfId="5" builtinId="6"/>
    <cellStyle name="桁区切り 2" xfId="4"/>
    <cellStyle name="桁区切り 9" xfId="10"/>
    <cellStyle name="標準" xfId="0" builtinId="0"/>
    <cellStyle name="標準 13" xfId="9"/>
    <cellStyle name="標準 2" xfId="1"/>
    <cellStyle name="標準 3" xfId="3"/>
    <cellStyle name="標準_H7～H9" xfId="6"/>
    <cellStyle name="標準_Sheet3" xfId="7"/>
    <cellStyle name="標準_月報第２表" xfId="8"/>
    <cellStyle name="標準_入域観光客の状況（３月～８月）②"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800" b="0" i="0" baseline="0">
                <a:effectLst/>
                <a:latin typeface="+mj-ea"/>
                <a:ea typeface="+mj-ea"/>
              </a:rPr>
              <a:t>月別入域観光客数の推移</a:t>
            </a:r>
            <a:endParaRPr lang="ja-JP" altLang="ja-JP">
              <a:effectLst/>
              <a:latin typeface="+mj-ea"/>
              <a:ea typeface="+mj-ea"/>
            </a:endParaRPr>
          </a:p>
          <a:p>
            <a:pPr>
              <a:defRPr>
                <a:latin typeface="+mj-ea"/>
                <a:ea typeface="+mj-ea"/>
              </a:defRPr>
            </a:pPr>
            <a:r>
              <a:rPr lang="ja-JP" altLang="ja-JP" sz="1800" b="0" i="0" baseline="0">
                <a:effectLst/>
                <a:latin typeface="+mj-ea"/>
                <a:ea typeface="+mj-ea"/>
              </a:rPr>
              <a:t>（平成</a:t>
            </a:r>
            <a:r>
              <a:rPr lang="en-US" altLang="ja-JP" sz="1800" b="0" i="0" baseline="0">
                <a:effectLst/>
                <a:latin typeface="+mj-ea"/>
                <a:ea typeface="+mj-ea"/>
              </a:rPr>
              <a:t>21</a:t>
            </a:r>
            <a:r>
              <a:rPr lang="ja-JP" altLang="ja-JP" sz="1800" b="0" i="0" baseline="0">
                <a:effectLst/>
                <a:latin typeface="+mj-ea"/>
                <a:ea typeface="+mj-ea"/>
              </a:rPr>
              <a:t>年度～平成</a:t>
            </a:r>
            <a:r>
              <a:rPr lang="en-US" altLang="ja-JP" sz="1800" b="0" i="0" baseline="0">
                <a:effectLst/>
                <a:latin typeface="+mj-ea"/>
                <a:ea typeface="+mj-ea"/>
              </a:rPr>
              <a:t>25</a:t>
            </a:r>
            <a:r>
              <a:rPr lang="ja-JP" altLang="ja-JP" sz="1800" b="0" i="0" baseline="0">
                <a:effectLst/>
                <a:latin typeface="+mj-ea"/>
                <a:ea typeface="+mj-ea"/>
              </a:rPr>
              <a:t>年度）</a:t>
            </a:r>
            <a:endParaRPr lang="ja-JP" altLang="ja-JP">
              <a:effectLst/>
              <a:latin typeface="+mj-ea"/>
              <a:ea typeface="+mj-ea"/>
            </a:endParaRPr>
          </a:p>
        </c:rich>
      </c:tx>
      <c:layout>
        <c:manualLayout>
          <c:xMode val="edge"/>
          <c:yMode val="edge"/>
          <c:x val="0.33416023103835935"/>
          <c:y val="3.2435631780845645E-2"/>
        </c:manualLayout>
      </c:layout>
      <c:overlay val="0"/>
      <c:spPr>
        <a:solidFill>
          <a:schemeClr val="bg1"/>
        </a:solidFill>
        <a:ln w="25400">
          <a:noFill/>
        </a:ln>
      </c:spPr>
    </c:title>
    <c:autoTitleDeleted val="0"/>
    <c:plotArea>
      <c:layout>
        <c:manualLayout>
          <c:layoutTarget val="inner"/>
          <c:xMode val="edge"/>
          <c:yMode val="edge"/>
          <c:x val="8.3174856393691737E-2"/>
          <c:y val="0.13585394290063352"/>
          <c:w val="0.80948336813755617"/>
          <c:h val="0.74407757446111311"/>
        </c:manualLayout>
      </c:layout>
      <c:barChart>
        <c:barDir val="col"/>
        <c:grouping val="clustered"/>
        <c:varyColors val="0"/>
        <c:ser>
          <c:idx val="0"/>
          <c:order val="0"/>
          <c:tx>
            <c:strRef>
              <c:f>グラフ!$A$20</c:f>
              <c:strCache>
                <c:ptCount val="1"/>
                <c:pt idx="0">
                  <c:v>平成21年度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448.4</c:v>
                </c:pt>
                <c:pt idx="1">
                  <c:v>423.3</c:v>
                </c:pt>
                <c:pt idx="2">
                  <c:v>426.8</c:v>
                </c:pt>
                <c:pt idx="3">
                  <c:v>527.79999999999995</c:v>
                </c:pt>
                <c:pt idx="4">
                  <c:v>601.9</c:v>
                </c:pt>
                <c:pt idx="5">
                  <c:v>515.20000000000005</c:v>
                </c:pt>
                <c:pt idx="6">
                  <c:v>479.9</c:v>
                </c:pt>
                <c:pt idx="7">
                  <c:v>426.3</c:v>
                </c:pt>
                <c:pt idx="8">
                  <c:v>430.2</c:v>
                </c:pt>
                <c:pt idx="9">
                  <c:v>418.3</c:v>
                </c:pt>
                <c:pt idx="10">
                  <c:v>447</c:v>
                </c:pt>
                <c:pt idx="11">
                  <c:v>544.9</c:v>
                </c:pt>
              </c:numCache>
            </c:numRef>
          </c:val>
          <c:extLst>
            <c:ext xmlns:c16="http://schemas.microsoft.com/office/drawing/2014/chart" uri="{C3380CC4-5D6E-409C-BE32-E72D297353CC}">
              <c16:uniqueId val="{00000000-BDE1-4D43-A3A6-E7F5F98FDC6C}"/>
            </c:ext>
          </c:extLst>
        </c:ser>
        <c:ser>
          <c:idx val="1"/>
          <c:order val="1"/>
          <c:tx>
            <c:strRef>
              <c:f>グラフ!$A$21</c:f>
              <c:strCache>
                <c:ptCount val="1"/>
                <c:pt idx="0">
                  <c:v>平成22年度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471.9</c:v>
                </c:pt>
                <c:pt idx="1">
                  <c:v>465</c:v>
                </c:pt>
                <c:pt idx="2">
                  <c:v>427.7</c:v>
                </c:pt>
                <c:pt idx="3">
                  <c:v>543</c:v>
                </c:pt>
                <c:pt idx="4">
                  <c:v>635.70000000000005</c:v>
                </c:pt>
                <c:pt idx="5">
                  <c:v>550.79999999999995</c:v>
                </c:pt>
                <c:pt idx="6">
                  <c:v>499.5</c:v>
                </c:pt>
                <c:pt idx="7">
                  <c:v>430.9</c:v>
                </c:pt>
                <c:pt idx="8">
                  <c:v>420.4</c:v>
                </c:pt>
                <c:pt idx="9">
                  <c:v>406.2</c:v>
                </c:pt>
                <c:pt idx="10">
                  <c:v>422.5</c:v>
                </c:pt>
                <c:pt idx="11">
                  <c:v>431.7</c:v>
                </c:pt>
              </c:numCache>
            </c:numRef>
          </c:val>
          <c:extLst>
            <c:ext xmlns:c16="http://schemas.microsoft.com/office/drawing/2014/chart" uri="{C3380CC4-5D6E-409C-BE32-E72D297353CC}">
              <c16:uniqueId val="{00000001-BDE1-4D43-A3A6-E7F5F98FDC6C}"/>
            </c:ext>
          </c:extLst>
        </c:ser>
        <c:ser>
          <c:idx val="2"/>
          <c:order val="2"/>
          <c:tx>
            <c:strRef>
              <c:f>グラフ!$A$22</c:f>
              <c:strCache>
                <c:ptCount val="1"/>
                <c:pt idx="0">
                  <c:v>平成23年度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367.2</c:v>
                </c:pt>
                <c:pt idx="1">
                  <c:v>380.2</c:v>
                </c:pt>
                <c:pt idx="2">
                  <c:v>392.8</c:v>
                </c:pt>
                <c:pt idx="3">
                  <c:v>500.2</c:v>
                </c:pt>
                <c:pt idx="4">
                  <c:v>593.20000000000005</c:v>
                </c:pt>
                <c:pt idx="5">
                  <c:v>518.4</c:v>
                </c:pt>
                <c:pt idx="6">
                  <c:v>515.6</c:v>
                </c:pt>
                <c:pt idx="7">
                  <c:v>440.7</c:v>
                </c:pt>
                <c:pt idx="8">
                  <c:v>446.8</c:v>
                </c:pt>
                <c:pt idx="9">
                  <c:v>405</c:v>
                </c:pt>
                <c:pt idx="10">
                  <c:v>434.8</c:v>
                </c:pt>
                <c:pt idx="11">
                  <c:v>533.1</c:v>
                </c:pt>
              </c:numCache>
            </c:numRef>
          </c:val>
          <c:extLst>
            <c:ext xmlns:c16="http://schemas.microsoft.com/office/drawing/2014/chart" uri="{C3380CC4-5D6E-409C-BE32-E72D297353CC}">
              <c16:uniqueId val="{00000002-BDE1-4D43-A3A6-E7F5F98FDC6C}"/>
            </c:ext>
          </c:extLst>
        </c:ser>
        <c:ser>
          <c:idx val="3"/>
          <c:order val="3"/>
          <c:tx>
            <c:strRef>
              <c:f>グラフ!$A$23</c:f>
              <c:strCache>
                <c:ptCount val="1"/>
                <c:pt idx="0">
                  <c:v>平成24年度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471.1</c:v>
                </c:pt>
                <c:pt idx="1">
                  <c:v>434.3</c:v>
                </c:pt>
                <c:pt idx="2">
                  <c:v>426.4</c:v>
                </c:pt>
                <c:pt idx="3">
                  <c:v>550.4</c:v>
                </c:pt>
                <c:pt idx="4">
                  <c:v>607.20000000000005</c:v>
                </c:pt>
                <c:pt idx="5">
                  <c:v>507.3</c:v>
                </c:pt>
                <c:pt idx="6">
                  <c:v>519.70000000000005</c:v>
                </c:pt>
                <c:pt idx="7">
                  <c:v>483.1</c:v>
                </c:pt>
                <c:pt idx="8">
                  <c:v>463.4</c:v>
                </c:pt>
                <c:pt idx="9">
                  <c:v>429.7</c:v>
                </c:pt>
                <c:pt idx="10">
                  <c:v>463.2</c:v>
                </c:pt>
                <c:pt idx="11">
                  <c:v>568.9</c:v>
                </c:pt>
              </c:numCache>
            </c:numRef>
          </c:val>
          <c:extLst>
            <c:ext xmlns:c16="http://schemas.microsoft.com/office/drawing/2014/chart" uri="{C3380CC4-5D6E-409C-BE32-E72D297353CC}">
              <c16:uniqueId val="{00000003-BDE1-4D43-A3A6-E7F5F98FDC6C}"/>
            </c:ext>
          </c:extLst>
        </c:ser>
        <c:ser>
          <c:idx val="4"/>
          <c:order val="4"/>
          <c:tx>
            <c:strRef>
              <c:f>グラフ!$A$24</c:f>
              <c:strCache>
                <c:ptCount val="1"/>
                <c:pt idx="0">
                  <c:v>平成25年度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516.29999999999995</c:v>
                </c:pt>
                <c:pt idx="1">
                  <c:v>477.6</c:v>
                </c:pt>
                <c:pt idx="2">
                  <c:v>489.1</c:v>
                </c:pt>
                <c:pt idx="3">
                  <c:v>583.9</c:v>
                </c:pt>
                <c:pt idx="4">
                  <c:v>705.5</c:v>
                </c:pt>
                <c:pt idx="5">
                  <c:v>607.4</c:v>
                </c:pt>
                <c:pt idx="6">
                  <c:v>543</c:v>
                </c:pt>
                <c:pt idx="7">
                  <c:v>513.6</c:v>
                </c:pt>
                <c:pt idx="8">
                  <c:v>515.5</c:v>
                </c:pt>
                <c:pt idx="9">
                  <c:v>495.1</c:v>
                </c:pt>
                <c:pt idx="10">
                  <c:v>503.1</c:v>
                </c:pt>
                <c:pt idx="11">
                  <c:v>630.20000000000005</c:v>
                </c:pt>
              </c:numCache>
            </c:numRef>
          </c:val>
          <c:extLst>
            <c:ext xmlns:c16="http://schemas.microsoft.com/office/drawing/2014/chart" uri="{C3380CC4-5D6E-409C-BE32-E72D297353CC}">
              <c16:uniqueId val="{00000004-BDE1-4D43-A3A6-E7F5F98FDC6C}"/>
            </c:ext>
          </c:extLst>
        </c:ser>
        <c:dLbls>
          <c:showLegendKey val="0"/>
          <c:showVal val="0"/>
          <c:showCatName val="0"/>
          <c:showSerName val="0"/>
          <c:showPercent val="0"/>
          <c:showBubbleSize val="0"/>
        </c:dLbls>
        <c:gapWidth val="75"/>
        <c:axId val="92494464"/>
        <c:axId val="92508544"/>
      </c:barChart>
      <c:catAx>
        <c:axId val="92494464"/>
        <c:scaling>
          <c:orientation val="minMax"/>
        </c:scaling>
        <c:delete val="0"/>
        <c:axPos val="b"/>
        <c:numFmt formatCode="0&quot;月&quot;" sourceLinked="1"/>
        <c:majorTickMark val="none"/>
        <c:minorTickMark val="none"/>
        <c:tickLblPos val="nextTo"/>
        <c:crossAx val="92508544"/>
        <c:crosses val="autoZero"/>
        <c:auto val="1"/>
        <c:lblAlgn val="ctr"/>
        <c:lblOffset val="100"/>
        <c:noMultiLvlLbl val="0"/>
      </c:catAx>
      <c:valAx>
        <c:axId val="92508544"/>
        <c:scaling>
          <c:orientation val="minMax"/>
        </c:scaling>
        <c:delete val="0"/>
        <c:axPos val="l"/>
        <c:majorGridlines/>
        <c:numFmt formatCode="#,##0&quot;千&quot;&quot;人&quot;" sourceLinked="0"/>
        <c:majorTickMark val="none"/>
        <c:minorTickMark val="none"/>
        <c:tickLblPos val="nextTo"/>
        <c:crossAx val="92494464"/>
        <c:crosses val="autoZero"/>
        <c:crossBetween val="between"/>
      </c:valAx>
    </c:plotArea>
    <c:legend>
      <c:legendPos val="r"/>
      <c:layout>
        <c:manualLayout>
          <c:xMode val="edge"/>
          <c:yMode val="edge"/>
          <c:x val="0.23906094448973111"/>
          <c:y val="0.9321006938909967"/>
          <c:w val="0.52081132334445501"/>
          <c:h val="6.7899306109003424E-2"/>
        </c:manualLayout>
      </c:layout>
      <c:overlay val="0"/>
    </c:legend>
    <c:plotVisOnly val="1"/>
    <c:dispBlanksAs val="gap"/>
    <c:showDLblsOverMax val="0"/>
  </c:chart>
  <c:printSettings>
    <c:headerFooter/>
    <c:pageMargins b="0.75000000000000577" l="0.70000000000000062" r="0.70000000000000062" t="0.75000000000000577"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atin typeface="+mj-ea"/>
                <a:ea typeface="+mj-ea"/>
              </a:rPr>
              <a:t>外国客　月別入域観光客数の推移</a:t>
            </a:r>
          </a:p>
          <a:p>
            <a:pPr>
              <a:defRPr>
                <a:latin typeface="+mj-ea"/>
                <a:ea typeface="+mj-ea"/>
              </a:defRPr>
            </a:pPr>
            <a:r>
              <a:rPr lang="ja-JP">
                <a:latin typeface="+mj-ea"/>
                <a:ea typeface="+mj-ea"/>
              </a:rPr>
              <a:t>（平成</a:t>
            </a:r>
            <a:r>
              <a:rPr lang="en-US" altLang="ja-JP">
                <a:latin typeface="+mj-ea"/>
                <a:ea typeface="+mj-ea"/>
              </a:rPr>
              <a:t>21</a:t>
            </a:r>
            <a:r>
              <a:rPr lang="ja-JP">
                <a:latin typeface="+mj-ea"/>
                <a:ea typeface="+mj-ea"/>
              </a:rPr>
              <a:t>年度～平成</a:t>
            </a:r>
            <a:r>
              <a:rPr lang="en-US" altLang="ja-JP">
                <a:latin typeface="+mj-ea"/>
                <a:ea typeface="+mj-ea"/>
              </a:rPr>
              <a:t>25</a:t>
            </a:r>
            <a:r>
              <a:rPr lang="ja-JP">
                <a:latin typeface="+mj-ea"/>
                <a:ea typeface="+mj-ea"/>
              </a:rPr>
              <a:t>年度）</a:t>
            </a:r>
          </a:p>
        </c:rich>
      </c:tx>
      <c:layout>
        <c:manualLayout>
          <c:xMode val="edge"/>
          <c:yMode val="edge"/>
          <c:x val="0.38982118724521786"/>
          <c:y val="3.0408561455276411E-2"/>
        </c:manualLayout>
      </c:layout>
      <c:overlay val="0"/>
      <c:spPr>
        <a:solidFill>
          <a:schemeClr val="bg1"/>
        </a:solidFill>
        <a:ln w="25400">
          <a:noFill/>
        </a:ln>
      </c:spPr>
    </c:title>
    <c:autoTitleDeleted val="0"/>
    <c:plotArea>
      <c:layout>
        <c:manualLayout>
          <c:layoutTarget val="inner"/>
          <c:xMode val="edge"/>
          <c:yMode val="edge"/>
          <c:x val="7.9938033503398134E-2"/>
          <c:y val="0.14190600739720932"/>
          <c:w val="0.88721348295745817"/>
          <c:h val="0.74399292449679122"/>
        </c:manualLayout>
      </c:layout>
      <c:barChart>
        <c:barDir val="col"/>
        <c:grouping val="clustered"/>
        <c:varyColors val="0"/>
        <c:ser>
          <c:idx val="1"/>
          <c:order val="0"/>
          <c:tx>
            <c:strRef>
              <c:f>'グラフ（外国客）'!$A$19</c:f>
              <c:strCache>
                <c:ptCount val="1"/>
                <c:pt idx="0">
                  <c:v>平成21年度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17.7</c:v>
                </c:pt>
                <c:pt idx="1">
                  <c:v>11.7</c:v>
                </c:pt>
                <c:pt idx="2">
                  <c:v>33.299999999999997</c:v>
                </c:pt>
                <c:pt idx="3">
                  <c:v>33</c:v>
                </c:pt>
                <c:pt idx="4">
                  <c:v>32.299999999999997</c:v>
                </c:pt>
                <c:pt idx="5">
                  <c:v>28.2</c:v>
                </c:pt>
                <c:pt idx="6">
                  <c:v>25</c:v>
                </c:pt>
                <c:pt idx="7">
                  <c:v>15</c:v>
                </c:pt>
                <c:pt idx="8">
                  <c:v>10.6</c:v>
                </c:pt>
                <c:pt idx="9">
                  <c:v>9.4</c:v>
                </c:pt>
                <c:pt idx="10">
                  <c:v>14.9</c:v>
                </c:pt>
                <c:pt idx="11">
                  <c:v>15.1</c:v>
                </c:pt>
              </c:numCache>
            </c:numRef>
          </c:val>
          <c:extLst>
            <c:ext xmlns:c16="http://schemas.microsoft.com/office/drawing/2014/chart" uri="{C3380CC4-5D6E-409C-BE32-E72D297353CC}">
              <c16:uniqueId val="{00000000-5059-4F5F-8192-791B24CBCAF2}"/>
            </c:ext>
          </c:extLst>
        </c:ser>
        <c:ser>
          <c:idx val="2"/>
          <c:order val="1"/>
          <c:tx>
            <c:strRef>
              <c:f>'グラフ（外国客）'!$A$20</c:f>
              <c:strCache>
                <c:ptCount val="1"/>
                <c:pt idx="0">
                  <c:v>平成22年度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21</c:v>
                </c:pt>
                <c:pt idx="1">
                  <c:v>30.6</c:v>
                </c:pt>
                <c:pt idx="2">
                  <c:v>33.299999999999997</c:v>
                </c:pt>
                <c:pt idx="3">
                  <c:v>40.1</c:v>
                </c:pt>
                <c:pt idx="4">
                  <c:v>34.9</c:v>
                </c:pt>
                <c:pt idx="5">
                  <c:v>37.799999999999997</c:v>
                </c:pt>
                <c:pt idx="6">
                  <c:v>28.6</c:v>
                </c:pt>
                <c:pt idx="7">
                  <c:v>8.4</c:v>
                </c:pt>
                <c:pt idx="8">
                  <c:v>10.6</c:v>
                </c:pt>
                <c:pt idx="9">
                  <c:v>14.2</c:v>
                </c:pt>
                <c:pt idx="10">
                  <c:v>14.9</c:v>
                </c:pt>
                <c:pt idx="11">
                  <c:v>8.4</c:v>
                </c:pt>
              </c:numCache>
            </c:numRef>
          </c:val>
          <c:extLst>
            <c:ext xmlns:c16="http://schemas.microsoft.com/office/drawing/2014/chart" uri="{C3380CC4-5D6E-409C-BE32-E72D297353CC}">
              <c16:uniqueId val="{00000001-5059-4F5F-8192-791B24CBCAF2}"/>
            </c:ext>
          </c:extLst>
        </c:ser>
        <c:ser>
          <c:idx val="3"/>
          <c:order val="2"/>
          <c:tx>
            <c:strRef>
              <c:f>'グラフ（外国客）'!$A$21</c:f>
              <c:strCache>
                <c:ptCount val="1"/>
                <c:pt idx="0">
                  <c:v>平成23年度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16.3</c:v>
                </c:pt>
                <c:pt idx="1">
                  <c:v>24</c:v>
                </c:pt>
                <c:pt idx="2">
                  <c:v>31.3</c:v>
                </c:pt>
                <c:pt idx="3">
                  <c:v>36.299999999999997</c:v>
                </c:pt>
                <c:pt idx="4">
                  <c:v>33.6</c:v>
                </c:pt>
                <c:pt idx="5">
                  <c:v>32.1</c:v>
                </c:pt>
                <c:pt idx="6">
                  <c:v>40.799999999999997</c:v>
                </c:pt>
                <c:pt idx="7">
                  <c:v>13.9</c:v>
                </c:pt>
                <c:pt idx="8">
                  <c:v>14.2</c:v>
                </c:pt>
                <c:pt idx="9">
                  <c:v>19.899999999999999</c:v>
                </c:pt>
                <c:pt idx="10">
                  <c:v>16.100000000000001</c:v>
                </c:pt>
                <c:pt idx="11">
                  <c:v>22.9</c:v>
                </c:pt>
              </c:numCache>
            </c:numRef>
          </c:val>
          <c:extLst>
            <c:ext xmlns:c16="http://schemas.microsoft.com/office/drawing/2014/chart" uri="{C3380CC4-5D6E-409C-BE32-E72D297353CC}">
              <c16:uniqueId val="{00000002-5059-4F5F-8192-791B24CBCAF2}"/>
            </c:ext>
          </c:extLst>
        </c:ser>
        <c:ser>
          <c:idx val="4"/>
          <c:order val="3"/>
          <c:tx>
            <c:strRef>
              <c:f>'グラフ（外国客）'!$A$22</c:f>
              <c:strCache>
                <c:ptCount val="1"/>
                <c:pt idx="0">
                  <c:v>平成24年度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34.299999999999997</c:v>
                </c:pt>
                <c:pt idx="1">
                  <c:v>40.299999999999997</c:v>
                </c:pt>
                <c:pt idx="2">
                  <c:v>34.799999999999997</c:v>
                </c:pt>
                <c:pt idx="3">
                  <c:v>67.900000000000006</c:v>
                </c:pt>
                <c:pt idx="4">
                  <c:v>45.1</c:v>
                </c:pt>
                <c:pt idx="5">
                  <c:v>32.5</c:v>
                </c:pt>
                <c:pt idx="6">
                  <c:v>31.5</c:v>
                </c:pt>
                <c:pt idx="7">
                  <c:v>14.3</c:v>
                </c:pt>
                <c:pt idx="8">
                  <c:v>17.100000000000001</c:v>
                </c:pt>
                <c:pt idx="9">
                  <c:v>15.6</c:v>
                </c:pt>
                <c:pt idx="10">
                  <c:v>24.5</c:v>
                </c:pt>
                <c:pt idx="11">
                  <c:v>24.6</c:v>
                </c:pt>
              </c:numCache>
            </c:numRef>
          </c:val>
          <c:extLst>
            <c:ext xmlns:c16="http://schemas.microsoft.com/office/drawing/2014/chart" uri="{C3380CC4-5D6E-409C-BE32-E72D297353CC}">
              <c16:uniqueId val="{00000003-5059-4F5F-8192-791B24CBCAF2}"/>
            </c:ext>
          </c:extLst>
        </c:ser>
        <c:ser>
          <c:idx val="5"/>
          <c:order val="4"/>
          <c:tx>
            <c:strRef>
              <c:f>'グラフ（外国客）'!$A$23</c:f>
              <c:strCache>
                <c:ptCount val="1"/>
                <c:pt idx="0">
                  <c:v>平成25年度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49.9</c:v>
                </c:pt>
                <c:pt idx="1">
                  <c:v>59.4</c:v>
                </c:pt>
                <c:pt idx="2">
                  <c:v>62.5</c:v>
                </c:pt>
                <c:pt idx="3">
                  <c:v>65.2</c:v>
                </c:pt>
                <c:pt idx="4">
                  <c:v>60.4</c:v>
                </c:pt>
                <c:pt idx="5">
                  <c:v>61.2</c:v>
                </c:pt>
                <c:pt idx="6">
                  <c:v>57.8</c:v>
                </c:pt>
                <c:pt idx="7">
                  <c:v>33.5</c:v>
                </c:pt>
                <c:pt idx="8">
                  <c:v>36.200000000000003</c:v>
                </c:pt>
                <c:pt idx="9">
                  <c:v>48.1</c:v>
                </c:pt>
                <c:pt idx="10">
                  <c:v>44.3</c:v>
                </c:pt>
                <c:pt idx="11">
                  <c:v>48.7</c:v>
                </c:pt>
              </c:numCache>
            </c:numRef>
          </c:val>
          <c:extLst>
            <c:ext xmlns:c16="http://schemas.microsoft.com/office/drawing/2014/chart" uri="{C3380CC4-5D6E-409C-BE32-E72D297353CC}">
              <c16:uniqueId val="{00000004-5059-4F5F-8192-791B24CBCAF2}"/>
            </c:ext>
          </c:extLst>
        </c:ser>
        <c:dLbls>
          <c:showLegendKey val="0"/>
          <c:showVal val="0"/>
          <c:showCatName val="0"/>
          <c:showSerName val="0"/>
          <c:showPercent val="0"/>
          <c:showBubbleSize val="0"/>
        </c:dLbls>
        <c:gapWidth val="150"/>
        <c:axId val="92791936"/>
        <c:axId val="92793472"/>
      </c:barChart>
      <c:catAx>
        <c:axId val="927919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92793472"/>
        <c:crosses val="autoZero"/>
        <c:auto val="1"/>
        <c:lblAlgn val="ctr"/>
        <c:lblOffset val="100"/>
        <c:tickLblSkip val="1"/>
        <c:tickMarkSkip val="1"/>
        <c:noMultiLvlLbl val="0"/>
      </c:catAx>
      <c:valAx>
        <c:axId val="92793472"/>
        <c:scaling>
          <c:orientation val="minMax"/>
          <c:max val="80"/>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92791936"/>
        <c:crosses val="autoZero"/>
        <c:crossBetween val="between"/>
      </c:valAx>
    </c:plotArea>
    <c:legend>
      <c:legendPos val="r"/>
      <c:layout>
        <c:manualLayout>
          <c:xMode val="edge"/>
          <c:yMode val="edge"/>
          <c:x val="0.24145317473613831"/>
          <c:y val="0.9472625901395727"/>
          <c:w val="0.4786329368403418"/>
          <c:h val="4.4624768136161792E-2"/>
        </c:manualLayout>
      </c:layout>
      <c:overlay val="0"/>
    </c:legend>
    <c:plotVisOnly val="1"/>
    <c:dispBlanksAs val="gap"/>
    <c:showDLblsOverMax val="0"/>
  </c:chart>
  <c:printSettings>
    <c:headerFooter alignWithMargins="0"/>
    <c:pageMargins b="0.59055118110234828" l="0.59055118110234828" r="0.59055118110234828" t="0.59055118110234828"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95250</xdr:rowOff>
    </xdr:from>
    <xdr:to>
      <xdr:col>14</xdr:col>
      <xdr:colOff>0</xdr:colOff>
      <xdr:row>16</xdr:row>
      <xdr:rowOff>85725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B1" sqref="B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93</v>
      </c>
      <c r="B1" s="2" t="s">
        <v>10</v>
      </c>
      <c r="C1" s="1"/>
      <c r="D1" s="1"/>
      <c r="E1" s="1"/>
      <c r="F1" s="1"/>
      <c r="G1" s="1"/>
    </row>
    <row r="2" spans="1:9" ht="21" customHeight="1">
      <c r="A2" s="538" t="s">
        <v>0</v>
      </c>
      <c r="B2" s="537" t="s">
        <v>1</v>
      </c>
      <c r="C2" s="537"/>
      <c r="D2" s="537"/>
      <c r="E2" s="537" t="s">
        <v>17</v>
      </c>
      <c r="F2" s="537"/>
      <c r="G2" s="537"/>
    </row>
    <row r="3" spans="1:9" ht="21" customHeight="1">
      <c r="A3" s="539"/>
      <c r="B3" s="444" t="s">
        <v>11</v>
      </c>
      <c r="C3" s="328" t="s">
        <v>12</v>
      </c>
      <c r="D3" s="445" t="s">
        <v>13</v>
      </c>
      <c r="E3" s="540" t="s">
        <v>18</v>
      </c>
      <c r="F3" s="541"/>
      <c r="G3" s="542"/>
    </row>
    <row r="4" spans="1:9" ht="21" customHeight="1">
      <c r="A4" s="10" t="s">
        <v>22</v>
      </c>
      <c r="B4" s="12">
        <f>C4+D4</f>
        <v>516300</v>
      </c>
      <c r="C4" s="12">
        <f>'４月（１表）'!$D$8</f>
        <v>466400</v>
      </c>
      <c r="D4" s="12">
        <f>'４月（１表）'!$E$8</f>
        <v>49900</v>
      </c>
      <c r="E4" s="9" t="s">
        <v>44</v>
      </c>
      <c r="F4" s="9" t="s">
        <v>45</v>
      </c>
      <c r="G4" s="9" t="s">
        <v>68</v>
      </c>
      <c r="H4" s="573">
        <v>41409</v>
      </c>
      <c r="I4" s="3" t="s">
        <v>297</v>
      </c>
    </row>
    <row r="5" spans="1:9" ht="21" customHeight="1">
      <c r="A5" s="10" t="s">
        <v>23</v>
      </c>
      <c r="B5" s="12">
        <f t="shared" ref="B5:B15" si="0">C5+D5</f>
        <v>477600</v>
      </c>
      <c r="C5" s="12">
        <f>'５月（１表）'!$D$8</f>
        <v>418200</v>
      </c>
      <c r="D5" s="12">
        <f>'５月（１表）'!$E$8</f>
        <v>59400</v>
      </c>
      <c r="E5" s="9" t="s">
        <v>46</v>
      </c>
      <c r="F5" s="9" t="s">
        <v>47</v>
      </c>
      <c r="G5" s="9" t="s">
        <v>69</v>
      </c>
      <c r="H5" s="573">
        <v>41439</v>
      </c>
      <c r="I5" s="3" t="s">
        <v>297</v>
      </c>
    </row>
    <row r="6" spans="1:9" ht="21" customHeight="1">
      <c r="A6" s="10" t="s">
        <v>2</v>
      </c>
      <c r="B6" s="12">
        <f t="shared" si="0"/>
        <v>489100</v>
      </c>
      <c r="C6" s="12">
        <f>'６月（１表）'!$D$8</f>
        <v>426600</v>
      </c>
      <c r="D6" s="12">
        <f>'６月（１表）'!$E$8</f>
        <v>62500</v>
      </c>
      <c r="E6" s="9" t="s">
        <v>24</v>
      </c>
      <c r="F6" s="11" t="s">
        <v>34</v>
      </c>
      <c r="G6" s="11" t="s">
        <v>70</v>
      </c>
      <c r="H6" s="573">
        <v>41471</v>
      </c>
      <c r="I6" s="3" t="s">
        <v>297</v>
      </c>
    </row>
    <row r="7" spans="1:9" ht="21" customHeight="1">
      <c r="A7" s="10" t="s">
        <v>3</v>
      </c>
      <c r="B7" s="12">
        <f t="shared" si="0"/>
        <v>583900</v>
      </c>
      <c r="C7" s="12">
        <f>'７月（１表）'!$D$8</f>
        <v>518700</v>
      </c>
      <c r="D7" s="12">
        <f>'７月（１表）'!$E$8</f>
        <v>65200</v>
      </c>
      <c r="E7" s="9" t="s">
        <v>25</v>
      </c>
      <c r="F7" s="11" t="s">
        <v>35</v>
      </c>
      <c r="G7" s="11" t="s">
        <v>71</v>
      </c>
      <c r="H7" s="573">
        <v>41501</v>
      </c>
      <c r="I7" s="3" t="s">
        <v>297</v>
      </c>
    </row>
    <row r="8" spans="1:9" ht="21" customHeight="1">
      <c r="A8" s="10" t="s">
        <v>4</v>
      </c>
      <c r="B8" s="12">
        <f t="shared" si="0"/>
        <v>705500</v>
      </c>
      <c r="C8" s="12">
        <f>'８月（１表）'!$D$8</f>
        <v>645100</v>
      </c>
      <c r="D8" s="12">
        <f>'８月（１表）'!$E$8</f>
        <v>60400</v>
      </c>
      <c r="E8" s="9" t="s">
        <v>26</v>
      </c>
      <c r="F8" s="11" t="s">
        <v>36</v>
      </c>
      <c r="G8" s="11" t="s">
        <v>72</v>
      </c>
      <c r="H8" s="573">
        <v>41534</v>
      </c>
      <c r="I8" s="3" t="s">
        <v>297</v>
      </c>
    </row>
    <row r="9" spans="1:9" ht="21" customHeight="1">
      <c r="A9" s="10" t="s">
        <v>5</v>
      </c>
      <c r="B9" s="12">
        <f t="shared" si="0"/>
        <v>607400</v>
      </c>
      <c r="C9" s="12">
        <f>'９月（１表）'!$D$8</f>
        <v>546200</v>
      </c>
      <c r="D9" s="12">
        <f>'９月（１表）'!$E$8</f>
        <v>61200</v>
      </c>
      <c r="E9" s="9" t="s">
        <v>27</v>
      </c>
      <c r="F9" s="11" t="s">
        <v>37</v>
      </c>
      <c r="G9" s="11" t="s">
        <v>57</v>
      </c>
      <c r="H9" s="573">
        <v>41562</v>
      </c>
      <c r="I9" s="3" t="s">
        <v>297</v>
      </c>
    </row>
    <row r="10" spans="1:9" ht="21" customHeight="1">
      <c r="A10" s="10" t="s">
        <v>14</v>
      </c>
      <c r="B10" s="12">
        <f t="shared" si="0"/>
        <v>543000</v>
      </c>
      <c r="C10" s="12">
        <f>'10月（１表）'!$D$8</f>
        <v>485200</v>
      </c>
      <c r="D10" s="12">
        <f>'10月（１表）'!$E$8</f>
        <v>57800</v>
      </c>
      <c r="E10" s="9" t="s">
        <v>28</v>
      </c>
      <c r="F10" s="11" t="s">
        <v>38</v>
      </c>
      <c r="G10" s="11" t="s">
        <v>58</v>
      </c>
      <c r="H10" s="573">
        <v>41593</v>
      </c>
      <c r="I10" s="3" t="s">
        <v>297</v>
      </c>
    </row>
    <row r="11" spans="1:9" ht="21" customHeight="1">
      <c r="A11" s="10" t="s">
        <v>15</v>
      </c>
      <c r="B11" s="12">
        <f t="shared" si="0"/>
        <v>513600</v>
      </c>
      <c r="C11" s="12">
        <f>'11月（１表）'!$D$8</f>
        <v>480100</v>
      </c>
      <c r="D11" s="12">
        <f>'11月（１表）'!$E$8</f>
        <v>33500</v>
      </c>
      <c r="E11" s="9" t="s">
        <v>29</v>
      </c>
      <c r="F11" s="11" t="s">
        <v>39</v>
      </c>
      <c r="G11" s="11" t="s">
        <v>59</v>
      </c>
      <c r="H11" s="573">
        <v>41628</v>
      </c>
      <c r="I11" s="3" t="s">
        <v>297</v>
      </c>
    </row>
    <row r="12" spans="1:9" ht="21" customHeight="1">
      <c r="A12" s="10" t="s">
        <v>16</v>
      </c>
      <c r="B12" s="12">
        <f t="shared" si="0"/>
        <v>515500</v>
      </c>
      <c r="C12" s="12">
        <f>'12月（１表）'!$D$8</f>
        <v>479300</v>
      </c>
      <c r="D12" s="12">
        <f>'12月（１表）'!$E$8</f>
        <v>36200</v>
      </c>
      <c r="E12" s="9" t="s">
        <v>30</v>
      </c>
      <c r="F12" s="11" t="s">
        <v>40</v>
      </c>
      <c r="G12" s="11" t="s">
        <v>60</v>
      </c>
      <c r="H12" s="573">
        <v>41659</v>
      </c>
      <c r="I12" s="3" t="s">
        <v>297</v>
      </c>
    </row>
    <row r="13" spans="1:9" ht="21" customHeight="1">
      <c r="A13" s="10" t="s">
        <v>20</v>
      </c>
      <c r="B13" s="12">
        <f t="shared" si="0"/>
        <v>495100</v>
      </c>
      <c r="C13" s="12">
        <f>'１月（１表）'!$D$8</f>
        <v>447000</v>
      </c>
      <c r="D13" s="12">
        <f>'１月（１表）'!$E$8</f>
        <v>48100</v>
      </c>
      <c r="E13" s="9" t="s">
        <v>31</v>
      </c>
      <c r="F13" s="11" t="s">
        <v>41</v>
      </c>
      <c r="G13" s="11" t="s">
        <v>61</v>
      </c>
      <c r="H13" s="573">
        <v>41690</v>
      </c>
      <c r="I13" s="3" t="s">
        <v>297</v>
      </c>
    </row>
    <row r="14" spans="1:9" ht="21" customHeight="1">
      <c r="A14" s="10" t="s">
        <v>6</v>
      </c>
      <c r="B14" s="12">
        <f t="shared" si="0"/>
        <v>503100</v>
      </c>
      <c r="C14" s="12">
        <f>'２月（１表）'!$D$8</f>
        <v>458800</v>
      </c>
      <c r="D14" s="12">
        <f>'２月（１表）'!$E$8</f>
        <v>44300</v>
      </c>
      <c r="E14" s="9" t="s">
        <v>32</v>
      </c>
      <c r="F14" s="11" t="s">
        <v>42</v>
      </c>
      <c r="G14" s="11" t="s">
        <v>62</v>
      </c>
      <c r="H14" s="573">
        <v>41718</v>
      </c>
      <c r="I14" s="3" t="s">
        <v>297</v>
      </c>
    </row>
    <row r="15" spans="1:9" ht="21" customHeight="1">
      <c r="A15" s="10" t="s">
        <v>7</v>
      </c>
      <c r="B15" s="12">
        <f t="shared" si="0"/>
        <v>630200</v>
      </c>
      <c r="C15" s="12">
        <f>'３月（１表）'!$D$8</f>
        <v>581500</v>
      </c>
      <c r="D15" s="12">
        <f>'３月（１表）'!$E$8</f>
        <v>48700</v>
      </c>
      <c r="E15" s="9" t="s">
        <v>33</v>
      </c>
      <c r="F15" s="11" t="s">
        <v>43</v>
      </c>
      <c r="G15" s="11" t="s">
        <v>63</v>
      </c>
      <c r="H15" s="573">
        <v>41750</v>
      </c>
      <c r="I15" s="3" t="s">
        <v>297</v>
      </c>
    </row>
    <row r="16" spans="1:9" ht="23.25" customHeight="1">
      <c r="A16" s="6" t="s">
        <v>8</v>
      </c>
      <c r="B16" s="329">
        <f>SUM(B4:B15)</f>
        <v>6580300</v>
      </c>
      <c r="C16" s="329">
        <f>SUM(C4:C15)</f>
        <v>5953100</v>
      </c>
      <c r="D16" s="329">
        <f>SUM(D4:D15)</f>
        <v>627200</v>
      </c>
      <c r="E16" s="443" t="s">
        <v>21</v>
      </c>
      <c r="F16" s="11" t="s">
        <v>281</v>
      </c>
      <c r="G16" s="11" t="s">
        <v>92</v>
      </c>
    </row>
    <row r="17" spans="4:5" ht="17.25" customHeight="1">
      <c r="D17" s="7"/>
      <c r="E17" s="533" t="s">
        <v>282</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６月（３表）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175</v>
      </c>
      <c r="C6" s="510">
        <v>62500</v>
      </c>
      <c r="D6" s="516">
        <v>28900</v>
      </c>
      <c r="E6" s="516">
        <v>6400</v>
      </c>
      <c r="F6" s="516">
        <v>4400</v>
      </c>
      <c r="G6" s="516">
        <v>9100</v>
      </c>
      <c r="H6" s="516">
        <v>1000</v>
      </c>
      <c r="I6" s="516">
        <v>800</v>
      </c>
      <c r="J6" s="516">
        <v>100</v>
      </c>
      <c r="K6" s="516">
        <v>1300</v>
      </c>
      <c r="L6" s="516">
        <v>700</v>
      </c>
      <c r="M6" s="516">
        <v>600</v>
      </c>
      <c r="N6" s="516">
        <v>900</v>
      </c>
      <c r="O6" s="517">
        <v>8300</v>
      </c>
    </row>
    <row r="7" spans="1:17" ht="30" customHeight="1">
      <c r="A7" s="36"/>
      <c r="B7" s="35" t="s">
        <v>79</v>
      </c>
      <c r="C7" s="25">
        <v>34800</v>
      </c>
      <c r="D7" s="245">
        <v>14500</v>
      </c>
      <c r="E7" s="246">
        <v>2200</v>
      </c>
      <c r="F7" s="246">
        <v>5800</v>
      </c>
      <c r="G7" s="246">
        <v>6700</v>
      </c>
      <c r="H7" s="246">
        <v>600</v>
      </c>
      <c r="I7" s="246">
        <v>200</v>
      </c>
      <c r="J7" s="246">
        <v>0</v>
      </c>
      <c r="K7" s="246">
        <v>0</v>
      </c>
      <c r="L7" s="246">
        <v>300</v>
      </c>
      <c r="M7" s="246">
        <v>400</v>
      </c>
      <c r="N7" s="292" t="s">
        <v>51</v>
      </c>
      <c r="O7" s="247">
        <v>4100</v>
      </c>
    </row>
    <row r="8" spans="1:17" ht="30" customHeight="1">
      <c r="A8" s="36"/>
      <c r="B8" s="37" t="s">
        <v>50</v>
      </c>
      <c r="C8" s="26">
        <v>27700</v>
      </c>
      <c r="D8" s="248">
        <v>14400</v>
      </c>
      <c r="E8" s="248">
        <v>4200</v>
      </c>
      <c r="F8" s="248">
        <v>-1400</v>
      </c>
      <c r="G8" s="248">
        <v>2400</v>
      </c>
      <c r="H8" s="248">
        <v>400</v>
      </c>
      <c r="I8" s="248">
        <v>600</v>
      </c>
      <c r="J8" s="248">
        <v>100</v>
      </c>
      <c r="K8" s="248">
        <v>1300</v>
      </c>
      <c r="L8" s="248">
        <v>400</v>
      </c>
      <c r="M8" s="248">
        <v>200</v>
      </c>
      <c r="N8" s="248" t="s">
        <v>51</v>
      </c>
      <c r="O8" s="249">
        <v>4200</v>
      </c>
    </row>
    <row r="9" spans="1:17" ht="30" customHeight="1">
      <c r="A9" s="36"/>
      <c r="B9" s="38" t="s">
        <v>105</v>
      </c>
      <c r="C9" s="27">
        <v>1.7959770114942528</v>
      </c>
      <c r="D9" s="189">
        <v>1.9931034482758621</v>
      </c>
      <c r="E9" s="189">
        <v>2.9090909090909092</v>
      </c>
      <c r="F9" s="189">
        <v>0.75862068965517238</v>
      </c>
      <c r="G9" s="189">
        <v>1.3582089552238805</v>
      </c>
      <c r="H9" s="189">
        <v>1.6666666666666667</v>
      </c>
      <c r="I9" s="189">
        <v>4</v>
      </c>
      <c r="J9" s="189" t="s">
        <v>287</v>
      </c>
      <c r="K9" s="189" t="s">
        <v>287</v>
      </c>
      <c r="L9" s="189">
        <v>2.3333333333333335</v>
      </c>
      <c r="M9" s="189">
        <v>1.5</v>
      </c>
      <c r="N9" s="189" t="s">
        <v>51</v>
      </c>
      <c r="O9" s="250">
        <v>2.024390243902439</v>
      </c>
    </row>
    <row r="10" spans="1:17" ht="30" customHeight="1" thickBot="1">
      <c r="A10" s="39"/>
      <c r="B10" s="40" t="s">
        <v>167</v>
      </c>
      <c r="C10" s="28">
        <v>1</v>
      </c>
      <c r="D10" s="251">
        <v>0.46239999999999998</v>
      </c>
      <c r="E10" s="252">
        <v>0.1024</v>
      </c>
      <c r="F10" s="253">
        <v>7.0400000000000004E-2</v>
      </c>
      <c r="G10" s="253">
        <v>0.14560000000000001</v>
      </c>
      <c r="H10" s="253">
        <v>1.6E-2</v>
      </c>
      <c r="I10" s="253">
        <v>1.2800000000000001E-2</v>
      </c>
      <c r="J10" s="253">
        <v>1.6000000000000001E-3</v>
      </c>
      <c r="K10" s="253">
        <v>2.0799999999999999E-2</v>
      </c>
      <c r="L10" s="253">
        <v>1.12E-2</v>
      </c>
      <c r="M10" s="253">
        <v>9.5999999999999992E-3</v>
      </c>
      <c r="N10" s="253">
        <v>1.44E-2</v>
      </c>
      <c r="O10" s="254">
        <v>0.1328</v>
      </c>
    </row>
    <row r="11" spans="1:17" ht="30" customHeight="1" thickBot="1">
      <c r="A11" s="529" t="s">
        <v>106</v>
      </c>
      <c r="B11" s="509" t="s">
        <v>107</v>
      </c>
      <c r="C11" s="510">
        <v>171800</v>
      </c>
      <c r="D11" s="518">
        <v>78000</v>
      </c>
      <c r="E11" s="519">
        <v>16300</v>
      </c>
      <c r="F11" s="520">
        <v>12400</v>
      </c>
      <c r="G11" s="520">
        <v>25500</v>
      </c>
      <c r="H11" s="520">
        <v>1900</v>
      </c>
      <c r="I11" s="520">
        <v>1300</v>
      </c>
      <c r="J11" s="520">
        <v>200</v>
      </c>
      <c r="K11" s="520">
        <v>3300</v>
      </c>
      <c r="L11" s="520">
        <v>1100</v>
      </c>
      <c r="M11" s="520">
        <v>2400</v>
      </c>
      <c r="N11" s="518">
        <v>3300</v>
      </c>
      <c r="O11" s="521">
        <v>26100</v>
      </c>
    </row>
    <row r="12" spans="1:17" ht="30" customHeight="1">
      <c r="A12" s="41" t="s">
        <v>108</v>
      </c>
      <c r="B12" s="42" t="s">
        <v>109</v>
      </c>
      <c r="C12" s="29">
        <v>109400</v>
      </c>
      <c r="D12" s="255">
        <v>46500</v>
      </c>
      <c r="E12" s="256">
        <v>5900</v>
      </c>
      <c r="F12" s="256">
        <v>17900</v>
      </c>
      <c r="G12" s="256">
        <v>15800</v>
      </c>
      <c r="H12" s="256">
        <v>1700</v>
      </c>
      <c r="I12" s="256">
        <v>600</v>
      </c>
      <c r="J12" s="256">
        <v>100</v>
      </c>
      <c r="K12" s="256">
        <v>600</v>
      </c>
      <c r="L12" s="256">
        <v>500</v>
      </c>
      <c r="M12" s="256">
        <v>1500</v>
      </c>
      <c r="N12" s="255" t="s">
        <v>51</v>
      </c>
      <c r="O12" s="257">
        <v>18300</v>
      </c>
    </row>
    <row r="13" spans="1:17" ht="30" customHeight="1">
      <c r="A13" s="36"/>
      <c r="B13" s="43" t="s">
        <v>50</v>
      </c>
      <c r="C13" s="26">
        <v>62400</v>
      </c>
      <c r="D13" s="248">
        <v>31500</v>
      </c>
      <c r="E13" s="248">
        <v>10400</v>
      </c>
      <c r="F13" s="248">
        <v>-5500</v>
      </c>
      <c r="G13" s="248">
        <v>9700</v>
      </c>
      <c r="H13" s="248">
        <v>200</v>
      </c>
      <c r="I13" s="248">
        <v>700</v>
      </c>
      <c r="J13" s="248">
        <v>100</v>
      </c>
      <c r="K13" s="248">
        <v>2700</v>
      </c>
      <c r="L13" s="248">
        <v>600</v>
      </c>
      <c r="M13" s="248">
        <v>900</v>
      </c>
      <c r="N13" s="248" t="s">
        <v>51</v>
      </c>
      <c r="O13" s="249">
        <v>7800</v>
      </c>
    </row>
    <row r="14" spans="1:17" ht="30" customHeight="1">
      <c r="A14" s="36"/>
      <c r="B14" s="44" t="s">
        <v>110</v>
      </c>
      <c r="C14" s="27">
        <v>1.5703839122486289</v>
      </c>
      <c r="D14" s="189">
        <v>1.6774193548387097</v>
      </c>
      <c r="E14" s="189">
        <v>2.7627118644067798</v>
      </c>
      <c r="F14" s="189">
        <v>0.69273743016759781</v>
      </c>
      <c r="G14" s="189">
        <v>1.6139240506329113</v>
      </c>
      <c r="H14" s="189">
        <v>1.1176470588235294</v>
      </c>
      <c r="I14" s="189">
        <v>2.1666666666666665</v>
      </c>
      <c r="J14" s="189">
        <v>2</v>
      </c>
      <c r="K14" s="189">
        <v>5.5</v>
      </c>
      <c r="L14" s="189">
        <v>2.2000000000000002</v>
      </c>
      <c r="M14" s="189">
        <v>1.6</v>
      </c>
      <c r="N14" s="189" t="s">
        <v>51</v>
      </c>
      <c r="O14" s="250">
        <v>1.4262295081967213</v>
      </c>
    </row>
    <row r="15" spans="1:17" ht="30" customHeight="1" thickBot="1">
      <c r="A15" s="39"/>
      <c r="B15" s="45" t="s">
        <v>148</v>
      </c>
      <c r="C15" s="30">
        <v>1</v>
      </c>
      <c r="D15" s="253">
        <v>0.45401629802095461</v>
      </c>
      <c r="E15" s="252">
        <v>9.4877764842840509E-2</v>
      </c>
      <c r="F15" s="253">
        <v>7.2176949941792787E-2</v>
      </c>
      <c r="G15" s="253">
        <v>0.14842840512223515</v>
      </c>
      <c r="H15" s="253">
        <v>1.1059371362048894E-2</v>
      </c>
      <c r="I15" s="253">
        <v>7.5669383003492434E-3</v>
      </c>
      <c r="J15" s="253">
        <v>1.1641443538998836E-3</v>
      </c>
      <c r="K15" s="253">
        <v>1.9208381839348081E-2</v>
      </c>
      <c r="L15" s="253">
        <v>6.4027939464493594E-3</v>
      </c>
      <c r="M15" s="253">
        <v>1.3969732246798603E-2</v>
      </c>
      <c r="N15" s="253">
        <v>1.9208381839348081E-2</v>
      </c>
      <c r="O15" s="254">
        <v>0.15192083818393481</v>
      </c>
    </row>
    <row r="16" spans="1:17" ht="30" customHeight="1" thickBot="1">
      <c r="A16" s="529" t="s">
        <v>111</v>
      </c>
      <c r="B16" s="509" t="s">
        <v>112</v>
      </c>
      <c r="C16" s="510">
        <v>236500</v>
      </c>
      <c r="D16" s="518">
        <v>98900</v>
      </c>
      <c r="E16" s="518">
        <v>38300</v>
      </c>
      <c r="F16" s="518">
        <v>15100</v>
      </c>
      <c r="G16" s="518">
        <v>36600</v>
      </c>
      <c r="H16" s="518">
        <v>3700</v>
      </c>
      <c r="I16" s="518">
        <v>1800</v>
      </c>
      <c r="J16" s="518">
        <v>200</v>
      </c>
      <c r="K16" s="518">
        <v>3800</v>
      </c>
      <c r="L16" s="518">
        <v>1500</v>
      </c>
      <c r="M16" s="518">
        <v>2700</v>
      </c>
      <c r="N16" s="518">
        <v>3700</v>
      </c>
      <c r="O16" s="521">
        <v>30200</v>
      </c>
    </row>
    <row r="17" spans="1:15" ht="30" customHeight="1">
      <c r="A17" s="46" t="s">
        <v>113</v>
      </c>
      <c r="B17" s="42" t="s">
        <v>114</v>
      </c>
      <c r="C17" s="29">
        <v>168300</v>
      </c>
      <c r="D17" s="255">
        <v>58600</v>
      </c>
      <c r="E17" s="256">
        <v>17000</v>
      </c>
      <c r="F17" s="256">
        <v>31200</v>
      </c>
      <c r="G17" s="256">
        <v>28700</v>
      </c>
      <c r="H17" s="256">
        <v>3200</v>
      </c>
      <c r="I17" s="256">
        <v>1600</v>
      </c>
      <c r="J17" s="256">
        <v>100</v>
      </c>
      <c r="K17" s="256">
        <v>900</v>
      </c>
      <c r="L17" s="256">
        <v>900</v>
      </c>
      <c r="M17" s="256">
        <v>1700</v>
      </c>
      <c r="N17" s="255" t="s">
        <v>51</v>
      </c>
      <c r="O17" s="257">
        <v>24400</v>
      </c>
    </row>
    <row r="18" spans="1:15" ht="30" customHeight="1">
      <c r="A18" s="36"/>
      <c r="B18" s="43" t="s">
        <v>50</v>
      </c>
      <c r="C18" s="26">
        <v>68200</v>
      </c>
      <c r="D18" s="248">
        <v>40300</v>
      </c>
      <c r="E18" s="248">
        <v>21300</v>
      </c>
      <c r="F18" s="248">
        <v>-16100</v>
      </c>
      <c r="G18" s="248">
        <v>7900</v>
      </c>
      <c r="H18" s="248">
        <v>500</v>
      </c>
      <c r="I18" s="248">
        <v>200</v>
      </c>
      <c r="J18" s="248">
        <v>100</v>
      </c>
      <c r="K18" s="248">
        <v>2900</v>
      </c>
      <c r="L18" s="248">
        <v>600</v>
      </c>
      <c r="M18" s="248">
        <v>1000</v>
      </c>
      <c r="N18" s="248" t="s">
        <v>51</v>
      </c>
      <c r="O18" s="249">
        <v>5800</v>
      </c>
    </row>
    <row r="19" spans="1:15" ht="30" customHeight="1">
      <c r="A19" s="36"/>
      <c r="B19" s="44" t="s">
        <v>115</v>
      </c>
      <c r="C19" s="27">
        <v>1.4052287581699345</v>
      </c>
      <c r="D19" s="189">
        <v>1.6877133105802047</v>
      </c>
      <c r="E19" s="189">
        <v>2.2529411764705882</v>
      </c>
      <c r="F19" s="189">
        <v>0.48397435897435898</v>
      </c>
      <c r="G19" s="189">
        <v>1.2752613240418118</v>
      </c>
      <c r="H19" s="189">
        <v>1.15625</v>
      </c>
      <c r="I19" s="189">
        <v>1.125</v>
      </c>
      <c r="J19" s="189">
        <v>2</v>
      </c>
      <c r="K19" s="189">
        <v>1</v>
      </c>
      <c r="L19" s="189">
        <v>1</v>
      </c>
      <c r="M19" s="189">
        <v>1</v>
      </c>
      <c r="N19" s="189" t="s">
        <v>51</v>
      </c>
      <c r="O19" s="250">
        <v>1.2377049180327868</v>
      </c>
    </row>
    <row r="20" spans="1:15" ht="30" customHeight="1" thickBot="1">
      <c r="A20" s="36"/>
      <c r="B20" s="45" t="s">
        <v>149</v>
      </c>
      <c r="C20" s="30">
        <v>1</v>
      </c>
      <c r="D20" s="253">
        <v>0.41818181818181815</v>
      </c>
      <c r="E20" s="252">
        <v>0.16194503171247357</v>
      </c>
      <c r="F20" s="253">
        <v>6.3847780126849898E-2</v>
      </c>
      <c r="G20" s="253">
        <v>0.1547568710359408</v>
      </c>
      <c r="H20" s="253">
        <v>1.5644820295983086E-2</v>
      </c>
      <c r="I20" s="253">
        <v>7.6109936575052854E-3</v>
      </c>
      <c r="J20" s="253">
        <v>8.4566596194503166E-4</v>
      </c>
      <c r="K20" s="253">
        <v>1.6067653276955602E-2</v>
      </c>
      <c r="L20" s="253">
        <v>6.3424947145877377E-3</v>
      </c>
      <c r="M20" s="253">
        <v>1.1416490486257928E-2</v>
      </c>
      <c r="N20" s="253">
        <v>1.5644820295983086E-2</v>
      </c>
      <c r="O20" s="254">
        <v>0.1276955602536998</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７月（１表）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181</v>
      </c>
      <c r="C8" s="461">
        <v>583900</v>
      </c>
      <c r="D8" s="452">
        <v>518700</v>
      </c>
      <c r="E8" s="463">
        <v>65200</v>
      </c>
      <c r="F8" s="258">
        <v>560500</v>
      </c>
      <c r="G8" s="259">
        <v>516600</v>
      </c>
      <c r="H8" s="260">
        <v>43900</v>
      </c>
      <c r="I8" s="261">
        <v>23400</v>
      </c>
      <c r="J8" s="259">
        <v>2100</v>
      </c>
      <c r="K8" s="262">
        <v>21300</v>
      </c>
    </row>
    <row r="9" spans="1:17" ht="31.5" customHeight="1">
      <c r="A9" s="234"/>
      <c r="B9" s="290" t="s">
        <v>80</v>
      </c>
      <c r="C9" s="116">
        <v>550400</v>
      </c>
      <c r="D9" s="264">
        <v>482500</v>
      </c>
      <c r="E9" s="265">
        <v>67900</v>
      </c>
      <c r="F9" s="266">
        <v>508500</v>
      </c>
      <c r="G9" s="267">
        <v>480000</v>
      </c>
      <c r="H9" s="268">
        <v>28500</v>
      </c>
      <c r="I9" s="269">
        <v>41900</v>
      </c>
      <c r="J9" s="267">
        <v>2500</v>
      </c>
      <c r="K9" s="270">
        <v>39400</v>
      </c>
    </row>
    <row r="10" spans="1:17" ht="31.5" customHeight="1">
      <c r="A10" s="236"/>
      <c r="B10" s="237" t="s">
        <v>50</v>
      </c>
      <c r="C10" s="73">
        <v>33500</v>
      </c>
      <c r="D10" s="271">
        <v>36200</v>
      </c>
      <c r="E10" s="272">
        <v>-2700</v>
      </c>
      <c r="F10" s="273">
        <v>52000</v>
      </c>
      <c r="G10" s="271">
        <v>36600</v>
      </c>
      <c r="H10" s="274">
        <v>15400</v>
      </c>
      <c r="I10" s="275">
        <v>-18500</v>
      </c>
      <c r="J10" s="271">
        <v>-400</v>
      </c>
      <c r="K10" s="276">
        <v>-18100</v>
      </c>
    </row>
    <row r="11" spans="1:17" ht="31.5" customHeight="1" thickBot="1">
      <c r="A11" s="238"/>
      <c r="B11" s="239" t="s">
        <v>105</v>
      </c>
      <c r="C11" s="76">
        <v>1.0608648255813953</v>
      </c>
      <c r="D11" s="277">
        <v>1.0750259067357513</v>
      </c>
      <c r="E11" s="278">
        <v>0.96023564064801181</v>
      </c>
      <c r="F11" s="279">
        <v>1.1022615535889873</v>
      </c>
      <c r="G11" s="277">
        <v>1.0762499999999999</v>
      </c>
      <c r="H11" s="280">
        <v>1.5403508771929824</v>
      </c>
      <c r="I11" s="281">
        <v>0.55847255369928406</v>
      </c>
      <c r="J11" s="277">
        <v>0.84</v>
      </c>
      <c r="K11" s="282">
        <v>0.54060913705583757</v>
      </c>
    </row>
    <row r="12" spans="1:17" ht="31.5" customHeight="1" thickBot="1">
      <c r="A12" s="465" t="s">
        <v>106</v>
      </c>
      <c r="B12" s="456" t="s">
        <v>107</v>
      </c>
      <c r="C12" s="461">
        <v>2066900</v>
      </c>
      <c r="D12" s="452">
        <v>1829900</v>
      </c>
      <c r="E12" s="463">
        <v>237000</v>
      </c>
      <c r="F12" s="258">
        <v>1960800</v>
      </c>
      <c r="G12" s="259">
        <v>1819500</v>
      </c>
      <c r="H12" s="260">
        <v>141300</v>
      </c>
      <c r="I12" s="261">
        <v>106100</v>
      </c>
      <c r="J12" s="259">
        <v>10400</v>
      </c>
      <c r="K12" s="262">
        <v>95700</v>
      </c>
    </row>
    <row r="13" spans="1:17" ht="31.5" customHeight="1">
      <c r="A13" s="240" t="s">
        <v>108</v>
      </c>
      <c r="B13" s="241" t="s">
        <v>109</v>
      </c>
      <c r="C13" s="116">
        <v>1882200</v>
      </c>
      <c r="D13" s="264">
        <v>1704900</v>
      </c>
      <c r="E13" s="265">
        <v>177300</v>
      </c>
      <c r="F13" s="266">
        <v>1778100</v>
      </c>
      <c r="G13" s="264">
        <v>1690300</v>
      </c>
      <c r="H13" s="283">
        <v>87800</v>
      </c>
      <c r="I13" s="269">
        <v>104100</v>
      </c>
      <c r="J13" s="264">
        <v>14600</v>
      </c>
      <c r="K13" s="284">
        <v>89500</v>
      </c>
    </row>
    <row r="14" spans="1:17" ht="31.5" customHeight="1">
      <c r="A14" s="236"/>
      <c r="B14" s="237" t="s">
        <v>50</v>
      </c>
      <c r="C14" s="73">
        <v>184700</v>
      </c>
      <c r="D14" s="271">
        <v>125000</v>
      </c>
      <c r="E14" s="272">
        <v>59700</v>
      </c>
      <c r="F14" s="273">
        <v>182700</v>
      </c>
      <c r="G14" s="271">
        <v>129200</v>
      </c>
      <c r="H14" s="274">
        <v>53500</v>
      </c>
      <c r="I14" s="275">
        <v>2000</v>
      </c>
      <c r="J14" s="271">
        <v>-4200</v>
      </c>
      <c r="K14" s="276">
        <v>6200</v>
      </c>
    </row>
    <row r="15" spans="1:17" ht="31.5" customHeight="1" thickBot="1">
      <c r="A15" s="238"/>
      <c r="B15" s="239" t="s">
        <v>110</v>
      </c>
      <c r="C15" s="76">
        <v>1.098129848050154</v>
      </c>
      <c r="D15" s="277">
        <v>1.0733180831720335</v>
      </c>
      <c r="E15" s="278">
        <v>1.3367174280879865</v>
      </c>
      <c r="F15" s="279">
        <v>1.1027501265395647</v>
      </c>
      <c r="G15" s="277">
        <v>1.0764361355972312</v>
      </c>
      <c r="H15" s="280">
        <v>1.6093394077448746</v>
      </c>
      <c r="I15" s="281">
        <v>1.0192122958693564</v>
      </c>
      <c r="J15" s="277">
        <v>0.71232876712328763</v>
      </c>
      <c r="K15" s="282">
        <v>1.0692737430167598</v>
      </c>
    </row>
    <row r="16" spans="1:17" ht="31.5" customHeight="1" thickBot="1">
      <c r="A16" s="465" t="s">
        <v>111</v>
      </c>
      <c r="B16" s="457" t="s">
        <v>112</v>
      </c>
      <c r="C16" s="461">
        <v>3528700</v>
      </c>
      <c r="D16" s="452">
        <v>3227000</v>
      </c>
      <c r="E16" s="463">
        <v>301700</v>
      </c>
      <c r="F16" s="258">
        <v>3409600</v>
      </c>
      <c r="G16" s="285">
        <v>3208700</v>
      </c>
      <c r="H16" s="286">
        <v>200900</v>
      </c>
      <c r="I16" s="261">
        <v>119100</v>
      </c>
      <c r="J16" s="285">
        <v>18300</v>
      </c>
      <c r="K16" s="287">
        <v>100800</v>
      </c>
    </row>
    <row r="17" spans="1:11" ht="31.5" customHeight="1">
      <c r="A17" s="242" t="s">
        <v>113</v>
      </c>
      <c r="B17" s="241" t="s">
        <v>114</v>
      </c>
      <c r="C17" s="116">
        <v>3255100</v>
      </c>
      <c r="D17" s="264">
        <v>3018900</v>
      </c>
      <c r="E17" s="265">
        <v>236200</v>
      </c>
      <c r="F17" s="266">
        <v>3135000</v>
      </c>
      <c r="G17" s="288">
        <v>2996200</v>
      </c>
      <c r="H17" s="289">
        <v>138800</v>
      </c>
      <c r="I17" s="269">
        <v>120100</v>
      </c>
      <c r="J17" s="288">
        <v>22700</v>
      </c>
      <c r="K17" s="284">
        <v>97400</v>
      </c>
    </row>
    <row r="18" spans="1:11" ht="31.5" customHeight="1">
      <c r="A18" s="236"/>
      <c r="B18" s="237" t="s">
        <v>50</v>
      </c>
      <c r="C18" s="73">
        <v>273600</v>
      </c>
      <c r="D18" s="271">
        <v>208100</v>
      </c>
      <c r="E18" s="272">
        <v>65500</v>
      </c>
      <c r="F18" s="273">
        <v>274600</v>
      </c>
      <c r="G18" s="271">
        <v>212500</v>
      </c>
      <c r="H18" s="274">
        <v>62100</v>
      </c>
      <c r="I18" s="275">
        <v>-1000</v>
      </c>
      <c r="J18" s="271">
        <v>-4400</v>
      </c>
      <c r="K18" s="276">
        <v>3400</v>
      </c>
    </row>
    <row r="19" spans="1:11" ht="31.5" customHeight="1" thickBot="1">
      <c r="A19" s="236"/>
      <c r="B19" s="239" t="s">
        <v>115</v>
      </c>
      <c r="C19" s="76">
        <v>1.084052717274431</v>
      </c>
      <c r="D19" s="277">
        <v>1.0689323925933287</v>
      </c>
      <c r="E19" s="278">
        <v>1.277307366638442</v>
      </c>
      <c r="F19" s="279">
        <v>1.087591706539075</v>
      </c>
      <c r="G19" s="277">
        <v>1.0709231693478407</v>
      </c>
      <c r="H19" s="280">
        <v>1.4474063400576369</v>
      </c>
      <c r="I19" s="281">
        <v>0.99167360532889259</v>
      </c>
      <c r="J19" s="277">
        <v>0.80616740088105732</v>
      </c>
      <c r="K19" s="282">
        <v>1.0349075975359343</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７月（２表）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181</v>
      </c>
      <c r="C6" s="468">
        <v>583900</v>
      </c>
      <c r="D6" s="496">
        <v>266900</v>
      </c>
      <c r="E6" s="496">
        <v>30900</v>
      </c>
      <c r="F6" s="496">
        <v>56000</v>
      </c>
      <c r="G6" s="496">
        <v>17200</v>
      </c>
      <c r="H6" s="496">
        <v>59100</v>
      </c>
      <c r="I6" s="496">
        <v>0</v>
      </c>
      <c r="J6" s="496">
        <v>41800</v>
      </c>
      <c r="K6" s="496">
        <v>2400</v>
      </c>
      <c r="L6" s="496">
        <v>10500</v>
      </c>
      <c r="M6" s="496">
        <v>4900</v>
      </c>
      <c r="N6" s="496">
        <v>0</v>
      </c>
      <c r="O6" s="496">
        <v>0</v>
      </c>
      <c r="P6" s="496">
        <v>2700</v>
      </c>
      <c r="Q6" s="496">
        <v>0</v>
      </c>
      <c r="R6" s="496">
        <v>2100</v>
      </c>
      <c r="S6" s="496">
        <v>3500</v>
      </c>
      <c r="T6" s="496">
        <v>4700</v>
      </c>
      <c r="U6" s="496">
        <v>3600</v>
      </c>
      <c r="V6" s="496">
        <v>2400</v>
      </c>
      <c r="W6" s="496">
        <v>0</v>
      </c>
      <c r="X6" s="496">
        <v>2000</v>
      </c>
      <c r="Y6" s="496">
        <v>2700</v>
      </c>
      <c r="Z6" s="496">
        <v>0</v>
      </c>
      <c r="AA6" s="496">
        <v>2500</v>
      </c>
      <c r="AB6" s="496">
        <v>2800</v>
      </c>
      <c r="AC6" s="497">
        <v>0</v>
      </c>
      <c r="AD6" s="498">
        <v>65200</v>
      </c>
    </row>
    <row r="7" spans="1:30" ht="30" customHeight="1">
      <c r="A7" s="117"/>
      <c r="B7" s="118" t="s">
        <v>80</v>
      </c>
      <c r="C7" s="80">
        <v>550400</v>
      </c>
      <c r="D7" s="119">
        <v>251400</v>
      </c>
      <c r="E7" s="119">
        <v>24600</v>
      </c>
      <c r="F7" s="119">
        <v>46500</v>
      </c>
      <c r="G7" s="119">
        <v>17200</v>
      </c>
      <c r="H7" s="119">
        <v>57000</v>
      </c>
      <c r="I7" s="119">
        <v>300</v>
      </c>
      <c r="J7" s="119">
        <v>38200</v>
      </c>
      <c r="K7" s="119">
        <v>0</v>
      </c>
      <c r="L7" s="119">
        <v>10900</v>
      </c>
      <c r="M7" s="119">
        <v>5400</v>
      </c>
      <c r="N7" s="119">
        <v>0</v>
      </c>
      <c r="O7" s="119">
        <v>0</v>
      </c>
      <c r="P7" s="119">
        <v>2400</v>
      </c>
      <c r="Q7" s="119">
        <v>0</v>
      </c>
      <c r="R7" s="119">
        <v>2700</v>
      </c>
      <c r="S7" s="119">
        <v>3300</v>
      </c>
      <c r="T7" s="119">
        <v>7400</v>
      </c>
      <c r="U7" s="119">
        <v>3700</v>
      </c>
      <c r="V7" s="119">
        <v>2200</v>
      </c>
      <c r="W7" s="119">
        <v>0</v>
      </c>
      <c r="X7" s="119">
        <v>2400</v>
      </c>
      <c r="Y7" s="119">
        <v>2600</v>
      </c>
      <c r="Z7" s="119">
        <v>0</v>
      </c>
      <c r="AA7" s="119">
        <v>2700</v>
      </c>
      <c r="AB7" s="119">
        <v>1600</v>
      </c>
      <c r="AC7" s="119">
        <v>0</v>
      </c>
      <c r="AD7" s="120">
        <v>67900</v>
      </c>
    </row>
    <row r="8" spans="1:30" ht="30" customHeight="1">
      <c r="A8" s="121"/>
      <c r="B8" s="122" t="s">
        <v>50</v>
      </c>
      <c r="C8" s="83">
        <v>33500</v>
      </c>
      <c r="D8" s="84">
        <v>15500</v>
      </c>
      <c r="E8" s="85">
        <v>6300</v>
      </c>
      <c r="F8" s="85">
        <v>9500</v>
      </c>
      <c r="G8" s="85">
        <v>0</v>
      </c>
      <c r="H8" s="85">
        <v>2100</v>
      </c>
      <c r="I8" s="85">
        <v>-300</v>
      </c>
      <c r="J8" s="85">
        <v>3600</v>
      </c>
      <c r="K8" s="85">
        <v>2400</v>
      </c>
      <c r="L8" s="85">
        <v>-400</v>
      </c>
      <c r="M8" s="85">
        <v>-500</v>
      </c>
      <c r="N8" s="85">
        <v>0</v>
      </c>
      <c r="O8" s="85">
        <v>0</v>
      </c>
      <c r="P8" s="85">
        <v>300</v>
      </c>
      <c r="Q8" s="85">
        <v>0</v>
      </c>
      <c r="R8" s="85">
        <v>-600</v>
      </c>
      <c r="S8" s="85">
        <v>200</v>
      </c>
      <c r="T8" s="85">
        <v>-2700</v>
      </c>
      <c r="U8" s="85">
        <v>-100</v>
      </c>
      <c r="V8" s="85">
        <v>200</v>
      </c>
      <c r="W8" s="85">
        <v>0</v>
      </c>
      <c r="X8" s="85">
        <v>-400</v>
      </c>
      <c r="Y8" s="85">
        <v>100</v>
      </c>
      <c r="Z8" s="85">
        <v>0</v>
      </c>
      <c r="AA8" s="85">
        <v>-200</v>
      </c>
      <c r="AB8" s="85">
        <v>1200</v>
      </c>
      <c r="AC8" s="85">
        <v>0</v>
      </c>
      <c r="AD8" s="86">
        <v>-2700</v>
      </c>
    </row>
    <row r="9" spans="1:30" ht="30" customHeight="1">
      <c r="A9" s="121"/>
      <c r="B9" s="123" t="s">
        <v>105</v>
      </c>
      <c r="C9" s="87">
        <v>1.0608648255813953</v>
      </c>
      <c r="D9" s="88">
        <v>1.0616547334924422</v>
      </c>
      <c r="E9" s="89">
        <v>1.2560975609756098</v>
      </c>
      <c r="F9" s="89">
        <v>1.2043010752688172</v>
      </c>
      <c r="G9" s="89">
        <v>1</v>
      </c>
      <c r="H9" s="89">
        <v>1.0368421052631578</v>
      </c>
      <c r="I9" s="89" t="s">
        <v>288</v>
      </c>
      <c r="J9" s="89">
        <v>1.0942408376963351</v>
      </c>
      <c r="K9" s="89" t="s">
        <v>287</v>
      </c>
      <c r="L9" s="89">
        <v>0.96330275229357798</v>
      </c>
      <c r="M9" s="89">
        <v>0.90740740740740744</v>
      </c>
      <c r="N9" s="89" t="s">
        <v>51</v>
      </c>
      <c r="O9" s="89" t="s">
        <v>51</v>
      </c>
      <c r="P9" s="89">
        <v>1.125</v>
      </c>
      <c r="Q9" s="89" t="s">
        <v>51</v>
      </c>
      <c r="R9" s="89">
        <v>0.77777777777777779</v>
      </c>
      <c r="S9" s="89">
        <v>1.0606060606060606</v>
      </c>
      <c r="T9" s="89">
        <v>0.63513513513513509</v>
      </c>
      <c r="U9" s="89">
        <v>0.97297297297297303</v>
      </c>
      <c r="V9" s="89">
        <v>1.0909090909090908</v>
      </c>
      <c r="W9" s="89" t="s">
        <v>51</v>
      </c>
      <c r="X9" s="89">
        <v>0.83333333333333337</v>
      </c>
      <c r="Y9" s="89">
        <v>1.0384615384615385</v>
      </c>
      <c r="Z9" s="89" t="s">
        <v>51</v>
      </c>
      <c r="AA9" s="89">
        <v>0.92592592592592593</v>
      </c>
      <c r="AB9" s="89">
        <v>1.75</v>
      </c>
      <c r="AC9" s="89" t="s">
        <v>51</v>
      </c>
      <c r="AD9" s="90">
        <v>0.96023564064801181</v>
      </c>
    </row>
    <row r="10" spans="1:30" ht="30" customHeight="1" thickBot="1">
      <c r="A10" s="124"/>
      <c r="B10" s="125" t="s">
        <v>147</v>
      </c>
      <c r="C10" s="91">
        <v>1</v>
      </c>
      <c r="D10" s="92">
        <v>0.45709881829080323</v>
      </c>
      <c r="E10" s="93">
        <v>5.2920020551464289E-2</v>
      </c>
      <c r="F10" s="94">
        <v>9.5906833361877039E-2</v>
      </c>
      <c r="G10" s="94">
        <v>2.9457098818290804E-2</v>
      </c>
      <c r="H10" s="94">
        <v>0.10121596163726665</v>
      </c>
      <c r="I10" s="94">
        <v>0</v>
      </c>
      <c r="J10" s="94">
        <v>7.1587600616543928E-2</v>
      </c>
      <c r="K10" s="94">
        <v>4.1102928583661583E-3</v>
      </c>
      <c r="L10" s="94">
        <v>1.7982531255351944E-2</v>
      </c>
      <c r="M10" s="94">
        <v>8.3918479191642404E-3</v>
      </c>
      <c r="N10" s="94">
        <v>0</v>
      </c>
      <c r="O10" s="94">
        <v>0</v>
      </c>
      <c r="P10" s="94">
        <v>4.6240794656619288E-3</v>
      </c>
      <c r="Q10" s="94">
        <v>0</v>
      </c>
      <c r="R10" s="94">
        <v>3.5965062510703886E-3</v>
      </c>
      <c r="S10" s="94">
        <v>5.9941770851173149E-3</v>
      </c>
      <c r="T10" s="94">
        <v>8.0493235143003945E-3</v>
      </c>
      <c r="U10" s="94">
        <v>6.1654392875492379E-3</v>
      </c>
      <c r="V10" s="94">
        <v>4.1102928583661583E-3</v>
      </c>
      <c r="W10" s="94">
        <v>0</v>
      </c>
      <c r="X10" s="94">
        <v>3.4252440486384657E-3</v>
      </c>
      <c r="Y10" s="94">
        <v>4.6240794656619288E-3</v>
      </c>
      <c r="Z10" s="94">
        <v>0</v>
      </c>
      <c r="AA10" s="94">
        <v>4.2815550607980821E-3</v>
      </c>
      <c r="AB10" s="94">
        <v>4.7953416680938518E-3</v>
      </c>
      <c r="AC10" s="94">
        <v>0</v>
      </c>
      <c r="AD10" s="95">
        <v>0.11166295598561397</v>
      </c>
    </row>
    <row r="11" spans="1:30" ht="30" customHeight="1" thickBot="1">
      <c r="A11" s="466" t="s">
        <v>106</v>
      </c>
      <c r="B11" s="471" t="s">
        <v>107</v>
      </c>
      <c r="C11" s="468">
        <v>2066900</v>
      </c>
      <c r="D11" s="472">
        <v>887100</v>
      </c>
      <c r="E11" s="469">
        <v>101400</v>
      </c>
      <c r="F11" s="469">
        <v>213300</v>
      </c>
      <c r="G11" s="469">
        <v>76400</v>
      </c>
      <c r="H11" s="469">
        <v>216700</v>
      </c>
      <c r="I11" s="469">
        <v>0</v>
      </c>
      <c r="J11" s="469">
        <v>150800</v>
      </c>
      <c r="K11" s="469">
        <v>11700</v>
      </c>
      <c r="L11" s="469">
        <v>40500</v>
      </c>
      <c r="M11" s="469">
        <v>18800</v>
      </c>
      <c r="N11" s="469">
        <v>0</v>
      </c>
      <c r="O11" s="469">
        <v>4300</v>
      </c>
      <c r="P11" s="469">
        <v>10200</v>
      </c>
      <c r="Q11" s="469">
        <v>0</v>
      </c>
      <c r="R11" s="469">
        <v>8100</v>
      </c>
      <c r="S11" s="469">
        <v>14000</v>
      </c>
      <c r="T11" s="469">
        <v>17200</v>
      </c>
      <c r="U11" s="469">
        <v>19700</v>
      </c>
      <c r="V11" s="469">
        <v>9700</v>
      </c>
      <c r="W11" s="469">
        <v>0</v>
      </c>
      <c r="X11" s="469">
        <v>7400</v>
      </c>
      <c r="Y11" s="469">
        <v>10000</v>
      </c>
      <c r="Z11" s="469">
        <v>0</v>
      </c>
      <c r="AA11" s="469">
        <v>9800</v>
      </c>
      <c r="AB11" s="469">
        <v>2800</v>
      </c>
      <c r="AC11" s="469">
        <v>0</v>
      </c>
      <c r="AD11" s="470">
        <v>237000</v>
      </c>
    </row>
    <row r="12" spans="1:30" ht="30" customHeight="1">
      <c r="A12" s="126" t="s">
        <v>108</v>
      </c>
      <c r="B12" s="127" t="s">
        <v>109</v>
      </c>
      <c r="C12" s="80">
        <v>1882200</v>
      </c>
      <c r="D12" s="96">
        <v>819900</v>
      </c>
      <c r="E12" s="96">
        <v>96100</v>
      </c>
      <c r="F12" s="96">
        <v>182400</v>
      </c>
      <c r="G12" s="96">
        <v>66700</v>
      </c>
      <c r="H12" s="96">
        <v>210000</v>
      </c>
      <c r="I12" s="96">
        <v>300</v>
      </c>
      <c r="J12" s="96">
        <v>141400</v>
      </c>
      <c r="K12" s="96">
        <v>0</v>
      </c>
      <c r="L12" s="96">
        <v>40500</v>
      </c>
      <c r="M12" s="96">
        <v>19700</v>
      </c>
      <c r="N12" s="96">
        <v>0</v>
      </c>
      <c r="O12" s="96">
        <v>4300</v>
      </c>
      <c r="P12" s="96">
        <v>8900</v>
      </c>
      <c r="Q12" s="96">
        <v>0</v>
      </c>
      <c r="R12" s="96">
        <v>12200</v>
      </c>
      <c r="S12" s="96">
        <v>17400</v>
      </c>
      <c r="T12" s="96">
        <v>23300</v>
      </c>
      <c r="U12" s="96">
        <v>19900</v>
      </c>
      <c r="V12" s="96">
        <v>8900</v>
      </c>
      <c r="W12" s="96">
        <v>0</v>
      </c>
      <c r="X12" s="96">
        <v>8200</v>
      </c>
      <c r="Y12" s="96">
        <v>9700</v>
      </c>
      <c r="Z12" s="96">
        <v>0</v>
      </c>
      <c r="AA12" s="96">
        <v>10500</v>
      </c>
      <c r="AB12" s="96">
        <v>1600</v>
      </c>
      <c r="AC12" s="96">
        <v>3000</v>
      </c>
      <c r="AD12" s="97">
        <v>177300</v>
      </c>
    </row>
    <row r="13" spans="1:30" ht="30" customHeight="1">
      <c r="A13" s="121"/>
      <c r="B13" s="128" t="s">
        <v>50</v>
      </c>
      <c r="C13" s="83">
        <v>184700</v>
      </c>
      <c r="D13" s="84">
        <v>67200</v>
      </c>
      <c r="E13" s="85">
        <v>5300</v>
      </c>
      <c r="F13" s="85">
        <v>30900</v>
      </c>
      <c r="G13" s="85">
        <v>9700</v>
      </c>
      <c r="H13" s="85">
        <v>6700</v>
      </c>
      <c r="I13" s="85">
        <v>-300</v>
      </c>
      <c r="J13" s="85">
        <v>9400</v>
      </c>
      <c r="K13" s="85">
        <v>11700</v>
      </c>
      <c r="L13" s="85">
        <v>0</v>
      </c>
      <c r="M13" s="85">
        <v>-900</v>
      </c>
      <c r="N13" s="85">
        <v>0</v>
      </c>
      <c r="O13" s="85">
        <v>0</v>
      </c>
      <c r="P13" s="85">
        <v>1300</v>
      </c>
      <c r="Q13" s="85">
        <v>0</v>
      </c>
      <c r="R13" s="85">
        <v>-4100</v>
      </c>
      <c r="S13" s="85">
        <v>-3400</v>
      </c>
      <c r="T13" s="85">
        <v>-6100</v>
      </c>
      <c r="U13" s="85">
        <v>-200</v>
      </c>
      <c r="V13" s="85">
        <v>800</v>
      </c>
      <c r="W13" s="85">
        <v>0</v>
      </c>
      <c r="X13" s="85">
        <v>-800</v>
      </c>
      <c r="Y13" s="85">
        <v>300</v>
      </c>
      <c r="Z13" s="85">
        <v>0</v>
      </c>
      <c r="AA13" s="85">
        <v>-700</v>
      </c>
      <c r="AB13" s="85">
        <v>1200</v>
      </c>
      <c r="AC13" s="85">
        <v>-3000</v>
      </c>
      <c r="AD13" s="86">
        <v>59700</v>
      </c>
    </row>
    <row r="14" spans="1:30" ht="30" customHeight="1">
      <c r="A14" s="121"/>
      <c r="B14" s="129" t="s">
        <v>110</v>
      </c>
      <c r="C14" s="87">
        <v>1.098129848050154</v>
      </c>
      <c r="D14" s="88">
        <v>1.0819612147822906</v>
      </c>
      <c r="E14" s="89">
        <v>1.0551508844953175</v>
      </c>
      <c r="F14" s="89">
        <v>1.169407894736842</v>
      </c>
      <c r="G14" s="89">
        <v>1.1454272863568216</v>
      </c>
      <c r="H14" s="89">
        <v>1.0319047619047619</v>
      </c>
      <c r="I14" s="89" t="s">
        <v>288</v>
      </c>
      <c r="J14" s="89">
        <v>1.0664780763790664</v>
      </c>
      <c r="K14" s="89" t="s">
        <v>287</v>
      </c>
      <c r="L14" s="89">
        <v>1</v>
      </c>
      <c r="M14" s="89">
        <v>0.95431472081218272</v>
      </c>
      <c r="N14" s="89" t="s">
        <v>51</v>
      </c>
      <c r="O14" s="89">
        <v>1</v>
      </c>
      <c r="P14" s="89">
        <v>1.146067415730337</v>
      </c>
      <c r="Q14" s="89" t="s">
        <v>51</v>
      </c>
      <c r="R14" s="89">
        <v>0.66393442622950816</v>
      </c>
      <c r="S14" s="89">
        <v>0.8045977011494253</v>
      </c>
      <c r="T14" s="89">
        <v>0.7381974248927039</v>
      </c>
      <c r="U14" s="89">
        <v>0.98994974874371855</v>
      </c>
      <c r="V14" s="89">
        <v>1.0898876404494382</v>
      </c>
      <c r="W14" s="89" t="s">
        <v>51</v>
      </c>
      <c r="X14" s="89">
        <v>0.90243902439024393</v>
      </c>
      <c r="Y14" s="89">
        <v>1.0309278350515463</v>
      </c>
      <c r="Z14" s="89" t="s">
        <v>51</v>
      </c>
      <c r="AA14" s="89">
        <v>0.93333333333333335</v>
      </c>
      <c r="AB14" s="89">
        <v>1.75</v>
      </c>
      <c r="AC14" s="89" t="s">
        <v>288</v>
      </c>
      <c r="AD14" s="90">
        <v>1.3367174280879865</v>
      </c>
    </row>
    <row r="15" spans="1:30" ht="30" customHeight="1" thickBot="1">
      <c r="A15" s="124"/>
      <c r="B15" s="130" t="s">
        <v>148</v>
      </c>
      <c r="C15" s="98">
        <v>1</v>
      </c>
      <c r="D15" s="94">
        <v>0.42919347815569209</v>
      </c>
      <c r="E15" s="93">
        <v>4.9058977212250228E-2</v>
      </c>
      <c r="F15" s="94">
        <v>0.10319802602931927</v>
      </c>
      <c r="G15" s="94">
        <v>3.6963568629348298E-2</v>
      </c>
      <c r="H15" s="94">
        <v>0.10484300159659393</v>
      </c>
      <c r="I15" s="94">
        <v>0</v>
      </c>
      <c r="J15" s="94">
        <v>7.2959504572064446E-2</v>
      </c>
      <c r="K15" s="94">
        <v>5.6606512167981038E-3</v>
      </c>
      <c r="L15" s="94">
        <v>1.9594561904301127E-2</v>
      </c>
      <c r="M15" s="94">
        <v>9.0957472543422516E-3</v>
      </c>
      <c r="N15" s="94">
        <v>0</v>
      </c>
      <c r="O15" s="94">
        <v>2.0804102762591319E-3</v>
      </c>
      <c r="P15" s="94">
        <v>4.9349267018239879E-3</v>
      </c>
      <c r="Q15" s="94">
        <v>0</v>
      </c>
      <c r="R15" s="94">
        <v>3.9189123808602254E-3</v>
      </c>
      <c r="S15" s="94">
        <v>6.773428806425081E-3</v>
      </c>
      <c r="T15" s="94">
        <v>8.3216411050365275E-3</v>
      </c>
      <c r="U15" s="94">
        <v>9.5311819633267219E-3</v>
      </c>
      <c r="V15" s="94">
        <v>4.6930185301659487E-3</v>
      </c>
      <c r="W15" s="94">
        <v>0</v>
      </c>
      <c r="X15" s="94">
        <v>3.5802409405389715E-3</v>
      </c>
      <c r="Y15" s="94">
        <v>4.8381634331607724E-3</v>
      </c>
      <c r="Z15" s="94">
        <v>0</v>
      </c>
      <c r="AA15" s="94">
        <v>4.7414001644975569E-3</v>
      </c>
      <c r="AB15" s="94">
        <v>1.3546857612850162E-3</v>
      </c>
      <c r="AC15" s="94">
        <v>0</v>
      </c>
      <c r="AD15" s="95">
        <v>0.1146644733659103</v>
      </c>
    </row>
    <row r="16" spans="1:30" ht="30" customHeight="1" thickBot="1">
      <c r="A16" s="466" t="s">
        <v>111</v>
      </c>
      <c r="B16" s="467" t="s">
        <v>112</v>
      </c>
      <c r="C16" s="468">
        <v>3528700</v>
      </c>
      <c r="D16" s="469">
        <v>1585900</v>
      </c>
      <c r="E16" s="469">
        <v>168100</v>
      </c>
      <c r="F16" s="469">
        <v>339700</v>
      </c>
      <c r="G16" s="469">
        <v>129400</v>
      </c>
      <c r="H16" s="469">
        <v>394100</v>
      </c>
      <c r="I16" s="469">
        <v>0</v>
      </c>
      <c r="J16" s="469">
        <v>274900</v>
      </c>
      <c r="K16" s="469">
        <v>24500</v>
      </c>
      <c r="L16" s="469">
        <v>71400</v>
      </c>
      <c r="M16" s="469">
        <v>36000</v>
      </c>
      <c r="N16" s="469">
        <v>300</v>
      </c>
      <c r="O16" s="469">
        <v>10100</v>
      </c>
      <c r="P16" s="469">
        <v>18500</v>
      </c>
      <c r="Q16" s="469">
        <v>0</v>
      </c>
      <c r="R16" s="469">
        <v>14500</v>
      </c>
      <c r="S16" s="469">
        <v>23800</v>
      </c>
      <c r="T16" s="469">
        <v>32600</v>
      </c>
      <c r="U16" s="469">
        <v>31800</v>
      </c>
      <c r="V16" s="469">
        <v>16900</v>
      </c>
      <c r="W16" s="469">
        <v>0</v>
      </c>
      <c r="X16" s="469">
        <v>14100</v>
      </c>
      <c r="Y16" s="469">
        <v>18000</v>
      </c>
      <c r="Z16" s="469">
        <v>0</v>
      </c>
      <c r="AA16" s="469">
        <v>17800</v>
      </c>
      <c r="AB16" s="469">
        <v>2800</v>
      </c>
      <c r="AC16" s="469">
        <v>1800</v>
      </c>
      <c r="AD16" s="470">
        <v>301700</v>
      </c>
    </row>
    <row r="17" spans="1:30" ht="30" customHeight="1">
      <c r="A17" s="131" t="s">
        <v>113</v>
      </c>
      <c r="B17" s="127" t="s">
        <v>114</v>
      </c>
      <c r="C17" s="80">
        <v>3255100</v>
      </c>
      <c r="D17" s="96">
        <v>1472800</v>
      </c>
      <c r="E17" s="96">
        <v>164400</v>
      </c>
      <c r="F17" s="96">
        <v>287700</v>
      </c>
      <c r="G17" s="96">
        <v>123600</v>
      </c>
      <c r="H17" s="96">
        <v>382800</v>
      </c>
      <c r="I17" s="96">
        <v>500</v>
      </c>
      <c r="J17" s="96">
        <v>258800</v>
      </c>
      <c r="K17" s="96">
        <v>100</v>
      </c>
      <c r="L17" s="96">
        <v>71100</v>
      </c>
      <c r="M17" s="96">
        <v>35000</v>
      </c>
      <c r="N17" s="96">
        <v>600</v>
      </c>
      <c r="O17" s="96">
        <v>9700</v>
      </c>
      <c r="P17" s="96">
        <v>16400</v>
      </c>
      <c r="Q17" s="96">
        <v>100</v>
      </c>
      <c r="R17" s="96">
        <v>20500</v>
      </c>
      <c r="S17" s="96">
        <v>26400</v>
      </c>
      <c r="T17" s="96">
        <v>42000</v>
      </c>
      <c r="U17" s="96">
        <v>31300</v>
      </c>
      <c r="V17" s="96">
        <v>17300</v>
      </c>
      <c r="W17" s="96">
        <v>0</v>
      </c>
      <c r="X17" s="96">
        <v>14800</v>
      </c>
      <c r="Y17" s="96">
        <v>17700</v>
      </c>
      <c r="Z17" s="96">
        <v>100</v>
      </c>
      <c r="AA17" s="96">
        <v>18500</v>
      </c>
      <c r="AB17" s="96">
        <v>1600</v>
      </c>
      <c r="AC17" s="96">
        <v>5100</v>
      </c>
      <c r="AD17" s="99">
        <v>236200</v>
      </c>
    </row>
    <row r="18" spans="1:30" ht="30" customHeight="1">
      <c r="A18" s="121"/>
      <c r="B18" s="128" t="s">
        <v>50</v>
      </c>
      <c r="C18" s="100">
        <v>88900</v>
      </c>
      <c r="D18" s="84">
        <v>113100</v>
      </c>
      <c r="E18" s="85">
        <v>3700</v>
      </c>
      <c r="F18" s="85">
        <v>52000</v>
      </c>
      <c r="G18" s="85">
        <v>5800</v>
      </c>
      <c r="H18" s="85">
        <v>11300</v>
      </c>
      <c r="I18" s="85">
        <v>-500</v>
      </c>
      <c r="J18" s="85">
        <v>16100</v>
      </c>
      <c r="K18" s="85">
        <v>24400</v>
      </c>
      <c r="L18" s="85">
        <v>300</v>
      </c>
      <c r="M18" s="85">
        <v>1000</v>
      </c>
      <c r="N18" s="85">
        <v>-300</v>
      </c>
      <c r="O18" s="85">
        <v>400</v>
      </c>
      <c r="P18" s="85">
        <v>2100</v>
      </c>
      <c r="Q18" s="85">
        <v>-100</v>
      </c>
      <c r="R18" s="85">
        <v>-6000</v>
      </c>
      <c r="S18" s="85">
        <v>-2600</v>
      </c>
      <c r="T18" s="85">
        <v>-9400</v>
      </c>
      <c r="U18" s="85">
        <v>500</v>
      </c>
      <c r="V18" s="85">
        <v>-400</v>
      </c>
      <c r="W18" s="85">
        <v>0</v>
      </c>
      <c r="X18" s="85">
        <v>-700</v>
      </c>
      <c r="Y18" s="85">
        <v>300</v>
      </c>
      <c r="Z18" s="85">
        <v>-100</v>
      </c>
      <c r="AA18" s="85">
        <v>-700</v>
      </c>
      <c r="AB18" s="85">
        <v>1200</v>
      </c>
      <c r="AC18" s="85">
        <v>-3300</v>
      </c>
      <c r="AD18" s="86">
        <v>65500</v>
      </c>
    </row>
    <row r="19" spans="1:30" ht="30" customHeight="1">
      <c r="A19" s="121"/>
      <c r="B19" s="129" t="s">
        <v>115</v>
      </c>
      <c r="C19" s="87">
        <v>1.0647534416199287</v>
      </c>
      <c r="D19" s="88">
        <v>1.0767925040738728</v>
      </c>
      <c r="E19" s="89">
        <v>1.0225060827250607</v>
      </c>
      <c r="F19" s="89">
        <v>1.1807438303788669</v>
      </c>
      <c r="G19" s="89">
        <v>1.0469255663430421</v>
      </c>
      <c r="H19" s="89">
        <v>1.0295193312434692</v>
      </c>
      <c r="I19" s="89" t="s">
        <v>288</v>
      </c>
      <c r="J19" s="89">
        <v>1.0622102009273571</v>
      </c>
      <c r="K19" s="89">
        <v>245</v>
      </c>
      <c r="L19" s="89">
        <v>1.0042194092827004</v>
      </c>
      <c r="M19" s="89">
        <v>1.0285714285714285</v>
      </c>
      <c r="N19" s="89">
        <v>0.5</v>
      </c>
      <c r="O19" s="89">
        <v>1.0412371134020619</v>
      </c>
      <c r="P19" s="89">
        <v>1.1280487804878048</v>
      </c>
      <c r="Q19" s="89" t="s">
        <v>288</v>
      </c>
      <c r="R19" s="89">
        <v>0.70731707317073167</v>
      </c>
      <c r="S19" s="89">
        <v>0.90151515151515149</v>
      </c>
      <c r="T19" s="89">
        <v>0.77619047619047621</v>
      </c>
      <c r="U19" s="89">
        <v>1.0159744408945688</v>
      </c>
      <c r="V19" s="89">
        <v>0.97687861271676302</v>
      </c>
      <c r="W19" s="89" t="s">
        <v>51</v>
      </c>
      <c r="X19" s="89">
        <v>0.95270270270270274</v>
      </c>
      <c r="Y19" s="89">
        <v>1.0169491525423728</v>
      </c>
      <c r="Z19" s="89" t="s">
        <v>288</v>
      </c>
      <c r="AA19" s="89">
        <v>0.96216216216216222</v>
      </c>
      <c r="AB19" s="89">
        <v>1.75</v>
      </c>
      <c r="AC19" s="89">
        <v>0.35294117647058826</v>
      </c>
      <c r="AD19" s="90">
        <v>1.277307366638442</v>
      </c>
    </row>
    <row r="20" spans="1:30" ht="30" customHeight="1" thickBot="1">
      <c r="A20" s="121"/>
      <c r="B20" s="130" t="s">
        <v>149</v>
      </c>
      <c r="C20" s="98">
        <v>1</v>
      </c>
      <c r="D20" s="94">
        <v>0.44942896817524869</v>
      </c>
      <c r="E20" s="93">
        <v>4.7637940317964124E-2</v>
      </c>
      <c r="F20" s="94">
        <v>9.6267747329044695E-2</v>
      </c>
      <c r="G20" s="94">
        <v>3.6670728596933717E-2</v>
      </c>
      <c r="H20" s="94">
        <v>0.11168418964491172</v>
      </c>
      <c r="I20" s="94">
        <v>0</v>
      </c>
      <c r="J20" s="94">
        <v>7.7904043982203075E-2</v>
      </c>
      <c r="K20" s="94">
        <v>6.9430668518151162E-3</v>
      </c>
      <c r="L20" s="94">
        <v>2.023408053957548E-2</v>
      </c>
      <c r="M20" s="94">
        <v>1.0202057414912008E-2</v>
      </c>
      <c r="N20" s="94">
        <v>8.5017145124266733E-5</v>
      </c>
      <c r="O20" s="94">
        <v>2.8622438858503132E-3</v>
      </c>
      <c r="P20" s="94">
        <v>5.2427239493297818E-3</v>
      </c>
      <c r="Q20" s="94">
        <v>0</v>
      </c>
      <c r="R20" s="94">
        <v>4.1091620143395586E-3</v>
      </c>
      <c r="S20" s="94">
        <v>6.7446935131918271E-3</v>
      </c>
      <c r="T20" s="94">
        <v>9.2385297701703169E-3</v>
      </c>
      <c r="U20" s="94">
        <v>9.0118173831722735E-3</v>
      </c>
      <c r="V20" s="94">
        <v>4.7892991753336923E-3</v>
      </c>
      <c r="W20" s="94">
        <v>0</v>
      </c>
      <c r="X20" s="94">
        <v>3.995805820840536E-3</v>
      </c>
      <c r="Y20" s="94">
        <v>5.101028707456004E-3</v>
      </c>
      <c r="Z20" s="94">
        <v>0</v>
      </c>
      <c r="AA20" s="94">
        <v>5.0443506107064927E-3</v>
      </c>
      <c r="AB20" s="94">
        <v>7.9349335449315612E-4</v>
      </c>
      <c r="AC20" s="94">
        <v>5.1010287074560031E-4</v>
      </c>
      <c r="AD20" s="95">
        <v>8.5498908946637572E-2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181</v>
      </c>
      <c r="E27" s="206">
        <v>234500</v>
      </c>
      <c r="F27" s="207">
        <v>32400</v>
      </c>
      <c r="G27" s="101"/>
      <c r="H27" s="105" t="s">
        <v>181</v>
      </c>
      <c r="I27" s="206">
        <v>475100</v>
      </c>
      <c r="J27" s="207">
        <v>41500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80</v>
      </c>
      <c r="E28" s="208">
        <v>232200</v>
      </c>
      <c r="F28" s="209">
        <v>19100</v>
      </c>
      <c r="G28" s="101"/>
      <c r="H28" s="106" t="s">
        <v>80</v>
      </c>
      <c r="I28" s="208">
        <v>475600</v>
      </c>
      <c r="J28" s="209">
        <v>4400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2300</v>
      </c>
      <c r="F29" s="211">
        <v>13300</v>
      </c>
      <c r="G29" s="101"/>
      <c r="H29" s="107" t="s">
        <v>50</v>
      </c>
      <c r="I29" s="210">
        <v>-500</v>
      </c>
      <c r="J29" s="211">
        <v>37100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1.0099052540913005</v>
      </c>
      <c r="F30" s="213">
        <v>1.6963350785340314</v>
      </c>
      <c r="G30" s="101"/>
      <c r="H30" s="108" t="s">
        <v>155</v>
      </c>
      <c r="I30" s="212">
        <v>0.99894869638351558</v>
      </c>
      <c r="J30" s="214">
        <v>9.4318181818181817</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0.41837644959857273</v>
      </c>
      <c r="F31" s="216">
        <v>5.7805530776092774E-2</v>
      </c>
      <c r="G31" s="101"/>
      <c r="H31" s="110" t="s">
        <v>157</v>
      </c>
      <c r="I31" s="215">
        <v>0.91966705381339531</v>
      </c>
      <c r="J31" s="216">
        <v>8.033294618660472E-2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７月（３表）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181</v>
      </c>
      <c r="C6" s="510">
        <v>65200</v>
      </c>
      <c r="D6" s="516">
        <v>32800</v>
      </c>
      <c r="E6" s="516">
        <v>7800</v>
      </c>
      <c r="F6" s="516">
        <v>5400</v>
      </c>
      <c r="G6" s="516">
        <v>9600</v>
      </c>
      <c r="H6" s="516">
        <v>600</v>
      </c>
      <c r="I6" s="516">
        <v>300</v>
      </c>
      <c r="J6" s="516">
        <v>0</v>
      </c>
      <c r="K6" s="516">
        <v>200</v>
      </c>
      <c r="L6" s="516">
        <v>100</v>
      </c>
      <c r="M6" s="516">
        <v>600</v>
      </c>
      <c r="N6" s="516">
        <v>900</v>
      </c>
      <c r="O6" s="517">
        <v>6900</v>
      </c>
    </row>
    <row r="7" spans="1:17" ht="30" customHeight="1">
      <c r="A7" s="36"/>
      <c r="B7" s="35" t="s">
        <v>80</v>
      </c>
      <c r="C7" s="25">
        <v>67900</v>
      </c>
      <c r="D7" s="245">
        <v>23200</v>
      </c>
      <c r="E7" s="246">
        <v>2500</v>
      </c>
      <c r="F7" s="246">
        <v>18700</v>
      </c>
      <c r="G7" s="246">
        <v>8200</v>
      </c>
      <c r="H7" s="246">
        <v>600</v>
      </c>
      <c r="I7" s="246">
        <v>600</v>
      </c>
      <c r="J7" s="246">
        <v>100</v>
      </c>
      <c r="K7" s="246">
        <v>100</v>
      </c>
      <c r="L7" s="246">
        <v>100</v>
      </c>
      <c r="M7" s="246">
        <v>800</v>
      </c>
      <c r="N7" s="292" t="s">
        <v>51</v>
      </c>
      <c r="O7" s="247">
        <v>13000</v>
      </c>
    </row>
    <row r="8" spans="1:17" ht="30" customHeight="1">
      <c r="A8" s="36"/>
      <c r="B8" s="37" t="s">
        <v>50</v>
      </c>
      <c r="C8" s="26">
        <v>-2700</v>
      </c>
      <c r="D8" s="248">
        <v>9600</v>
      </c>
      <c r="E8" s="248">
        <v>5300</v>
      </c>
      <c r="F8" s="248">
        <v>-13300</v>
      </c>
      <c r="G8" s="248">
        <v>1400</v>
      </c>
      <c r="H8" s="248">
        <v>0</v>
      </c>
      <c r="I8" s="248">
        <v>-300</v>
      </c>
      <c r="J8" s="248">
        <v>-100</v>
      </c>
      <c r="K8" s="248">
        <v>100</v>
      </c>
      <c r="L8" s="248">
        <v>0</v>
      </c>
      <c r="M8" s="248">
        <v>-200</v>
      </c>
      <c r="N8" s="248" t="s">
        <v>51</v>
      </c>
      <c r="O8" s="249">
        <v>-6100</v>
      </c>
    </row>
    <row r="9" spans="1:17" ht="30" customHeight="1">
      <c r="A9" s="36"/>
      <c r="B9" s="38" t="s">
        <v>105</v>
      </c>
      <c r="C9" s="27">
        <v>0.96023564064801181</v>
      </c>
      <c r="D9" s="189">
        <v>1.4137931034482758</v>
      </c>
      <c r="E9" s="189">
        <v>3.12</v>
      </c>
      <c r="F9" s="189">
        <v>0.28877005347593582</v>
      </c>
      <c r="G9" s="189">
        <v>1.1707317073170731</v>
      </c>
      <c r="H9" s="189">
        <v>1</v>
      </c>
      <c r="I9" s="189">
        <v>0.5</v>
      </c>
      <c r="J9" s="189" t="s">
        <v>287</v>
      </c>
      <c r="K9" s="189" t="s">
        <v>287</v>
      </c>
      <c r="L9" s="189">
        <v>1</v>
      </c>
      <c r="M9" s="189">
        <v>0.75</v>
      </c>
      <c r="N9" s="189" t="s">
        <v>51</v>
      </c>
      <c r="O9" s="250">
        <v>0.53076923076923077</v>
      </c>
    </row>
    <row r="10" spans="1:17" ht="30" customHeight="1" thickBot="1">
      <c r="A10" s="39"/>
      <c r="B10" s="40" t="s">
        <v>167</v>
      </c>
      <c r="C10" s="28">
        <v>1</v>
      </c>
      <c r="D10" s="251">
        <v>0.50306748466257667</v>
      </c>
      <c r="E10" s="252">
        <v>0.1196319018404908</v>
      </c>
      <c r="F10" s="253">
        <v>8.2822085889570546E-2</v>
      </c>
      <c r="G10" s="253">
        <v>0.14723926380368099</v>
      </c>
      <c r="H10" s="253">
        <v>9.202453987730062E-3</v>
      </c>
      <c r="I10" s="253">
        <v>4.601226993865031E-3</v>
      </c>
      <c r="J10" s="253">
        <v>0</v>
      </c>
      <c r="K10" s="253">
        <v>3.0674846625766872E-3</v>
      </c>
      <c r="L10" s="253">
        <v>1.5337423312883436E-3</v>
      </c>
      <c r="M10" s="253">
        <v>9.202453987730062E-3</v>
      </c>
      <c r="N10" s="253">
        <v>1.3803680981595092E-2</v>
      </c>
      <c r="O10" s="254">
        <v>0.10582822085889571</v>
      </c>
    </row>
    <row r="11" spans="1:17" ht="30" customHeight="1" thickBot="1">
      <c r="A11" s="529" t="s">
        <v>106</v>
      </c>
      <c r="B11" s="509" t="s">
        <v>107</v>
      </c>
      <c r="C11" s="510">
        <v>237000</v>
      </c>
      <c r="D11" s="518">
        <v>110800</v>
      </c>
      <c r="E11" s="519">
        <v>24100</v>
      </c>
      <c r="F11" s="520">
        <v>17800</v>
      </c>
      <c r="G11" s="520">
        <v>35100</v>
      </c>
      <c r="H11" s="520">
        <v>2500</v>
      </c>
      <c r="I11" s="520">
        <v>1600</v>
      </c>
      <c r="J11" s="520">
        <v>200</v>
      </c>
      <c r="K11" s="520">
        <v>3500</v>
      </c>
      <c r="L11" s="520">
        <v>1200</v>
      </c>
      <c r="M11" s="520">
        <v>3000</v>
      </c>
      <c r="N11" s="520">
        <v>4200</v>
      </c>
      <c r="O11" s="521">
        <v>33000</v>
      </c>
    </row>
    <row r="12" spans="1:17" ht="30" customHeight="1">
      <c r="A12" s="41" t="s">
        <v>108</v>
      </c>
      <c r="B12" s="42" t="s">
        <v>109</v>
      </c>
      <c r="C12" s="29">
        <v>177300</v>
      </c>
      <c r="D12" s="255">
        <v>69700</v>
      </c>
      <c r="E12" s="256">
        <v>8400</v>
      </c>
      <c r="F12" s="256">
        <v>36600</v>
      </c>
      <c r="G12" s="256">
        <v>24000</v>
      </c>
      <c r="H12" s="256">
        <v>2300</v>
      </c>
      <c r="I12" s="256">
        <v>1200</v>
      </c>
      <c r="J12" s="256">
        <v>200</v>
      </c>
      <c r="K12" s="256">
        <v>700</v>
      </c>
      <c r="L12" s="256">
        <v>600</v>
      </c>
      <c r="M12" s="256">
        <v>2300</v>
      </c>
      <c r="N12" s="255" t="s">
        <v>51</v>
      </c>
      <c r="O12" s="257">
        <v>31300</v>
      </c>
    </row>
    <row r="13" spans="1:17" ht="30" customHeight="1">
      <c r="A13" s="36"/>
      <c r="B13" s="43" t="s">
        <v>50</v>
      </c>
      <c r="C13" s="26">
        <v>59700</v>
      </c>
      <c r="D13" s="248">
        <v>41100</v>
      </c>
      <c r="E13" s="248">
        <v>15700</v>
      </c>
      <c r="F13" s="248">
        <v>-18800</v>
      </c>
      <c r="G13" s="248">
        <v>11100</v>
      </c>
      <c r="H13" s="248">
        <v>200</v>
      </c>
      <c r="I13" s="248">
        <v>400</v>
      </c>
      <c r="J13" s="248">
        <v>0</v>
      </c>
      <c r="K13" s="248">
        <v>2800</v>
      </c>
      <c r="L13" s="248">
        <v>600</v>
      </c>
      <c r="M13" s="248">
        <v>700</v>
      </c>
      <c r="N13" s="248" t="s">
        <v>51</v>
      </c>
      <c r="O13" s="249">
        <v>1700</v>
      </c>
    </row>
    <row r="14" spans="1:17" ht="30" customHeight="1">
      <c r="A14" s="36"/>
      <c r="B14" s="44" t="s">
        <v>110</v>
      </c>
      <c r="C14" s="27">
        <v>1.3367174280879865</v>
      </c>
      <c r="D14" s="189">
        <v>1.5896700143472022</v>
      </c>
      <c r="E14" s="189">
        <v>2.8690476190476191</v>
      </c>
      <c r="F14" s="189">
        <v>0.48633879781420764</v>
      </c>
      <c r="G14" s="189">
        <v>1.4624999999999999</v>
      </c>
      <c r="H14" s="189">
        <v>1.0869565217391304</v>
      </c>
      <c r="I14" s="189">
        <v>1.3333333333333333</v>
      </c>
      <c r="J14" s="189">
        <v>1</v>
      </c>
      <c r="K14" s="189">
        <v>5</v>
      </c>
      <c r="L14" s="189">
        <v>2</v>
      </c>
      <c r="M14" s="189">
        <v>1.3043478260869565</v>
      </c>
      <c r="N14" s="189" t="s">
        <v>51</v>
      </c>
      <c r="O14" s="250">
        <v>1.0543130990415335</v>
      </c>
    </row>
    <row r="15" spans="1:17" ht="30" customHeight="1" thickBot="1">
      <c r="A15" s="39"/>
      <c r="B15" s="45" t="s">
        <v>148</v>
      </c>
      <c r="C15" s="30">
        <v>1</v>
      </c>
      <c r="D15" s="253">
        <v>0.46751054852320673</v>
      </c>
      <c r="E15" s="252">
        <v>0.10168776371308016</v>
      </c>
      <c r="F15" s="253">
        <v>7.5105485232067504E-2</v>
      </c>
      <c r="G15" s="253">
        <v>0.14810126582278482</v>
      </c>
      <c r="H15" s="253">
        <v>1.0548523206751054E-2</v>
      </c>
      <c r="I15" s="253">
        <v>6.7510548523206752E-3</v>
      </c>
      <c r="J15" s="253">
        <v>8.438818565400844E-4</v>
      </c>
      <c r="K15" s="253">
        <v>1.4767932489451477E-2</v>
      </c>
      <c r="L15" s="253">
        <v>5.0632911392405064E-3</v>
      </c>
      <c r="M15" s="253">
        <v>1.2658227848101266E-2</v>
      </c>
      <c r="N15" s="253">
        <v>1.7721518987341773E-2</v>
      </c>
      <c r="O15" s="254">
        <v>0.13924050632911392</v>
      </c>
    </row>
    <row r="16" spans="1:17" ht="30" customHeight="1" thickBot="1">
      <c r="A16" s="529" t="s">
        <v>111</v>
      </c>
      <c r="B16" s="509" t="s">
        <v>112</v>
      </c>
      <c r="C16" s="510">
        <v>301700</v>
      </c>
      <c r="D16" s="518">
        <v>131700</v>
      </c>
      <c r="E16" s="518">
        <v>46100</v>
      </c>
      <c r="F16" s="518">
        <v>20500</v>
      </c>
      <c r="G16" s="518">
        <v>46200</v>
      </c>
      <c r="H16" s="518">
        <v>4300</v>
      </c>
      <c r="I16" s="518">
        <v>2100</v>
      </c>
      <c r="J16" s="518">
        <v>200</v>
      </c>
      <c r="K16" s="518">
        <v>4000</v>
      </c>
      <c r="L16" s="518">
        <v>1600</v>
      </c>
      <c r="M16" s="518">
        <v>3300</v>
      </c>
      <c r="N16" s="518">
        <v>4600</v>
      </c>
      <c r="O16" s="521">
        <v>37100</v>
      </c>
    </row>
    <row r="17" spans="1:15" ht="30" customHeight="1">
      <c r="A17" s="46" t="s">
        <v>113</v>
      </c>
      <c r="B17" s="42" t="s">
        <v>114</v>
      </c>
      <c r="C17" s="29">
        <v>236200</v>
      </c>
      <c r="D17" s="255">
        <v>81800</v>
      </c>
      <c r="E17" s="256">
        <v>19500</v>
      </c>
      <c r="F17" s="256">
        <v>49900</v>
      </c>
      <c r="G17" s="256">
        <v>36900</v>
      </c>
      <c r="H17" s="256">
        <v>3800</v>
      </c>
      <c r="I17" s="256">
        <v>2200</v>
      </c>
      <c r="J17" s="256">
        <v>200</v>
      </c>
      <c r="K17" s="256">
        <v>1000</v>
      </c>
      <c r="L17" s="256">
        <v>1000</v>
      </c>
      <c r="M17" s="256">
        <v>2500</v>
      </c>
      <c r="N17" s="255" t="s">
        <v>51</v>
      </c>
      <c r="O17" s="257">
        <v>37400</v>
      </c>
    </row>
    <row r="18" spans="1:15" ht="30" customHeight="1">
      <c r="A18" s="36"/>
      <c r="B18" s="43" t="s">
        <v>50</v>
      </c>
      <c r="C18" s="26">
        <v>65500</v>
      </c>
      <c r="D18" s="248">
        <v>49900</v>
      </c>
      <c r="E18" s="248">
        <v>26600</v>
      </c>
      <c r="F18" s="248">
        <v>-29400</v>
      </c>
      <c r="G18" s="248">
        <v>9300</v>
      </c>
      <c r="H18" s="248">
        <v>500</v>
      </c>
      <c r="I18" s="248">
        <v>-100</v>
      </c>
      <c r="J18" s="248">
        <v>0</v>
      </c>
      <c r="K18" s="248">
        <v>3000</v>
      </c>
      <c r="L18" s="248">
        <v>600</v>
      </c>
      <c r="M18" s="248">
        <v>800</v>
      </c>
      <c r="N18" s="248" t="s">
        <v>51</v>
      </c>
      <c r="O18" s="249">
        <v>-300</v>
      </c>
    </row>
    <row r="19" spans="1:15" ht="30" customHeight="1">
      <c r="A19" s="36"/>
      <c r="B19" s="44" t="s">
        <v>115</v>
      </c>
      <c r="C19" s="27">
        <v>1.277307366638442</v>
      </c>
      <c r="D19" s="189">
        <v>1.6100244498777505</v>
      </c>
      <c r="E19" s="189">
        <v>2.3641025641025641</v>
      </c>
      <c r="F19" s="189">
        <v>0.41082164328657317</v>
      </c>
      <c r="G19" s="189">
        <v>1.2520325203252032</v>
      </c>
      <c r="H19" s="189">
        <v>1.131578947368421</v>
      </c>
      <c r="I19" s="189">
        <v>0.95454545454545459</v>
      </c>
      <c r="J19" s="189">
        <v>1</v>
      </c>
      <c r="K19" s="189">
        <v>1</v>
      </c>
      <c r="L19" s="189">
        <v>1</v>
      </c>
      <c r="M19" s="189">
        <v>1</v>
      </c>
      <c r="N19" s="189" t="s">
        <v>51</v>
      </c>
      <c r="O19" s="250">
        <v>0.99197860962566842</v>
      </c>
    </row>
    <row r="20" spans="1:15" ht="30" customHeight="1" thickBot="1">
      <c r="A20" s="36"/>
      <c r="B20" s="45" t="s">
        <v>149</v>
      </c>
      <c r="C20" s="30">
        <v>1</v>
      </c>
      <c r="D20" s="253">
        <v>0.43652635067948292</v>
      </c>
      <c r="E20" s="252">
        <v>0.15280079549221082</v>
      </c>
      <c r="F20" s="253">
        <v>6.794829300629765E-2</v>
      </c>
      <c r="G20" s="253">
        <v>0.1531322505800464</v>
      </c>
      <c r="H20" s="253">
        <v>1.4252568776930727E-2</v>
      </c>
      <c r="I20" s="253">
        <v>6.9605568445475635E-3</v>
      </c>
      <c r="J20" s="253">
        <v>6.6291017567119651E-4</v>
      </c>
      <c r="K20" s="253">
        <v>1.3258203513423931E-2</v>
      </c>
      <c r="L20" s="253">
        <v>5.3032814053695721E-3</v>
      </c>
      <c r="M20" s="253">
        <v>1.0938017898574744E-2</v>
      </c>
      <c r="N20" s="253">
        <v>1.5246934040437522E-2</v>
      </c>
      <c r="O20" s="254">
        <v>0.12296983758700696</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８月（１表）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182</v>
      </c>
      <c r="C8" s="461">
        <v>705500</v>
      </c>
      <c r="D8" s="452">
        <v>645100</v>
      </c>
      <c r="E8" s="463">
        <v>60400</v>
      </c>
      <c r="F8" s="258">
        <v>681900</v>
      </c>
      <c r="G8" s="259">
        <v>640600</v>
      </c>
      <c r="H8" s="260">
        <v>41300</v>
      </c>
      <c r="I8" s="261">
        <v>23600</v>
      </c>
      <c r="J8" s="259">
        <v>4500</v>
      </c>
      <c r="K8" s="262">
        <v>19100</v>
      </c>
    </row>
    <row r="9" spans="1:17" ht="31.5" customHeight="1">
      <c r="A9" s="234"/>
      <c r="B9" s="290" t="s">
        <v>81</v>
      </c>
      <c r="C9" s="116">
        <v>607200</v>
      </c>
      <c r="D9" s="264">
        <v>562100</v>
      </c>
      <c r="E9" s="265">
        <v>45100</v>
      </c>
      <c r="F9" s="266">
        <v>585400</v>
      </c>
      <c r="G9" s="267">
        <v>559000</v>
      </c>
      <c r="H9" s="268">
        <v>26400</v>
      </c>
      <c r="I9" s="269">
        <v>21800</v>
      </c>
      <c r="J9" s="267">
        <v>3100</v>
      </c>
      <c r="K9" s="270">
        <v>18700</v>
      </c>
    </row>
    <row r="10" spans="1:17" ht="31.5" customHeight="1">
      <c r="A10" s="236"/>
      <c r="B10" s="237" t="s">
        <v>50</v>
      </c>
      <c r="C10" s="73">
        <v>98300</v>
      </c>
      <c r="D10" s="271">
        <v>83000</v>
      </c>
      <c r="E10" s="272">
        <v>15300</v>
      </c>
      <c r="F10" s="273">
        <v>96500</v>
      </c>
      <c r="G10" s="271">
        <v>81600</v>
      </c>
      <c r="H10" s="274">
        <v>14900</v>
      </c>
      <c r="I10" s="275">
        <v>1800</v>
      </c>
      <c r="J10" s="271">
        <v>1400</v>
      </c>
      <c r="K10" s="276">
        <v>400</v>
      </c>
    </row>
    <row r="11" spans="1:17" ht="31.5" customHeight="1" thickBot="1">
      <c r="A11" s="238"/>
      <c r="B11" s="239" t="s">
        <v>105</v>
      </c>
      <c r="C11" s="76">
        <v>1.1618906455862978</v>
      </c>
      <c r="D11" s="277">
        <v>1.1476605586194628</v>
      </c>
      <c r="E11" s="278">
        <v>1.3392461197339247</v>
      </c>
      <c r="F11" s="279">
        <v>1.1648445507345404</v>
      </c>
      <c r="G11" s="277">
        <v>1.1459749552772809</v>
      </c>
      <c r="H11" s="280">
        <v>1.5643939393939394</v>
      </c>
      <c r="I11" s="281">
        <v>1.0825688073394495</v>
      </c>
      <c r="J11" s="277">
        <v>1.4516129032258065</v>
      </c>
      <c r="K11" s="282">
        <v>1.0213903743315509</v>
      </c>
    </row>
    <row r="12" spans="1:17" ht="31.5" customHeight="1" thickBot="1">
      <c r="A12" s="465" t="s">
        <v>106</v>
      </c>
      <c r="B12" s="456" t="s">
        <v>107</v>
      </c>
      <c r="C12" s="461">
        <v>2772400</v>
      </c>
      <c r="D12" s="452">
        <v>2475000</v>
      </c>
      <c r="E12" s="463">
        <v>297400</v>
      </c>
      <c r="F12" s="258">
        <v>2642700</v>
      </c>
      <c r="G12" s="259">
        <v>2460100</v>
      </c>
      <c r="H12" s="260">
        <v>182600</v>
      </c>
      <c r="I12" s="261">
        <v>129700</v>
      </c>
      <c r="J12" s="259">
        <v>14900</v>
      </c>
      <c r="K12" s="262">
        <v>114800</v>
      </c>
    </row>
    <row r="13" spans="1:17" ht="31.5" customHeight="1">
      <c r="A13" s="240" t="s">
        <v>108</v>
      </c>
      <c r="B13" s="241" t="s">
        <v>109</v>
      </c>
      <c r="C13" s="116">
        <v>2489400</v>
      </c>
      <c r="D13" s="264">
        <v>2267000</v>
      </c>
      <c r="E13" s="265">
        <v>222400</v>
      </c>
      <c r="F13" s="266">
        <v>2363500</v>
      </c>
      <c r="G13" s="264">
        <v>2249300</v>
      </c>
      <c r="H13" s="283">
        <v>114200</v>
      </c>
      <c r="I13" s="269">
        <v>125900</v>
      </c>
      <c r="J13" s="264">
        <v>17700</v>
      </c>
      <c r="K13" s="284">
        <v>108200</v>
      </c>
    </row>
    <row r="14" spans="1:17" ht="31.5" customHeight="1">
      <c r="A14" s="236"/>
      <c r="B14" s="237" t="s">
        <v>50</v>
      </c>
      <c r="C14" s="73">
        <v>283000</v>
      </c>
      <c r="D14" s="271">
        <v>208000</v>
      </c>
      <c r="E14" s="272">
        <v>75000</v>
      </c>
      <c r="F14" s="273">
        <v>279200</v>
      </c>
      <c r="G14" s="271">
        <v>210800</v>
      </c>
      <c r="H14" s="274">
        <v>68400</v>
      </c>
      <c r="I14" s="275">
        <v>3800</v>
      </c>
      <c r="J14" s="271">
        <v>-2800</v>
      </c>
      <c r="K14" s="276">
        <v>6600</v>
      </c>
    </row>
    <row r="15" spans="1:17" ht="31.5" customHeight="1" thickBot="1">
      <c r="A15" s="238"/>
      <c r="B15" s="239" t="s">
        <v>110</v>
      </c>
      <c r="C15" s="76">
        <v>1.1136820117297341</v>
      </c>
      <c r="D15" s="277">
        <v>1.0917512130569034</v>
      </c>
      <c r="E15" s="278">
        <v>1.3372302158273381</v>
      </c>
      <c r="F15" s="279">
        <v>1.1181298921091603</v>
      </c>
      <c r="G15" s="277">
        <v>1.0937180456141911</v>
      </c>
      <c r="H15" s="280">
        <v>1.5989492119089317</v>
      </c>
      <c r="I15" s="281">
        <v>1.0301826846703732</v>
      </c>
      <c r="J15" s="277">
        <v>0.84180790960451979</v>
      </c>
      <c r="K15" s="282">
        <v>1.0609981515711646</v>
      </c>
    </row>
    <row r="16" spans="1:17" ht="31.5" customHeight="1" thickBot="1">
      <c r="A16" s="465" t="s">
        <v>111</v>
      </c>
      <c r="B16" s="457" t="s">
        <v>112</v>
      </c>
      <c r="C16" s="461">
        <v>4234200</v>
      </c>
      <c r="D16" s="452">
        <v>3872100</v>
      </c>
      <c r="E16" s="463">
        <v>362100</v>
      </c>
      <c r="F16" s="258">
        <v>4091500</v>
      </c>
      <c r="G16" s="285">
        <v>3849300</v>
      </c>
      <c r="H16" s="286">
        <v>242200</v>
      </c>
      <c r="I16" s="261">
        <v>142700</v>
      </c>
      <c r="J16" s="285">
        <v>22800</v>
      </c>
      <c r="K16" s="287">
        <v>119900</v>
      </c>
    </row>
    <row r="17" spans="1:11" ht="31.5" customHeight="1">
      <c r="A17" s="242" t="s">
        <v>113</v>
      </c>
      <c r="B17" s="241" t="s">
        <v>114</v>
      </c>
      <c r="C17" s="116">
        <v>3862300</v>
      </c>
      <c r="D17" s="264">
        <v>3581000</v>
      </c>
      <c r="E17" s="265">
        <v>281300</v>
      </c>
      <c r="F17" s="266">
        <v>3720400</v>
      </c>
      <c r="G17" s="288">
        <v>3555200</v>
      </c>
      <c r="H17" s="289">
        <v>165200</v>
      </c>
      <c r="I17" s="269">
        <v>141900</v>
      </c>
      <c r="J17" s="288">
        <v>25800</v>
      </c>
      <c r="K17" s="284">
        <v>116100</v>
      </c>
    </row>
    <row r="18" spans="1:11" ht="31.5" customHeight="1">
      <c r="A18" s="236"/>
      <c r="B18" s="237" t="s">
        <v>50</v>
      </c>
      <c r="C18" s="73">
        <v>371900</v>
      </c>
      <c r="D18" s="271">
        <v>291100</v>
      </c>
      <c r="E18" s="272">
        <v>80800</v>
      </c>
      <c r="F18" s="273">
        <v>371100</v>
      </c>
      <c r="G18" s="271">
        <v>294100</v>
      </c>
      <c r="H18" s="274">
        <v>77000</v>
      </c>
      <c r="I18" s="275">
        <v>800</v>
      </c>
      <c r="J18" s="271">
        <v>-3000</v>
      </c>
      <c r="K18" s="276">
        <v>3800</v>
      </c>
    </row>
    <row r="19" spans="1:11" ht="31.5" customHeight="1" thickBot="1">
      <c r="A19" s="236"/>
      <c r="B19" s="239" t="s">
        <v>115</v>
      </c>
      <c r="C19" s="76">
        <v>1.0962897755223571</v>
      </c>
      <c r="D19" s="277">
        <v>1.081290142418319</v>
      </c>
      <c r="E19" s="278">
        <v>1.2872378243867757</v>
      </c>
      <c r="F19" s="279">
        <v>1.099747338995807</v>
      </c>
      <c r="G19" s="277">
        <v>1.0827238973897391</v>
      </c>
      <c r="H19" s="280">
        <v>1.4661016949152543</v>
      </c>
      <c r="I19" s="281">
        <v>1.0056377730796335</v>
      </c>
      <c r="J19" s="277">
        <v>0.88372093023255816</v>
      </c>
      <c r="K19" s="282">
        <v>1.032730404823428</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８月（２表）</v>
      </c>
      <c r="F1" s="450" t="s">
        <v>19</v>
      </c>
      <c r="G1" s="449"/>
      <c r="H1" s="450"/>
      <c r="I1" s="451"/>
      <c r="J1" s="449"/>
      <c r="K1" s="450"/>
      <c r="L1" s="446"/>
      <c r="M1" s="446"/>
      <c r="N1" s="446"/>
      <c r="O1" s="446"/>
      <c r="P1" s="446"/>
      <c r="Q1" s="446"/>
    </row>
    <row r="3" spans="1:30" ht="18" thickBot="1">
      <c r="A3" s="191" t="s">
        <v>285</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182</v>
      </c>
      <c r="C6" s="468">
        <v>705500</v>
      </c>
      <c r="D6" s="496">
        <v>323400</v>
      </c>
      <c r="E6" s="496">
        <v>42200</v>
      </c>
      <c r="F6" s="496">
        <v>68700</v>
      </c>
      <c r="G6" s="496">
        <v>21700</v>
      </c>
      <c r="H6" s="496">
        <v>74100</v>
      </c>
      <c r="I6" s="496">
        <v>0</v>
      </c>
      <c r="J6" s="496">
        <v>50500</v>
      </c>
      <c r="K6" s="496">
        <v>2800</v>
      </c>
      <c r="L6" s="496">
        <v>16600</v>
      </c>
      <c r="M6" s="496">
        <v>6100</v>
      </c>
      <c r="N6" s="496">
        <v>0</v>
      </c>
      <c r="O6" s="496">
        <v>0</v>
      </c>
      <c r="P6" s="496">
        <v>4000</v>
      </c>
      <c r="Q6" s="496">
        <v>0</v>
      </c>
      <c r="R6" s="496">
        <v>2800</v>
      </c>
      <c r="S6" s="496">
        <v>3700</v>
      </c>
      <c r="T6" s="496">
        <v>5700</v>
      </c>
      <c r="U6" s="496">
        <v>5000</v>
      </c>
      <c r="V6" s="496">
        <v>3500</v>
      </c>
      <c r="W6" s="496">
        <v>0</v>
      </c>
      <c r="X6" s="496">
        <v>2900</v>
      </c>
      <c r="Y6" s="496">
        <v>3900</v>
      </c>
      <c r="Z6" s="496">
        <v>0</v>
      </c>
      <c r="AA6" s="496">
        <v>3600</v>
      </c>
      <c r="AB6" s="496">
        <v>3900</v>
      </c>
      <c r="AC6" s="497">
        <v>0</v>
      </c>
      <c r="AD6" s="498">
        <v>60400</v>
      </c>
    </row>
    <row r="7" spans="1:30" ht="30" customHeight="1">
      <c r="A7" s="117"/>
      <c r="B7" s="118" t="s">
        <v>81</v>
      </c>
      <c r="C7" s="80">
        <v>607200</v>
      </c>
      <c r="D7" s="119">
        <v>290700</v>
      </c>
      <c r="E7" s="119">
        <v>30200</v>
      </c>
      <c r="F7" s="119">
        <v>55400</v>
      </c>
      <c r="G7" s="119">
        <v>19000</v>
      </c>
      <c r="H7" s="119">
        <v>68100</v>
      </c>
      <c r="I7" s="119">
        <v>1000</v>
      </c>
      <c r="J7" s="119">
        <v>41700</v>
      </c>
      <c r="K7" s="119">
        <v>0</v>
      </c>
      <c r="L7" s="119">
        <v>14700</v>
      </c>
      <c r="M7" s="119">
        <v>5500</v>
      </c>
      <c r="N7" s="119">
        <v>0</v>
      </c>
      <c r="O7" s="119">
        <v>0</v>
      </c>
      <c r="P7" s="119">
        <v>2700</v>
      </c>
      <c r="Q7" s="119">
        <v>0</v>
      </c>
      <c r="R7" s="119">
        <v>2700</v>
      </c>
      <c r="S7" s="119">
        <v>3400</v>
      </c>
      <c r="T7" s="119">
        <v>7800</v>
      </c>
      <c r="U7" s="119">
        <v>4300</v>
      </c>
      <c r="V7" s="119">
        <v>2400</v>
      </c>
      <c r="W7" s="119">
        <v>0</v>
      </c>
      <c r="X7" s="119">
        <v>2900</v>
      </c>
      <c r="Y7" s="119">
        <v>3500</v>
      </c>
      <c r="Z7" s="119">
        <v>0</v>
      </c>
      <c r="AA7" s="119">
        <v>3100</v>
      </c>
      <c r="AB7" s="119">
        <v>3000</v>
      </c>
      <c r="AC7" s="119">
        <v>0</v>
      </c>
      <c r="AD7" s="120">
        <v>45100</v>
      </c>
    </row>
    <row r="8" spans="1:30" ht="30" customHeight="1">
      <c r="A8" s="121"/>
      <c r="B8" s="122" t="s">
        <v>50</v>
      </c>
      <c r="C8" s="83">
        <v>98300</v>
      </c>
      <c r="D8" s="84">
        <v>32700</v>
      </c>
      <c r="E8" s="85">
        <v>12000</v>
      </c>
      <c r="F8" s="85">
        <v>13300</v>
      </c>
      <c r="G8" s="85">
        <v>2700</v>
      </c>
      <c r="H8" s="85">
        <v>6000</v>
      </c>
      <c r="I8" s="85">
        <v>-1000</v>
      </c>
      <c r="J8" s="85">
        <v>8800</v>
      </c>
      <c r="K8" s="85">
        <v>2800</v>
      </c>
      <c r="L8" s="85">
        <v>1900</v>
      </c>
      <c r="M8" s="85">
        <v>600</v>
      </c>
      <c r="N8" s="85">
        <v>0</v>
      </c>
      <c r="O8" s="85">
        <v>0</v>
      </c>
      <c r="P8" s="85">
        <v>1300</v>
      </c>
      <c r="Q8" s="85">
        <v>0</v>
      </c>
      <c r="R8" s="85">
        <v>100</v>
      </c>
      <c r="S8" s="85">
        <v>300</v>
      </c>
      <c r="T8" s="85">
        <v>-2100</v>
      </c>
      <c r="U8" s="85">
        <v>700</v>
      </c>
      <c r="V8" s="85">
        <v>1100</v>
      </c>
      <c r="W8" s="85">
        <v>0</v>
      </c>
      <c r="X8" s="85">
        <v>0</v>
      </c>
      <c r="Y8" s="85">
        <v>400</v>
      </c>
      <c r="Z8" s="85">
        <v>0</v>
      </c>
      <c r="AA8" s="85">
        <v>500</v>
      </c>
      <c r="AB8" s="85">
        <v>900</v>
      </c>
      <c r="AC8" s="85">
        <v>0</v>
      </c>
      <c r="AD8" s="86">
        <v>15300</v>
      </c>
    </row>
    <row r="9" spans="1:30" ht="30" customHeight="1">
      <c r="A9" s="121"/>
      <c r="B9" s="123" t="s">
        <v>105</v>
      </c>
      <c r="C9" s="87">
        <v>1.1618906455862978</v>
      </c>
      <c r="D9" s="88">
        <v>1.1124871001031991</v>
      </c>
      <c r="E9" s="89">
        <v>1.3973509933774835</v>
      </c>
      <c r="F9" s="89">
        <v>1.2400722021660651</v>
      </c>
      <c r="G9" s="89">
        <v>1.1421052631578947</v>
      </c>
      <c r="H9" s="89">
        <v>1.0881057268722467</v>
      </c>
      <c r="I9" s="89" t="s">
        <v>288</v>
      </c>
      <c r="J9" s="89">
        <v>1.2110311750599521</v>
      </c>
      <c r="K9" s="89" t="s">
        <v>287</v>
      </c>
      <c r="L9" s="89">
        <v>1.129251700680272</v>
      </c>
      <c r="M9" s="89">
        <v>1.1090909090909091</v>
      </c>
      <c r="N9" s="89" t="s">
        <v>51</v>
      </c>
      <c r="O9" s="89" t="s">
        <v>51</v>
      </c>
      <c r="P9" s="89">
        <v>1.4814814814814814</v>
      </c>
      <c r="Q9" s="89" t="s">
        <v>51</v>
      </c>
      <c r="R9" s="89">
        <v>1.037037037037037</v>
      </c>
      <c r="S9" s="89">
        <v>1.088235294117647</v>
      </c>
      <c r="T9" s="89">
        <v>0.73076923076923073</v>
      </c>
      <c r="U9" s="89">
        <v>1.1627906976744187</v>
      </c>
      <c r="V9" s="89">
        <v>1.4583333333333333</v>
      </c>
      <c r="W9" s="89" t="s">
        <v>51</v>
      </c>
      <c r="X9" s="89">
        <v>1</v>
      </c>
      <c r="Y9" s="89">
        <v>1.1142857142857143</v>
      </c>
      <c r="Z9" s="89" t="s">
        <v>51</v>
      </c>
      <c r="AA9" s="89">
        <v>1.1612903225806452</v>
      </c>
      <c r="AB9" s="89">
        <v>1.3</v>
      </c>
      <c r="AC9" s="89" t="s">
        <v>51</v>
      </c>
      <c r="AD9" s="90">
        <v>1.3392461197339247</v>
      </c>
    </row>
    <row r="10" spans="1:30" ht="30" customHeight="1" thickBot="1">
      <c r="A10" s="124"/>
      <c r="B10" s="125" t="s">
        <v>147</v>
      </c>
      <c r="C10" s="91">
        <v>1</v>
      </c>
      <c r="D10" s="92">
        <v>0.45839829907866764</v>
      </c>
      <c r="E10" s="93">
        <v>5.9815733522324589E-2</v>
      </c>
      <c r="F10" s="94">
        <v>9.7377746279234581E-2</v>
      </c>
      <c r="G10" s="94">
        <v>3.0758327427356486E-2</v>
      </c>
      <c r="H10" s="94">
        <v>0.10503189227498229</v>
      </c>
      <c r="I10" s="94">
        <v>0</v>
      </c>
      <c r="J10" s="94">
        <v>7.1580439404677537E-2</v>
      </c>
      <c r="K10" s="94">
        <v>3.9688164422395462E-3</v>
      </c>
      <c r="L10" s="94">
        <v>2.3529411764705882E-2</v>
      </c>
      <c r="M10" s="94">
        <v>8.6463501063075831E-3</v>
      </c>
      <c r="N10" s="94">
        <v>0</v>
      </c>
      <c r="O10" s="94">
        <v>0</v>
      </c>
      <c r="P10" s="94">
        <v>5.6697377746279237E-3</v>
      </c>
      <c r="Q10" s="94">
        <v>0</v>
      </c>
      <c r="R10" s="94">
        <v>3.9688164422395462E-3</v>
      </c>
      <c r="S10" s="94">
        <v>5.2445074415308291E-3</v>
      </c>
      <c r="T10" s="94">
        <v>8.0793763288447909E-3</v>
      </c>
      <c r="U10" s="94">
        <v>7.0871722182849041E-3</v>
      </c>
      <c r="V10" s="94">
        <v>4.961020552799433E-3</v>
      </c>
      <c r="W10" s="94">
        <v>0</v>
      </c>
      <c r="X10" s="94">
        <v>4.1105598866052447E-3</v>
      </c>
      <c r="Y10" s="94">
        <v>5.5279943302622252E-3</v>
      </c>
      <c r="Z10" s="94">
        <v>0</v>
      </c>
      <c r="AA10" s="94">
        <v>5.1027639971651315E-3</v>
      </c>
      <c r="AB10" s="94">
        <v>5.5279943302622252E-3</v>
      </c>
      <c r="AC10" s="94">
        <v>0</v>
      </c>
      <c r="AD10" s="95">
        <v>8.561304039688164E-2</v>
      </c>
    </row>
    <row r="11" spans="1:30" ht="30" customHeight="1" thickBot="1">
      <c r="A11" s="466" t="s">
        <v>106</v>
      </c>
      <c r="B11" s="471" t="s">
        <v>107</v>
      </c>
      <c r="C11" s="468">
        <v>2772400</v>
      </c>
      <c r="D11" s="472">
        <v>1210500</v>
      </c>
      <c r="E11" s="469">
        <v>143600</v>
      </c>
      <c r="F11" s="469">
        <v>282000</v>
      </c>
      <c r="G11" s="469">
        <v>98100</v>
      </c>
      <c r="H11" s="469">
        <v>290800</v>
      </c>
      <c r="I11" s="469">
        <v>0</v>
      </c>
      <c r="J11" s="469">
        <v>201300</v>
      </c>
      <c r="K11" s="469">
        <v>14500</v>
      </c>
      <c r="L11" s="469">
        <v>57100</v>
      </c>
      <c r="M11" s="469">
        <v>24900</v>
      </c>
      <c r="N11" s="469">
        <v>0</v>
      </c>
      <c r="O11" s="469">
        <v>4300</v>
      </c>
      <c r="P11" s="469">
        <v>14200</v>
      </c>
      <c r="Q11" s="469">
        <v>0</v>
      </c>
      <c r="R11" s="469">
        <v>10900</v>
      </c>
      <c r="S11" s="469">
        <v>17700</v>
      </c>
      <c r="T11" s="469">
        <v>22900</v>
      </c>
      <c r="U11" s="469">
        <v>24700</v>
      </c>
      <c r="V11" s="469">
        <v>13200</v>
      </c>
      <c r="W11" s="469">
        <v>0</v>
      </c>
      <c r="X11" s="469">
        <v>10300</v>
      </c>
      <c r="Y11" s="469">
        <v>13900</v>
      </c>
      <c r="Z11" s="469">
        <v>0</v>
      </c>
      <c r="AA11" s="469">
        <v>13400</v>
      </c>
      <c r="AB11" s="469">
        <v>6700</v>
      </c>
      <c r="AC11" s="469">
        <v>0</v>
      </c>
      <c r="AD11" s="470">
        <v>297400</v>
      </c>
    </row>
    <row r="12" spans="1:30" ht="30" customHeight="1">
      <c r="A12" s="126" t="s">
        <v>108</v>
      </c>
      <c r="B12" s="127" t="s">
        <v>109</v>
      </c>
      <c r="C12" s="80">
        <v>2489400</v>
      </c>
      <c r="D12" s="96">
        <v>1110600</v>
      </c>
      <c r="E12" s="96">
        <v>126300</v>
      </c>
      <c r="F12" s="96">
        <v>237800</v>
      </c>
      <c r="G12" s="96">
        <v>85700</v>
      </c>
      <c r="H12" s="96">
        <v>278100</v>
      </c>
      <c r="I12" s="96">
        <v>1300</v>
      </c>
      <c r="J12" s="96">
        <v>183100</v>
      </c>
      <c r="K12" s="96">
        <v>0</v>
      </c>
      <c r="L12" s="96">
        <v>55200</v>
      </c>
      <c r="M12" s="96">
        <v>25200</v>
      </c>
      <c r="N12" s="96">
        <v>0</v>
      </c>
      <c r="O12" s="96">
        <v>4300</v>
      </c>
      <c r="P12" s="96">
        <v>11600</v>
      </c>
      <c r="Q12" s="96">
        <v>0</v>
      </c>
      <c r="R12" s="96">
        <v>14900</v>
      </c>
      <c r="S12" s="96">
        <v>20800</v>
      </c>
      <c r="T12" s="96">
        <v>31100</v>
      </c>
      <c r="U12" s="96">
        <v>24200</v>
      </c>
      <c r="V12" s="96">
        <v>11300</v>
      </c>
      <c r="W12" s="96">
        <v>0</v>
      </c>
      <c r="X12" s="96">
        <v>11100</v>
      </c>
      <c r="Y12" s="96">
        <v>13200</v>
      </c>
      <c r="Z12" s="96">
        <v>0</v>
      </c>
      <c r="AA12" s="96">
        <v>13600</v>
      </c>
      <c r="AB12" s="96">
        <v>4600</v>
      </c>
      <c r="AC12" s="96">
        <v>3000</v>
      </c>
      <c r="AD12" s="97">
        <v>222400</v>
      </c>
    </row>
    <row r="13" spans="1:30" ht="30" customHeight="1">
      <c r="A13" s="121"/>
      <c r="B13" s="128" t="s">
        <v>50</v>
      </c>
      <c r="C13" s="83">
        <v>283000</v>
      </c>
      <c r="D13" s="84">
        <v>99900</v>
      </c>
      <c r="E13" s="85">
        <v>17300</v>
      </c>
      <c r="F13" s="85">
        <v>44200</v>
      </c>
      <c r="G13" s="85">
        <v>12400</v>
      </c>
      <c r="H13" s="85">
        <v>12700</v>
      </c>
      <c r="I13" s="85">
        <v>-1300</v>
      </c>
      <c r="J13" s="85">
        <v>18200</v>
      </c>
      <c r="K13" s="85">
        <v>14500</v>
      </c>
      <c r="L13" s="85">
        <v>1900</v>
      </c>
      <c r="M13" s="85">
        <v>-300</v>
      </c>
      <c r="N13" s="85">
        <v>0</v>
      </c>
      <c r="O13" s="85">
        <v>0</v>
      </c>
      <c r="P13" s="85">
        <v>2600</v>
      </c>
      <c r="Q13" s="85">
        <v>0</v>
      </c>
      <c r="R13" s="85">
        <v>-4000</v>
      </c>
      <c r="S13" s="85">
        <v>-3100</v>
      </c>
      <c r="T13" s="85">
        <v>-8200</v>
      </c>
      <c r="U13" s="85">
        <v>500</v>
      </c>
      <c r="V13" s="85">
        <v>1900</v>
      </c>
      <c r="W13" s="85">
        <v>0</v>
      </c>
      <c r="X13" s="85">
        <v>-800</v>
      </c>
      <c r="Y13" s="85">
        <v>700</v>
      </c>
      <c r="Z13" s="85">
        <v>0</v>
      </c>
      <c r="AA13" s="85">
        <v>-200</v>
      </c>
      <c r="AB13" s="85">
        <v>2100</v>
      </c>
      <c r="AC13" s="85">
        <v>-3000</v>
      </c>
      <c r="AD13" s="86">
        <v>75000</v>
      </c>
    </row>
    <row r="14" spans="1:30" ht="30" customHeight="1">
      <c r="A14" s="121"/>
      <c r="B14" s="129" t="s">
        <v>110</v>
      </c>
      <c r="C14" s="87">
        <v>1.1136820117297341</v>
      </c>
      <c r="D14" s="88">
        <v>1.0899513776337115</v>
      </c>
      <c r="E14" s="89">
        <v>1.1369754552652416</v>
      </c>
      <c r="F14" s="89">
        <v>1.185870479394449</v>
      </c>
      <c r="G14" s="89">
        <v>1.1446907817969663</v>
      </c>
      <c r="H14" s="89">
        <v>1.0456670262495504</v>
      </c>
      <c r="I14" s="89" t="s">
        <v>288</v>
      </c>
      <c r="J14" s="89">
        <v>1.0993992353904969</v>
      </c>
      <c r="K14" s="89" t="s">
        <v>287</v>
      </c>
      <c r="L14" s="89">
        <v>1.0344202898550725</v>
      </c>
      <c r="M14" s="89">
        <v>0.98809523809523814</v>
      </c>
      <c r="N14" s="89" t="s">
        <v>51</v>
      </c>
      <c r="O14" s="89">
        <v>1</v>
      </c>
      <c r="P14" s="89">
        <v>1.2241379310344827</v>
      </c>
      <c r="Q14" s="89" t="s">
        <v>51</v>
      </c>
      <c r="R14" s="89">
        <v>0.73154362416107388</v>
      </c>
      <c r="S14" s="89">
        <v>0.85096153846153844</v>
      </c>
      <c r="T14" s="89">
        <v>0.7363344051446945</v>
      </c>
      <c r="U14" s="89">
        <v>1.0206611570247934</v>
      </c>
      <c r="V14" s="89">
        <v>1.168141592920354</v>
      </c>
      <c r="W14" s="89" t="s">
        <v>51</v>
      </c>
      <c r="X14" s="89">
        <v>0.92792792792792789</v>
      </c>
      <c r="Y14" s="89">
        <v>1.053030303030303</v>
      </c>
      <c r="Z14" s="89" t="s">
        <v>51</v>
      </c>
      <c r="AA14" s="89">
        <v>0.98529411764705888</v>
      </c>
      <c r="AB14" s="89">
        <v>1.4565217391304348</v>
      </c>
      <c r="AC14" s="89" t="s">
        <v>288</v>
      </c>
      <c r="AD14" s="90">
        <v>1.3372302158273381</v>
      </c>
    </row>
    <row r="15" spans="1:30" ht="30" customHeight="1" thickBot="1">
      <c r="A15" s="124"/>
      <c r="B15" s="130" t="s">
        <v>148</v>
      </c>
      <c r="C15" s="98">
        <v>1</v>
      </c>
      <c r="D15" s="94">
        <v>0.43662530659356513</v>
      </c>
      <c r="E15" s="93">
        <v>5.1796277593420863E-2</v>
      </c>
      <c r="F15" s="94">
        <v>0.10171692396479584</v>
      </c>
      <c r="G15" s="94">
        <v>3.5384504400519406E-2</v>
      </c>
      <c r="H15" s="94">
        <v>0.10489106910979656</v>
      </c>
      <c r="I15" s="94">
        <v>0</v>
      </c>
      <c r="J15" s="94">
        <v>7.26085701918915E-2</v>
      </c>
      <c r="K15" s="94">
        <v>5.2301255230125521E-3</v>
      </c>
      <c r="L15" s="94">
        <v>2.0595873611311499E-2</v>
      </c>
      <c r="M15" s="94">
        <v>8.9813879671043137E-3</v>
      </c>
      <c r="N15" s="94">
        <v>0</v>
      </c>
      <c r="O15" s="94">
        <v>1.5510027413071707E-3</v>
      </c>
      <c r="P15" s="94">
        <v>5.1219160294329819E-3</v>
      </c>
      <c r="Q15" s="94">
        <v>0</v>
      </c>
      <c r="R15" s="94">
        <v>3.9316116000577116E-3</v>
      </c>
      <c r="S15" s="94">
        <v>6.3843601211946328E-3</v>
      </c>
      <c r="T15" s="94">
        <v>8.2599913432405137E-3</v>
      </c>
      <c r="U15" s="94">
        <v>8.9092483047179347E-3</v>
      </c>
      <c r="V15" s="94">
        <v>4.7612177175010819E-3</v>
      </c>
      <c r="W15" s="94">
        <v>0</v>
      </c>
      <c r="X15" s="94">
        <v>3.7151926128985717E-3</v>
      </c>
      <c r="Y15" s="94">
        <v>5.0137065358534126E-3</v>
      </c>
      <c r="Z15" s="94">
        <v>0</v>
      </c>
      <c r="AA15" s="94">
        <v>4.8333573798874617E-3</v>
      </c>
      <c r="AB15" s="94">
        <v>2.4166786899437308E-3</v>
      </c>
      <c r="AC15" s="94">
        <v>0</v>
      </c>
      <c r="AD15" s="95">
        <v>0.10727167796854711</v>
      </c>
    </row>
    <row r="16" spans="1:30" ht="30" customHeight="1" thickBot="1">
      <c r="A16" s="466" t="s">
        <v>111</v>
      </c>
      <c r="B16" s="467" t="s">
        <v>112</v>
      </c>
      <c r="C16" s="468">
        <v>4234200</v>
      </c>
      <c r="D16" s="469">
        <v>1909300</v>
      </c>
      <c r="E16" s="469">
        <v>210300</v>
      </c>
      <c r="F16" s="469">
        <v>408400</v>
      </c>
      <c r="G16" s="469">
        <v>151100</v>
      </c>
      <c r="H16" s="469">
        <v>468200</v>
      </c>
      <c r="I16" s="469">
        <v>0</v>
      </c>
      <c r="J16" s="469">
        <v>325400</v>
      </c>
      <c r="K16" s="469">
        <v>27300</v>
      </c>
      <c r="L16" s="469">
        <v>88000</v>
      </c>
      <c r="M16" s="469">
        <v>42100</v>
      </c>
      <c r="N16" s="469">
        <v>300</v>
      </c>
      <c r="O16" s="469">
        <v>10100</v>
      </c>
      <c r="P16" s="469">
        <v>22500</v>
      </c>
      <c r="Q16" s="469">
        <v>0</v>
      </c>
      <c r="R16" s="469">
        <v>17300</v>
      </c>
      <c r="S16" s="469">
        <v>27500</v>
      </c>
      <c r="T16" s="469">
        <v>38300</v>
      </c>
      <c r="U16" s="469">
        <v>36800</v>
      </c>
      <c r="V16" s="469">
        <v>20400</v>
      </c>
      <c r="W16" s="469">
        <v>0</v>
      </c>
      <c r="X16" s="469">
        <v>17000</v>
      </c>
      <c r="Y16" s="469">
        <v>21900</v>
      </c>
      <c r="Z16" s="469">
        <v>0</v>
      </c>
      <c r="AA16" s="469">
        <v>21400</v>
      </c>
      <c r="AB16" s="469">
        <v>6700</v>
      </c>
      <c r="AC16" s="469">
        <v>1800</v>
      </c>
      <c r="AD16" s="470">
        <v>362100</v>
      </c>
    </row>
    <row r="17" spans="1:30" ht="30" customHeight="1">
      <c r="A17" s="131" t="s">
        <v>113</v>
      </c>
      <c r="B17" s="127" t="s">
        <v>114</v>
      </c>
      <c r="C17" s="80">
        <v>3862300</v>
      </c>
      <c r="D17" s="96">
        <v>1763500</v>
      </c>
      <c r="E17" s="96">
        <v>194600</v>
      </c>
      <c r="F17" s="96">
        <v>343100</v>
      </c>
      <c r="G17" s="96">
        <v>142600</v>
      </c>
      <c r="H17" s="96">
        <v>450900</v>
      </c>
      <c r="I17" s="96">
        <v>1500</v>
      </c>
      <c r="J17" s="96">
        <v>300500</v>
      </c>
      <c r="K17" s="96">
        <v>100</v>
      </c>
      <c r="L17" s="96">
        <v>85800</v>
      </c>
      <c r="M17" s="96">
        <v>40500</v>
      </c>
      <c r="N17" s="96">
        <v>600</v>
      </c>
      <c r="O17" s="96">
        <v>9700</v>
      </c>
      <c r="P17" s="96">
        <v>19100</v>
      </c>
      <c r="Q17" s="96">
        <v>100</v>
      </c>
      <c r="R17" s="96">
        <v>23200</v>
      </c>
      <c r="S17" s="96">
        <v>29800</v>
      </c>
      <c r="T17" s="96">
        <v>49800</v>
      </c>
      <c r="U17" s="96">
        <v>35600</v>
      </c>
      <c r="V17" s="96">
        <v>19700</v>
      </c>
      <c r="W17" s="96">
        <v>0</v>
      </c>
      <c r="X17" s="96">
        <v>17700</v>
      </c>
      <c r="Y17" s="96">
        <v>21200</v>
      </c>
      <c r="Z17" s="96">
        <v>100</v>
      </c>
      <c r="AA17" s="96">
        <v>21600</v>
      </c>
      <c r="AB17" s="96">
        <v>4600</v>
      </c>
      <c r="AC17" s="96">
        <v>5100</v>
      </c>
      <c r="AD17" s="99">
        <v>281300</v>
      </c>
    </row>
    <row r="18" spans="1:30" ht="30" customHeight="1">
      <c r="A18" s="121"/>
      <c r="B18" s="128" t="s">
        <v>50</v>
      </c>
      <c r="C18" s="83">
        <v>371900</v>
      </c>
      <c r="D18" s="84">
        <v>145800</v>
      </c>
      <c r="E18" s="85">
        <v>15700</v>
      </c>
      <c r="F18" s="85">
        <v>65300</v>
      </c>
      <c r="G18" s="85">
        <v>8500</v>
      </c>
      <c r="H18" s="85">
        <v>17300</v>
      </c>
      <c r="I18" s="85">
        <v>-1500</v>
      </c>
      <c r="J18" s="85">
        <v>24900</v>
      </c>
      <c r="K18" s="85">
        <v>27200</v>
      </c>
      <c r="L18" s="85">
        <v>2200</v>
      </c>
      <c r="M18" s="85">
        <v>1600</v>
      </c>
      <c r="N18" s="85">
        <v>-300</v>
      </c>
      <c r="O18" s="85">
        <v>400</v>
      </c>
      <c r="P18" s="85">
        <v>3400</v>
      </c>
      <c r="Q18" s="85">
        <v>-100</v>
      </c>
      <c r="R18" s="85">
        <v>-5900</v>
      </c>
      <c r="S18" s="85">
        <v>-2300</v>
      </c>
      <c r="T18" s="85">
        <v>-11500</v>
      </c>
      <c r="U18" s="85">
        <v>1200</v>
      </c>
      <c r="V18" s="85">
        <v>700</v>
      </c>
      <c r="W18" s="85">
        <v>0</v>
      </c>
      <c r="X18" s="85">
        <v>-700</v>
      </c>
      <c r="Y18" s="85">
        <v>700</v>
      </c>
      <c r="Z18" s="85">
        <v>-100</v>
      </c>
      <c r="AA18" s="85">
        <v>-200</v>
      </c>
      <c r="AB18" s="85">
        <v>2100</v>
      </c>
      <c r="AC18" s="85">
        <v>-3300</v>
      </c>
      <c r="AD18" s="86">
        <v>80800</v>
      </c>
    </row>
    <row r="19" spans="1:30" ht="30" customHeight="1">
      <c r="A19" s="121"/>
      <c r="B19" s="129" t="s">
        <v>115</v>
      </c>
      <c r="C19" s="87">
        <v>1.0962897755223571</v>
      </c>
      <c r="D19" s="88">
        <v>1.0826764956053303</v>
      </c>
      <c r="E19" s="89">
        <v>1.0806783144912642</v>
      </c>
      <c r="F19" s="89">
        <v>1.1903235208394054</v>
      </c>
      <c r="G19" s="89">
        <v>1.0596072931276297</v>
      </c>
      <c r="H19" s="89">
        <v>1.0383677090263916</v>
      </c>
      <c r="I19" s="89" t="s">
        <v>288</v>
      </c>
      <c r="J19" s="89">
        <v>1.0828618968386023</v>
      </c>
      <c r="K19" s="89">
        <v>273</v>
      </c>
      <c r="L19" s="89">
        <v>1.0256410256410255</v>
      </c>
      <c r="M19" s="89">
        <v>1.0395061728395061</v>
      </c>
      <c r="N19" s="89">
        <v>0.5</v>
      </c>
      <c r="O19" s="89">
        <v>1.0412371134020619</v>
      </c>
      <c r="P19" s="89">
        <v>1.1780104712041886</v>
      </c>
      <c r="Q19" s="89" t="s">
        <v>288</v>
      </c>
      <c r="R19" s="89">
        <v>0.74568965517241381</v>
      </c>
      <c r="S19" s="89">
        <v>0.92281879194630867</v>
      </c>
      <c r="T19" s="89">
        <v>0.76907630522088355</v>
      </c>
      <c r="U19" s="89">
        <v>1.0337078651685394</v>
      </c>
      <c r="V19" s="89">
        <v>1.0355329949238579</v>
      </c>
      <c r="W19" s="89" t="s">
        <v>51</v>
      </c>
      <c r="X19" s="89">
        <v>0.96045197740112997</v>
      </c>
      <c r="Y19" s="89">
        <v>1.0330188679245282</v>
      </c>
      <c r="Z19" s="89" t="s">
        <v>288</v>
      </c>
      <c r="AA19" s="89">
        <v>0.9907407407407407</v>
      </c>
      <c r="AB19" s="89">
        <v>1.4565217391304348</v>
      </c>
      <c r="AC19" s="89">
        <v>0.35294117647058826</v>
      </c>
      <c r="AD19" s="90">
        <v>1.2872378243867757</v>
      </c>
    </row>
    <row r="20" spans="1:30" ht="30" customHeight="1" thickBot="1">
      <c r="A20" s="121"/>
      <c r="B20" s="130" t="s">
        <v>149</v>
      </c>
      <c r="C20" s="98">
        <v>1</v>
      </c>
      <c r="D20" s="94">
        <v>0.45092343299796894</v>
      </c>
      <c r="E20" s="93">
        <v>4.9666997307637809E-2</v>
      </c>
      <c r="F20" s="94">
        <v>9.6452694723914795E-2</v>
      </c>
      <c r="G20" s="94">
        <v>3.5685607670870534E-2</v>
      </c>
      <c r="H20" s="94">
        <v>0.11057578763402769</v>
      </c>
      <c r="I20" s="94">
        <v>0</v>
      </c>
      <c r="J20" s="94">
        <v>7.6850408577771478E-2</v>
      </c>
      <c r="K20" s="94">
        <v>6.4474989372254503E-3</v>
      </c>
      <c r="L20" s="94">
        <v>2.0783146757356763E-2</v>
      </c>
      <c r="M20" s="94">
        <v>9.9428463464172681E-3</v>
      </c>
      <c r="N20" s="94">
        <v>7.0851636672807143E-5</v>
      </c>
      <c r="O20" s="94">
        <v>2.3853384346511739E-3</v>
      </c>
      <c r="P20" s="94">
        <v>5.3138727504605356E-3</v>
      </c>
      <c r="Q20" s="94">
        <v>0</v>
      </c>
      <c r="R20" s="94">
        <v>4.0857777147985455E-3</v>
      </c>
      <c r="S20" s="94">
        <v>6.4947333616739884E-3</v>
      </c>
      <c r="T20" s="94">
        <v>9.0453922818950448E-3</v>
      </c>
      <c r="U20" s="94">
        <v>8.6911340985310094E-3</v>
      </c>
      <c r="V20" s="94">
        <v>4.8179112937508858E-3</v>
      </c>
      <c r="W20" s="94">
        <v>0</v>
      </c>
      <c r="X20" s="94">
        <v>4.0149260781257379E-3</v>
      </c>
      <c r="Y20" s="94">
        <v>5.1721694771149213E-3</v>
      </c>
      <c r="Z20" s="94">
        <v>0</v>
      </c>
      <c r="AA20" s="94">
        <v>5.0540834159935764E-3</v>
      </c>
      <c r="AB20" s="94">
        <v>1.5823532190260262E-3</v>
      </c>
      <c r="AC20" s="94">
        <v>4.2510982003684286E-4</v>
      </c>
      <c r="AD20" s="95">
        <v>8.5517925464078215E-2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182</v>
      </c>
      <c r="E27" s="206">
        <v>287100</v>
      </c>
      <c r="F27" s="207">
        <v>36200</v>
      </c>
      <c r="G27" s="101"/>
      <c r="H27" s="105" t="s">
        <v>182</v>
      </c>
      <c r="I27" s="206">
        <v>590300</v>
      </c>
      <c r="J27" s="207">
        <v>50300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81</v>
      </c>
      <c r="E28" s="208">
        <v>263300</v>
      </c>
      <c r="F28" s="209">
        <v>27400</v>
      </c>
      <c r="G28" s="101"/>
      <c r="H28" s="106" t="s">
        <v>81</v>
      </c>
      <c r="I28" s="208">
        <v>547300</v>
      </c>
      <c r="J28" s="209">
        <v>11700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23800</v>
      </c>
      <c r="F29" s="211">
        <v>8800</v>
      </c>
      <c r="G29" s="101"/>
      <c r="H29" s="107" t="s">
        <v>50</v>
      </c>
      <c r="I29" s="210">
        <v>43000</v>
      </c>
      <c r="J29" s="211">
        <v>38600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1.0903911887580706</v>
      </c>
      <c r="F30" s="213">
        <v>1.3211678832116789</v>
      </c>
      <c r="G30" s="101"/>
      <c r="H30" s="108" t="s">
        <v>155</v>
      </c>
      <c r="I30" s="212">
        <v>1.0785675132468482</v>
      </c>
      <c r="J30" s="214">
        <v>4.299145299145299</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0.42102947646282446</v>
      </c>
      <c r="F31" s="216">
        <v>5.3086962897785597E-2</v>
      </c>
      <c r="G31" s="101"/>
      <c r="H31" s="110" t="s">
        <v>157</v>
      </c>
      <c r="I31" s="215">
        <v>0.92147986262878556</v>
      </c>
      <c r="J31" s="216">
        <v>7.852013737121448E-2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８月（３表）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182</v>
      </c>
      <c r="C6" s="510">
        <v>60400</v>
      </c>
      <c r="D6" s="516">
        <v>29300</v>
      </c>
      <c r="E6" s="516">
        <v>7200</v>
      </c>
      <c r="F6" s="516">
        <v>5100</v>
      </c>
      <c r="G6" s="516">
        <v>9400</v>
      </c>
      <c r="H6" s="516">
        <v>500</v>
      </c>
      <c r="I6" s="516">
        <v>300</v>
      </c>
      <c r="J6" s="516">
        <v>200</v>
      </c>
      <c r="K6" s="516">
        <v>500</v>
      </c>
      <c r="L6" s="516">
        <v>100</v>
      </c>
      <c r="M6" s="516">
        <v>500</v>
      </c>
      <c r="N6" s="516">
        <v>800</v>
      </c>
      <c r="O6" s="517">
        <v>6500</v>
      </c>
    </row>
    <row r="7" spans="1:17" ht="30" customHeight="1">
      <c r="A7" s="36"/>
      <c r="B7" s="35" t="s">
        <v>81</v>
      </c>
      <c r="C7" s="25">
        <v>45100</v>
      </c>
      <c r="D7" s="245">
        <v>17300</v>
      </c>
      <c r="E7" s="246">
        <v>2400</v>
      </c>
      <c r="F7" s="246">
        <v>11000</v>
      </c>
      <c r="G7" s="246">
        <v>7300</v>
      </c>
      <c r="H7" s="246">
        <v>400</v>
      </c>
      <c r="I7" s="246">
        <v>300</v>
      </c>
      <c r="J7" s="246">
        <v>0</v>
      </c>
      <c r="K7" s="246">
        <v>0</v>
      </c>
      <c r="L7" s="246">
        <v>100</v>
      </c>
      <c r="M7" s="246">
        <v>400</v>
      </c>
      <c r="N7" s="292" t="s">
        <v>51</v>
      </c>
      <c r="O7" s="247">
        <v>5900</v>
      </c>
    </row>
    <row r="8" spans="1:17" ht="30" customHeight="1">
      <c r="A8" s="36"/>
      <c r="B8" s="37" t="s">
        <v>50</v>
      </c>
      <c r="C8" s="26">
        <v>15300</v>
      </c>
      <c r="D8" s="248">
        <v>12000</v>
      </c>
      <c r="E8" s="248">
        <v>4800</v>
      </c>
      <c r="F8" s="248">
        <v>-5900</v>
      </c>
      <c r="G8" s="248">
        <v>2100</v>
      </c>
      <c r="H8" s="248">
        <v>100</v>
      </c>
      <c r="I8" s="248">
        <v>0</v>
      </c>
      <c r="J8" s="248">
        <v>200</v>
      </c>
      <c r="K8" s="248">
        <v>500</v>
      </c>
      <c r="L8" s="248">
        <v>0</v>
      </c>
      <c r="M8" s="248">
        <v>100</v>
      </c>
      <c r="N8" s="248" t="s">
        <v>51</v>
      </c>
      <c r="O8" s="249">
        <v>600</v>
      </c>
    </row>
    <row r="9" spans="1:17" ht="30" customHeight="1">
      <c r="A9" s="36"/>
      <c r="B9" s="38" t="s">
        <v>105</v>
      </c>
      <c r="C9" s="27">
        <v>1.3392461197339247</v>
      </c>
      <c r="D9" s="189">
        <v>1.6936416184971099</v>
      </c>
      <c r="E9" s="189">
        <v>3</v>
      </c>
      <c r="F9" s="189">
        <v>0.46363636363636362</v>
      </c>
      <c r="G9" s="189">
        <v>1.2876712328767124</v>
      </c>
      <c r="H9" s="189">
        <v>1.25</v>
      </c>
      <c r="I9" s="189">
        <v>1</v>
      </c>
      <c r="J9" s="189" t="s">
        <v>287</v>
      </c>
      <c r="K9" s="189" t="s">
        <v>287</v>
      </c>
      <c r="L9" s="189">
        <v>1</v>
      </c>
      <c r="M9" s="189">
        <v>1.25</v>
      </c>
      <c r="N9" s="189" t="s">
        <v>51</v>
      </c>
      <c r="O9" s="250">
        <v>1.1016949152542372</v>
      </c>
    </row>
    <row r="10" spans="1:17" ht="30" customHeight="1" thickBot="1">
      <c r="A10" s="39"/>
      <c r="B10" s="40" t="s">
        <v>167</v>
      </c>
      <c r="C10" s="28">
        <v>1</v>
      </c>
      <c r="D10" s="251">
        <v>0.48509933774834435</v>
      </c>
      <c r="E10" s="252">
        <v>0.11920529801324503</v>
      </c>
      <c r="F10" s="253">
        <v>8.4437086092715233E-2</v>
      </c>
      <c r="G10" s="253">
        <v>0.15562913907284767</v>
      </c>
      <c r="H10" s="253">
        <v>8.2781456953642391E-3</v>
      </c>
      <c r="I10" s="253">
        <v>4.9668874172185433E-3</v>
      </c>
      <c r="J10" s="253">
        <v>3.3112582781456954E-3</v>
      </c>
      <c r="K10" s="253">
        <v>8.2781456953642391E-3</v>
      </c>
      <c r="L10" s="253">
        <v>1.6556291390728477E-3</v>
      </c>
      <c r="M10" s="253">
        <v>8.2781456953642391E-3</v>
      </c>
      <c r="N10" s="253">
        <v>1.3245033112582781E-2</v>
      </c>
      <c r="O10" s="254">
        <v>0.10761589403973509</v>
      </c>
    </row>
    <row r="11" spans="1:17" ht="30" customHeight="1" thickBot="1">
      <c r="A11" s="529" t="s">
        <v>106</v>
      </c>
      <c r="B11" s="509" t="s">
        <v>107</v>
      </c>
      <c r="C11" s="510">
        <v>297400</v>
      </c>
      <c r="D11" s="518">
        <v>140100</v>
      </c>
      <c r="E11" s="519">
        <v>31300</v>
      </c>
      <c r="F11" s="520">
        <v>22900</v>
      </c>
      <c r="G11" s="520">
        <v>44500</v>
      </c>
      <c r="H11" s="520">
        <v>3000</v>
      </c>
      <c r="I11" s="520">
        <v>1900</v>
      </c>
      <c r="J11" s="520">
        <v>400</v>
      </c>
      <c r="K11" s="520">
        <v>4000</v>
      </c>
      <c r="L11" s="520">
        <v>1300</v>
      </c>
      <c r="M11" s="520">
        <v>3500</v>
      </c>
      <c r="N11" s="520">
        <v>5000</v>
      </c>
      <c r="O11" s="521">
        <v>39500</v>
      </c>
    </row>
    <row r="12" spans="1:17" ht="30" customHeight="1">
      <c r="A12" s="41" t="s">
        <v>108</v>
      </c>
      <c r="B12" s="42" t="s">
        <v>109</v>
      </c>
      <c r="C12" s="29">
        <v>222400</v>
      </c>
      <c r="D12" s="255">
        <v>87000</v>
      </c>
      <c r="E12" s="256">
        <v>10800</v>
      </c>
      <c r="F12" s="256">
        <v>47600</v>
      </c>
      <c r="G12" s="256">
        <v>31300</v>
      </c>
      <c r="H12" s="256">
        <v>2700</v>
      </c>
      <c r="I12" s="256">
        <v>1500</v>
      </c>
      <c r="J12" s="256">
        <v>200</v>
      </c>
      <c r="K12" s="256">
        <v>700</v>
      </c>
      <c r="L12" s="256">
        <v>700</v>
      </c>
      <c r="M12" s="256">
        <v>2700</v>
      </c>
      <c r="N12" s="255" t="s">
        <v>51</v>
      </c>
      <c r="O12" s="257">
        <v>37200</v>
      </c>
    </row>
    <row r="13" spans="1:17" ht="30" customHeight="1">
      <c r="A13" s="36"/>
      <c r="B13" s="43" t="s">
        <v>50</v>
      </c>
      <c r="C13" s="26">
        <v>75000</v>
      </c>
      <c r="D13" s="248">
        <v>53100</v>
      </c>
      <c r="E13" s="248">
        <v>20500</v>
      </c>
      <c r="F13" s="248">
        <v>-24700</v>
      </c>
      <c r="G13" s="248">
        <v>13200</v>
      </c>
      <c r="H13" s="248">
        <v>300</v>
      </c>
      <c r="I13" s="248">
        <v>400</v>
      </c>
      <c r="J13" s="248">
        <v>200</v>
      </c>
      <c r="K13" s="248">
        <v>3300</v>
      </c>
      <c r="L13" s="248">
        <v>600</v>
      </c>
      <c r="M13" s="248">
        <v>800</v>
      </c>
      <c r="N13" s="248" t="s">
        <v>51</v>
      </c>
      <c r="O13" s="249">
        <v>2300</v>
      </c>
    </row>
    <row r="14" spans="1:17" ht="30" customHeight="1">
      <c r="A14" s="36"/>
      <c r="B14" s="44" t="s">
        <v>110</v>
      </c>
      <c r="C14" s="27">
        <v>1.3372302158273381</v>
      </c>
      <c r="D14" s="189">
        <v>1.6103448275862069</v>
      </c>
      <c r="E14" s="189">
        <v>2.8981481481481484</v>
      </c>
      <c r="F14" s="189">
        <v>0.48109243697478993</v>
      </c>
      <c r="G14" s="189">
        <v>1.4217252396166133</v>
      </c>
      <c r="H14" s="189">
        <v>1.1111111111111112</v>
      </c>
      <c r="I14" s="189">
        <v>1.2666666666666666</v>
      </c>
      <c r="J14" s="189">
        <v>2</v>
      </c>
      <c r="K14" s="189">
        <v>5.7142857142857144</v>
      </c>
      <c r="L14" s="189">
        <v>1.8571428571428572</v>
      </c>
      <c r="M14" s="189">
        <v>1.2962962962962963</v>
      </c>
      <c r="N14" s="189" t="s">
        <v>51</v>
      </c>
      <c r="O14" s="250">
        <v>1.0618279569892473</v>
      </c>
    </row>
    <row r="15" spans="1:17" ht="30" customHeight="1" thickBot="1">
      <c r="A15" s="39"/>
      <c r="B15" s="45" t="s">
        <v>148</v>
      </c>
      <c r="C15" s="30">
        <v>1</v>
      </c>
      <c r="D15" s="253">
        <v>0.47108271687962339</v>
      </c>
      <c r="E15" s="252">
        <v>0.10524546065904505</v>
      </c>
      <c r="F15" s="253">
        <v>7.700067249495629E-2</v>
      </c>
      <c r="G15" s="253">
        <v>0.14963012777404169</v>
      </c>
      <c r="H15" s="253">
        <v>1.0087424344317418E-2</v>
      </c>
      <c r="I15" s="253">
        <v>6.3887020847343641E-3</v>
      </c>
      <c r="J15" s="253">
        <v>1.3449899125756557E-3</v>
      </c>
      <c r="K15" s="253">
        <v>1.3449899125756557E-2</v>
      </c>
      <c r="L15" s="253">
        <v>4.3712172158708812E-3</v>
      </c>
      <c r="M15" s="253">
        <v>1.1768661735036988E-2</v>
      </c>
      <c r="N15" s="253">
        <v>1.6812373907195696E-2</v>
      </c>
      <c r="O15" s="254">
        <v>0.13281775386684599</v>
      </c>
    </row>
    <row r="16" spans="1:17" ht="30" customHeight="1" thickBot="1">
      <c r="A16" s="529" t="s">
        <v>111</v>
      </c>
      <c r="B16" s="509" t="s">
        <v>112</v>
      </c>
      <c r="C16" s="510">
        <v>362100</v>
      </c>
      <c r="D16" s="518">
        <v>161000</v>
      </c>
      <c r="E16" s="518">
        <v>53300</v>
      </c>
      <c r="F16" s="518">
        <v>25600</v>
      </c>
      <c r="G16" s="518">
        <v>55600</v>
      </c>
      <c r="H16" s="518">
        <v>4800</v>
      </c>
      <c r="I16" s="518">
        <v>2400</v>
      </c>
      <c r="J16" s="518">
        <v>400</v>
      </c>
      <c r="K16" s="518">
        <v>4500</v>
      </c>
      <c r="L16" s="518">
        <v>1700</v>
      </c>
      <c r="M16" s="518">
        <v>3800</v>
      </c>
      <c r="N16" s="518">
        <v>5400</v>
      </c>
      <c r="O16" s="521">
        <v>43600</v>
      </c>
    </row>
    <row r="17" spans="1:15" ht="30" customHeight="1">
      <c r="A17" s="46" t="s">
        <v>113</v>
      </c>
      <c r="B17" s="42" t="s">
        <v>114</v>
      </c>
      <c r="C17" s="29">
        <v>281300</v>
      </c>
      <c r="D17" s="255">
        <v>99100</v>
      </c>
      <c r="E17" s="256">
        <v>21900</v>
      </c>
      <c r="F17" s="256">
        <v>60900</v>
      </c>
      <c r="G17" s="256">
        <v>44200</v>
      </c>
      <c r="H17" s="256">
        <v>4200</v>
      </c>
      <c r="I17" s="256">
        <v>2500</v>
      </c>
      <c r="J17" s="256">
        <v>200</v>
      </c>
      <c r="K17" s="256">
        <v>1000</v>
      </c>
      <c r="L17" s="256">
        <v>1100</v>
      </c>
      <c r="M17" s="256">
        <v>2900</v>
      </c>
      <c r="N17" s="255" t="s">
        <v>51</v>
      </c>
      <c r="O17" s="257">
        <v>43300</v>
      </c>
    </row>
    <row r="18" spans="1:15" ht="30" customHeight="1">
      <c r="A18" s="36"/>
      <c r="B18" s="43" t="s">
        <v>50</v>
      </c>
      <c r="C18" s="26">
        <v>80800</v>
      </c>
      <c r="D18" s="248">
        <v>61900</v>
      </c>
      <c r="E18" s="248">
        <v>31400</v>
      </c>
      <c r="F18" s="248">
        <v>-35300</v>
      </c>
      <c r="G18" s="248">
        <v>11400</v>
      </c>
      <c r="H18" s="248">
        <v>600</v>
      </c>
      <c r="I18" s="248">
        <v>-100</v>
      </c>
      <c r="J18" s="248">
        <v>200</v>
      </c>
      <c r="K18" s="248">
        <v>3500</v>
      </c>
      <c r="L18" s="248">
        <v>600</v>
      </c>
      <c r="M18" s="248">
        <v>900</v>
      </c>
      <c r="N18" s="248" t="s">
        <v>51</v>
      </c>
      <c r="O18" s="249">
        <v>300</v>
      </c>
    </row>
    <row r="19" spans="1:15" ht="30" customHeight="1">
      <c r="A19" s="36"/>
      <c r="B19" s="44" t="s">
        <v>115</v>
      </c>
      <c r="C19" s="27">
        <v>1.2872378243867757</v>
      </c>
      <c r="D19" s="189">
        <v>1.6246215943491422</v>
      </c>
      <c r="E19" s="189">
        <v>2.4337899543378994</v>
      </c>
      <c r="F19" s="189">
        <v>0.42036124794745483</v>
      </c>
      <c r="G19" s="189">
        <v>1.2579185520361991</v>
      </c>
      <c r="H19" s="189">
        <v>1.1428571428571428</v>
      </c>
      <c r="I19" s="189">
        <v>0.96</v>
      </c>
      <c r="J19" s="189">
        <v>2</v>
      </c>
      <c r="K19" s="189">
        <v>1</v>
      </c>
      <c r="L19" s="189">
        <v>1</v>
      </c>
      <c r="M19" s="189">
        <v>1</v>
      </c>
      <c r="N19" s="189" t="s">
        <v>51</v>
      </c>
      <c r="O19" s="250">
        <v>1.0069284064665127</v>
      </c>
    </row>
    <row r="20" spans="1:15" ht="30" customHeight="1" thickBot="1">
      <c r="A20" s="36"/>
      <c r="B20" s="45" t="s">
        <v>149</v>
      </c>
      <c r="C20" s="30">
        <v>1</v>
      </c>
      <c r="D20" s="253">
        <v>0.44462855564761117</v>
      </c>
      <c r="E20" s="252">
        <v>0.1471969069317868</v>
      </c>
      <c r="F20" s="253">
        <v>7.0698702016017675E-2</v>
      </c>
      <c r="G20" s="253">
        <v>0.15354874344103839</v>
      </c>
      <c r="H20" s="253">
        <v>1.3256006628003313E-2</v>
      </c>
      <c r="I20" s="253">
        <v>6.6280033140016566E-3</v>
      </c>
      <c r="J20" s="253">
        <v>1.1046672190002762E-3</v>
      </c>
      <c r="K20" s="253">
        <v>1.2427506213753107E-2</v>
      </c>
      <c r="L20" s="253">
        <v>4.6948356807511738E-3</v>
      </c>
      <c r="M20" s="253">
        <v>1.0494338580502624E-2</v>
      </c>
      <c r="N20" s="253">
        <v>1.4913007456503728E-2</v>
      </c>
      <c r="O20" s="254">
        <v>0.1204087268710301</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９月（１表）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183</v>
      </c>
      <c r="C8" s="461">
        <v>607400</v>
      </c>
      <c r="D8" s="452">
        <v>546200</v>
      </c>
      <c r="E8" s="463">
        <v>61200</v>
      </c>
      <c r="F8" s="258">
        <v>582300</v>
      </c>
      <c r="G8" s="259">
        <v>544300</v>
      </c>
      <c r="H8" s="260">
        <v>38000</v>
      </c>
      <c r="I8" s="261">
        <v>25100</v>
      </c>
      <c r="J8" s="259">
        <v>1900</v>
      </c>
      <c r="K8" s="262">
        <v>23200</v>
      </c>
    </row>
    <row r="9" spans="1:17" ht="31.5" customHeight="1">
      <c r="A9" s="234"/>
      <c r="B9" s="290" t="s">
        <v>82</v>
      </c>
      <c r="C9" s="116">
        <v>507300</v>
      </c>
      <c r="D9" s="264">
        <v>474800</v>
      </c>
      <c r="E9" s="265">
        <v>32500</v>
      </c>
      <c r="F9" s="266">
        <v>492400</v>
      </c>
      <c r="G9" s="267">
        <v>472900</v>
      </c>
      <c r="H9" s="268">
        <v>19500</v>
      </c>
      <c r="I9" s="269">
        <v>14900</v>
      </c>
      <c r="J9" s="267">
        <v>1900</v>
      </c>
      <c r="K9" s="270">
        <v>13000</v>
      </c>
    </row>
    <row r="10" spans="1:17" ht="31.5" customHeight="1">
      <c r="A10" s="236"/>
      <c r="B10" s="237" t="s">
        <v>50</v>
      </c>
      <c r="C10" s="73">
        <v>100100</v>
      </c>
      <c r="D10" s="271">
        <v>71400</v>
      </c>
      <c r="E10" s="272">
        <v>28700</v>
      </c>
      <c r="F10" s="273">
        <v>89900</v>
      </c>
      <c r="G10" s="271">
        <v>71400</v>
      </c>
      <c r="H10" s="274">
        <v>18500</v>
      </c>
      <c r="I10" s="275">
        <v>10200</v>
      </c>
      <c r="J10" s="271">
        <v>0</v>
      </c>
      <c r="K10" s="276">
        <v>10200</v>
      </c>
    </row>
    <row r="11" spans="1:17" ht="31.5" customHeight="1" thickBot="1">
      <c r="A11" s="238"/>
      <c r="B11" s="239" t="s">
        <v>105</v>
      </c>
      <c r="C11" s="76">
        <v>1.1973191405479993</v>
      </c>
      <c r="D11" s="277">
        <v>1.1503791069924179</v>
      </c>
      <c r="E11" s="278">
        <v>1.8830769230769231</v>
      </c>
      <c r="F11" s="279">
        <v>1.1825751421608448</v>
      </c>
      <c r="G11" s="277">
        <v>1.1509832945654472</v>
      </c>
      <c r="H11" s="280">
        <v>1.9487179487179487</v>
      </c>
      <c r="I11" s="281">
        <v>1.6845637583892616</v>
      </c>
      <c r="J11" s="277">
        <v>1</v>
      </c>
      <c r="K11" s="282">
        <v>1.7846153846153847</v>
      </c>
    </row>
    <row r="12" spans="1:17" ht="31.5" customHeight="1" thickBot="1">
      <c r="A12" s="465" t="s">
        <v>106</v>
      </c>
      <c r="B12" s="456" t="s">
        <v>107</v>
      </c>
      <c r="C12" s="461">
        <v>3379800</v>
      </c>
      <c r="D12" s="452">
        <v>3021200</v>
      </c>
      <c r="E12" s="463">
        <v>358600</v>
      </c>
      <c r="F12" s="258">
        <v>3225000</v>
      </c>
      <c r="G12" s="259">
        <v>3004400</v>
      </c>
      <c r="H12" s="260">
        <v>220600</v>
      </c>
      <c r="I12" s="261">
        <v>154800</v>
      </c>
      <c r="J12" s="259">
        <v>16800</v>
      </c>
      <c r="K12" s="262">
        <v>138000</v>
      </c>
    </row>
    <row r="13" spans="1:17" ht="31.5" customHeight="1">
      <c r="A13" s="240" t="s">
        <v>108</v>
      </c>
      <c r="B13" s="241" t="s">
        <v>109</v>
      </c>
      <c r="C13" s="116">
        <v>2996700</v>
      </c>
      <c r="D13" s="264">
        <v>2741800</v>
      </c>
      <c r="E13" s="265">
        <v>254900</v>
      </c>
      <c r="F13" s="266">
        <v>2855900</v>
      </c>
      <c r="G13" s="264">
        <v>2722200</v>
      </c>
      <c r="H13" s="283">
        <v>133700</v>
      </c>
      <c r="I13" s="269">
        <v>140800</v>
      </c>
      <c r="J13" s="264">
        <v>19600</v>
      </c>
      <c r="K13" s="284">
        <v>121200</v>
      </c>
    </row>
    <row r="14" spans="1:17" ht="31.5" customHeight="1">
      <c r="A14" s="236"/>
      <c r="B14" s="237" t="s">
        <v>50</v>
      </c>
      <c r="C14" s="73">
        <v>383100</v>
      </c>
      <c r="D14" s="271">
        <v>279400</v>
      </c>
      <c r="E14" s="272">
        <v>103700</v>
      </c>
      <c r="F14" s="273">
        <v>369100</v>
      </c>
      <c r="G14" s="271">
        <v>282200</v>
      </c>
      <c r="H14" s="274">
        <v>86900</v>
      </c>
      <c r="I14" s="275">
        <v>14000</v>
      </c>
      <c r="J14" s="271">
        <v>-2800</v>
      </c>
      <c r="K14" s="276">
        <v>16800</v>
      </c>
    </row>
    <row r="15" spans="1:17" ht="31.5" customHeight="1" thickBot="1">
      <c r="A15" s="238"/>
      <c r="B15" s="239" t="s">
        <v>110</v>
      </c>
      <c r="C15" s="76">
        <v>1.127840624687156</v>
      </c>
      <c r="D15" s="277">
        <v>1.1019038587789043</v>
      </c>
      <c r="E15" s="278">
        <v>1.4068262063554335</v>
      </c>
      <c r="F15" s="279">
        <v>1.1292412199306698</v>
      </c>
      <c r="G15" s="277">
        <v>1.1036661523767541</v>
      </c>
      <c r="H15" s="280">
        <v>1.6499626028421841</v>
      </c>
      <c r="I15" s="281">
        <v>1.0994318181818181</v>
      </c>
      <c r="J15" s="277">
        <v>0.8571428571428571</v>
      </c>
      <c r="K15" s="282">
        <v>1.1386138613861385</v>
      </c>
    </row>
    <row r="16" spans="1:17" ht="31.5" customHeight="1" thickBot="1">
      <c r="A16" s="465" t="s">
        <v>111</v>
      </c>
      <c r="B16" s="457" t="s">
        <v>112</v>
      </c>
      <c r="C16" s="461">
        <v>4841600</v>
      </c>
      <c r="D16" s="452">
        <v>4418300</v>
      </c>
      <c r="E16" s="463">
        <v>423300</v>
      </c>
      <c r="F16" s="258">
        <v>4673800</v>
      </c>
      <c r="G16" s="285">
        <v>4393600</v>
      </c>
      <c r="H16" s="286">
        <v>280200</v>
      </c>
      <c r="I16" s="261">
        <v>167800</v>
      </c>
      <c r="J16" s="285">
        <v>24700</v>
      </c>
      <c r="K16" s="287">
        <v>143100</v>
      </c>
    </row>
    <row r="17" spans="1:11" ht="31.5" customHeight="1">
      <c r="A17" s="242" t="s">
        <v>113</v>
      </c>
      <c r="B17" s="241" t="s">
        <v>114</v>
      </c>
      <c r="C17" s="116">
        <v>4369600</v>
      </c>
      <c r="D17" s="264">
        <v>4055800</v>
      </c>
      <c r="E17" s="265">
        <v>313800</v>
      </c>
      <c r="F17" s="266">
        <v>4212800</v>
      </c>
      <c r="G17" s="288">
        <v>4028100</v>
      </c>
      <c r="H17" s="289">
        <v>184700</v>
      </c>
      <c r="I17" s="269">
        <v>156800</v>
      </c>
      <c r="J17" s="288">
        <v>27700</v>
      </c>
      <c r="K17" s="284">
        <v>129100</v>
      </c>
    </row>
    <row r="18" spans="1:11" ht="31.5" customHeight="1">
      <c r="A18" s="236"/>
      <c r="B18" s="237" t="s">
        <v>50</v>
      </c>
      <c r="C18" s="73">
        <v>472000</v>
      </c>
      <c r="D18" s="271">
        <v>362500</v>
      </c>
      <c r="E18" s="272">
        <v>109500</v>
      </c>
      <c r="F18" s="273">
        <v>461000</v>
      </c>
      <c r="G18" s="271">
        <v>365500</v>
      </c>
      <c r="H18" s="274">
        <v>95500</v>
      </c>
      <c r="I18" s="275">
        <v>11000</v>
      </c>
      <c r="J18" s="271">
        <v>-3000</v>
      </c>
      <c r="K18" s="276">
        <v>14000</v>
      </c>
    </row>
    <row r="19" spans="1:11" ht="31.5" customHeight="1" thickBot="1">
      <c r="A19" s="236"/>
      <c r="B19" s="239" t="s">
        <v>115</v>
      </c>
      <c r="C19" s="76">
        <v>1.1080190406444526</v>
      </c>
      <c r="D19" s="277">
        <v>1.0893781744661966</v>
      </c>
      <c r="E19" s="278">
        <v>1.3489483747609943</v>
      </c>
      <c r="F19" s="279">
        <v>1.109428408659324</v>
      </c>
      <c r="G19" s="277">
        <v>1.0907375685807204</v>
      </c>
      <c r="H19" s="280">
        <v>1.5170546832701679</v>
      </c>
      <c r="I19" s="281">
        <v>1.0701530612244898</v>
      </c>
      <c r="J19" s="277">
        <v>0.89169675090252709</v>
      </c>
      <c r="K19" s="282">
        <v>1.1084430673896204</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９月（２表）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183</v>
      </c>
      <c r="C6" s="468">
        <v>607400</v>
      </c>
      <c r="D6" s="496">
        <v>276000</v>
      </c>
      <c r="E6" s="496">
        <v>31600</v>
      </c>
      <c r="F6" s="496">
        <v>63100</v>
      </c>
      <c r="G6" s="496">
        <v>20500</v>
      </c>
      <c r="H6" s="496">
        <v>65000</v>
      </c>
      <c r="I6" s="496">
        <v>0</v>
      </c>
      <c r="J6" s="496">
        <v>40400</v>
      </c>
      <c r="K6" s="496">
        <v>3700</v>
      </c>
      <c r="L6" s="496">
        <v>11100</v>
      </c>
      <c r="M6" s="496">
        <v>5200</v>
      </c>
      <c r="N6" s="496">
        <v>0</v>
      </c>
      <c r="O6" s="496">
        <v>0</v>
      </c>
      <c r="P6" s="496">
        <v>2400</v>
      </c>
      <c r="Q6" s="496">
        <v>0</v>
      </c>
      <c r="R6" s="496">
        <v>2100</v>
      </c>
      <c r="S6" s="496">
        <v>3100</v>
      </c>
      <c r="T6" s="496">
        <v>5000</v>
      </c>
      <c r="U6" s="496">
        <v>3800</v>
      </c>
      <c r="V6" s="496">
        <v>2800</v>
      </c>
      <c r="W6" s="496">
        <v>0</v>
      </c>
      <c r="X6" s="496">
        <v>2100</v>
      </c>
      <c r="Y6" s="496">
        <v>2700</v>
      </c>
      <c r="Z6" s="496">
        <v>0</v>
      </c>
      <c r="AA6" s="496">
        <v>2800</v>
      </c>
      <c r="AB6" s="496">
        <v>2800</v>
      </c>
      <c r="AC6" s="497">
        <v>0</v>
      </c>
      <c r="AD6" s="498">
        <v>61200</v>
      </c>
    </row>
    <row r="7" spans="1:30" ht="30" customHeight="1">
      <c r="A7" s="117"/>
      <c r="B7" s="118" t="s">
        <v>82</v>
      </c>
      <c r="C7" s="80">
        <v>507300</v>
      </c>
      <c r="D7" s="119">
        <v>247700</v>
      </c>
      <c r="E7" s="119">
        <v>22700</v>
      </c>
      <c r="F7" s="119">
        <v>52200</v>
      </c>
      <c r="G7" s="119">
        <v>19400</v>
      </c>
      <c r="H7" s="119">
        <v>56100</v>
      </c>
      <c r="I7" s="119">
        <v>0</v>
      </c>
      <c r="J7" s="119">
        <v>33800</v>
      </c>
      <c r="K7" s="119">
        <v>0</v>
      </c>
      <c r="L7" s="119">
        <v>10100</v>
      </c>
      <c r="M7" s="119">
        <v>4900</v>
      </c>
      <c r="N7" s="119">
        <v>0</v>
      </c>
      <c r="O7" s="119">
        <v>0</v>
      </c>
      <c r="P7" s="119">
        <v>2200</v>
      </c>
      <c r="Q7" s="119">
        <v>0</v>
      </c>
      <c r="R7" s="119">
        <v>2000</v>
      </c>
      <c r="S7" s="119">
        <v>2600</v>
      </c>
      <c r="T7" s="119">
        <v>5800</v>
      </c>
      <c r="U7" s="119">
        <v>3500</v>
      </c>
      <c r="V7" s="119">
        <v>2300</v>
      </c>
      <c r="W7" s="119">
        <v>0</v>
      </c>
      <c r="X7" s="119">
        <v>2000</v>
      </c>
      <c r="Y7" s="119">
        <v>2400</v>
      </c>
      <c r="Z7" s="119">
        <v>0</v>
      </c>
      <c r="AA7" s="119">
        <v>2400</v>
      </c>
      <c r="AB7" s="119">
        <v>2700</v>
      </c>
      <c r="AC7" s="119">
        <v>0</v>
      </c>
      <c r="AD7" s="120">
        <v>32500</v>
      </c>
    </row>
    <row r="8" spans="1:30" ht="30" customHeight="1">
      <c r="A8" s="121"/>
      <c r="B8" s="122" t="s">
        <v>50</v>
      </c>
      <c r="C8" s="83">
        <v>100100</v>
      </c>
      <c r="D8" s="84">
        <v>28300</v>
      </c>
      <c r="E8" s="85">
        <v>8900</v>
      </c>
      <c r="F8" s="85">
        <v>10900</v>
      </c>
      <c r="G8" s="85">
        <v>1100</v>
      </c>
      <c r="H8" s="85">
        <v>8900</v>
      </c>
      <c r="I8" s="85">
        <v>0</v>
      </c>
      <c r="J8" s="85">
        <v>6600</v>
      </c>
      <c r="K8" s="85">
        <v>3700</v>
      </c>
      <c r="L8" s="85">
        <v>1000</v>
      </c>
      <c r="M8" s="85">
        <v>300</v>
      </c>
      <c r="N8" s="85">
        <v>0</v>
      </c>
      <c r="O8" s="85">
        <v>0</v>
      </c>
      <c r="P8" s="85">
        <v>200</v>
      </c>
      <c r="Q8" s="85">
        <v>0</v>
      </c>
      <c r="R8" s="85">
        <v>100</v>
      </c>
      <c r="S8" s="85">
        <v>500</v>
      </c>
      <c r="T8" s="85">
        <v>-800</v>
      </c>
      <c r="U8" s="85">
        <v>300</v>
      </c>
      <c r="V8" s="85">
        <v>500</v>
      </c>
      <c r="W8" s="85">
        <v>0</v>
      </c>
      <c r="X8" s="85">
        <v>100</v>
      </c>
      <c r="Y8" s="85">
        <v>300</v>
      </c>
      <c r="Z8" s="85">
        <v>0</v>
      </c>
      <c r="AA8" s="85">
        <v>400</v>
      </c>
      <c r="AB8" s="85">
        <v>100</v>
      </c>
      <c r="AC8" s="85">
        <v>0</v>
      </c>
      <c r="AD8" s="86">
        <v>28700</v>
      </c>
    </row>
    <row r="9" spans="1:30" ht="30" customHeight="1">
      <c r="A9" s="121"/>
      <c r="B9" s="123" t="s">
        <v>105</v>
      </c>
      <c r="C9" s="87">
        <v>1.1973191405479993</v>
      </c>
      <c r="D9" s="88">
        <v>1.1142511102139685</v>
      </c>
      <c r="E9" s="89">
        <v>1.3920704845814977</v>
      </c>
      <c r="F9" s="89">
        <v>1.2088122605363985</v>
      </c>
      <c r="G9" s="89">
        <v>1.0567010309278351</v>
      </c>
      <c r="H9" s="89">
        <v>1.1586452762923352</v>
      </c>
      <c r="I9" s="89" t="s">
        <v>51</v>
      </c>
      <c r="J9" s="89">
        <v>1.1952662721893492</v>
      </c>
      <c r="K9" s="89" t="s">
        <v>287</v>
      </c>
      <c r="L9" s="89">
        <v>1.0990099009900991</v>
      </c>
      <c r="M9" s="89">
        <v>1.0612244897959184</v>
      </c>
      <c r="N9" s="89" t="s">
        <v>51</v>
      </c>
      <c r="O9" s="89" t="s">
        <v>51</v>
      </c>
      <c r="P9" s="89">
        <v>1.0909090909090908</v>
      </c>
      <c r="Q9" s="89" t="s">
        <v>51</v>
      </c>
      <c r="R9" s="89">
        <v>1.05</v>
      </c>
      <c r="S9" s="89">
        <v>1.1923076923076923</v>
      </c>
      <c r="T9" s="89">
        <v>0.86206896551724133</v>
      </c>
      <c r="U9" s="89">
        <v>1.0857142857142856</v>
      </c>
      <c r="V9" s="89">
        <v>1.2173913043478262</v>
      </c>
      <c r="W9" s="89" t="s">
        <v>51</v>
      </c>
      <c r="X9" s="89">
        <v>1.05</v>
      </c>
      <c r="Y9" s="89">
        <v>1.125</v>
      </c>
      <c r="Z9" s="89" t="s">
        <v>51</v>
      </c>
      <c r="AA9" s="89">
        <v>1.1666666666666667</v>
      </c>
      <c r="AB9" s="89">
        <v>1.037037037037037</v>
      </c>
      <c r="AC9" s="89" t="s">
        <v>51</v>
      </c>
      <c r="AD9" s="90">
        <v>1.8830769230769231</v>
      </c>
    </row>
    <row r="10" spans="1:30" ht="30" customHeight="1" thickBot="1">
      <c r="A10" s="124"/>
      <c r="B10" s="125" t="s">
        <v>147</v>
      </c>
      <c r="C10" s="91">
        <v>1</v>
      </c>
      <c r="D10" s="92">
        <v>0.45439578531445507</v>
      </c>
      <c r="E10" s="93">
        <v>5.2025024695423118E-2</v>
      </c>
      <c r="F10" s="94">
        <v>0.10388541323674678</v>
      </c>
      <c r="G10" s="94">
        <v>3.3750411590385249E-2</v>
      </c>
      <c r="H10" s="94">
        <v>0.10701350016463615</v>
      </c>
      <c r="I10" s="94">
        <v>0</v>
      </c>
      <c r="J10" s="94">
        <v>6.6513006256173859E-2</v>
      </c>
      <c r="K10" s="94">
        <v>6.0915377016792886E-3</v>
      </c>
      <c r="L10" s="94">
        <v>1.8274613105037866E-2</v>
      </c>
      <c r="M10" s="94">
        <v>8.5610800131708919E-3</v>
      </c>
      <c r="N10" s="94">
        <v>0</v>
      </c>
      <c r="O10" s="94">
        <v>0</v>
      </c>
      <c r="P10" s="94">
        <v>3.9512676983865661E-3</v>
      </c>
      <c r="Q10" s="94">
        <v>0</v>
      </c>
      <c r="R10" s="94">
        <v>3.457359236088245E-3</v>
      </c>
      <c r="S10" s="94">
        <v>5.1037207770826473E-3</v>
      </c>
      <c r="T10" s="94">
        <v>8.231807704972012E-3</v>
      </c>
      <c r="U10" s="94">
        <v>6.2561738557787294E-3</v>
      </c>
      <c r="V10" s="94">
        <v>4.6098123147843267E-3</v>
      </c>
      <c r="W10" s="94">
        <v>0</v>
      </c>
      <c r="X10" s="94">
        <v>3.457359236088245E-3</v>
      </c>
      <c r="Y10" s="94">
        <v>4.4451761606848867E-3</v>
      </c>
      <c r="Z10" s="94">
        <v>0</v>
      </c>
      <c r="AA10" s="94">
        <v>4.6098123147843267E-3</v>
      </c>
      <c r="AB10" s="94">
        <v>4.6098123147843267E-3</v>
      </c>
      <c r="AC10" s="94">
        <v>0</v>
      </c>
      <c r="AD10" s="95">
        <v>0.10075732630885742</v>
      </c>
    </row>
    <row r="11" spans="1:30" ht="30" customHeight="1" thickBot="1">
      <c r="A11" s="466" t="s">
        <v>106</v>
      </c>
      <c r="B11" s="471" t="s">
        <v>107</v>
      </c>
      <c r="C11" s="468">
        <v>3379800</v>
      </c>
      <c r="D11" s="472">
        <v>1486500</v>
      </c>
      <c r="E11" s="469">
        <v>175200</v>
      </c>
      <c r="F11" s="469">
        <v>345100</v>
      </c>
      <c r="G11" s="469">
        <v>118600</v>
      </c>
      <c r="H11" s="469">
        <v>355800</v>
      </c>
      <c r="I11" s="469">
        <v>0</v>
      </c>
      <c r="J11" s="469">
        <v>241700</v>
      </c>
      <c r="K11" s="469">
        <v>18200</v>
      </c>
      <c r="L11" s="469">
        <v>68200</v>
      </c>
      <c r="M11" s="469">
        <v>30100</v>
      </c>
      <c r="N11" s="469">
        <v>0</v>
      </c>
      <c r="O11" s="469">
        <v>4300</v>
      </c>
      <c r="P11" s="469">
        <v>16600</v>
      </c>
      <c r="Q11" s="469">
        <v>0</v>
      </c>
      <c r="R11" s="469">
        <v>13000</v>
      </c>
      <c r="S11" s="469">
        <v>20800</v>
      </c>
      <c r="T11" s="469">
        <v>27900</v>
      </c>
      <c r="U11" s="469">
        <v>28500</v>
      </c>
      <c r="V11" s="469">
        <v>16000</v>
      </c>
      <c r="W11" s="469">
        <v>0</v>
      </c>
      <c r="X11" s="469">
        <v>12400</v>
      </c>
      <c r="Y11" s="469">
        <v>16600</v>
      </c>
      <c r="Z11" s="469">
        <v>0</v>
      </c>
      <c r="AA11" s="469">
        <v>16200</v>
      </c>
      <c r="AB11" s="469">
        <v>9500</v>
      </c>
      <c r="AC11" s="469">
        <v>0</v>
      </c>
      <c r="AD11" s="470">
        <v>358600</v>
      </c>
    </row>
    <row r="12" spans="1:30" ht="30" customHeight="1">
      <c r="A12" s="126" t="s">
        <v>108</v>
      </c>
      <c r="B12" s="127" t="s">
        <v>109</v>
      </c>
      <c r="C12" s="80">
        <v>2996700</v>
      </c>
      <c r="D12" s="96">
        <v>1358300</v>
      </c>
      <c r="E12" s="96">
        <v>149000</v>
      </c>
      <c r="F12" s="96">
        <v>290000</v>
      </c>
      <c r="G12" s="96">
        <v>105100</v>
      </c>
      <c r="H12" s="96">
        <v>334200</v>
      </c>
      <c r="I12" s="96">
        <v>1300</v>
      </c>
      <c r="J12" s="96">
        <v>216900</v>
      </c>
      <c r="K12" s="96">
        <v>0</v>
      </c>
      <c r="L12" s="96">
        <v>65300</v>
      </c>
      <c r="M12" s="96">
        <v>30100</v>
      </c>
      <c r="N12" s="96">
        <v>0</v>
      </c>
      <c r="O12" s="96">
        <v>4300</v>
      </c>
      <c r="P12" s="96">
        <v>13800</v>
      </c>
      <c r="Q12" s="96">
        <v>0</v>
      </c>
      <c r="R12" s="96">
        <v>16900</v>
      </c>
      <c r="S12" s="96">
        <v>23400</v>
      </c>
      <c r="T12" s="96">
        <v>36900</v>
      </c>
      <c r="U12" s="96">
        <v>27700</v>
      </c>
      <c r="V12" s="96">
        <v>13600</v>
      </c>
      <c r="W12" s="96">
        <v>0</v>
      </c>
      <c r="X12" s="96">
        <v>13100</v>
      </c>
      <c r="Y12" s="96">
        <v>15600</v>
      </c>
      <c r="Z12" s="96">
        <v>0</v>
      </c>
      <c r="AA12" s="96">
        <v>16000</v>
      </c>
      <c r="AB12" s="96">
        <v>7300</v>
      </c>
      <c r="AC12" s="96">
        <v>3000</v>
      </c>
      <c r="AD12" s="97">
        <v>254900</v>
      </c>
    </row>
    <row r="13" spans="1:30" ht="30" customHeight="1">
      <c r="A13" s="121"/>
      <c r="B13" s="128" t="s">
        <v>50</v>
      </c>
      <c r="C13" s="83">
        <v>383100</v>
      </c>
      <c r="D13" s="84">
        <v>128200</v>
      </c>
      <c r="E13" s="85">
        <v>26200</v>
      </c>
      <c r="F13" s="85">
        <v>55100</v>
      </c>
      <c r="G13" s="85">
        <v>13500</v>
      </c>
      <c r="H13" s="85">
        <v>21600</v>
      </c>
      <c r="I13" s="85">
        <v>-1300</v>
      </c>
      <c r="J13" s="85">
        <v>24800</v>
      </c>
      <c r="K13" s="85">
        <v>18200</v>
      </c>
      <c r="L13" s="85">
        <v>2900</v>
      </c>
      <c r="M13" s="85">
        <v>0</v>
      </c>
      <c r="N13" s="85">
        <v>0</v>
      </c>
      <c r="O13" s="85">
        <v>0</v>
      </c>
      <c r="P13" s="85">
        <v>2800</v>
      </c>
      <c r="Q13" s="85">
        <v>0</v>
      </c>
      <c r="R13" s="85">
        <v>-3900</v>
      </c>
      <c r="S13" s="85">
        <v>-2600</v>
      </c>
      <c r="T13" s="85">
        <v>-9000</v>
      </c>
      <c r="U13" s="85">
        <v>800</v>
      </c>
      <c r="V13" s="85">
        <v>2400</v>
      </c>
      <c r="W13" s="85">
        <v>0</v>
      </c>
      <c r="X13" s="85">
        <v>-700</v>
      </c>
      <c r="Y13" s="85">
        <v>1000</v>
      </c>
      <c r="Z13" s="85">
        <v>0</v>
      </c>
      <c r="AA13" s="85">
        <v>200</v>
      </c>
      <c r="AB13" s="85">
        <v>2200</v>
      </c>
      <c r="AC13" s="85">
        <v>-3000</v>
      </c>
      <c r="AD13" s="86">
        <v>103700</v>
      </c>
    </row>
    <row r="14" spans="1:30" ht="30" customHeight="1">
      <c r="A14" s="121"/>
      <c r="B14" s="129" t="s">
        <v>110</v>
      </c>
      <c r="C14" s="87">
        <v>1.127840624687156</v>
      </c>
      <c r="D14" s="88">
        <v>1.0943826842376501</v>
      </c>
      <c r="E14" s="89">
        <v>1.1758389261744966</v>
      </c>
      <c r="F14" s="89">
        <v>1.19</v>
      </c>
      <c r="G14" s="89">
        <v>1.1284490960989533</v>
      </c>
      <c r="H14" s="89">
        <v>1.0646319569120288</v>
      </c>
      <c r="I14" s="89" t="s">
        <v>288</v>
      </c>
      <c r="J14" s="89">
        <v>1.1143384047948364</v>
      </c>
      <c r="K14" s="89" t="s">
        <v>287</v>
      </c>
      <c r="L14" s="89">
        <v>1.0444104134762635</v>
      </c>
      <c r="M14" s="89">
        <v>1</v>
      </c>
      <c r="N14" s="89" t="s">
        <v>51</v>
      </c>
      <c r="O14" s="89">
        <v>1</v>
      </c>
      <c r="P14" s="89">
        <v>1.2028985507246377</v>
      </c>
      <c r="Q14" s="89" t="s">
        <v>51</v>
      </c>
      <c r="R14" s="89">
        <v>0.76923076923076927</v>
      </c>
      <c r="S14" s="89">
        <v>0.88888888888888884</v>
      </c>
      <c r="T14" s="89">
        <v>0.75609756097560976</v>
      </c>
      <c r="U14" s="89">
        <v>1.0288808664259927</v>
      </c>
      <c r="V14" s="89">
        <v>1.1764705882352942</v>
      </c>
      <c r="W14" s="89" t="s">
        <v>51</v>
      </c>
      <c r="X14" s="89">
        <v>0.94656488549618323</v>
      </c>
      <c r="Y14" s="89">
        <v>1.0641025641025641</v>
      </c>
      <c r="Z14" s="89" t="s">
        <v>51</v>
      </c>
      <c r="AA14" s="89">
        <v>1.0125</v>
      </c>
      <c r="AB14" s="89">
        <v>1.3013698630136987</v>
      </c>
      <c r="AC14" s="89" t="s">
        <v>288</v>
      </c>
      <c r="AD14" s="90">
        <v>1.4068262063554335</v>
      </c>
    </row>
    <row r="15" spans="1:30" ht="30" customHeight="1" thickBot="1">
      <c r="A15" s="124"/>
      <c r="B15" s="130" t="s">
        <v>148</v>
      </c>
      <c r="C15" s="98">
        <v>1</v>
      </c>
      <c r="D15" s="94">
        <v>0.43981892419669805</v>
      </c>
      <c r="E15" s="93">
        <v>5.1837386827622935E-2</v>
      </c>
      <c r="F15" s="94">
        <v>0.10210663352861116</v>
      </c>
      <c r="G15" s="94">
        <v>3.5090833777146578E-2</v>
      </c>
      <c r="H15" s="94">
        <v>0.10527250133143973</v>
      </c>
      <c r="I15" s="94">
        <v>0</v>
      </c>
      <c r="J15" s="94">
        <v>7.1513107284454702E-2</v>
      </c>
      <c r="K15" s="94">
        <v>5.3849340197644835E-3</v>
      </c>
      <c r="L15" s="94">
        <v>2.0178708799337239E-2</v>
      </c>
      <c r="M15" s="94">
        <v>8.9058524173027988E-3</v>
      </c>
      <c r="N15" s="94">
        <v>0</v>
      </c>
      <c r="O15" s="94">
        <v>1.2722646310432571E-3</v>
      </c>
      <c r="P15" s="94">
        <v>4.9115332268181546E-3</v>
      </c>
      <c r="Q15" s="94">
        <v>0</v>
      </c>
      <c r="R15" s="94">
        <v>3.8463814426889166E-3</v>
      </c>
      <c r="S15" s="94">
        <v>6.1542103083022668E-3</v>
      </c>
      <c r="T15" s="94">
        <v>8.2549263270015969E-3</v>
      </c>
      <c r="U15" s="94">
        <v>8.4324516243564716E-3</v>
      </c>
      <c r="V15" s="94">
        <v>4.7340079294632817E-3</v>
      </c>
      <c r="W15" s="94">
        <v>0</v>
      </c>
      <c r="X15" s="94">
        <v>3.6688561453340433E-3</v>
      </c>
      <c r="Y15" s="94">
        <v>4.9115332268181546E-3</v>
      </c>
      <c r="Z15" s="94">
        <v>0</v>
      </c>
      <c r="AA15" s="94">
        <v>4.7931830285815732E-3</v>
      </c>
      <c r="AB15" s="94">
        <v>2.8108172081188236E-3</v>
      </c>
      <c r="AC15" s="94">
        <v>0</v>
      </c>
      <c r="AD15" s="95">
        <v>0.10610095271909581</v>
      </c>
    </row>
    <row r="16" spans="1:30" ht="30" customHeight="1" thickBot="1">
      <c r="A16" s="466" t="s">
        <v>111</v>
      </c>
      <c r="B16" s="467" t="s">
        <v>112</v>
      </c>
      <c r="C16" s="468">
        <v>4841600</v>
      </c>
      <c r="D16" s="469">
        <v>2185300</v>
      </c>
      <c r="E16" s="469">
        <v>241900</v>
      </c>
      <c r="F16" s="469">
        <v>471500</v>
      </c>
      <c r="G16" s="469">
        <v>171600</v>
      </c>
      <c r="H16" s="469">
        <v>533200</v>
      </c>
      <c r="I16" s="469">
        <v>0</v>
      </c>
      <c r="J16" s="469">
        <v>365800</v>
      </c>
      <c r="K16" s="469">
        <v>31000</v>
      </c>
      <c r="L16" s="469">
        <v>99100</v>
      </c>
      <c r="M16" s="469">
        <v>47300</v>
      </c>
      <c r="N16" s="469">
        <v>300</v>
      </c>
      <c r="O16" s="469">
        <v>10100</v>
      </c>
      <c r="P16" s="469">
        <v>24900</v>
      </c>
      <c r="Q16" s="469">
        <v>0</v>
      </c>
      <c r="R16" s="469">
        <v>19400</v>
      </c>
      <c r="S16" s="469">
        <v>30600</v>
      </c>
      <c r="T16" s="469">
        <v>43300</v>
      </c>
      <c r="U16" s="469">
        <v>40600</v>
      </c>
      <c r="V16" s="469">
        <v>23200</v>
      </c>
      <c r="W16" s="469">
        <v>0</v>
      </c>
      <c r="X16" s="469">
        <v>19100</v>
      </c>
      <c r="Y16" s="469">
        <v>24600</v>
      </c>
      <c r="Z16" s="469">
        <v>0</v>
      </c>
      <c r="AA16" s="469">
        <v>24200</v>
      </c>
      <c r="AB16" s="469">
        <v>9500</v>
      </c>
      <c r="AC16" s="469">
        <v>1800</v>
      </c>
      <c r="AD16" s="470">
        <v>423300</v>
      </c>
    </row>
    <row r="17" spans="1:30" ht="30" customHeight="1">
      <c r="A17" s="131" t="s">
        <v>113</v>
      </c>
      <c r="B17" s="127" t="s">
        <v>114</v>
      </c>
      <c r="C17" s="80">
        <v>4369600</v>
      </c>
      <c r="D17" s="96">
        <v>2011200</v>
      </c>
      <c r="E17" s="96">
        <v>217300</v>
      </c>
      <c r="F17" s="96">
        <v>395300</v>
      </c>
      <c r="G17" s="96">
        <v>162000</v>
      </c>
      <c r="H17" s="96">
        <v>507000</v>
      </c>
      <c r="I17" s="96">
        <v>1500</v>
      </c>
      <c r="J17" s="96">
        <v>334300</v>
      </c>
      <c r="K17" s="96">
        <v>100</v>
      </c>
      <c r="L17" s="96">
        <v>95900</v>
      </c>
      <c r="M17" s="96">
        <v>45400</v>
      </c>
      <c r="N17" s="96">
        <v>600</v>
      </c>
      <c r="O17" s="96">
        <v>9700</v>
      </c>
      <c r="P17" s="96">
        <v>21300</v>
      </c>
      <c r="Q17" s="96">
        <v>100</v>
      </c>
      <c r="R17" s="96">
        <v>25200</v>
      </c>
      <c r="S17" s="96">
        <v>32400</v>
      </c>
      <c r="T17" s="96">
        <v>55600</v>
      </c>
      <c r="U17" s="96">
        <v>39100</v>
      </c>
      <c r="V17" s="96">
        <v>22000</v>
      </c>
      <c r="W17" s="96">
        <v>0</v>
      </c>
      <c r="X17" s="96">
        <v>19700</v>
      </c>
      <c r="Y17" s="96">
        <v>23600</v>
      </c>
      <c r="Z17" s="96">
        <v>100</v>
      </c>
      <c r="AA17" s="96">
        <v>24000</v>
      </c>
      <c r="AB17" s="96">
        <v>7300</v>
      </c>
      <c r="AC17" s="96">
        <v>5100</v>
      </c>
      <c r="AD17" s="99">
        <v>313800</v>
      </c>
    </row>
    <row r="18" spans="1:30" ht="30" customHeight="1">
      <c r="A18" s="121"/>
      <c r="B18" s="128" t="s">
        <v>50</v>
      </c>
      <c r="C18" s="83">
        <v>472000</v>
      </c>
      <c r="D18" s="84">
        <v>174100</v>
      </c>
      <c r="E18" s="85">
        <v>24600</v>
      </c>
      <c r="F18" s="85">
        <v>76200</v>
      </c>
      <c r="G18" s="85">
        <v>9600</v>
      </c>
      <c r="H18" s="85">
        <v>26200</v>
      </c>
      <c r="I18" s="85">
        <v>-1500</v>
      </c>
      <c r="J18" s="85">
        <v>31500</v>
      </c>
      <c r="K18" s="85">
        <v>30900</v>
      </c>
      <c r="L18" s="85">
        <v>3200</v>
      </c>
      <c r="M18" s="85">
        <v>1900</v>
      </c>
      <c r="N18" s="85">
        <v>-300</v>
      </c>
      <c r="O18" s="85">
        <v>400</v>
      </c>
      <c r="P18" s="85">
        <v>3600</v>
      </c>
      <c r="Q18" s="85">
        <v>-100</v>
      </c>
      <c r="R18" s="85">
        <v>-5800</v>
      </c>
      <c r="S18" s="85">
        <v>-1800</v>
      </c>
      <c r="T18" s="85">
        <v>-12300</v>
      </c>
      <c r="U18" s="85">
        <v>1500</v>
      </c>
      <c r="V18" s="85">
        <v>1200</v>
      </c>
      <c r="W18" s="85">
        <v>0</v>
      </c>
      <c r="X18" s="85">
        <v>-600</v>
      </c>
      <c r="Y18" s="85">
        <v>1000</v>
      </c>
      <c r="Z18" s="85">
        <v>-100</v>
      </c>
      <c r="AA18" s="85">
        <v>200</v>
      </c>
      <c r="AB18" s="85">
        <v>2200</v>
      </c>
      <c r="AC18" s="85">
        <v>-3300</v>
      </c>
      <c r="AD18" s="86">
        <v>109500</v>
      </c>
    </row>
    <row r="19" spans="1:30" ht="30" customHeight="1">
      <c r="A19" s="121"/>
      <c r="B19" s="129" t="s">
        <v>115</v>
      </c>
      <c r="C19" s="87">
        <v>1.1080190406444526</v>
      </c>
      <c r="D19" s="88">
        <v>1.0865652346857597</v>
      </c>
      <c r="E19" s="89">
        <v>1.1132075471698113</v>
      </c>
      <c r="F19" s="89">
        <v>1.1927649886162408</v>
      </c>
      <c r="G19" s="89">
        <v>1.0592592592592593</v>
      </c>
      <c r="H19" s="89">
        <v>1.0516765285996055</v>
      </c>
      <c r="I19" s="89" t="s">
        <v>288</v>
      </c>
      <c r="J19" s="89">
        <v>1.0942267424469039</v>
      </c>
      <c r="K19" s="89">
        <v>310</v>
      </c>
      <c r="L19" s="89">
        <v>1.0333680917622523</v>
      </c>
      <c r="M19" s="89">
        <v>1.0418502202643172</v>
      </c>
      <c r="N19" s="89">
        <v>0.5</v>
      </c>
      <c r="O19" s="89">
        <v>1.0412371134020619</v>
      </c>
      <c r="P19" s="89">
        <v>1.1690140845070423</v>
      </c>
      <c r="Q19" s="89" t="s">
        <v>288</v>
      </c>
      <c r="R19" s="89">
        <v>0.76984126984126988</v>
      </c>
      <c r="S19" s="89">
        <v>0.94444444444444442</v>
      </c>
      <c r="T19" s="89">
        <v>0.77877697841726623</v>
      </c>
      <c r="U19" s="89">
        <v>1.0383631713554988</v>
      </c>
      <c r="V19" s="89">
        <v>1.0545454545454545</v>
      </c>
      <c r="W19" s="89" t="s">
        <v>51</v>
      </c>
      <c r="X19" s="89">
        <v>0.96954314720812185</v>
      </c>
      <c r="Y19" s="89">
        <v>1.0423728813559323</v>
      </c>
      <c r="Z19" s="89" t="s">
        <v>288</v>
      </c>
      <c r="AA19" s="89">
        <v>1.0083333333333333</v>
      </c>
      <c r="AB19" s="89">
        <v>1.3013698630136987</v>
      </c>
      <c r="AC19" s="89">
        <v>0.35294117647058826</v>
      </c>
      <c r="AD19" s="90">
        <v>1.3489483747609943</v>
      </c>
    </row>
    <row r="20" spans="1:30" ht="30" customHeight="1" thickBot="1">
      <c r="A20" s="121"/>
      <c r="B20" s="130" t="s">
        <v>149</v>
      </c>
      <c r="C20" s="98">
        <v>1</v>
      </c>
      <c r="D20" s="94">
        <v>0.45135905485789823</v>
      </c>
      <c r="E20" s="93">
        <v>4.9962822207534702E-2</v>
      </c>
      <c r="F20" s="94">
        <v>9.7385161929940511E-2</v>
      </c>
      <c r="G20" s="94">
        <v>3.5442828816920027E-2</v>
      </c>
      <c r="H20" s="94">
        <v>0.11012888301387971</v>
      </c>
      <c r="I20" s="94">
        <v>0</v>
      </c>
      <c r="J20" s="94">
        <v>7.5553536021150031E-2</v>
      </c>
      <c r="K20" s="94">
        <v>6.402842035690681E-3</v>
      </c>
      <c r="L20" s="94">
        <v>2.0468440185062789E-2</v>
      </c>
      <c r="M20" s="94">
        <v>9.7694976867151347E-3</v>
      </c>
      <c r="N20" s="94">
        <v>6.1962987442167882E-5</v>
      </c>
      <c r="O20" s="94">
        <v>2.0860872438863186E-3</v>
      </c>
      <c r="P20" s="94">
        <v>5.1429279576999335E-3</v>
      </c>
      <c r="Q20" s="94">
        <v>0</v>
      </c>
      <c r="R20" s="94">
        <v>4.0069398545935228E-3</v>
      </c>
      <c r="S20" s="94">
        <v>6.3202247191011234E-3</v>
      </c>
      <c r="T20" s="94">
        <v>8.9433245208195636E-3</v>
      </c>
      <c r="U20" s="94">
        <v>8.3856576338400528E-3</v>
      </c>
      <c r="V20" s="94">
        <v>4.7918043621943155E-3</v>
      </c>
      <c r="W20" s="94">
        <v>0</v>
      </c>
      <c r="X20" s="94">
        <v>3.9449768671513553E-3</v>
      </c>
      <c r="Y20" s="94">
        <v>5.0809649702577659E-3</v>
      </c>
      <c r="Z20" s="94">
        <v>0</v>
      </c>
      <c r="AA20" s="94">
        <v>4.9983476536682092E-3</v>
      </c>
      <c r="AB20" s="94">
        <v>1.9621612690019826E-3</v>
      </c>
      <c r="AC20" s="94">
        <v>3.7177792465300727E-4</v>
      </c>
      <c r="AD20" s="95">
        <v>8.7429775280898875E-2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183</v>
      </c>
      <c r="E27" s="206">
        <v>247100</v>
      </c>
      <c r="F27" s="207">
        <v>28900</v>
      </c>
      <c r="G27" s="101"/>
      <c r="H27" s="105" t="s">
        <v>183</v>
      </c>
      <c r="I27" s="206">
        <v>501700</v>
      </c>
      <c r="J27" s="207">
        <v>42600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82</v>
      </c>
      <c r="E28" s="208">
        <v>226800</v>
      </c>
      <c r="F28" s="209">
        <v>20800</v>
      </c>
      <c r="G28" s="101"/>
      <c r="H28" s="106" t="s">
        <v>82</v>
      </c>
      <c r="I28" s="208">
        <v>463300</v>
      </c>
      <c r="J28" s="209">
        <v>9600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20300</v>
      </c>
      <c r="F29" s="211">
        <v>8100</v>
      </c>
      <c r="G29" s="101"/>
      <c r="H29" s="107" t="s">
        <v>50</v>
      </c>
      <c r="I29" s="210">
        <v>38400</v>
      </c>
      <c r="J29" s="211">
        <v>33000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1.0895061728395061</v>
      </c>
      <c r="F30" s="213">
        <v>1.3894230769230769</v>
      </c>
      <c r="G30" s="101"/>
      <c r="H30" s="108" t="s">
        <v>155</v>
      </c>
      <c r="I30" s="212">
        <v>1.0828836606950141</v>
      </c>
      <c r="J30" s="214">
        <v>4.4375</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0.42435170874119871</v>
      </c>
      <c r="F31" s="216">
        <v>4.9630774514854883E-2</v>
      </c>
      <c r="G31" s="101"/>
      <c r="H31" s="110" t="s">
        <v>157</v>
      </c>
      <c r="I31" s="215">
        <v>0.92173433768142565</v>
      </c>
      <c r="J31" s="216">
        <v>7.8265662318574319E-2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L31:T3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９月（３表）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16" t="s">
        <v>289</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183</v>
      </c>
      <c r="C6" s="510">
        <v>61200</v>
      </c>
      <c r="D6" s="516">
        <v>32000</v>
      </c>
      <c r="E6" s="516">
        <v>5200</v>
      </c>
      <c r="F6" s="516">
        <v>5700</v>
      </c>
      <c r="G6" s="516">
        <v>7900</v>
      </c>
      <c r="H6" s="516">
        <v>500</v>
      </c>
      <c r="I6" s="516">
        <v>200</v>
      </c>
      <c r="J6" s="516">
        <v>0</v>
      </c>
      <c r="K6" s="516">
        <v>300</v>
      </c>
      <c r="L6" s="516">
        <v>100</v>
      </c>
      <c r="M6" s="516">
        <v>800</v>
      </c>
      <c r="N6" s="516">
        <v>1000</v>
      </c>
      <c r="O6" s="517">
        <v>7500</v>
      </c>
    </row>
    <row r="7" spans="1:17" ht="30" customHeight="1">
      <c r="A7" s="36"/>
      <c r="B7" s="35" t="s">
        <v>82</v>
      </c>
      <c r="C7" s="25">
        <v>32500</v>
      </c>
      <c r="D7" s="245">
        <v>15500</v>
      </c>
      <c r="E7" s="246">
        <v>1900</v>
      </c>
      <c r="F7" s="246">
        <v>4200</v>
      </c>
      <c r="G7" s="246">
        <v>5400</v>
      </c>
      <c r="H7" s="246">
        <v>400</v>
      </c>
      <c r="I7" s="246">
        <v>200</v>
      </c>
      <c r="J7" s="246">
        <v>0</v>
      </c>
      <c r="K7" s="246">
        <v>100</v>
      </c>
      <c r="L7" s="246">
        <v>0</v>
      </c>
      <c r="M7" s="246">
        <v>400</v>
      </c>
      <c r="N7" s="292" t="s">
        <v>51</v>
      </c>
      <c r="O7" s="247">
        <v>4400</v>
      </c>
    </row>
    <row r="8" spans="1:17" ht="30" customHeight="1">
      <c r="A8" s="36"/>
      <c r="B8" s="37" t="s">
        <v>50</v>
      </c>
      <c r="C8" s="26">
        <v>28700</v>
      </c>
      <c r="D8" s="248">
        <v>16500</v>
      </c>
      <c r="E8" s="248">
        <v>3300</v>
      </c>
      <c r="F8" s="248">
        <v>1500</v>
      </c>
      <c r="G8" s="248">
        <v>2500</v>
      </c>
      <c r="H8" s="248">
        <v>100</v>
      </c>
      <c r="I8" s="248">
        <v>0</v>
      </c>
      <c r="J8" s="248">
        <v>0</v>
      </c>
      <c r="K8" s="248">
        <v>200</v>
      </c>
      <c r="L8" s="248">
        <v>100</v>
      </c>
      <c r="M8" s="248">
        <v>400</v>
      </c>
      <c r="N8" s="248" t="s">
        <v>51</v>
      </c>
      <c r="O8" s="249">
        <v>3100</v>
      </c>
    </row>
    <row r="9" spans="1:17" ht="30" customHeight="1">
      <c r="A9" s="36"/>
      <c r="B9" s="38" t="s">
        <v>105</v>
      </c>
      <c r="C9" s="27">
        <v>1.8830769230769231</v>
      </c>
      <c r="D9" s="189">
        <v>2.064516129032258</v>
      </c>
      <c r="E9" s="189">
        <v>2.736842105263158</v>
      </c>
      <c r="F9" s="189">
        <v>1.3571428571428572</v>
      </c>
      <c r="G9" s="189">
        <v>1.462962962962963</v>
      </c>
      <c r="H9" s="189">
        <v>1.25</v>
      </c>
      <c r="I9" s="189">
        <v>1</v>
      </c>
      <c r="J9" s="189" t="s">
        <v>51</v>
      </c>
      <c r="K9" s="189" t="s">
        <v>287</v>
      </c>
      <c r="L9" s="189" t="s">
        <v>287</v>
      </c>
      <c r="M9" s="189">
        <v>2</v>
      </c>
      <c r="N9" s="189" t="s">
        <v>51</v>
      </c>
      <c r="O9" s="250">
        <v>1.7045454545454546</v>
      </c>
    </row>
    <row r="10" spans="1:17" ht="30" customHeight="1" thickBot="1">
      <c r="A10" s="39"/>
      <c r="B10" s="40" t="s">
        <v>167</v>
      </c>
      <c r="C10" s="28">
        <v>1</v>
      </c>
      <c r="D10" s="251">
        <v>0.52287581699346408</v>
      </c>
      <c r="E10" s="252">
        <v>8.4967320261437912E-2</v>
      </c>
      <c r="F10" s="253">
        <v>9.3137254901960786E-2</v>
      </c>
      <c r="G10" s="253">
        <v>0.12908496732026145</v>
      </c>
      <c r="H10" s="253">
        <v>8.1699346405228763E-3</v>
      </c>
      <c r="I10" s="253">
        <v>3.2679738562091504E-3</v>
      </c>
      <c r="J10" s="253">
        <v>0</v>
      </c>
      <c r="K10" s="253">
        <v>4.9019607843137254E-3</v>
      </c>
      <c r="L10" s="253">
        <v>1.6339869281045752E-3</v>
      </c>
      <c r="M10" s="253">
        <v>1.3071895424836602E-2</v>
      </c>
      <c r="N10" s="253">
        <v>1.6339869281045753E-2</v>
      </c>
      <c r="O10" s="254">
        <v>0.12254901960784313</v>
      </c>
    </row>
    <row r="11" spans="1:17" ht="30" customHeight="1" thickBot="1">
      <c r="A11" s="529" t="s">
        <v>106</v>
      </c>
      <c r="B11" s="509" t="s">
        <v>107</v>
      </c>
      <c r="C11" s="510">
        <v>358600</v>
      </c>
      <c r="D11" s="518">
        <v>172100</v>
      </c>
      <c r="E11" s="519">
        <v>36500</v>
      </c>
      <c r="F11" s="520">
        <v>28600</v>
      </c>
      <c r="G11" s="520">
        <v>52400</v>
      </c>
      <c r="H11" s="520">
        <v>3500</v>
      </c>
      <c r="I11" s="520">
        <v>2100</v>
      </c>
      <c r="J11" s="520">
        <v>400</v>
      </c>
      <c r="K11" s="520">
        <v>4300</v>
      </c>
      <c r="L11" s="520">
        <v>1400</v>
      </c>
      <c r="M11" s="520">
        <v>4300</v>
      </c>
      <c r="N11" s="520">
        <v>6000</v>
      </c>
      <c r="O11" s="521">
        <v>47000</v>
      </c>
    </row>
    <row r="12" spans="1:17" ht="30" customHeight="1">
      <c r="A12" s="41" t="s">
        <v>108</v>
      </c>
      <c r="B12" s="42" t="s">
        <v>109</v>
      </c>
      <c r="C12" s="29">
        <v>254900</v>
      </c>
      <c r="D12" s="255">
        <v>102500</v>
      </c>
      <c r="E12" s="256">
        <v>12700</v>
      </c>
      <c r="F12" s="256">
        <v>51800</v>
      </c>
      <c r="G12" s="256">
        <v>36700</v>
      </c>
      <c r="H12" s="256">
        <v>3100</v>
      </c>
      <c r="I12" s="256">
        <v>1700</v>
      </c>
      <c r="J12" s="256">
        <v>200</v>
      </c>
      <c r="K12" s="256">
        <v>800</v>
      </c>
      <c r="L12" s="256">
        <v>700</v>
      </c>
      <c r="M12" s="256">
        <v>3100</v>
      </c>
      <c r="N12" s="255" t="s">
        <v>51</v>
      </c>
      <c r="O12" s="257">
        <v>41600</v>
      </c>
    </row>
    <row r="13" spans="1:17" ht="30" customHeight="1">
      <c r="A13" s="36"/>
      <c r="B13" s="43" t="s">
        <v>50</v>
      </c>
      <c r="C13" s="26">
        <v>103700</v>
      </c>
      <c r="D13" s="248">
        <v>69600</v>
      </c>
      <c r="E13" s="248">
        <v>23800</v>
      </c>
      <c r="F13" s="248">
        <v>-23200</v>
      </c>
      <c r="G13" s="248">
        <v>15700</v>
      </c>
      <c r="H13" s="248">
        <v>400</v>
      </c>
      <c r="I13" s="248">
        <v>400</v>
      </c>
      <c r="J13" s="248">
        <v>200</v>
      </c>
      <c r="K13" s="248">
        <v>3500</v>
      </c>
      <c r="L13" s="248">
        <v>700</v>
      </c>
      <c r="M13" s="248">
        <v>1200</v>
      </c>
      <c r="N13" s="248" t="s">
        <v>51</v>
      </c>
      <c r="O13" s="249">
        <v>5400</v>
      </c>
    </row>
    <row r="14" spans="1:17" ht="30" customHeight="1">
      <c r="A14" s="36"/>
      <c r="B14" s="44" t="s">
        <v>110</v>
      </c>
      <c r="C14" s="27">
        <v>1.4068262063554335</v>
      </c>
      <c r="D14" s="189">
        <v>1.6790243902439024</v>
      </c>
      <c r="E14" s="189">
        <v>2.8740157480314958</v>
      </c>
      <c r="F14" s="189">
        <v>0.55212355212355213</v>
      </c>
      <c r="G14" s="189">
        <v>1.4277929155313351</v>
      </c>
      <c r="H14" s="189">
        <v>1.1290322580645162</v>
      </c>
      <c r="I14" s="189">
        <v>1.2352941176470589</v>
      </c>
      <c r="J14" s="189">
        <v>2</v>
      </c>
      <c r="K14" s="189">
        <v>5.375</v>
      </c>
      <c r="L14" s="189">
        <v>2</v>
      </c>
      <c r="M14" s="189">
        <v>1.3870967741935485</v>
      </c>
      <c r="N14" s="189" t="s">
        <v>51</v>
      </c>
      <c r="O14" s="250">
        <v>1.1298076923076923</v>
      </c>
    </row>
    <row r="15" spans="1:17" ht="30" customHeight="1" thickBot="1">
      <c r="A15" s="39"/>
      <c r="B15" s="45" t="s">
        <v>148</v>
      </c>
      <c r="C15" s="30">
        <v>1</v>
      </c>
      <c r="D15" s="253">
        <v>0.47992191857222533</v>
      </c>
      <c r="E15" s="252">
        <v>0.10178471834913552</v>
      </c>
      <c r="F15" s="253">
        <v>7.9754601226993863E-2</v>
      </c>
      <c r="G15" s="253">
        <v>0.14612381483547127</v>
      </c>
      <c r="H15" s="253">
        <v>9.7601784718349127E-3</v>
      </c>
      <c r="I15" s="253">
        <v>5.8561070831009482E-3</v>
      </c>
      <c r="J15" s="253">
        <v>1.1154489682097045E-3</v>
      </c>
      <c r="K15" s="253">
        <v>1.1991076408254323E-2</v>
      </c>
      <c r="L15" s="253">
        <v>3.9040713887339654E-3</v>
      </c>
      <c r="M15" s="253">
        <v>1.1991076408254323E-2</v>
      </c>
      <c r="N15" s="253">
        <v>1.6731734523145567E-2</v>
      </c>
      <c r="O15" s="254">
        <v>0.13106525376464026</v>
      </c>
    </row>
    <row r="16" spans="1:17" ht="30" customHeight="1" thickBot="1">
      <c r="A16" s="529" t="s">
        <v>111</v>
      </c>
      <c r="B16" s="509" t="s">
        <v>112</v>
      </c>
      <c r="C16" s="510">
        <v>423300</v>
      </c>
      <c r="D16" s="518">
        <v>193000</v>
      </c>
      <c r="E16" s="518">
        <v>58500</v>
      </c>
      <c r="F16" s="518">
        <v>31300</v>
      </c>
      <c r="G16" s="518">
        <v>63500</v>
      </c>
      <c r="H16" s="518">
        <v>5300</v>
      </c>
      <c r="I16" s="518">
        <v>2600</v>
      </c>
      <c r="J16" s="518">
        <v>400</v>
      </c>
      <c r="K16" s="518">
        <v>4800</v>
      </c>
      <c r="L16" s="518">
        <v>1800</v>
      </c>
      <c r="M16" s="518">
        <v>4600</v>
      </c>
      <c r="N16" s="518">
        <v>6400</v>
      </c>
      <c r="O16" s="521">
        <v>51100</v>
      </c>
    </row>
    <row r="17" spans="1:15" ht="30" customHeight="1">
      <c r="A17" s="46" t="s">
        <v>113</v>
      </c>
      <c r="B17" s="42" t="s">
        <v>114</v>
      </c>
      <c r="C17" s="29">
        <v>313800</v>
      </c>
      <c r="D17" s="255">
        <v>114600</v>
      </c>
      <c r="E17" s="256">
        <v>23800</v>
      </c>
      <c r="F17" s="256">
        <v>65100</v>
      </c>
      <c r="G17" s="256">
        <v>49600</v>
      </c>
      <c r="H17" s="256">
        <v>4600</v>
      </c>
      <c r="I17" s="256">
        <v>2700</v>
      </c>
      <c r="J17" s="256">
        <v>200</v>
      </c>
      <c r="K17" s="256">
        <v>1100</v>
      </c>
      <c r="L17" s="256">
        <v>1100</v>
      </c>
      <c r="M17" s="256">
        <v>3300</v>
      </c>
      <c r="N17" s="255" t="s">
        <v>51</v>
      </c>
      <c r="O17" s="257">
        <v>47700</v>
      </c>
    </row>
    <row r="18" spans="1:15" ht="30" customHeight="1">
      <c r="A18" s="36"/>
      <c r="B18" s="43" t="s">
        <v>50</v>
      </c>
      <c r="C18" s="26">
        <v>109500</v>
      </c>
      <c r="D18" s="248">
        <v>78400</v>
      </c>
      <c r="E18" s="248">
        <v>34700</v>
      </c>
      <c r="F18" s="248">
        <v>-33800</v>
      </c>
      <c r="G18" s="248">
        <v>13900</v>
      </c>
      <c r="H18" s="248">
        <v>700</v>
      </c>
      <c r="I18" s="248">
        <v>-100</v>
      </c>
      <c r="J18" s="248">
        <v>200</v>
      </c>
      <c r="K18" s="248">
        <v>3700</v>
      </c>
      <c r="L18" s="248">
        <v>700</v>
      </c>
      <c r="M18" s="248">
        <v>1300</v>
      </c>
      <c r="N18" s="248" t="s">
        <v>51</v>
      </c>
      <c r="O18" s="249">
        <v>3400</v>
      </c>
    </row>
    <row r="19" spans="1:15" ht="30" customHeight="1">
      <c r="A19" s="36"/>
      <c r="B19" s="44" t="s">
        <v>115</v>
      </c>
      <c r="C19" s="27">
        <v>1.3489483747609943</v>
      </c>
      <c r="D19" s="189">
        <v>1.6841186736474694</v>
      </c>
      <c r="E19" s="189">
        <v>2.4579831932773111</v>
      </c>
      <c r="F19" s="189">
        <v>0.48079877112135178</v>
      </c>
      <c r="G19" s="189">
        <v>1.280241935483871</v>
      </c>
      <c r="H19" s="189">
        <v>1.1521739130434783</v>
      </c>
      <c r="I19" s="189">
        <v>0.96296296296296291</v>
      </c>
      <c r="J19" s="189">
        <v>2</v>
      </c>
      <c r="K19" s="189">
        <v>1</v>
      </c>
      <c r="L19" s="189">
        <v>1</v>
      </c>
      <c r="M19" s="189">
        <v>1</v>
      </c>
      <c r="N19" s="189" t="s">
        <v>51</v>
      </c>
      <c r="O19" s="250">
        <v>1.071278825995807</v>
      </c>
    </row>
    <row r="20" spans="1:15" ht="30" customHeight="1" thickBot="1">
      <c r="A20" s="36"/>
      <c r="B20" s="45" t="s">
        <v>149</v>
      </c>
      <c r="C20" s="30">
        <v>1</v>
      </c>
      <c r="D20" s="253">
        <v>0.45594141270966215</v>
      </c>
      <c r="E20" s="252">
        <v>0.13819985825655565</v>
      </c>
      <c r="F20" s="253">
        <v>7.3942830144105839E-2</v>
      </c>
      <c r="G20" s="253">
        <v>0.15001181195369714</v>
      </c>
      <c r="H20" s="253">
        <v>1.2520670918969998E-2</v>
      </c>
      <c r="I20" s="253">
        <v>6.1422159225135841E-3</v>
      </c>
      <c r="J20" s="253">
        <v>9.4495629577132057E-4</v>
      </c>
      <c r="K20" s="253">
        <v>1.1339475549255847E-2</v>
      </c>
      <c r="L20" s="253">
        <v>4.2523033309709423E-3</v>
      </c>
      <c r="M20" s="253">
        <v>1.0866997401370187E-2</v>
      </c>
      <c r="N20" s="253">
        <v>1.5119300732341129E-2</v>
      </c>
      <c r="O20" s="254">
        <v>0.12071816678478621</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8" customWidth="1"/>
    <col min="12" max="16384" width="9" style="8"/>
  </cols>
  <sheetData>
    <row r="1" spans="1:17" s="447" customFormat="1" ht="24" customHeight="1">
      <c r="A1" s="543" t="str">
        <f>平成25年度!A1</f>
        <v>平成25年度</v>
      </c>
      <c r="B1" s="543"/>
      <c r="C1" s="448"/>
      <c r="D1" s="448"/>
      <c r="E1" s="449" t="str">
        <f ca="1">RIGHT(CELL("filename",$A$1),LEN(CELL("filename",$A$1))-FIND("]",CELL("filename",$A$1)))</f>
        <v>４月（１表）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218" t="s">
        <v>116</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66"/>
      <c r="D6" s="549" t="s">
        <v>97</v>
      </c>
      <c r="E6" s="551" t="s">
        <v>98</v>
      </c>
      <c r="F6" s="553" t="s">
        <v>99</v>
      </c>
      <c r="G6" s="228"/>
      <c r="H6" s="228"/>
      <c r="I6" s="555" t="s">
        <v>100</v>
      </c>
      <c r="J6" s="228"/>
      <c r="K6" s="230"/>
    </row>
    <row r="7" spans="1:17" ht="18" thickBot="1">
      <c r="A7" s="226"/>
      <c r="B7" s="227"/>
      <c r="C7" s="66"/>
      <c r="D7" s="550"/>
      <c r="E7" s="552"/>
      <c r="F7" s="554"/>
      <c r="G7" s="231" t="s">
        <v>97</v>
      </c>
      <c r="H7" s="320" t="s">
        <v>101</v>
      </c>
      <c r="I7" s="556"/>
      <c r="J7" s="231" t="s">
        <v>97</v>
      </c>
      <c r="K7" s="237" t="s">
        <v>101</v>
      </c>
    </row>
    <row r="8" spans="1:17" ht="31.5" customHeight="1" thickBot="1">
      <c r="A8" s="465" t="s">
        <v>102</v>
      </c>
      <c r="B8" s="454" t="s">
        <v>103</v>
      </c>
      <c r="C8" s="455">
        <v>516300</v>
      </c>
      <c r="D8" s="452">
        <v>466400</v>
      </c>
      <c r="E8" s="453">
        <v>49900</v>
      </c>
      <c r="F8" s="258">
        <v>489300</v>
      </c>
      <c r="G8" s="259">
        <v>464300</v>
      </c>
      <c r="H8" s="321">
        <v>25000</v>
      </c>
      <c r="I8" s="322">
        <v>27000</v>
      </c>
      <c r="J8" s="259">
        <v>2100</v>
      </c>
      <c r="K8" s="262">
        <v>24900</v>
      </c>
    </row>
    <row r="9" spans="1:17" ht="31.5" customHeight="1">
      <c r="A9" s="234"/>
      <c r="B9" s="290" t="s">
        <v>104</v>
      </c>
      <c r="C9" s="67">
        <v>471100</v>
      </c>
      <c r="D9" s="264">
        <v>436800</v>
      </c>
      <c r="E9" s="323">
        <v>34300</v>
      </c>
      <c r="F9" s="266">
        <v>449100</v>
      </c>
      <c r="G9" s="68">
        <v>431800</v>
      </c>
      <c r="H9" s="69">
        <v>17300</v>
      </c>
      <c r="I9" s="324">
        <v>22000</v>
      </c>
      <c r="J9" s="68">
        <v>5000</v>
      </c>
      <c r="K9" s="70">
        <v>17000</v>
      </c>
    </row>
    <row r="10" spans="1:17" ht="31.5" customHeight="1">
      <c r="A10" s="236"/>
      <c r="B10" s="237" t="s">
        <v>50</v>
      </c>
      <c r="C10" s="71">
        <v>45200</v>
      </c>
      <c r="D10" s="72">
        <v>29600</v>
      </c>
      <c r="E10" s="73">
        <v>15600</v>
      </c>
      <c r="F10" s="273">
        <v>40200</v>
      </c>
      <c r="G10" s="271">
        <v>32500</v>
      </c>
      <c r="H10" s="325">
        <v>7700</v>
      </c>
      <c r="I10" s="326">
        <v>5000</v>
      </c>
      <c r="J10" s="271">
        <v>-2900</v>
      </c>
      <c r="K10" s="276">
        <v>7900</v>
      </c>
    </row>
    <row r="11" spans="1:17" ht="31.5" customHeight="1" thickBot="1">
      <c r="A11" s="238"/>
      <c r="B11" s="239" t="s">
        <v>105</v>
      </c>
      <c r="C11" s="74">
        <v>1.0959456590957335</v>
      </c>
      <c r="D11" s="75">
        <v>1.0677655677655677</v>
      </c>
      <c r="E11" s="76">
        <v>1.4548104956268222</v>
      </c>
      <c r="F11" s="74">
        <v>1.0895123580494321</v>
      </c>
      <c r="G11" s="75">
        <v>1.0752663270032423</v>
      </c>
      <c r="H11" s="77">
        <v>1.4450867052023122</v>
      </c>
      <c r="I11" s="78">
        <v>1.2272727272727273</v>
      </c>
      <c r="J11" s="75">
        <v>0.42</v>
      </c>
      <c r="K11" s="79">
        <v>1.4647058823529411</v>
      </c>
    </row>
    <row r="12" spans="1:17" ht="31.5" customHeight="1" thickBot="1">
      <c r="A12" s="465" t="s">
        <v>106</v>
      </c>
      <c r="B12" s="456" t="s">
        <v>107</v>
      </c>
      <c r="C12" s="455">
        <v>516300</v>
      </c>
      <c r="D12" s="452">
        <v>466400</v>
      </c>
      <c r="E12" s="453">
        <v>49900</v>
      </c>
      <c r="F12" s="258">
        <v>489300</v>
      </c>
      <c r="G12" s="259">
        <v>464300</v>
      </c>
      <c r="H12" s="321">
        <v>25000</v>
      </c>
      <c r="I12" s="322">
        <v>27000</v>
      </c>
      <c r="J12" s="259">
        <v>2100</v>
      </c>
      <c r="K12" s="262">
        <v>24900</v>
      </c>
    </row>
    <row r="13" spans="1:17" ht="31.5" customHeight="1">
      <c r="A13" s="240" t="s">
        <v>108</v>
      </c>
      <c r="B13" s="241" t="s">
        <v>109</v>
      </c>
      <c r="C13" s="67">
        <v>471100</v>
      </c>
      <c r="D13" s="264">
        <v>436800</v>
      </c>
      <c r="E13" s="323">
        <v>34300</v>
      </c>
      <c r="F13" s="266">
        <v>449100</v>
      </c>
      <c r="G13" s="264">
        <v>431800</v>
      </c>
      <c r="H13" s="323">
        <v>17300</v>
      </c>
      <c r="I13" s="324">
        <v>22000</v>
      </c>
      <c r="J13" s="264">
        <v>5000</v>
      </c>
      <c r="K13" s="284">
        <v>17000</v>
      </c>
    </row>
    <row r="14" spans="1:17" ht="31.5" customHeight="1">
      <c r="A14" s="236"/>
      <c r="B14" s="237" t="s">
        <v>50</v>
      </c>
      <c r="C14" s="71">
        <v>45200</v>
      </c>
      <c r="D14" s="72">
        <v>29600</v>
      </c>
      <c r="E14" s="73">
        <v>15600</v>
      </c>
      <c r="F14" s="273">
        <v>40200</v>
      </c>
      <c r="G14" s="271">
        <v>32500</v>
      </c>
      <c r="H14" s="325">
        <v>7700</v>
      </c>
      <c r="I14" s="326">
        <v>5000</v>
      </c>
      <c r="J14" s="271">
        <v>-2900</v>
      </c>
      <c r="K14" s="276">
        <v>7900</v>
      </c>
    </row>
    <row r="15" spans="1:17" ht="31.5" customHeight="1" thickBot="1">
      <c r="A15" s="238"/>
      <c r="B15" s="239" t="s">
        <v>110</v>
      </c>
      <c r="C15" s="74">
        <v>1.0959456590957335</v>
      </c>
      <c r="D15" s="75">
        <v>1.0677655677655677</v>
      </c>
      <c r="E15" s="76">
        <v>1.4548104956268222</v>
      </c>
      <c r="F15" s="74">
        <v>1.0895123580494321</v>
      </c>
      <c r="G15" s="75">
        <v>1.0752663270032423</v>
      </c>
      <c r="H15" s="77">
        <v>1.4450867052023122</v>
      </c>
      <c r="I15" s="78">
        <v>1.2272727272727273</v>
      </c>
      <c r="J15" s="75">
        <v>0.42</v>
      </c>
      <c r="K15" s="79">
        <v>1.4647058823529411</v>
      </c>
    </row>
    <row r="16" spans="1:17" ht="31.5" customHeight="1" thickBot="1">
      <c r="A16" s="465" t="s">
        <v>111</v>
      </c>
      <c r="B16" s="457" t="s">
        <v>112</v>
      </c>
      <c r="C16" s="455">
        <v>1978100</v>
      </c>
      <c r="D16" s="452">
        <v>1863500</v>
      </c>
      <c r="E16" s="453">
        <v>114600</v>
      </c>
      <c r="F16" s="258">
        <v>1938100</v>
      </c>
      <c r="G16" s="285">
        <v>1853500</v>
      </c>
      <c r="H16" s="327">
        <v>84600</v>
      </c>
      <c r="I16" s="322">
        <v>40000</v>
      </c>
      <c r="J16" s="285">
        <v>10000</v>
      </c>
      <c r="K16" s="287">
        <v>30000</v>
      </c>
    </row>
    <row r="17" spans="1:11" ht="31.5" customHeight="1">
      <c r="A17" s="242" t="s">
        <v>113</v>
      </c>
      <c r="B17" s="241" t="s">
        <v>114</v>
      </c>
      <c r="C17" s="67">
        <v>1844000</v>
      </c>
      <c r="D17" s="264">
        <v>1750800</v>
      </c>
      <c r="E17" s="323">
        <v>93200</v>
      </c>
      <c r="F17" s="266">
        <v>1806000</v>
      </c>
      <c r="G17" s="288">
        <v>1737700</v>
      </c>
      <c r="H17" s="323">
        <v>68300</v>
      </c>
      <c r="I17" s="324">
        <v>38000</v>
      </c>
      <c r="J17" s="288">
        <v>13100</v>
      </c>
      <c r="K17" s="284">
        <v>24900</v>
      </c>
    </row>
    <row r="18" spans="1:11" ht="31.5" customHeight="1">
      <c r="A18" s="236"/>
      <c r="B18" s="237" t="s">
        <v>50</v>
      </c>
      <c r="C18" s="71">
        <v>134100</v>
      </c>
      <c r="D18" s="72">
        <v>112700</v>
      </c>
      <c r="E18" s="73">
        <v>21400</v>
      </c>
      <c r="F18" s="273">
        <v>132100</v>
      </c>
      <c r="G18" s="271">
        <v>115800</v>
      </c>
      <c r="H18" s="325">
        <v>16300</v>
      </c>
      <c r="I18" s="326">
        <v>2000</v>
      </c>
      <c r="J18" s="271">
        <v>-3100</v>
      </c>
      <c r="K18" s="276">
        <v>5100</v>
      </c>
    </row>
    <row r="19" spans="1:11" ht="31.5" customHeight="1" thickBot="1">
      <c r="A19" s="236"/>
      <c r="B19" s="239" t="s">
        <v>115</v>
      </c>
      <c r="C19" s="74">
        <v>1.0727223427331887</v>
      </c>
      <c r="D19" s="75">
        <v>1.0643705734521363</v>
      </c>
      <c r="E19" s="76">
        <v>1.2296137339055795</v>
      </c>
      <c r="F19" s="74">
        <v>1.0731450719822813</v>
      </c>
      <c r="G19" s="75">
        <v>1.0666398112447488</v>
      </c>
      <c r="H19" s="77">
        <v>1.2386530014641288</v>
      </c>
      <c r="I19" s="78">
        <v>1.0526315789473684</v>
      </c>
      <c r="J19" s="75">
        <v>0.76335877862595425</v>
      </c>
      <c r="K19" s="79">
        <v>1.2048192771084338</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10月（１表）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218" t="s">
        <v>283</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184</v>
      </c>
      <c r="C8" s="461">
        <v>543000</v>
      </c>
      <c r="D8" s="452">
        <v>485200</v>
      </c>
      <c r="E8" s="463">
        <v>57800</v>
      </c>
      <c r="F8" s="258">
        <v>520900</v>
      </c>
      <c r="G8" s="259">
        <v>483600</v>
      </c>
      <c r="H8" s="260">
        <v>37300</v>
      </c>
      <c r="I8" s="261">
        <v>22100</v>
      </c>
      <c r="J8" s="259">
        <v>1600</v>
      </c>
      <c r="K8" s="262">
        <v>20500</v>
      </c>
    </row>
    <row r="9" spans="1:17" ht="31.5" customHeight="1">
      <c r="A9" s="234"/>
      <c r="B9" s="290" t="s">
        <v>83</v>
      </c>
      <c r="C9" s="116">
        <v>519700</v>
      </c>
      <c r="D9" s="264">
        <v>488200</v>
      </c>
      <c r="E9" s="265">
        <v>31500</v>
      </c>
      <c r="F9" s="266">
        <v>503700</v>
      </c>
      <c r="G9" s="267">
        <v>486300</v>
      </c>
      <c r="H9" s="268">
        <v>17400</v>
      </c>
      <c r="I9" s="269">
        <v>16000</v>
      </c>
      <c r="J9" s="267">
        <v>1900</v>
      </c>
      <c r="K9" s="270">
        <v>14100</v>
      </c>
    </row>
    <row r="10" spans="1:17" ht="31.5" customHeight="1">
      <c r="A10" s="236"/>
      <c r="B10" s="237" t="s">
        <v>50</v>
      </c>
      <c r="C10" s="73">
        <v>23300</v>
      </c>
      <c r="D10" s="271">
        <v>-3000</v>
      </c>
      <c r="E10" s="272">
        <v>26300</v>
      </c>
      <c r="F10" s="273">
        <v>17200</v>
      </c>
      <c r="G10" s="271">
        <v>-2700</v>
      </c>
      <c r="H10" s="274">
        <v>19900</v>
      </c>
      <c r="I10" s="275">
        <v>6100</v>
      </c>
      <c r="J10" s="271">
        <v>-300</v>
      </c>
      <c r="K10" s="276">
        <v>6400</v>
      </c>
    </row>
    <row r="11" spans="1:17" ht="31.5" customHeight="1" thickBot="1">
      <c r="A11" s="238"/>
      <c r="B11" s="239" t="s">
        <v>105</v>
      </c>
      <c r="C11" s="76">
        <v>1.0448335578218202</v>
      </c>
      <c r="D11" s="277">
        <v>0.99385497746825069</v>
      </c>
      <c r="E11" s="278">
        <v>1.8349206349206348</v>
      </c>
      <c r="F11" s="279">
        <v>1.0341473099066905</v>
      </c>
      <c r="G11" s="277">
        <v>0.99444787168414561</v>
      </c>
      <c r="H11" s="280">
        <v>2.1436781609195403</v>
      </c>
      <c r="I11" s="281">
        <v>1.3812500000000001</v>
      </c>
      <c r="J11" s="277">
        <v>0.84210526315789469</v>
      </c>
      <c r="K11" s="282">
        <v>1.4539007092198581</v>
      </c>
    </row>
    <row r="12" spans="1:17" ht="31.5" customHeight="1" thickBot="1">
      <c r="A12" s="465" t="s">
        <v>106</v>
      </c>
      <c r="B12" s="456" t="s">
        <v>107</v>
      </c>
      <c r="C12" s="461">
        <v>3922800</v>
      </c>
      <c r="D12" s="452">
        <v>3506400</v>
      </c>
      <c r="E12" s="463">
        <v>416400</v>
      </c>
      <c r="F12" s="258">
        <v>3745900</v>
      </c>
      <c r="G12" s="259">
        <v>3488000</v>
      </c>
      <c r="H12" s="260">
        <v>257900</v>
      </c>
      <c r="I12" s="261">
        <v>176900</v>
      </c>
      <c r="J12" s="259">
        <v>18400</v>
      </c>
      <c r="K12" s="262">
        <v>158500</v>
      </c>
    </row>
    <row r="13" spans="1:17" ht="31.5" customHeight="1">
      <c r="A13" s="240" t="s">
        <v>108</v>
      </c>
      <c r="B13" s="241" t="s">
        <v>109</v>
      </c>
      <c r="C13" s="116">
        <v>3516400</v>
      </c>
      <c r="D13" s="264">
        <v>3230000</v>
      </c>
      <c r="E13" s="265">
        <v>286400</v>
      </c>
      <c r="F13" s="266">
        <v>3359600</v>
      </c>
      <c r="G13" s="264">
        <v>3208500</v>
      </c>
      <c r="H13" s="283">
        <v>151100</v>
      </c>
      <c r="I13" s="269">
        <v>156800</v>
      </c>
      <c r="J13" s="264">
        <v>21500</v>
      </c>
      <c r="K13" s="284">
        <v>135300</v>
      </c>
    </row>
    <row r="14" spans="1:17" ht="31.5" customHeight="1">
      <c r="A14" s="236"/>
      <c r="B14" s="237" t="s">
        <v>50</v>
      </c>
      <c r="C14" s="73">
        <v>406400</v>
      </c>
      <c r="D14" s="271">
        <v>276400</v>
      </c>
      <c r="E14" s="272">
        <v>130000</v>
      </c>
      <c r="F14" s="273">
        <v>386300</v>
      </c>
      <c r="G14" s="271">
        <v>279500</v>
      </c>
      <c r="H14" s="274">
        <v>106800</v>
      </c>
      <c r="I14" s="275">
        <v>20100</v>
      </c>
      <c r="J14" s="271">
        <v>-3100</v>
      </c>
      <c r="K14" s="276">
        <v>23200</v>
      </c>
    </row>
    <row r="15" spans="1:17" ht="31.5" customHeight="1" thickBot="1">
      <c r="A15" s="238"/>
      <c r="B15" s="239" t="s">
        <v>110</v>
      </c>
      <c r="C15" s="76">
        <v>1.1155727448526902</v>
      </c>
      <c r="D15" s="277">
        <v>1.0855727554179566</v>
      </c>
      <c r="E15" s="278">
        <v>1.4539106145251397</v>
      </c>
      <c r="F15" s="279">
        <v>1.1149839266579356</v>
      </c>
      <c r="G15" s="277">
        <v>1.0871123577995949</v>
      </c>
      <c r="H15" s="280">
        <v>1.7068166776968894</v>
      </c>
      <c r="I15" s="281">
        <v>1.128188775510204</v>
      </c>
      <c r="J15" s="277">
        <v>0.85581395348837208</v>
      </c>
      <c r="K15" s="282">
        <v>1.171470805617147</v>
      </c>
    </row>
    <row r="16" spans="1:17" ht="31.5" customHeight="1" thickBot="1">
      <c r="A16" s="465" t="s">
        <v>111</v>
      </c>
      <c r="B16" s="457" t="s">
        <v>112</v>
      </c>
      <c r="C16" s="461">
        <v>5384600</v>
      </c>
      <c r="D16" s="452">
        <v>4903500</v>
      </c>
      <c r="E16" s="463">
        <v>481100</v>
      </c>
      <c r="F16" s="258">
        <v>5194700</v>
      </c>
      <c r="G16" s="285">
        <v>4877200</v>
      </c>
      <c r="H16" s="286">
        <v>317500</v>
      </c>
      <c r="I16" s="261">
        <v>189900</v>
      </c>
      <c r="J16" s="285">
        <v>26300</v>
      </c>
      <c r="K16" s="287">
        <v>163600</v>
      </c>
    </row>
    <row r="17" spans="1:11" ht="31.5" customHeight="1">
      <c r="A17" s="242" t="s">
        <v>113</v>
      </c>
      <c r="B17" s="241" t="s">
        <v>114</v>
      </c>
      <c r="C17" s="116">
        <v>4889300</v>
      </c>
      <c r="D17" s="264">
        <v>4544000</v>
      </c>
      <c r="E17" s="265">
        <v>345300</v>
      </c>
      <c r="F17" s="266">
        <v>4716500</v>
      </c>
      <c r="G17" s="288">
        <v>4514400</v>
      </c>
      <c r="H17" s="289">
        <v>202100</v>
      </c>
      <c r="I17" s="269">
        <v>172800</v>
      </c>
      <c r="J17" s="288">
        <v>29600</v>
      </c>
      <c r="K17" s="284">
        <v>143200</v>
      </c>
    </row>
    <row r="18" spans="1:11" ht="31.5" customHeight="1">
      <c r="A18" s="236"/>
      <c r="B18" s="237" t="s">
        <v>50</v>
      </c>
      <c r="C18" s="73">
        <v>495300</v>
      </c>
      <c r="D18" s="271">
        <v>359500</v>
      </c>
      <c r="E18" s="272">
        <v>135800</v>
      </c>
      <c r="F18" s="273">
        <v>478200</v>
      </c>
      <c r="G18" s="271">
        <v>362800</v>
      </c>
      <c r="H18" s="274">
        <v>115400</v>
      </c>
      <c r="I18" s="275">
        <v>17100</v>
      </c>
      <c r="J18" s="271">
        <v>-3300</v>
      </c>
      <c r="K18" s="276">
        <v>20400</v>
      </c>
    </row>
    <row r="19" spans="1:11" ht="31.5" customHeight="1" thickBot="1">
      <c r="A19" s="236"/>
      <c r="B19" s="239" t="s">
        <v>115</v>
      </c>
      <c r="C19" s="76">
        <v>1.1013028449880351</v>
      </c>
      <c r="D19" s="277">
        <v>1.0791153169014085</v>
      </c>
      <c r="E19" s="278">
        <v>1.3932812047494931</v>
      </c>
      <c r="F19" s="279">
        <v>1.1013887416516486</v>
      </c>
      <c r="G19" s="277">
        <v>1.0803650540492646</v>
      </c>
      <c r="H19" s="280">
        <v>1.5710044532409697</v>
      </c>
      <c r="I19" s="281">
        <v>1.0989583333333333</v>
      </c>
      <c r="J19" s="277">
        <v>0.88851351351351349</v>
      </c>
      <c r="K19" s="282">
        <v>1.1424581005586592</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10月（２表）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184</v>
      </c>
      <c r="C6" s="468">
        <v>543000</v>
      </c>
      <c r="D6" s="496">
        <v>252400</v>
      </c>
      <c r="E6" s="496">
        <v>26600</v>
      </c>
      <c r="F6" s="496">
        <v>48900</v>
      </c>
      <c r="G6" s="496">
        <v>14500</v>
      </c>
      <c r="H6" s="496">
        <v>57100</v>
      </c>
      <c r="I6" s="496">
        <v>0</v>
      </c>
      <c r="J6" s="496">
        <v>36900</v>
      </c>
      <c r="K6" s="496">
        <v>3600</v>
      </c>
      <c r="L6" s="496">
        <v>10400</v>
      </c>
      <c r="M6" s="496">
        <v>5000</v>
      </c>
      <c r="N6" s="496">
        <v>0</v>
      </c>
      <c r="O6" s="496">
        <v>2200</v>
      </c>
      <c r="P6" s="496">
        <v>2700</v>
      </c>
      <c r="Q6" s="496">
        <v>0</v>
      </c>
      <c r="R6" s="496">
        <v>2100</v>
      </c>
      <c r="S6" s="496">
        <v>3700</v>
      </c>
      <c r="T6" s="496">
        <v>4500</v>
      </c>
      <c r="U6" s="496">
        <v>3000</v>
      </c>
      <c r="V6" s="496">
        <v>2600</v>
      </c>
      <c r="W6" s="496">
        <v>0</v>
      </c>
      <c r="X6" s="496">
        <v>2100</v>
      </c>
      <c r="Y6" s="496">
        <v>2600</v>
      </c>
      <c r="Z6" s="496">
        <v>0</v>
      </c>
      <c r="AA6" s="496">
        <v>2700</v>
      </c>
      <c r="AB6" s="496">
        <v>1600</v>
      </c>
      <c r="AC6" s="497">
        <v>0</v>
      </c>
      <c r="AD6" s="498">
        <v>57800</v>
      </c>
    </row>
    <row r="7" spans="1:30" ht="30" customHeight="1">
      <c r="A7" s="117"/>
      <c r="B7" s="118" t="s">
        <v>83</v>
      </c>
      <c r="C7" s="80">
        <v>519700</v>
      </c>
      <c r="D7" s="119">
        <v>259200</v>
      </c>
      <c r="E7" s="119">
        <v>22400</v>
      </c>
      <c r="F7" s="119">
        <v>42800</v>
      </c>
      <c r="G7" s="119">
        <v>17900</v>
      </c>
      <c r="H7" s="119">
        <v>58100</v>
      </c>
      <c r="I7" s="119">
        <v>0</v>
      </c>
      <c r="J7" s="119">
        <v>38900</v>
      </c>
      <c r="K7" s="119">
        <v>500</v>
      </c>
      <c r="L7" s="119">
        <v>11300</v>
      </c>
      <c r="M7" s="119">
        <v>5400</v>
      </c>
      <c r="N7" s="119">
        <v>0</v>
      </c>
      <c r="O7" s="119">
        <v>2200</v>
      </c>
      <c r="P7" s="119">
        <v>2500</v>
      </c>
      <c r="Q7" s="119">
        <v>0</v>
      </c>
      <c r="R7" s="119">
        <v>3200</v>
      </c>
      <c r="S7" s="119">
        <v>3100</v>
      </c>
      <c r="T7" s="119">
        <v>6300</v>
      </c>
      <c r="U7" s="119">
        <v>4000</v>
      </c>
      <c r="V7" s="119">
        <v>2600</v>
      </c>
      <c r="W7" s="119">
        <v>0</v>
      </c>
      <c r="X7" s="119">
        <v>2300</v>
      </c>
      <c r="Y7" s="119">
        <v>2600</v>
      </c>
      <c r="Z7" s="119">
        <v>0</v>
      </c>
      <c r="AA7" s="119">
        <v>2800</v>
      </c>
      <c r="AB7" s="119">
        <v>0</v>
      </c>
      <c r="AC7" s="119">
        <v>100</v>
      </c>
      <c r="AD7" s="120">
        <v>31500</v>
      </c>
    </row>
    <row r="8" spans="1:30" ht="30" customHeight="1">
      <c r="A8" s="121"/>
      <c r="B8" s="122" t="s">
        <v>50</v>
      </c>
      <c r="C8" s="83">
        <v>23300</v>
      </c>
      <c r="D8" s="84">
        <v>-6800</v>
      </c>
      <c r="E8" s="85">
        <v>4200</v>
      </c>
      <c r="F8" s="85">
        <v>6100</v>
      </c>
      <c r="G8" s="85">
        <v>-3400</v>
      </c>
      <c r="H8" s="85">
        <v>-1000</v>
      </c>
      <c r="I8" s="85">
        <v>0</v>
      </c>
      <c r="J8" s="85">
        <v>-2000</v>
      </c>
      <c r="K8" s="85">
        <v>3100</v>
      </c>
      <c r="L8" s="85">
        <v>-900</v>
      </c>
      <c r="M8" s="85">
        <v>-400</v>
      </c>
      <c r="N8" s="85">
        <v>0</v>
      </c>
      <c r="O8" s="85">
        <v>0</v>
      </c>
      <c r="P8" s="85">
        <v>200</v>
      </c>
      <c r="Q8" s="85">
        <v>0</v>
      </c>
      <c r="R8" s="85">
        <v>-1100</v>
      </c>
      <c r="S8" s="85">
        <v>600</v>
      </c>
      <c r="T8" s="85">
        <v>-1800</v>
      </c>
      <c r="U8" s="85">
        <v>-1000</v>
      </c>
      <c r="V8" s="85">
        <v>0</v>
      </c>
      <c r="W8" s="85">
        <v>0</v>
      </c>
      <c r="X8" s="85">
        <v>-200</v>
      </c>
      <c r="Y8" s="85">
        <v>0</v>
      </c>
      <c r="Z8" s="85">
        <v>0</v>
      </c>
      <c r="AA8" s="85">
        <v>-100</v>
      </c>
      <c r="AB8" s="85">
        <v>1600</v>
      </c>
      <c r="AC8" s="85">
        <v>-100</v>
      </c>
      <c r="AD8" s="86">
        <v>26300</v>
      </c>
    </row>
    <row r="9" spans="1:30" ht="30" customHeight="1">
      <c r="A9" s="121"/>
      <c r="B9" s="123" t="s">
        <v>105</v>
      </c>
      <c r="C9" s="87">
        <v>1.0448335578218202</v>
      </c>
      <c r="D9" s="88">
        <v>0.97376543209876543</v>
      </c>
      <c r="E9" s="89">
        <v>1.1875</v>
      </c>
      <c r="F9" s="89">
        <v>1.1425233644859814</v>
      </c>
      <c r="G9" s="89">
        <v>0.81005586592178769</v>
      </c>
      <c r="H9" s="89">
        <v>0.98278829604130813</v>
      </c>
      <c r="I9" s="89" t="s">
        <v>51</v>
      </c>
      <c r="J9" s="89">
        <v>0.94858611825192807</v>
      </c>
      <c r="K9" s="89">
        <v>7.2</v>
      </c>
      <c r="L9" s="89">
        <v>0.92035398230088494</v>
      </c>
      <c r="M9" s="89">
        <v>0.92592592592592593</v>
      </c>
      <c r="N9" s="89" t="s">
        <v>51</v>
      </c>
      <c r="O9" s="89">
        <v>1</v>
      </c>
      <c r="P9" s="89">
        <v>1.08</v>
      </c>
      <c r="Q9" s="89" t="s">
        <v>51</v>
      </c>
      <c r="R9" s="89">
        <v>0.65625</v>
      </c>
      <c r="S9" s="89">
        <v>1.1935483870967742</v>
      </c>
      <c r="T9" s="89">
        <v>0.7142857142857143</v>
      </c>
      <c r="U9" s="89">
        <v>0.75</v>
      </c>
      <c r="V9" s="89">
        <v>1</v>
      </c>
      <c r="W9" s="89" t="s">
        <v>51</v>
      </c>
      <c r="X9" s="89">
        <v>0.91304347826086951</v>
      </c>
      <c r="Y9" s="89">
        <v>1</v>
      </c>
      <c r="Z9" s="89" t="s">
        <v>51</v>
      </c>
      <c r="AA9" s="89">
        <v>0.9642857142857143</v>
      </c>
      <c r="AB9" s="89" t="s">
        <v>287</v>
      </c>
      <c r="AC9" s="89" t="s">
        <v>288</v>
      </c>
      <c r="AD9" s="90">
        <v>1.8349206349206348</v>
      </c>
    </row>
    <row r="10" spans="1:30" ht="30" customHeight="1" thickBot="1">
      <c r="A10" s="124"/>
      <c r="B10" s="125" t="s">
        <v>147</v>
      </c>
      <c r="C10" s="91">
        <v>1</v>
      </c>
      <c r="D10" s="92">
        <v>0.46482504604051567</v>
      </c>
      <c r="E10" s="93">
        <v>4.8987108655616944E-2</v>
      </c>
      <c r="F10" s="94">
        <v>9.0055248618784528E-2</v>
      </c>
      <c r="G10" s="94">
        <v>2.6703499079189688E-2</v>
      </c>
      <c r="H10" s="94">
        <v>0.10515653775322284</v>
      </c>
      <c r="I10" s="94">
        <v>0</v>
      </c>
      <c r="J10" s="94">
        <v>6.7955801104972374E-2</v>
      </c>
      <c r="K10" s="94">
        <v>6.6298342541436465E-3</v>
      </c>
      <c r="L10" s="94">
        <v>1.9152854511970532E-2</v>
      </c>
      <c r="M10" s="94">
        <v>9.2081031307550652E-3</v>
      </c>
      <c r="N10" s="94">
        <v>0</v>
      </c>
      <c r="O10" s="94">
        <v>4.0515653775322286E-3</v>
      </c>
      <c r="P10" s="94">
        <v>4.9723756906077344E-3</v>
      </c>
      <c r="Q10" s="94">
        <v>0</v>
      </c>
      <c r="R10" s="94">
        <v>3.8674033149171273E-3</v>
      </c>
      <c r="S10" s="94">
        <v>6.8139963167587478E-3</v>
      </c>
      <c r="T10" s="94">
        <v>8.2872928176795577E-3</v>
      </c>
      <c r="U10" s="94">
        <v>5.5248618784530384E-3</v>
      </c>
      <c r="V10" s="94">
        <v>4.7882136279926331E-3</v>
      </c>
      <c r="W10" s="94">
        <v>0</v>
      </c>
      <c r="X10" s="94">
        <v>3.8674033149171273E-3</v>
      </c>
      <c r="Y10" s="94">
        <v>4.7882136279926331E-3</v>
      </c>
      <c r="Z10" s="94">
        <v>0</v>
      </c>
      <c r="AA10" s="94">
        <v>4.9723756906077344E-3</v>
      </c>
      <c r="AB10" s="94">
        <v>2.9465930018416206E-3</v>
      </c>
      <c r="AC10" s="94">
        <v>0</v>
      </c>
      <c r="AD10" s="95">
        <v>0.10644567219152855</v>
      </c>
    </row>
    <row r="11" spans="1:30" ht="30" customHeight="1" thickBot="1">
      <c r="A11" s="466" t="s">
        <v>106</v>
      </c>
      <c r="B11" s="471" t="s">
        <v>107</v>
      </c>
      <c r="C11" s="468">
        <v>3922800</v>
      </c>
      <c r="D11" s="472">
        <v>1738900</v>
      </c>
      <c r="E11" s="469">
        <v>201800</v>
      </c>
      <c r="F11" s="469">
        <v>394000</v>
      </c>
      <c r="G11" s="469">
        <v>133100</v>
      </c>
      <c r="H11" s="469">
        <v>412900</v>
      </c>
      <c r="I11" s="469">
        <v>0</v>
      </c>
      <c r="J11" s="469">
        <v>278600</v>
      </c>
      <c r="K11" s="469">
        <v>21800</v>
      </c>
      <c r="L11" s="469">
        <v>78600</v>
      </c>
      <c r="M11" s="469">
        <v>35100</v>
      </c>
      <c r="N11" s="469">
        <v>0</v>
      </c>
      <c r="O11" s="469">
        <v>6500</v>
      </c>
      <c r="P11" s="469">
        <v>19300</v>
      </c>
      <c r="Q11" s="469">
        <v>0</v>
      </c>
      <c r="R11" s="469">
        <v>15100</v>
      </c>
      <c r="S11" s="469">
        <v>24500</v>
      </c>
      <c r="T11" s="469">
        <v>32400</v>
      </c>
      <c r="U11" s="469">
        <v>31500</v>
      </c>
      <c r="V11" s="469">
        <v>18600</v>
      </c>
      <c r="W11" s="469">
        <v>0</v>
      </c>
      <c r="X11" s="469">
        <v>14500</v>
      </c>
      <c r="Y11" s="469">
        <v>19200</v>
      </c>
      <c r="Z11" s="469">
        <v>0</v>
      </c>
      <c r="AA11" s="469">
        <v>18900</v>
      </c>
      <c r="AB11" s="469">
        <v>11100</v>
      </c>
      <c r="AC11" s="469">
        <v>0</v>
      </c>
      <c r="AD11" s="470">
        <v>416400</v>
      </c>
    </row>
    <row r="12" spans="1:30" ht="30" customHeight="1">
      <c r="A12" s="126" t="s">
        <v>108</v>
      </c>
      <c r="B12" s="127" t="s">
        <v>109</v>
      </c>
      <c r="C12" s="80">
        <v>3516400</v>
      </c>
      <c r="D12" s="96">
        <v>1617500</v>
      </c>
      <c r="E12" s="96">
        <v>171400</v>
      </c>
      <c r="F12" s="96">
        <v>332800</v>
      </c>
      <c r="G12" s="96">
        <v>123000</v>
      </c>
      <c r="H12" s="96">
        <v>392300</v>
      </c>
      <c r="I12" s="96">
        <v>1300</v>
      </c>
      <c r="J12" s="96">
        <v>255800</v>
      </c>
      <c r="K12" s="96">
        <v>500</v>
      </c>
      <c r="L12" s="96">
        <v>76600</v>
      </c>
      <c r="M12" s="96">
        <v>35500</v>
      </c>
      <c r="N12" s="96">
        <v>0</v>
      </c>
      <c r="O12" s="96">
        <v>6500</v>
      </c>
      <c r="P12" s="96">
        <v>16300</v>
      </c>
      <c r="Q12" s="96">
        <v>0</v>
      </c>
      <c r="R12" s="96">
        <v>20100</v>
      </c>
      <c r="S12" s="96">
        <v>26500</v>
      </c>
      <c r="T12" s="96">
        <v>43200</v>
      </c>
      <c r="U12" s="96">
        <v>31700</v>
      </c>
      <c r="V12" s="96">
        <v>16200</v>
      </c>
      <c r="W12" s="96">
        <v>0</v>
      </c>
      <c r="X12" s="96">
        <v>15400</v>
      </c>
      <c r="Y12" s="96">
        <v>18200</v>
      </c>
      <c r="Z12" s="96">
        <v>0</v>
      </c>
      <c r="AA12" s="96">
        <v>18800</v>
      </c>
      <c r="AB12" s="96">
        <v>7300</v>
      </c>
      <c r="AC12" s="96">
        <v>3100</v>
      </c>
      <c r="AD12" s="97">
        <v>286400</v>
      </c>
    </row>
    <row r="13" spans="1:30" ht="30" customHeight="1">
      <c r="A13" s="121"/>
      <c r="B13" s="128" t="s">
        <v>50</v>
      </c>
      <c r="C13" s="83">
        <v>406400</v>
      </c>
      <c r="D13" s="84">
        <v>121400</v>
      </c>
      <c r="E13" s="85">
        <v>30400</v>
      </c>
      <c r="F13" s="85">
        <v>61200</v>
      </c>
      <c r="G13" s="85">
        <v>10100</v>
      </c>
      <c r="H13" s="85">
        <v>20600</v>
      </c>
      <c r="I13" s="85">
        <v>-1300</v>
      </c>
      <c r="J13" s="85">
        <v>22800</v>
      </c>
      <c r="K13" s="85">
        <v>21300</v>
      </c>
      <c r="L13" s="85">
        <v>2000</v>
      </c>
      <c r="M13" s="85">
        <v>-400</v>
      </c>
      <c r="N13" s="85">
        <v>0</v>
      </c>
      <c r="O13" s="85">
        <v>0</v>
      </c>
      <c r="P13" s="85">
        <v>3000</v>
      </c>
      <c r="Q13" s="85">
        <v>0</v>
      </c>
      <c r="R13" s="85">
        <v>-5000</v>
      </c>
      <c r="S13" s="85">
        <v>-2000</v>
      </c>
      <c r="T13" s="85">
        <v>-10800</v>
      </c>
      <c r="U13" s="85">
        <v>-200</v>
      </c>
      <c r="V13" s="85">
        <v>2400</v>
      </c>
      <c r="W13" s="85">
        <v>0</v>
      </c>
      <c r="X13" s="85">
        <v>-900</v>
      </c>
      <c r="Y13" s="85">
        <v>1000</v>
      </c>
      <c r="Z13" s="85">
        <v>0</v>
      </c>
      <c r="AA13" s="85">
        <v>100</v>
      </c>
      <c r="AB13" s="85">
        <v>3800</v>
      </c>
      <c r="AC13" s="85">
        <v>-3100</v>
      </c>
      <c r="AD13" s="86">
        <v>130000</v>
      </c>
    </row>
    <row r="14" spans="1:30" ht="30" customHeight="1">
      <c r="A14" s="121"/>
      <c r="B14" s="129" t="s">
        <v>110</v>
      </c>
      <c r="C14" s="87">
        <v>1.1155727448526902</v>
      </c>
      <c r="D14" s="88">
        <v>1.0750540958268933</v>
      </c>
      <c r="E14" s="89">
        <v>1.177362893815636</v>
      </c>
      <c r="F14" s="89">
        <v>1.1838942307692308</v>
      </c>
      <c r="G14" s="89">
        <v>1.0821138211382113</v>
      </c>
      <c r="H14" s="89">
        <v>1.0525108335457558</v>
      </c>
      <c r="I14" s="89" t="s">
        <v>288</v>
      </c>
      <c r="J14" s="89">
        <v>1.0891321344800626</v>
      </c>
      <c r="K14" s="89">
        <v>43.6</v>
      </c>
      <c r="L14" s="89">
        <v>1.0261096605744124</v>
      </c>
      <c r="M14" s="89">
        <v>0.9887323943661972</v>
      </c>
      <c r="N14" s="89" t="s">
        <v>51</v>
      </c>
      <c r="O14" s="89">
        <v>1</v>
      </c>
      <c r="P14" s="89">
        <v>1.1840490797546013</v>
      </c>
      <c r="Q14" s="89" t="s">
        <v>51</v>
      </c>
      <c r="R14" s="89">
        <v>0.75124378109452739</v>
      </c>
      <c r="S14" s="89">
        <v>0.92452830188679247</v>
      </c>
      <c r="T14" s="89">
        <v>0.75</v>
      </c>
      <c r="U14" s="89">
        <v>0.99369085173501581</v>
      </c>
      <c r="V14" s="89">
        <v>1.1481481481481481</v>
      </c>
      <c r="W14" s="89" t="s">
        <v>51</v>
      </c>
      <c r="X14" s="89">
        <v>0.94155844155844159</v>
      </c>
      <c r="Y14" s="89">
        <v>1.054945054945055</v>
      </c>
      <c r="Z14" s="89" t="s">
        <v>51</v>
      </c>
      <c r="AA14" s="89">
        <v>1.0053191489361701</v>
      </c>
      <c r="AB14" s="89">
        <v>1.5205479452054795</v>
      </c>
      <c r="AC14" s="89" t="s">
        <v>288</v>
      </c>
      <c r="AD14" s="90">
        <v>1.4539106145251397</v>
      </c>
    </row>
    <row r="15" spans="1:30" ht="30" customHeight="1" thickBot="1">
      <c r="A15" s="124"/>
      <c r="B15" s="130" t="s">
        <v>148</v>
      </c>
      <c r="C15" s="98">
        <v>1</v>
      </c>
      <c r="D15" s="94">
        <v>0.44328030998266543</v>
      </c>
      <c r="E15" s="93">
        <v>5.144284694605894E-2</v>
      </c>
      <c r="F15" s="94">
        <v>0.10043846232283063</v>
      </c>
      <c r="G15" s="94">
        <v>3.3929846028347102E-2</v>
      </c>
      <c r="H15" s="94">
        <v>0.1052564494748649</v>
      </c>
      <c r="I15" s="94">
        <v>0</v>
      </c>
      <c r="J15" s="94">
        <v>7.1020699500356888E-2</v>
      </c>
      <c r="K15" s="94">
        <v>5.5572550219231158E-3</v>
      </c>
      <c r="L15" s="94">
        <v>2.0036708473539309E-2</v>
      </c>
      <c r="M15" s="94">
        <v>8.9476904252064858E-3</v>
      </c>
      <c r="N15" s="94">
        <v>0</v>
      </c>
      <c r="O15" s="94">
        <v>1.6569797083715713E-3</v>
      </c>
      <c r="P15" s="94">
        <v>4.9199551340878963E-3</v>
      </c>
      <c r="Q15" s="94">
        <v>0</v>
      </c>
      <c r="R15" s="94">
        <v>3.8492913225247273E-3</v>
      </c>
      <c r="S15" s="94">
        <v>6.2455389007851532E-3</v>
      </c>
      <c r="T15" s="94">
        <v>8.2594065463444475E-3</v>
      </c>
      <c r="U15" s="94">
        <v>8.0299785867237686E-3</v>
      </c>
      <c r="V15" s="94">
        <v>4.7415111654940346E-3</v>
      </c>
      <c r="W15" s="94">
        <v>0</v>
      </c>
      <c r="X15" s="94">
        <v>3.6963393494442746E-3</v>
      </c>
      <c r="Y15" s="94">
        <v>4.8944631385744878E-3</v>
      </c>
      <c r="Z15" s="94">
        <v>0</v>
      </c>
      <c r="AA15" s="94">
        <v>4.8179871520342612E-3</v>
      </c>
      <c r="AB15" s="94">
        <v>2.8296115019883755E-3</v>
      </c>
      <c r="AC15" s="94">
        <v>0</v>
      </c>
      <c r="AD15" s="95">
        <v>0.1061486693178342</v>
      </c>
    </row>
    <row r="16" spans="1:30" ht="30" customHeight="1" thickBot="1">
      <c r="A16" s="466" t="s">
        <v>111</v>
      </c>
      <c r="B16" s="467" t="s">
        <v>112</v>
      </c>
      <c r="C16" s="468">
        <v>5384600</v>
      </c>
      <c r="D16" s="469">
        <v>2437700</v>
      </c>
      <c r="E16" s="469">
        <v>268500</v>
      </c>
      <c r="F16" s="469">
        <v>520400</v>
      </c>
      <c r="G16" s="469">
        <v>186100</v>
      </c>
      <c r="H16" s="469">
        <v>590300</v>
      </c>
      <c r="I16" s="469">
        <v>0</v>
      </c>
      <c r="J16" s="469">
        <v>402700</v>
      </c>
      <c r="K16" s="469">
        <v>34600</v>
      </c>
      <c r="L16" s="469">
        <v>109500</v>
      </c>
      <c r="M16" s="469">
        <v>52300</v>
      </c>
      <c r="N16" s="469">
        <v>300</v>
      </c>
      <c r="O16" s="469">
        <v>12300</v>
      </c>
      <c r="P16" s="469">
        <v>27600</v>
      </c>
      <c r="Q16" s="469">
        <v>0</v>
      </c>
      <c r="R16" s="469">
        <v>21500</v>
      </c>
      <c r="S16" s="469">
        <v>34300</v>
      </c>
      <c r="T16" s="469">
        <v>47800</v>
      </c>
      <c r="U16" s="469">
        <v>43600</v>
      </c>
      <c r="V16" s="469">
        <v>25800</v>
      </c>
      <c r="W16" s="469">
        <v>0</v>
      </c>
      <c r="X16" s="469">
        <v>21200</v>
      </c>
      <c r="Y16" s="469">
        <v>27200</v>
      </c>
      <c r="Z16" s="469">
        <v>0</v>
      </c>
      <c r="AA16" s="469">
        <v>26900</v>
      </c>
      <c r="AB16" s="469">
        <v>11100</v>
      </c>
      <c r="AC16" s="469">
        <v>1800</v>
      </c>
      <c r="AD16" s="470">
        <v>481100</v>
      </c>
    </row>
    <row r="17" spans="1:30" ht="30" customHeight="1">
      <c r="A17" s="131" t="s">
        <v>113</v>
      </c>
      <c r="B17" s="127" t="s">
        <v>114</v>
      </c>
      <c r="C17" s="80">
        <v>4889300</v>
      </c>
      <c r="D17" s="96">
        <v>2270400</v>
      </c>
      <c r="E17" s="96">
        <v>239700</v>
      </c>
      <c r="F17" s="96">
        <v>438100</v>
      </c>
      <c r="G17" s="96">
        <v>179900</v>
      </c>
      <c r="H17" s="96">
        <v>565100</v>
      </c>
      <c r="I17" s="96">
        <v>1500</v>
      </c>
      <c r="J17" s="96">
        <v>373200</v>
      </c>
      <c r="K17" s="96">
        <v>600</v>
      </c>
      <c r="L17" s="96">
        <v>107200</v>
      </c>
      <c r="M17" s="96">
        <v>50800</v>
      </c>
      <c r="N17" s="96">
        <v>600</v>
      </c>
      <c r="O17" s="96">
        <v>11900</v>
      </c>
      <c r="P17" s="96">
        <v>23800</v>
      </c>
      <c r="Q17" s="96">
        <v>100</v>
      </c>
      <c r="R17" s="96">
        <v>28400</v>
      </c>
      <c r="S17" s="96">
        <v>35500</v>
      </c>
      <c r="T17" s="96">
        <v>61900</v>
      </c>
      <c r="U17" s="96">
        <v>43100</v>
      </c>
      <c r="V17" s="96">
        <v>24600</v>
      </c>
      <c r="W17" s="96">
        <v>0</v>
      </c>
      <c r="X17" s="96">
        <v>22000</v>
      </c>
      <c r="Y17" s="96">
        <v>26200</v>
      </c>
      <c r="Z17" s="96">
        <v>100</v>
      </c>
      <c r="AA17" s="96">
        <v>26800</v>
      </c>
      <c r="AB17" s="96">
        <v>7300</v>
      </c>
      <c r="AC17" s="96">
        <v>5200</v>
      </c>
      <c r="AD17" s="99">
        <v>345300</v>
      </c>
    </row>
    <row r="18" spans="1:30" ht="30" customHeight="1">
      <c r="A18" s="121"/>
      <c r="B18" s="128" t="s">
        <v>50</v>
      </c>
      <c r="C18" s="83">
        <v>495300</v>
      </c>
      <c r="D18" s="84">
        <v>167300</v>
      </c>
      <c r="E18" s="85">
        <v>28800</v>
      </c>
      <c r="F18" s="85">
        <v>82300</v>
      </c>
      <c r="G18" s="85">
        <v>6200</v>
      </c>
      <c r="H18" s="85">
        <v>25200</v>
      </c>
      <c r="I18" s="85">
        <v>-1500</v>
      </c>
      <c r="J18" s="85">
        <v>29500</v>
      </c>
      <c r="K18" s="85">
        <v>34000</v>
      </c>
      <c r="L18" s="85">
        <v>2300</v>
      </c>
      <c r="M18" s="85">
        <v>1500</v>
      </c>
      <c r="N18" s="85">
        <v>-300</v>
      </c>
      <c r="O18" s="85">
        <v>400</v>
      </c>
      <c r="P18" s="85">
        <v>3800</v>
      </c>
      <c r="Q18" s="85">
        <v>-100</v>
      </c>
      <c r="R18" s="85">
        <v>-6900</v>
      </c>
      <c r="S18" s="85">
        <v>-1200</v>
      </c>
      <c r="T18" s="85">
        <v>-14100</v>
      </c>
      <c r="U18" s="85">
        <v>500</v>
      </c>
      <c r="V18" s="85">
        <v>1200</v>
      </c>
      <c r="W18" s="85">
        <v>0</v>
      </c>
      <c r="X18" s="85">
        <v>-800</v>
      </c>
      <c r="Y18" s="85">
        <v>1000</v>
      </c>
      <c r="Z18" s="85">
        <v>-100</v>
      </c>
      <c r="AA18" s="85">
        <v>100</v>
      </c>
      <c r="AB18" s="85">
        <v>3800</v>
      </c>
      <c r="AC18" s="85">
        <v>-3400</v>
      </c>
      <c r="AD18" s="86">
        <v>135800</v>
      </c>
    </row>
    <row r="19" spans="1:30" ht="30" customHeight="1">
      <c r="A19" s="121"/>
      <c r="B19" s="129" t="s">
        <v>115</v>
      </c>
      <c r="C19" s="87">
        <v>1.1013028449880351</v>
      </c>
      <c r="D19" s="88">
        <v>1.0736874559548979</v>
      </c>
      <c r="E19" s="89">
        <v>1.1201501877346682</v>
      </c>
      <c r="F19" s="89">
        <v>1.1878566537320248</v>
      </c>
      <c r="G19" s="89">
        <v>1.0344635908838244</v>
      </c>
      <c r="H19" s="89">
        <v>1.044593877189878</v>
      </c>
      <c r="I19" s="89" t="s">
        <v>288</v>
      </c>
      <c r="J19" s="89">
        <v>1.0790460878885315</v>
      </c>
      <c r="K19" s="89">
        <v>57.666666666666664</v>
      </c>
      <c r="L19" s="89">
        <v>1.021455223880597</v>
      </c>
      <c r="M19" s="89">
        <v>1.0295275590551181</v>
      </c>
      <c r="N19" s="89">
        <v>0.5</v>
      </c>
      <c r="O19" s="89">
        <v>1.0336134453781514</v>
      </c>
      <c r="P19" s="89">
        <v>1.1596638655462186</v>
      </c>
      <c r="Q19" s="89" t="s">
        <v>288</v>
      </c>
      <c r="R19" s="89">
        <v>0.75704225352112675</v>
      </c>
      <c r="S19" s="89">
        <v>0.96619718309859159</v>
      </c>
      <c r="T19" s="89">
        <v>0.77221324717285944</v>
      </c>
      <c r="U19" s="89">
        <v>1.011600928074246</v>
      </c>
      <c r="V19" s="89">
        <v>1.0487804878048781</v>
      </c>
      <c r="W19" s="89" t="s">
        <v>51</v>
      </c>
      <c r="X19" s="89">
        <v>0.96363636363636362</v>
      </c>
      <c r="Y19" s="89">
        <v>1.0381679389312977</v>
      </c>
      <c r="Z19" s="89" t="s">
        <v>288</v>
      </c>
      <c r="AA19" s="89">
        <v>1.0037313432835822</v>
      </c>
      <c r="AB19" s="89">
        <v>1.5205479452054795</v>
      </c>
      <c r="AC19" s="89">
        <v>0.34615384615384615</v>
      </c>
      <c r="AD19" s="90">
        <v>1.3932812047494931</v>
      </c>
    </row>
    <row r="20" spans="1:30" ht="30" customHeight="1" thickBot="1">
      <c r="A20" s="121"/>
      <c r="B20" s="130" t="s">
        <v>149</v>
      </c>
      <c r="C20" s="98">
        <v>1</v>
      </c>
      <c r="D20" s="94">
        <v>0.45271700776287932</v>
      </c>
      <c r="E20" s="93">
        <v>4.9864428184080524E-2</v>
      </c>
      <c r="F20" s="94">
        <v>9.6645990417115482E-2</v>
      </c>
      <c r="G20" s="94">
        <v>3.4561527318649483E-2</v>
      </c>
      <c r="H20" s="94">
        <v>0.10962745607844594</v>
      </c>
      <c r="I20" s="94">
        <v>0</v>
      </c>
      <c r="J20" s="94">
        <v>7.4787356535304383E-2</v>
      </c>
      <c r="K20" s="94">
        <v>6.4257326449504142E-3</v>
      </c>
      <c r="L20" s="94">
        <v>2.0335772387921107E-2</v>
      </c>
      <c r="M20" s="94">
        <v>9.7128848939568406E-3</v>
      </c>
      <c r="N20" s="94">
        <v>5.5714444898413996E-5</v>
      </c>
      <c r="O20" s="94">
        <v>2.2842922408349738E-3</v>
      </c>
      <c r="P20" s="94">
        <v>5.1257289306540872E-3</v>
      </c>
      <c r="Q20" s="94">
        <v>0</v>
      </c>
      <c r="R20" s="94">
        <v>3.9928685510530028E-3</v>
      </c>
      <c r="S20" s="94">
        <v>6.370018200052E-3</v>
      </c>
      <c r="T20" s="94">
        <v>8.8771682204806298E-3</v>
      </c>
      <c r="U20" s="94">
        <v>8.0971659919028341E-3</v>
      </c>
      <c r="V20" s="94">
        <v>4.7914422612636036E-3</v>
      </c>
      <c r="W20" s="94">
        <v>0</v>
      </c>
      <c r="X20" s="94">
        <v>3.9371541061545886E-3</v>
      </c>
      <c r="Y20" s="94">
        <v>5.0514430041228688E-3</v>
      </c>
      <c r="Z20" s="94">
        <v>0</v>
      </c>
      <c r="AA20" s="94">
        <v>4.9957285592244546E-3</v>
      </c>
      <c r="AB20" s="94">
        <v>2.0614344612413177E-3</v>
      </c>
      <c r="AC20" s="94">
        <v>3.3428666939048395E-4</v>
      </c>
      <c r="AD20" s="95">
        <v>8.934739813542325E-2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184</v>
      </c>
      <c r="E27" s="206">
        <v>231100</v>
      </c>
      <c r="F27" s="207">
        <v>21300</v>
      </c>
      <c r="G27" s="101"/>
      <c r="H27" s="105" t="s">
        <v>184</v>
      </c>
      <c r="I27" s="206">
        <v>453300</v>
      </c>
      <c r="J27" s="207">
        <v>30300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83</v>
      </c>
      <c r="E28" s="208">
        <v>237700</v>
      </c>
      <c r="F28" s="209">
        <v>21500</v>
      </c>
      <c r="G28" s="101"/>
      <c r="H28" s="106" t="s">
        <v>83</v>
      </c>
      <c r="I28" s="208">
        <v>472600</v>
      </c>
      <c r="J28" s="209">
        <v>13700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-6600</v>
      </c>
      <c r="F29" s="211">
        <v>-200</v>
      </c>
      <c r="G29" s="101"/>
      <c r="H29" s="107" t="s">
        <v>50</v>
      </c>
      <c r="I29" s="210">
        <v>-19300</v>
      </c>
      <c r="J29" s="211">
        <v>16600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0.97223390828775769</v>
      </c>
      <c r="F30" s="213">
        <v>0.99069767441860468</v>
      </c>
      <c r="G30" s="101"/>
      <c r="H30" s="108" t="s">
        <v>155</v>
      </c>
      <c r="I30" s="212">
        <v>0.95916208209902665</v>
      </c>
      <c r="J30" s="214">
        <v>2.2116788321167884</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0.44365521213284698</v>
      </c>
      <c r="F31" s="216">
        <v>4.0890765981954312E-2</v>
      </c>
      <c r="G31" s="101"/>
      <c r="H31" s="110" t="s">
        <v>157</v>
      </c>
      <c r="I31" s="215">
        <v>0.93734491315136481</v>
      </c>
      <c r="J31" s="216">
        <v>6.265508684863523E-2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10月（３表）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3" t="s">
        <v>184</v>
      </c>
      <c r="C6" s="510">
        <v>57800</v>
      </c>
      <c r="D6" s="516">
        <v>25600</v>
      </c>
      <c r="E6" s="516">
        <v>4900</v>
      </c>
      <c r="F6" s="516">
        <v>5100</v>
      </c>
      <c r="G6" s="516">
        <v>7400</v>
      </c>
      <c r="H6" s="516">
        <v>900</v>
      </c>
      <c r="I6" s="516">
        <v>1300</v>
      </c>
      <c r="J6" s="516">
        <v>400</v>
      </c>
      <c r="K6" s="516">
        <v>600</v>
      </c>
      <c r="L6" s="516">
        <v>500</v>
      </c>
      <c r="M6" s="516">
        <v>600</v>
      </c>
      <c r="N6" s="516">
        <v>1000</v>
      </c>
      <c r="O6" s="517">
        <v>9500</v>
      </c>
    </row>
    <row r="7" spans="1:17" ht="30" customHeight="1">
      <c r="A7" s="36"/>
      <c r="B7" s="291" t="s">
        <v>83</v>
      </c>
      <c r="C7" s="25">
        <v>31500</v>
      </c>
      <c r="D7" s="245">
        <v>15800</v>
      </c>
      <c r="E7" s="246">
        <v>2300</v>
      </c>
      <c r="F7" s="246">
        <v>2900</v>
      </c>
      <c r="G7" s="246">
        <v>3400</v>
      </c>
      <c r="H7" s="246">
        <v>500</v>
      </c>
      <c r="I7" s="246">
        <v>100</v>
      </c>
      <c r="J7" s="246">
        <v>100</v>
      </c>
      <c r="K7" s="246">
        <v>500</v>
      </c>
      <c r="L7" s="246">
        <v>100</v>
      </c>
      <c r="M7" s="246">
        <v>300</v>
      </c>
      <c r="N7" s="292" t="s">
        <v>51</v>
      </c>
      <c r="O7" s="247">
        <v>5500</v>
      </c>
    </row>
    <row r="8" spans="1:17" ht="30" customHeight="1">
      <c r="A8" s="36"/>
      <c r="B8" s="37" t="s">
        <v>50</v>
      </c>
      <c r="C8" s="26">
        <v>26300</v>
      </c>
      <c r="D8" s="248">
        <v>9800</v>
      </c>
      <c r="E8" s="248">
        <v>2600</v>
      </c>
      <c r="F8" s="248">
        <v>2200</v>
      </c>
      <c r="G8" s="248">
        <v>4000</v>
      </c>
      <c r="H8" s="248">
        <v>400</v>
      </c>
      <c r="I8" s="248">
        <v>1200</v>
      </c>
      <c r="J8" s="248">
        <v>300</v>
      </c>
      <c r="K8" s="248">
        <v>100</v>
      </c>
      <c r="L8" s="248">
        <v>400</v>
      </c>
      <c r="M8" s="248">
        <v>300</v>
      </c>
      <c r="N8" s="248" t="s">
        <v>51</v>
      </c>
      <c r="O8" s="249">
        <v>4000</v>
      </c>
    </row>
    <row r="9" spans="1:17" ht="30" customHeight="1">
      <c r="A9" s="36"/>
      <c r="B9" s="38" t="s">
        <v>105</v>
      </c>
      <c r="C9" s="27">
        <v>1.8349206349206348</v>
      </c>
      <c r="D9" s="189">
        <v>1.620253164556962</v>
      </c>
      <c r="E9" s="189">
        <v>2.1304347826086958</v>
      </c>
      <c r="F9" s="189">
        <v>1.7586206896551724</v>
      </c>
      <c r="G9" s="189">
        <v>2.1764705882352939</v>
      </c>
      <c r="H9" s="189">
        <v>1.8</v>
      </c>
      <c r="I9" s="189">
        <v>13</v>
      </c>
      <c r="J9" s="189" t="s">
        <v>51</v>
      </c>
      <c r="K9" s="189" t="s">
        <v>287</v>
      </c>
      <c r="L9" s="189" t="s">
        <v>287</v>
      </c>
      <c r="M9" s="189">
        <v>2</v>
      </c>
      <c r="N9" s="189" t="s">
        <v>51</v>
      </c>
      <c r="O9" s="250">
        <v>1.7272727272727273</v>
      </c>
    </row>
    <row r="10" spans="1:17" ht="30" customHeight="1" thickBot="1">
      <c r="A10" s="39"/>
      <c r="B10" s="40" t="s">
        <v>167</v>
      </c>
      <c r="C10" s="28">
        <v>1</v>
      </c>
      <c r="D10" s="251">
        <v>0.44290657439446368</v>
      </c>
      <c r="E10" s="252">
        <v>8.4775086505190306E-2</v>
      </c>
      <c r="F10" s="253">
        <v>8.8235294117647065E-2</v>
      </c>
      <c r="G10" s="253">
        <v>0.12802768166089964</v>
      </c>
      <c r="H10" s="253">
        <v>1.5570934256055362E-2</v>
      </c>
      <c r="I10" s="253">
        <v>2.2491349480968859E-2</v>
      </c>
      <c r="J10" s="253">
        <v>6.920415224913495E-3</v>
      </c>
      <c r="K10" s="253">
        <v>1.0380622837370242E-2</v>
      </c>
      <c r="L10" s="253">
        <v>8.6505190311418692E-3</v>
      </c>
      <c r="M10" s="253">
        <v>1.0380622837370242E-2</v>
      </c>
      <c r="N10" s="253">
        <v>1.7301038062283738E-2</v>
      </c>
      <c r="O10" s="254">
        <v>0.16435986159169549</v>
      </c>
    </row>
    <row r="11" spans="1:17" ht="30" customHeight="1" thickBot="1">
      <c r="A11" s="529" t="s">
        <v>106</v>
      </c>
      <c r="B11" s="509" t="s">
        <v>107</v>
      </c>
      <c r="C11" s="510">
        <v>416400</v>
      </c>
      <c r="D11" s="518">
        <v>197700</v>
      </c>
      <c r="E11" s="519">
        <v>41400</v>
      </c>
      <c r="F11" s="520">
        <v>33700</v>
      </c>
      <c r="G11" s="520">
        <v>59800</v>
      </c>
      <c r="H11" s="520">
        <v>4400</v>
      </c>
      <c r="I11" s="520">
        <v>3400</v>
      </c>
      <c r="J11" s="520">
        <v>800</v>
      </c>
      <c r="K11" s="520">
        <v>4900</v>
      </c>
      <c r="L11" s="520">
        <v>1900</v>
      </c>
      <c r="M11" s="520">
        <v>4900</v>
      </c>
      <c r="N11" s="520">
        <v>7000</v>
      </c>
      <c r="O11" s="521">
        <v>56500</v>
      </c>
    </row>
    <row r="12" spans="1:17" ht="30" customHeight="1">
      <c r="A12" s="41" t="s">
        <v>108</v>
      </c>
      <c r="B12" s="42" t="s">
        <v>109</v>
      </c>
      <c r="C12" s="29">
        <v>286400</v>
      </c>
      <c r="D12" s="255">
        <v>118300</v>
      </c>
      <c r="E12" s="256">
        <v>15000</v>
      </c>
      <c r="F12" s="256">
        <v>54700</v>
      </c>
      <c r="G12" s="256">
        <v>40100</v>
      </c>
      <c r="H12" s="256">
        <v>3600</v>
      </c>
      <c r="I12" s="256">
        <v>1800</v>
      </c>
      <c r="J12" s="256">
        <v>300</v>
      </c>
      <c r="K12" s="256">
        <v>1300</v>
      </c>
      <c r="L12" s="256">
        <v>800</v>
      </c>
      <c r="M12" s="256">
        <v>3400</v>
      </c>
      <c r="N12" s="255" t="s">
        <v>51</v>
      </c>
      <c r="O12" s="257">
        <v>47100</v>
      </c>
    </row>
    <row r="13" spans="1:17" ht="30" customHeight="1">
      <c r="A13" s="36"/>
      <c r="B13" s="43" t="s">
        <v>50</v>
      </c>
      <c r="C13" s="26">
        <v>130000</v>
      </c>
      <c r="D13" s="248">
        <v>79400</v>
      </c>
      <c r="E13" s="248">
        <v>26400</v>
      </c>
      <c r="F13" s="248">
        <v>-21000</v>
      </c>
      <c r="G13" s="248">
        <v>19700</v>
      </c>
      <c r="H13" s="248">
        <v>800</v>
      </c>
      <c r="I13" s="248">
        <v>1600</v>
      </c>
      <c r="J13" s="248">
        <v>500</v>
      </c>
      <c r="K13" s="248">
        <v>3600</v>
      </c>
      <c r="L13" s="248">
        <v>1100</v>
      </c>
      <c r="M13" s="248">
        <v>1500</v>
      </c>
      <c r="N13" s="248" t="s">
        <v>51</v>
      </c>
      <c r="O13" s="249">
        <v>9400</v>
      </c>
    </row>
    <row r="14" spans="1:17" ht="30" customHeight="1">
      <c r="A14" s="36"/>
      <c r="B14" s="44" t="s">
        <v>110</v>
      </c>
      <c r="C14" s="27">
        <v>1.4539106145251397</v>
      </c>
      <c r="D14" s="189">
        <v>1.6711749788672865</v>
      </c>
      <c r="E14" s="189">
        <v>2.76</v>
      </c>
      <c r="F14" s="189">
        <v>0.61608775137111516</v>
      </c>
      <c r="G14" s="189">
        <v>1.4912718204488777</v>
      </c>
      <c r="H14" s="189">
        <v>1.2222222222222223</v>
      </c>
      <c r="I14" s="189">
        <v>1.8888888888888888</v>
      </c>
      <c r="J14" s="189">
        <v>2.6666666666666665</v>
      </c>
      <c r="K14" s="189">
        <v>3.7692307692307692</v>
      </c>
      <c r="L14" s="189">
        <v>2.375</v>
      </c>
      <c r="M14" s="189">
        <v>1.4411764705882353</v>
      </c>
      <c r="N14" s="189" t="s">
        <v>51</v>
      </c>
      <c r="O14" s="250">
        <v>1.1995753715498938</v>
      </c>
    </row>
    <row r="15" spans="1:17" ht="30" customHeight="1" thickBot="1">
      <c r="A15" s="39"/>
      <c r="B15" s="45" t="s">
        <v>148</v>
      </c>
      <c r="C15" s="30">
        <v>1</v>
      </c>
      <c r="D15" s="253">
        <v>0.47478386167146974</v>
      </c>
      <c r="E15" s="252">
        <v>9.9423631123919304E-2</v>
      </c>
      <c r="F15" s="253">
        <v>8.0931796349663784E-2</v>
      </c>
      <c r="G15" s="253">
        <v>0.143611911623439</v>
      </c>
      <c r="H15" s="253">
        <v>1.0566762728146013E-2</v>
      </c>
      <c r="I15" s="253">
        <v>8.1652257444764648E-3</v>
      </c>
      <c r="J15" s="253">
        <v>1.9212295869356388E-3</v>
      </c>
      <c r="K15" s="253">
        <v>1.1767531219980788E-2</v>
      </c>
      <c r="L15" s="253">
        <v>4.5629202689721421E-3</v>
      </c>
      <c r="M15" s="253">
        <v>1.1767531219980788E-2</v>
      </c>
      <c r="N15" s="253">
        <v>1.6810758885686838E-2</v>
      </c>
      <c r="O15" s="254">
        <v>0.13568683957732949</v>
      </c>
    </row>
    <row r="16" spans="1:17" ht="30" customHeight="1" thickBot="1">
      <c r="A16" s="529" t="s">
        <v>111</v>
      </c>
      <c r="B16" s="509" t="s">
        <v>112</v>
      </c>
      <c r="C16" s="510">
        <v>481100</v>
      </c>
      <c r="D16" s="518">
        <v>218600</v>
      </c>
      <c r="E16" s="518">
        <v>63400</v>
      </c>
      <c r="F16" s="518">
        <v>36400</v>
      </c>
      <c r="G16" s="518">
        <v>70900</v>
      </c>
      <c r="H16" s="518">
        <v>6200</v>
      </c>
      <c r="I16" s="518">
        <v>3900</v>
      </c>
      <c r="J16" s="518">
        <v>800</v>
      </c>
      <c r="K16" s="518">
        <v>5400</v>
      </c>
      <c r="L16" s="518">
        <v>2300</v>
      </c>
      <c r="M16" s="518">
        <v>5200</v>
      </c>
      <c r="N16" s="518">
        <v>7400</v>
      </c>
      <c r="O16" s="521">
        <v>60600</v>
      </c>
    </row>
    <row r="17" spans="1:15" ht="30" customHeight="1">
      <c r="A17" s="46" t="s">
        <v>113</v>
      </c>
      <c r="B17" s="42" t="s">
        <v>114</v>
      </c>
      <c r="C17" s="29">
        <v>345300</v>
      </c>
      <c r="D17" s="255">
        <v>130400</v>
      </c>
      <c r="E17" s="256">
        <v>26100</v>
      </c>
      <c r="F17" s="256">
        <v>68000</v>
      </c>
      <c r="G17" s="256">
        <v>53000</v>
      </c>
      <c r="H17" s="256">
        <v>5100</v>
      </c>
      <c r="I17" s="256">
        <v>2800</v>
      </c>
      <c r="J17" s="256">
        <v>300</v>
      </c>
      <c r="K17" s="256">
        <v>1600</v>
      </c>
      <c r="L17" s="256">
        <v>1200</v>
      </c>
      <c r="M17" s="256">
        <v>3600</v>
      </c>
      <c r="N17" s="255" t="s">
        <v>51</v>
      </c>
      <c r="O17" s="257">
        <v>53200</v>
      </c>
    </row>
    <row r="18" spans="1:15" ht="30" customHeight="1">
      <c r="A18" s="36"/>
      <c r="B18" s="43" t="s">
        <v>50</v>
      </c>
      <c r="C18" s="26">
        <v>135800</v>
      </c>
      <c r="D18" s="248">
        <v>88200</v>
      </c>
      <c r="E18" s="248">
        <v>37300</v>
      </c>
      <c r="F18" s="248">
        <v>-31600</v>
      </c>
      <c r="G18" s="248">
        <v>17900</v>
      </c>
      <c r="H18" s="248">
        <v>1100</v>
      </c>
      <c r="I18" s="248">
        <v>1100</v>
      </c>
      <c r="J18" s="248">
        <v>500</v>
      </c>
      <c r="K18" s="248">
        <v>3800</v>
      </c>
      <c r="L18" s="248">
        <v>1100</v>
      </c>
      <c r="M18" s="248">
        <v>1600</v>
      </c>
      <c r="N18" s="248" t="s">
        <v>51</v>
      </c>
      <c r="O18" s="249">
        <v>7400</v>
      </c>
    </row>
    <row r="19" spans="1:15" ht="30" customHeight="1">
      <c r="A19" s="36"/>
      <c r="B19" s="44" t="s">
        <v>115</v>
      </c>
      <c r="C19" s="27">
        <v>1.3932812047494931</v>
      </c>
      <c r="D19" s="189">
        <v>1.6763803680981595</v>
      </c>
      <c r="E19" s="189">
        <v>2.4291187739463602</v>
      </c>
      <c r="F19" s="189">
        <v>0.53529411764705881</v>
      </c>
      <c r="G19" s="189">
        <v>1.3377358490566038</v>
      </c>
      <c r="H19" s="189">
        <v>1.2156862745098038</v>
      </c>
      <c r="I19" s="189">
        <v>1.3928571428571428</v>
      </c>
      <c r="J19" s="189">
        <v>2.6666666666666665</v>
      </c>
      <c r="K19" s="189">
        <v>3.375</v>
      </c>
      <c r="L19" s="189">
        <v>1.9166666666666667</v>
      </c>
      <c r="M19" s="189">
        <v>1.4444444444444444</v>
      </c>
      <c r="N19" s="189" t="s">
        <v>51</v>
      </c>
      <c r="O19" s="250">
        <v>1.1390977443609023</v>
      </c>
    </row>
    <row r="20" spans="1:15" ht="30" customHeight="1" thickBot="1">
      <c r="A20" s="36"/>
      <c r="B20" s="45" t="s">
        <v>149</v>
      </c>
      <c r="C20" s="30">
        <v>1</v>
      </c>
      <c r="D20" s="253">
        <v>0.45437538973186448</v>
      </c>
      <c r="E20" s="252">
        <v>0.13178133444190396</v>
      </c>
      <c r="F20" s="253">
        <v>7.5659945957181465E-2</v>
      </c>
      <c r="G20" s="253">
        <v>0.14737060902099355</v>
      </c>
      <c r="H20" s="253">
        <v>1.2887133652047392E-2</v>
      </c>
      <c r="I20" s="253">
        <v>8.1064227811265856E-3</v>
      </c>
      <c r="J20" s="253">
        <v>1.6628559551028891E-3</v>
      </c>
      <c r="K20" s="253">
        <v>1.1224277696944502E-2</v>
      </c>
      <c r="L20" s="253">
        <v>4.7807108709208065E-3</v>
      </c>
      <c r="M20" s="253">
        <v>1.0808563708168779E-2</v>
      </c>
      <c r="N20" s="253">
        <v>1.5381417584701726E-2</v>
      </c>
      <c r="O20" s="254">
        <v>0.12596133859904385</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11月（１表）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185</v>
      </c>
      <c r="C8" s="461">
        <v>513600</v>
      </c>
      <c r="D8" s="452">
        <v>480100</v>
      </c>
      <c r="E8" s="463">
        <v>33500</v>
      </c>
      <c r="F8" s="258">
        <v>507000</v>
      </c>
      <c r="G8" s="259">
        <v>477400</v>
      </c>
      <c r="H8" s="260">
        <v>29600</v>
      </c>
      <c r="I8" s="261">
        <v>6600</v>
      </c>
      <c r="J8" s="259">
        <v>2700</v>
      </c>
      <c r="K8" s="262">
        <v>3900</v>
      </c>
    </row>
    <row r="9" spans="1:17" ht="31.5" customHeight="1">
      <c r="A9" s="234"/>
      <c r="B9" s="290" t="s">
        <v>84</v>
      </c>
      <c r="C9" s="116">
        <v>483100</v>
      </c>
      <c r="D9" s="264">
        <v>468800</v>
      </c>
      <c r="E9" s="265">
        <v>14300</v>
      </c>
      <c r="F9" s="266">
        <v>477300</v>
      </c>
      <c r="G9" s="267">
        <v>465500</v>
      </c>
      <c r="H9" s="268">
        <v>11800</v>
      </c>
      <c r="I9" s="269">
        <v>5800</v>
      </c>
      <c r="J9" s="267">
        <v>3300</v>
      </c>
      <c r="K9" s="270">
        <v>2500</v>
      </c>
    </row>
    <row r="10" spans="1:17" ht="31.5" customHeight="1">
      <c r="A10" s="236"/>
      <c r="B10" s="237" t="s">
        <v>50</v>
      </c>
      <c r="C10" s="73">
        <v>30500</v>
      </c>
      <c r="D10" s="271">
        <v>11300</v>
      </c>
      <c r="E10" s="272">
        <v>19200</v>
      </c>
      <c r="F10" s="273">
        <v>29700</v>
      </c>
      <c r="G10" s="271">
        <v>11900</v>
      </c>
      <c r="H10" s="274">
        <v>17800</v>
      </c>
      <c r="I10" s="275">
        <v>800</v>
      </c>
      <c r="J10" s="271">
        <v>-600</v>
      </c>
      <c r="K10" s="276">
        <v>1400</v>
      </c>
    </row>
    <row r="11" spans="1:17" ht="31.5" customHeight="1" thickBot="1">
      <c r="A11" s="238"/>
      <c r="B11" s="239" t="s">
        <v>105</v>
      </c>
      <c r="C11" s="76">
        <v>1.0631339267232458</v>
      </c>
      <c r="D11" s="277">
        <v>1.02410409556314</v>
      </c>
      <c r="E11" s="278">
        <v>2.3426573426573425</v>
      </c>
      <c r="F11" s="279">
        <v>1.0622250157133879</v>
      </c>
      <c r="G11" s="277">
        <v>1.025563909774436</v>
      </c>
      <c r="H11" s="280">
        <v>2.5084745762711864</v>
      </c>
      <c r="I11" s="281">
        <v>1.1379310344827587</v>
      </c>
      <c r="J11" s="277">
        <v>0.81818181818181823</v>
      </c>
      <c r="K11" s="282">
        <v>1.56</v>
      </c>
    </row>
    <row r="12" spans="1:17" ht="31.5" customHeight="1" thickBot="1">
      <c r="A12" s="465" t="s">
        <v>106</v>
      </c>
      <c r="B12" s="456" t="s">
        <v>107</v>
      </c>
      <c r="C12" s="461">
        <v>4436400</v>
      </c>
      <c r="D12" s="452">
        <v>3986500</v>
      </c>
      <c r="E12" s="463">
        <v>449900</v>
      </c>
      <c r="F12" s="258">
        <v>4252900</v>
      </c>
      <c r="G12" s="259">
        <v>3965400</v>
      </c>
      <c r="H12" s="260">
        <v>287500</v>
      </c>
      <c r="I12" s="261">
        <v>183500</v>
      </c>
      <c r="J12" s="259">
        <v>21100</v>
      </c>
      <c r="K12" s="262">
        <v>162400</v>
      </c>
    </row>
    <row r="13" spans="1:17" ht="31.5" customHeight="1">
      <c r="A13" s="240" t="s">
        <v>108</v>
      </c>
      <c r="B13" s="241" t="s">
        <v>109</v>
      </c>
      <c r="C13" s="116">
        <v>3999500</v>
      </c>
      <c r="D13" s="264">
        <v>3698800</v>
      </c>
      <c r="E13" s="265">
        <v>300700</v>
      </c>
      <c r="F13" s="266">
        <v>3836900</v>
      </c>
      <c r="G13" s="264">
        <v>3674000</v>
      </c>
      <c r="H13" s="283">
        <v>162900</v>
      </c>
      <c r="I13" s="269">
        <v>162600</v>
      </c>
      <c r="J13" s="264">
        <v>24800</v>
      </c>
      <c r="K13" s="284">
        <v>137800</v>
      </c>
    </row>
    <row r="14" spans="1:17" ht="31.5" customHeight="1">
      <c r="A14" s="236"/>
      <c r="B14" s="237" t="s">
        <v>50</v>
      </c>
      <c r="C14" s="73">
        <v>436900</v>
      </c>
      <c r="D14" s="271">
        <v>287700</v>
      </c>
      <c r="E14" s="272">
        <v>149200</v>
      </c>
      <c r="F14" s="273">
        <v>416000</v>
      </c>
      <c r="G14" s="271">
        <v>291400</v>
      </c>
      <c r="H14" s="274">
        <v>124600</v>
      </c>
      <c r="I14" s="275">
        <v>20900</v>
      </c>
      <c r="J14" s="271">
        <v>-3700</v>
      </c>
      <c r="K14" s="276">
        <v>24600</v>
      </c>
    </row>
    <row r="15" spans="1:17" ht="31.5" customHeight="1" thickBot="1">
      <c r="A15" s="238"/>
      <c r="B15" s="239" t="s">
        <v>110</v>
      </c>
      <c r="C15" s="76">
        <v>1.109238654831854</v>
      </c>
      <c r="D15" s="277">
        <v>1.0777819833459501</v>
      </c>
      <c r="E15" s="278">
        <v>1.496175590289325</v>
      </c>
      <c r="F15" s="279">
        <v>1.108420860590581</v>
      </c>
      <c r="G15" s="277">
        <v>1.0793140990745782</v>
      </c>
      <c r="H15" s="280">
        <v>1.7648864333947207</v>
      </c>
      <c r="I15" s="281">
        <v>1.1285362853628536</v>
      </c>
      <c r="J15" s="277">
        <v>0.85080645161290325</v>
      </c>
      <c r="K15" s="282">
        <v>1.1785195936139332</v>
      </c>
    </row>
    <row r="16" spans="1:17" ht="31.5" customHeight="1" thickBot="1">
      <c r="A16" s="465" t="s">
        <v>111</v>
      </c>
      <c r="B16" s="457" t="s">
        <v>112</v>
      </c>
      <c r="C16" s="461">
        <v>5898200</v>
      </c>
      <c r="D16" s="452">
        <v>5383600</v>
      </c>
      <c r="E16" s="463">
        <v>514600</v>
      </c>
      <c r="F16" s="258">
        <v>5701700</v>
      </c>
      <c r="G16" s="285">
        <v>5354600</v>
      </c>
      <c r="H16" s="286">
        <v>347100</v>
      </c>
      <c r="I16" s="261">
        <v>196500</v>
      </c>
      <c r="J16" s="285">
        <v>29000</v>
      </c>
      <c r="K16" s="287">
        <v>167500</v>
      </c>
    </row>
    <row r="17" spans="1:11" ht="31.5" customHeight="1">
      <c r="A17" s="242" t="s">
        <v>113</v>
      </c>
      <c r="B17" s="241" t="s">
        <v>114</v>
      </c>
      <c r="C17" s="116">
        <v>5372400</v>
      </c>
      <c r="D17" s="264">
        <v>5012800</v>
      </c>
      <c r="E17" s="265">
        <v>359600</v>
      </c>
      <c r="F17" s="266">
        <v>5193800</v>
      </c>
      <c r="G17" s="288">
        <v>4979900</v>
      </c>
      <c r="H17" s="289">
        <v>213900</v>
      </c>
      <c r="I17" s="269">
        <v>178600</v>
      </c>
      <c r="J17" s="288">
        <v>32900</v>
      </c>
      <c r="K17" s="284">
        <v>145700</v>
      </c>
    </row>
    <row r="18" spans="1:11" ht="31.5" customHeight="1">
      <c r="A18" s="236"/>
      <c r="B18" s="237" t="s">
        <v>50</v>
      </c>
      <c r="C18" s="73">
        <v>525800</v>
      </c>
      <c r="D18" s="271">
        <v>370800</v>
      </c>
      <c r="E18" s="272">
        <v>155000</v>
      </c>
      <c r="F18" s="273">
        <v>507900</v>
      </c>
      <c r="G18" s="271">
        <v>374700</v>
      </c>
      <c r="H18" s="274">
        <v>133200</v>
      </c>
      <c r="I18" s="275">
        <v>17900</v>
      </c>
      <c r="J18" s="271">
        <v>-3900</v>
      </c>
      <c r="K18" s="276">
        <v>21800</v>
      </c>
    </row>
    <row r="19" spans="1:11" ht="31.5" customHeight="1" thickBot="1">
      <c r="A19" s="236"/>
      <c r="B19" s="239" t="s">
        <v>115</v>
      </c>
      <c r="C19" s="76">
        <v>1.0978705978705978</v>
      </c>
      <c r="D19" s="277">
        <v>1.0739706351739546</v>
      </c>
      <c r="E19" s="278">
        <v>1.4310344827586208</v>
      </c>
      <c r="F19" s="279">
        <v>1.0977896723015903</v>
      </c>
      <c r="G19" s="277">
        <v>1.075242474748489</v>
      </c>
      <c r="H19" s="280">
        <v>1.6227208976157084</v>
      </c>
      <c r="I19" s="281">
        <v>1.1002239641657334</v>
      </c>
      <c r="J19" s="277">
        <v>0.8814589665653495</v>
      </c>
      <c r="K19" s="282">
        <v>1.1496225120109815</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11月（２表）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185</v>
      </c>
      <c r="C6" s="468">
        <v>513600</v>
      </c>
      <c r="D6" s="496">
        <v>239500</v>
      </c>
      <c r="E6" s="496">
        <v>23500</v>
      </c>
      <c r="F6" s="496">
        <v>45100</v>
      </c>
      <c r="G6" s="496">
        <v>17100</v>
      </c>
      <c r="H6" s="496">
        <v>63800</v>
      </c>
      <c r="I6" s="496">
        <v>0</v>
      </c>
      <c r="J6" s="496">
        <v>39100</v>
      </c>
      <c r="K6" s="496">
        <v>3300</v>
      </c>
      <c r="L6" s="496">
        <v>12200</v>
      </c>
      <c r="M6" s="496">
        <v>5900</v>
      </c>
      <c r="N6" s="496">
        <v>0</v>
      </c>
      <c r="O6" s="496">
        <v>2100</v>
      </c>
      <c r="P6" s="496">
        <v>2700</v>
      </c>
      <c r="Q6" s="496">
        <v>0</v>
      </c>
      <c r="R6" s="496">
        <v>2500</v>
      </c>
      <c r="S6" s="496">
        <v>4100</v>
      </c>
      <c r="T6" s="496">
        <v>4500</v>
      </c>
      <c r="U6" s="496">
        <v>3600</v>
      </c>
      <c r="V6" s="496">
        <v>2400</v>
      </c>
      <c r="W6" s="496">
        <v>0</v>
      </c>
      <c r="X6" s="496">
        <v>2400</v>
      </c>
      <c r="Y6" s="496">
        <v>3300</v>
      </c>
      <c r="Z6" s="496">
        <v>0</v>
      </c>
      <c r="AA6" s="496">
        <v>3000</v>
      </c>
      <c r="AB6" s="496">
        <v>0</v>
      </c>
      <c r="AC6" s="497">
        <v>0</v>
      </c>
      <c r="AD6" s="498">
        <v>33500</v>
      </c>
    </row>
    <row r="7" spans="1:30" ht="30" customHeight="1">
      <c r="A7" s="117"/>
      <c r="B7" s="118" t="s">
        <v>84</v>
      </c>
      <c r="C7" s="80">
        <v>483100</v>
      </c>
      <c r="D7" s="119">
        <v>235100</v>
      </c>
      <c r="E7" s="119">
        <v>21000</v>
      </c>
      <c r="F7" s="119">
        <v>37500</v>
      </c>
      <c r="G7" s="119">
        <v>16700</v>
      </c>
      <c r="H7" s="119">
        <v>66900</v>
      </c>
      <c r="I7" s="119">
        <v>0</v>
      </c>
      <c r="J7" s="119">
        <v>37200</v>
      </c>
      <c r="K7" s="119">
        <v>4000</v>
      </c>
      <c r="L7" s="119">
        <v>12500</v>
      </c>
      <c r="M7" s="119">
        <v>5900</v>
      </c>
      <c r="N7" s="119">
        <v>300</v>
      </c>
      <c r="O7" s="119">
        <v>2300</v>
      </c>
      <c r="P7" s="119">
        <v>3200</v>
      </c>
      <c r="Q7" s="119">
        <v>0</v>
      </c>
      <c r="R7" s="119">
        <v>2800</v>
      </c>
      <c r="S7" s="119">
        <v>3200</v>
      </c>
      <c r="T7" s="119">
        <v>5900</v>
      </c>
      <c r="U7" s="119">
        <v>3800</v>
      </c>
      <c r="V7" s="119">
        <v>2300</v>
      </c>
      <c r="W7" s="119">
        <v>0</v>
      </c>
      <c r="X7" s="119">
        <v>2300</v>
      </c>
      <c r="Y7" s="119">
        <v>3000</v>
      </c>
      <c r="Z7" s="119">
        <v>0</v>
      </c>
      <c r="AA7" s="119">
        <v>2900</v>
      </c>
      <c r="AB7" s="119">
        <v>0</v>
      </c>
      <c r="AC7" s="119">
        <v>0</v>
      </c>
      <c r="AD7" s="120">
        <v>14300</v>
      </c>
    </row>
    <row r="8" spans="1:30" ht="30" customHeight="1">
      <c r="A8" s="121"/>
      <c r="B8" s="122" t="s">
        <v>50</v>
      </c>
      <c r="C8" s="83">
        <v>30500</v>
      </c>
      <c r="D8" s="84">
        <v>4400</v>
      </c>
      <c r="E8" s="85">
        <v>2500</v>
      </c>
      <c r="F8" s="85">
        <v>7600</v>
      </c>
      <c r="G8" s="85">
        <v>400</v>
      </c>
      <c r="H8" s="85">
        <v>-3100</v>
      </c>
      <c r="I8" s="85">
        <v>0</v>
      </c>
      <c r="J8" s="85">
        <v>1900</v>
      </c>
      <c r="K8" s="85">
        <v>-700</v>
      </c>
      <c r="L8" s="85">
        <v>-300</v>
      </c>
      <c r="M8" s="85">
        <v>0</v>
      </c>
      <c r="N8" s="85">
        <v>-300</v>
      </c>
      <c r="O8" s="85">
        <v>-200</v>
      </c>
      <c r="P8" s="85">
        <v>-500</v>
      </c>
      <c r="Q8" s="85">
        <v>0</v>
      </c>
      <c r="R8" s="85">
        <v>-300</v>
      </c>
      <c r="S8" s="85">
        <v>900</v>
      </c>
      <c r="T8" s="85">
        <v>-1400</v>
      </c>
      <c r="U8" s="85">
        <v>-200</v>
      </c>
      <c r="V8" s="85">
        <v>100</v>
      </c>
      <c r="W8" s="85">
        <v>0</v>
      </c>
      <c r="X8" s="85">
        <v>100</v>
      </c>
      <c r="Y8" s="85">
        <v>300</v>
      </c>
      <c r="Z8" s="85">
        <v>0</v>
      </c>
      <c r="AA8" s="85">
        <v>100</v>
      </c>
      <c r="AB8" s="85">
        <v>0</v>
      </c>
      <c r="AC8" s="85">
        <v>0</v>
      </c>
      <c r="AD8" s="86">
        <v>19200</v>
      </c>
    </row>
    <row r="9" spans="1:30" ht="30" customHeight="1">
      <c r="A9" s="121"/>
      <c r="B9" s="123" t="s">
        <v>105</v>
      </c>
      <c r="C9" s="87">
        <v>1.0631339267232458</v>
      </c>
      <c r="D9" s="88">
        <v>1.0187154402381966</v>
      </c>
      <c r="E9" s="89">
        <v>1.1190476190476191</v>
      </c>
      <c r="F9" s="89">
        <v>1.2026666666666668</v>
      </c>
      <c r="G9" s="89">
        <v>1.0239520958083832</v>
      </c>
      <c r="H9" s="89">
        <v>0.95366218236173395</v>
      </c>
      <c r="I9" s="89" t="s">
        <v>51</v>
      </c>
      <c r="J9" s="89">
        <v>1.0510752688172043</v>
      </c>
      <c r="K9" s="89">
        <v>0.82499999999999996</v>
      </c>
      <c r="L9" s="89">
        <v>0.97599999999999998</v>
      </c>
      <c r="M9" s="89">
        <v>1</v>
      </c>
      <c r="N9" s="89" t="s">
        <v>288</v>
      </c>
      <c r="O9" s="89">
        <v>0.91304347826086951</v>
      </c>
      <c r="P9" s="89">
        <v>0.84375</v>
      </c>
      <c r="Q9" s="89" t="s">
        <v>51</v>
      </c>
      <c r="R9" s="89">
        <v>0.8928571428571429</v>
      </c>
      <c r="S9" s="89">
        <v>1.28125</v>
      </c>
      <c r="T9" s="89">
        <v>0.76271186440677963</v>
      </c>
      <c r="U9" s="89">
        <v>0.94736842105263153</v>
      </c>
      <c r="V9" s="89">
        <v>1.0434782608695652</v>
      </c>
      <c r="W9" s="89" t="s">
        <v>51</v>
      </c>
      <c r="X9" s="89">
        <v>1.0434782608695652</v>
      </c>
      <c r="Y9" s="89">
        <v>1.1000000000000001</v>
      </c>
      <c r="Z9" s="89" t="s">
        <v>51</v>
      </c>
      <c r="AA9" s="89">
        <v>1.0344827586206897</v>
      </c>
      <c r="AB9" s="89" t="s">
        <v>51</v>
      </c>
      <c r="AC9" s="89" t="s">
        <v>51</v>
      </c>
      <c r="AD9" s="90">
        <v>2.3426573426573425</v>
      </c>
    </row>
    <row r="10" spans="1:30" ht="30" customHeight="1" thickBot="1">
      <c r="A10" s="124"/>
      <c r="B10" s="125" t="s">
        <v>147</v>
      </c>
      <c r="C10" s="91">
        <v>1</v>
      </c>
      <c r="D10" s="92">
        <v>0.46631619937694702</v>
      </c>
      <c r="E10" s="93">
        <v>4.5755451713395637E-2</v>
      </c>
      <c r="F10" s="94">
        <v>8.7811526479750782E-2</v>
      </c>
      <c r="G10" s="94">
        <v>3.3294392523364483E-2</v>
      </c>
      <c r="H10" s="94">
        <v>0.12422118380062305</v>
      </c>
      <c r="I10" s="94">
        <v>0</v>
      </c>
      <c r="J10" s="94">
        <v>7.6129283489096575E-2</v>
      </c>
      <c r="K10" s="94">
        <v>6.4252336448598129E-3</v>
      </c>
      <c r="L10" s="94">
        <v>2.3753894080996884E-2</v>
      </c>
      <c r="M10" s="94">
        <v>1.1487538940809968E-2</v>
      </c>
      <c r="N10" s="94">
        <v>0</v>
      </c>
      <c r="O10" s="94">
        <v>4.0887850467289715E-3</v>
      </c>
      <c r="P10" s="94">
        <v>5.2570093457943922E-3</v>
      </c>
      <c r="Q10" s="94">
        <v>0</v>
      </c>
      <c r="R10" s="94">
        <v>4.8676012461059187E-3</v>
      </c>
      <c r="S10" s="94">
        <v>7.9828660436137063E-3</v>
      </c>
      <c r="T10" s="94">
        <v>8.7616822429906534E-3</v>
      </c>
      <c r="U10" s="94">
        <v>7.0093457943925233E-3</v>
      </c>
      <c r="V10" s="94">
        <v>4.6728971962616819E-3</v>
      </c>
      <c r="W10" s="94">
        <v>0</v>
      </c>
      <c r="X10" s="94">
        <v>4.6728971962616819E-3</v>
      </c>
      <c r="Y10" s="94">
        <v>6.4252336448598129E-3</v>
      </c>
      <c r="Z10" s="94">
        <v>0</v>
      </c>
      <c r="AA10" s="94">
        <v>5.8411214953271026E-3</v>
      </c>
      <c r="AB10" s="94">
        <v>0</v>
      </c>
      <c r="AC10" s="94">
        <v>0</v>
      </c>
      <c r="AD10" s="95">
        <v>6.5225856697819315E-2</v>
      </c>
    </row>
    <row r="11" spans="1:30" ht="30" customHeight="1" thickBot="1">
      <c r="A11" s="466" t="s">
        <v>106</v>
      </c>
      <c r="B11" s="471" t="s">
        <v>107</v>
      </c>
      <c r="C11" s="468">
        <v>4436400</v>
      </c>
      <c r="D11" s="472">
        <v>1978400</v>
      </c>
      <c r="E11" s="469">
        <v>225300</v>
      </c>
      <c r="F11" s="469">
        <v>439100</v>
      </c>
      <c r="G11" s="469">
        <v>150200</v>
      </c>
      <c r="H11" s="469">
        <v>476700</v>
      </c>
      <c r="I11" s="469">
        <v>0</v>
      </c>
      <c r="J11" s="469">
        <v>317700</v>
      </c>
      <c r="K11" s="469">
        <v>25100</v>
      </c>
      <c r="L11" s="469">
        <v>90800</v>
      </c>
      <c r="M11" s="469">
        <v>41000</v>
      </c>
      <c r="N11" s="469">
        <v>0</v>
      </c>
      <c r="O11" s="469">
        <v>8600</v>
      </c>
      <c r="P11" s="469">
        <v>22000</v>
      </c>
      <c r="Q11" s="469">
        <v>0</v>
      </c>
      <c r="R11" s="469">
        <v>17600</v>
      </c>
      <c r="S11" s="469">
        <v>28600</v>
      </c>
      <c r="T11" s="469">
        <v>36900</v>
      </c>
      <c r="U11" s="469">
        <v>35100</v>
      </c>
      <c r="V11" s="469">
        <v>21000</v>
      </c>
      <c r="W11" s="469">
        <v>0</v>
      </c>
      <c r="X11" s="469">
        <v>16900</v>
      </c>
      <c r="Y11" s="469">
        <v>22500</v>
      </c>
      <c r="Z11" s="469">
        <v>0</v>
      </c>
      <c r="AA11" s="469">
        <v>21900</v>
      </c>
      <c r="AB11" s="469">
        <v>11100</v>
      </c>
      <c r="AC11" s="469">
        <v>0</v>
      </c>
      <c r="AD11" s="470">
        <v>449900</v>
      </c>
    </row>
    <row r="12" spans="1:30" ht="30" customHeight="1">
      <c r="A12" s="126" t="s">
        <v>108</v>
      </c>
      <c r="B12" s="127" t="s">
        <v>109</v>
      </c>
      <c r="C12" s="80">
        <v>3999500</v>
      </c>
      <c r="D12" s="96">
        <v>1852600</v>
      </c>
      <c r="E12" s="96">
        <v>192400</v>
      </c>
      <c r="F12" s="96">
        <v>370300</v>
      </c>
      <c r="G12" s="96">
        <v>139700</v>
      </c>
      <c r="H12" s="96">
        <v>459200</v>
      </c>
      <c r="I12" s="96">
        <v>1300</v>
      </c>
      <c r="J12" s="96">
        <v>293000</v>
      </c>
      <c r="K12" s="96">
        <v>4500</v>
      </c>
      <c r="L12" s="96">
        <v>89100</v>
      </c>
      <c r="M12" s="96">
        <v>41400</v>
      </c>
      <c r="N12" s="96">
        <v>300</v>
      </c>
      <c r="O12" s="96">
        <v>8800</v>
      </c>
      <c r="P12" s="96">
        <v>19500</v>
      </c>
      <c r="Q12" s="96">
        <v>0</v>
      </c>
      <c r="R12" s="96">
        <v>22900</v>
      </c>
      <c r="S12" s="96">
        <v>29700</v>
      </c>
      <c r="T12" s="96">
        <v>49100</v>
      </c>
      <c r="U12" s="96">
        <v>35500</v>
      </c>
      <c r="V12" s="96">
        <v>18500</v>
      </c>
      <c r="W12" s="96">
        <v>0</v>
      </c>
      <c r="X12" s="96">
        <v>17700</v>
      </c>
      <c r="Y12" s="96">
        <v>21200</v>
      </c>
      <c r="Z12" s="96">
        <v>0</v>
      </c>
      <c r="AA12" s="96">
        <v>21700</v>
      </c>
      <c r="AB12" s="96">
        <v>7300</v>
      </c>
      <c r="AC12" s="96">
        <v>3100</v>
      </c>
      <c r="AD12" s="97">
        <v>300700</v>
      </c>
    </row>
    <row r="13" spans="1:30" ht="30" customHeight="1">
      <c r="A13" s="121"/>
      <c r="B13" s="128" t="s">
        <v>50</v>
      </c>
      <c r="C13" s="83">
        <v>436900</v>
      </c>
      <c r="D13" s="84">
        <v>125800</v>
      </c>
      <c r="E13" s="85">
        <v>32900</v>
      </c>
      <c r="F13" s="85">
        <v>68800</v>
      </c>
      <c r="G13" s="85">
        <v>10500</v>
      </c>
      <c r="H13" s="85">
        <v>17500</v>
      </c>
      <c r="I13" s="85">
        <v>-1300</v>
      </c>
      <c r="J13" s="85">
        <v>24700</v>
      </c>
      <c r="K13" s="85">
        <v>20600</v>
      </c>
      <c r="L13" s="85">
        <v>1700</v>
      </c>
      <c r="M13" s="85">
        <v>-400</v>
      </c>
      <c r="N13" s="85">
        <v>-300</v>
      </c>
      <c r="O13" s="85">
        <v>-200</v>
      </c>
      <c r="P13" s="85">
        <v>2500</v>
      </c>
      <c r="Q13" s="85">
        <v>0</v>
      </c>
      <c r="R13" s="85">
        <v>-5300</v>
      </c>
      <c r="S13" s="85">
        <v>-1100</v>
      </c>
      <c r="T13" s="85">
        <v>-12200</v>
      </c>
      <c r="U13" s="85">
        <v>-400</v>
      </c>
      <c r="V13" s="85">
        <v>2500</v>
      </c>
      <c r="W13" s="85">
        <v>0</v>
      </c>
      <c r="X13" s="85">
        <v>-800</v>
      </c>
      <c r="Y13" s="85">
        <v>1300</v>
      </c>
      <c r="Z13" s="85">
        <v>0</v>
      </c>
      <c r="AA13" s="85">
        <v>200</v>
      </c>
      <c r="AB13" s="85">
        <v>3800</v>
      </c>
      <c r="AC13" s="85">
        <v>-3100</v>
      </c>
      <c r="AD13" s="86">
        <v>149200</v>
      </c>
    </row>
    <row r="14" spans="1:30" ht="30" customHeight="1">
      <c r="A14" s="121"/>
      <c r="B14" s="129" t="s">
        <v>110</v>
      </c>
      <c r="C14" s="87">
        <v>1.109238654831854</v>
      </c>
      <c r="D14" s="88">
        <v>1.0679045665551117</v>
      </c>
      <c r="E14" s="89">
        <v>1.1709979209979211</v>
      </c>
      <c r="F14" s="89">
        <v>1.1857953011072104</v>
      </c>
      <c r="G14" s="89">
        <v>1.0751610594130279</v>
      </c>
      <c r="H14" s="89">
        <v>1.038109756097561</v>
      </c>
      <c r="I14" s="89" t="s">
        <v>288</v>
      </c>
      <c r="J14" s="89">
        <v>1.0843003412969283</v>
      </c>
      <c r="K14" s="89">
        <v>5.5777777777777775</v>
      </c>
      <c r="L14" s="89">
        <v>1.0190796857463524</v>
      </c>
      <c r="M14" s="89">
        <v>0.99033816425120769</v>
      </c>
      <c r="N14" s="89" t="s">
        <v>288</v>
      </c>
      <c r="O14" s="89">
        <v>0.97727272727272729</v>
      </c>
      <c r="P14" s="89">
        <v>1.1282051282051282</v>
      </c>
      <c r="Q14" s="89" t="s">
        <v>51</v>
      </c>
      <c r="R14" s="89">
        <v>0.76855895196506552</v>
      </c>
      <c r="S14" s="89">
        <v>0.96296296296296291</v>
      </c>
      <c r="T14" s="89">
        <v>0.75152749490835036</v>
      </c>
      <c r="U14" s="89">
        <v>0.9887323943661972</v>
      </c>
      <c r="V14" s="89">
        <v>1.1351351351351351</v>
      </c>
      <c r="W14" s="89" t="s">
        <v>51</v>
      </c>
      <c r="X14" s="89">
        <v>0.95480225988700562</v>
      </c>
      <c r="Y14" s="89">
        <v>1.0613207547169812</v>
      </c>
      <c r="Z14" s="89" t="s">
        <v>51</v>
      </c>
      <c r="AA14" s="89">
        <v>1.0092165898617511</v>
      </c>
      <c r="AB14" s="89">
        <v>1.5205479452054795</v>
      </c>
      <c r="AC14" s="89" t="s">
        <v>288</v>
      </c>
      <c r="AD14" s="90">
        <v>1.496175590289325</v>
      </c>
    </row>
    <row r="15" spans="1:30" ht="30" customHeight="1" thickBot="1">
      <c r="A15" s="124"/>
      <c r="B15" s="130" t="s">
        <v>148</v>
      </c>
      <c r="C15" s="98">
        <v>1</v>
      </c>
      <c r="D15" s="94">
        <v>0.4459471643675052</v>
      </c>
      <c r="E15" s="93">
        <v>5.0784419799837707E-2</v>
      </c>
      <c r="F15" s="94">
        <v>9.8976647732395631E-2</v>
      </c>
      <c r="G15" s="94">
        <v>3.3856279866558474E-2</v>
      </c>
      <c r="H15" s="94">
        <v>0.10745198809845821</v>
      </c>
      <c r="I15" s="94">
        <v>0</v>
      </c>
      <c r="J15" s="94">
        <v>7.1612117933459563E-2</v>
      </c>
      <c r="K15" s="94">
        <v>5.6577405103236857E-3</v>
      </c>
      <c r="L15" s="94">
        <v>2.0467045352087279E-2</v>
      </c>
      <c r="M15" s="94">
        <v>9.24172752682355E-3</v>
      </c>
      <c r="N15" s="94">
        <v>0</v>
      </c>
      <c r="O15" s="94">
        <v>1.9385087007483546E-3</v>
      </c>
      <c r="P15" s="94">
        <v>4.9589757461004419E-3</v>
      </c>
      <c r="Q15" s="94">
        <v>0</v>
      </c>
      <c r="R15" s="94">
        <v>3.9671805968803531E-3</v>
      </c>
      <c r="S15" s="94">
        <v>6.4466684699305745E-3</v>
      </c>
      <c r="T15" s="94">
        <v>8.3175547741411952E-3</v>
      </c>
      <c r="U15" s="94">
        <v>7.9118203949147953E-3</v>
      </c>
      <c r="V15" s="94">
        <v>4.7335677576413309E-3</v>
      </c>
      <c r="W15" s="94">
        <v>0</v>
      </c>
      <c r="X15" s="94">
        <v>3.8093950049589756E-3</v>
      </c>
      <c r="Y15" s="94">
        <v>5.0716797403299969E-3</v>
      </c>
      <c r="Z15" s="94">
        <v>0</v>
      </c>
      <c r="AA15" s="94">
        <v>4.9364349472545309E-3</v>
      </c>
      <c r="AB15" s="94">
        <v>2.5020286718961319E-3</v>
      </c>
      <c r="AC15" s="94">
        <v>0</v>
      </c>
      <c r="AD15" s="95">
        <v>0.10141105400775403</v>
      </c>
    </row>
    <row r="16" spans="1:30" ht="30" customHeight="1" thickBot="1">
      <c r="A16" s="466" t="s">
        <v>111</v>
      </c>
      <c r="B16" s="467" t="s">
        <v>112</v>
      </c>
      <c r="C16" s="468">
        <v>5898200</v>
      </c>
      <c r="D16" s="469">
        <v>2677200</v>
      </c>
      <c r="E16" s="469">
        <v>292000</v>
      </c>
      <c r="F16" s="469">
        <v>565500</v>
      </c>
      <c r="G16" s="469">
        <v>203200</v>
      </c>
      <c r="H16" s="469">
        <v>654100</v>
      </c>
      <c r="I16" s="469">
        <v>0</v>
      </c>
      <c r="J16" s="469">
        <v>441800</v>
      </c>
      <c r="K16" s="469">
        <v>37900</v>
      </c>
      <c r="L16" s="469">
        <v>121700</v>
      </c>
      <c r="M16" s="469">
        <v>58200</v>
      </c>
      <c r="N16" s="469">
        <v>300</v>
      </c>
      <c r="O16" s="469">
        <v>14400</v>
      </c>
      <c r="P16" s="469">
        <v>30300</v>
      </c>
      <c r="Q16" s="469">
        <v>0</v>
      </c>
      <c r="R16" s="469">
        <v>24000</v>
      </c>
      <c r="S16" s="469">
        <v>38400</v>
      </c>
      <c r="T16" s="469">
        <v>52300</v>
      </c>
      <c r="U16" s="469">
        <v>47200</v>
      </c>
      <c r="V16" s="469">
        <v>28200</v>
      </c>
      <c r="W16" s="469">
        <v>0</v>
      </c>
      <c r="X16" s="469">
        <v>23600</v>
      </c>
      <c r="Y16" s="469">
        <v>30500</v>
      </c>
      <c r="Z16" s="469">
        <v>0</v>
      </c>
      <c r="AA16" s="469">
        <v>29900</v>
      </c>
      <c r="AB16" s="469">
        <v>11100</v>
      </c>
      <c r="AC16" s="469">
        <v>1800</v>
      </c>
      <c r="AD16" s="470">
        <v>514600</v>
      </c>
    </row>
    <row r="17" spans="1:30" ht="30" customHeight="1">
      <c r="A17" s="131" t="s">
        <v>113</v>
      </c>
      <c r="B17" s="127" t="s">
        <v>114</v>
      </c>
      <c r="C17" s="80">
        <v>5372400</v>
      </c>
      <c r="D17" s="96">
        <v>2505500</v>
      </c>
      <c r="E17" s="96">
        <v>260700</v>
      </c>
      <c r="F17" s="96">
        <v>475600</v>
      </c>
      <c r="G17" s="96">
        <v>196600</v>
      </c>
      <c r="H17" s="96">
        <v>632000</v>
      </c>
      <c r="I17" s="96">
        <v>1500</v>
      </c>
      <c r="J17" s="96">
        <v>410400</v>
      </c>
      <c r="K17" s="96">
        <v>4600</v>
      </c>
      <c r="L17" s="96">
        <v>119700</v>
      </c>
      <c r="M17" s="96">
        <v>56700</v>
      </c>
      <c r="N17" s="96">
        <v>900</v>
      </c>
      <c r="O17" s="96">
        <v>14200</v>
      </c>
      <c r="P17" s="96">
        <v>27000</v>
      </c>
      <c r="Q17" s="96">
        <v>100</v>
      </c>
      <c r="R17" s="96">
        <v>31200</v>
      </c>
      <c r="S17" s="96">
        <v>38700</v>
      </c>
      <c r="T17" s="96">
        <v>67800</v>
      </c>
      <c r="U17" s="96">
        <v>46900</v>
      </c>
      <c r="V17" s="96">
        <v>26900</v>
      </c>
      <c r="W17" s="96">
        <v>0</v>
      </c>
      <c r="X17" s="96">
        <v>24300</v>
      </c>
      <c r="Y17" s="96">
        <v>29200</v>
      </c>
      <c r="Z17" s="96">
        <v>100</v>
      </c>
      <c r="AA17" s="96">
        <v>29700</v>
      </c>
      <c r="AB17" s="96">
        <v>7300</v>
      </c>
      <c r="AC17" s="96">
        <v>5200</v>
      </c>
      <c r="AD17" s="99">
        <v>359600</v>
      </c>
    </row>
    <row r="18" spans="1:30" ht="30" customHeight="1">
      <c r="A18" s="121"/>
      <c r="B18" s="128" t="s">
        <v>50</v>
      </c>
      <c r="C18" s="83">
        <v>525800</v>
      </c>
      <c r="D18" s="84">
        <v>171700</v>
      </c>
      <c r="E18" s="85">
        <v>31300</v>
      </c>
      <c r="F18" s="85">
        <v>89900</v>
      </c>
      <c r="G18" s="85">
        <v>6600</v>
      </c>
      <c r="H18" s="85">
        <v>22100</v>
      </c>
      <c r="I18" s="85">
        <v>-1500</v>
      </c>
      <c r="J18" s="85">
        <v>31400</v>
      </c>
      <c r="K18" s="85">
        <v>33300</v>
      </c>
      <c r="L18" s="85">
        <v>2000</v>
      </c>
      <c r="M18" s="85">
        <v>1500</v>
      </c>
      <c r="N18" s="85">
        <v>-600</v>
      </c>
      <c r="O18" s="85">
        <v>200</v>
      </c>
      <c r="P18" s="85">
        <v>3300</v>
      </c>
      <c r="Q18" s="85">
        <v>-100</v>
      </c>
      <c r="R18" s="85">
        <v>-7200</v>
      </c>
      <c r="S18" s="85">
        <v>-300</v>
      </c>
      <c r="T18" s="85">
        <v>-15500</v>
      </c>
      <c r="U18" s="85">
        <v>300</v>
      </c>
      <c r="V18" s="85">
        <v>1300</v>
      </c>
      <c r="W18" s="85">
        <v>0</v>
      </c>
      <c r="X18" s="85">
        <v>-700</v>
      </c>
      <c r="Y18" s="85">
        <v>1300</v>
      </c>
      <c r="Z18" s="85">
        <v>-100</v>
      </c>
      <c r="AA18" s="85">
        <v>200</v>
      </c>
      <c r="AB18" s="85">
        <v>3800</v>
      </c>
      <c r="AC18" s="85">
        <v>-3400</v>
      </c>
      <c r="AD18" s="86">
        <v>155000</v>
      </c>
    </row>
    <row r="19" spans="1:30" ht="30" customHeight="1">
      <c r="A19" s="121"/>
      <c r="B19" s="129" t="s">
        <v>115</v>
      </c>
      <c r="C19" s="87">
        <v>1.0978705978705978</v>
      </c>
      <c r="D19" s="88">
        <v>1.0685292356815006</v>
      </c>
      <c r="E19" s="89">
        <v>1.1200613732259301</v>
      </c>
      <c r="F19" s="89">
        <v>1.1890243902439024</v>
      </c>
      <c r="G19" s="89">
        <v>1.0335707019328586</v>
      </c>
      <c r="H19" s="89">
        <v>1.0349683544303798</v>
      </c>
      <c r="I19" s="89" t="s">
        <v>288</v>
      </c>
      <c r="J19" s="89">
        <v>1.0765107212475633</v>
      </c>
      <c r="K19" s="89">
        <v>8.2391304347826093</v>
      </c>
      <c r="L19" s="89">
        <v>1.0167084377610693</v>
      </c>
      <c r="M19" s="89">
        <v>1.0264550264550265</v>
      </c>
      <c r="N19" s="89">
        <v>0.33333333333333331</v>
      </c>
      <c r="O19" s="89">
        <v>1.0140845070422535</v>
      </c>
      <c r="P19" s="89">
        <v>1.1222222222222222</v>
      </c>
      <c r="Q19" s="89" t="s">
        <v>288</v>
      </c>
      <c r="R19" s="89">
        <v>0.76923076923076927</v>
      </c>
      <c r="S19" s="89">
        <v>0.99224806201550386</v>
      </c>
      <c r="T19" s="89">
        <v>0.77138643067846613</v>
      </c>
      <c r="U19" s="89">
        <v>1.0063965884861408</v>
      </c>
      <c r="V19" s="89">
        <v>1.0483271375464684</v>
      </c>
      <c r="W19" s="89" t="s">
        <v>51</v>
      </c>
      <c r="X19" s="89">
        <v>0.9711934156378601</v>
      </c>
      <c r="Y19" s="89">
        <v>1.0445205479452055</v>
      </c>
      <c r="Z19" s="89" t="s">
        <v>288</v>
      </c>
      <c r="AA19" s="89">
        <v>1.0067340067340067</v>
      </c>
      <c r="AB19" s="89">
        <v>1.5205479452054795</v>
      </c>
      <c r="AC19" s="89">
        <v>0.34615384615384615</v>
      </c>
      <c r="AD19" s="90">
        <v>1.4310344827586208</v>
      </c>
    </row>
    <row r="20" spans="1:30" ht="30" customHeight="1" thickBot="1">
      <c r="A20" s="121"/>
      <c r="B20" s="130" t="s">
        <v>149</v>
      </c>
      <c r="C20" s="98">
        <v>1</v>
      </c>
      <c r="D20" s="94">
        <v>0.45390119019361841</v>
      </c>
      <c r="E20" s="93">
        <v>4.950662914109389E-2</v>
      </c>
      <c r="F20" s="94">
        <v>9.5876708148248613E-2</v>
      </c>
      <c r="G20" s="94">
        <v>3.4451188498185889E-2</v>
      </c>
      <c r="H20" s="94">
        <v>0.11089824014105998</v>
      </c>
      <c r="I20" s="94">
        <v>0</v>
      </c>
      <c r="J20" s="94">
        <v>7.4904208063476987E-2</v>
      </c>
      <c r="K20" s="94">
        <v>6.4256891933132144E-3</v>
      </c>
      <c r="L20" s="94">
        <v>2.063341358380523E-2</v>
      </c>
      <c r="M20" s="94">
        <v>9.8674171781221384E-3</v>
      </c>
      <c r="N20" s="94">
        <v>5.0862975144959479E-5</v>
      </c>
      <c r="O20" s="94">
        <v>2.441422806958055E-3</v>
      </c>
      <c r="P20" s="94">
        <v>5.1371604896409077E-3</v>
      </c>
      <c r="Q20" s="94">
        <v>0</v>
      </c>
      <c r="R20" s="94">
        <v>4.0690380115967579E-3</v>
      </c>
      <c r="S20" s="94">
        <v>6.5104608185548134E-3</v>
      </c>
      <c r="T20" s="94">
        <v>8.867112000271269E-3</v>
      </c>
      <c r="U20" s="94">
        <v>8.0024414228069586E-3</v>
      </c>
      <c r="V20" s="94">
        <v>4.7811196636261908E-3</v>
      </c>
      <c r="W20" s="94">
        <v>0</v>
      </c>
      <c r="X20" s="94">
        <v>4.0012207114034793E-3</v>
      </c>
      <c r="Y20" s="94">
        <v>5.1710691397375474E-3</v>
      </c>
      <c r="Z20" s="94">
        <v>0</v>
      </c>
      <c r="AA20" s="94">
        <v>5.0693431894476282E-3</v>
      </c>
      <c r="AB20" s="94">
        <v>1.8819300803635008E-3</v>
      </c>
      <c r="AC20" s="94">
        <v>3.0517785086975688E-4</v>
      </c>
      <c r="AD20" s="95">
        <v>8.724695669865383E-2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185</v>
      </c>
      <c r="E27" s="206">
        <v>218800</v>
      </c>
      <c r="F27" s="207">
        <v>20600</v>
      </c>
      <c r="G27" s="101"/>
      <c r="H27" s="105" t="s">
        <v>185</v>
      </c>
      <c r="I27" s="206">
        <v>450800</v>
      </c>
      <c r="J27" s="207">
        <v>26600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84</v>
      </c>
      <c r="E28" s="208">
        <v>212000</v>
      </c>
      <c r="F28" s="209">
        <v>23000</v>
      </c>
      <c r="G28" s="101"/>
      <c r="H28" s="106" t="s">
        <v>84</v>
      </c>
      <c r="I28" s="208">
        <v>445100</v>
      </c>
      <c r="J28" s="209">
        <v>20400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6800</v>
      </c>
      <c r="F29" s="211">
        <v>-2400</v>
      </c>
      <c r="G29" s="101"/>
      <c r="H29" s="107" t="s">
        <v>50</v>
      </c>
      <c r="I29" s="210">
        <v>5700</v>
      </c>
      <c r="J29" s="211">
        <v>6200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1.0320754716981133</v>
      </c>
      <c r="F30" s="213">
        <v>0.89565217391304353</v>
      </c>
      <c r="G30" s="101"/>
      <c r="H30" s="108" t="s">
        <v>155</v>
      </c>
      <c r="I30" s="212">
        <v>1.0128061109862951</v>
      </c>
      <c r="J30" s="214">
        <v>1.303921568627451</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0.43164332215427104</v>
      </c>
      <c r="F31" s="216">
        <v>4.0639179325310713E-2</v>
      </c>
      <c r="G31" s="101"/>
      <c r="H31" s="110" t="s">
        <v>157</v>
      </c>
      <c r="I31" s="215">
        <v>0.94428152492668627</v>
      </c>
      <c r="J31" s="216">
        <v>5.5718475073313782E-2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11月（３表）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185</v>
      </c>
      <c r="C6" s="510">
        <v>33500</v>
      </c>
      <c r="D6" s="516">
        <v>9600</v>
      </c>
      <c r="E6" s="516">
        <v>6800</v>
      </c>
      <c r="F6" s="516">
        <v>5100</v>
      </c>
      <c r="G6" s="516">
        <v>7000</v>
      </c>
      <c r="H6" s="516">
        <v>600</v>
      </c>
      <c r="I6" s="516">
        <v>200</v>
      </c>
      <c r="J6" s="516">
        <v>0</v>
      </c>
      <c r="K6" s="516">
        <v>1100</v>
      </c>
      <c r="L6" s="516">
        <v>300</v>
      </c>
      <c r="M6" s="516">
        <v>100</v>
      </c>
      <c r="N6" s="516">
        <v>200</v>
      </c>
      <c r="O6" s="517">
        <v>2500</v>
      </c>
    </row>
    <row r="7" spans="1:17" ht="30" customHeight="1">
      <c r="A7" s="36"/>
      <c r="B7" s="35" t="s">
        <v>84</v>
      </c>
      <c r="C7" s="25">
        <v>14300</v>
      </c>
      <c r="D7" s="245">
        <v>5100</v>
      </c>
      <c r="E7" s="246">
        <v>2600</v>
      </c>
      <c r="F7" s="246">
        <v>700</v>
      </c>
      <c r="G7" s="246">
        <v>2000</v>
      </c>
      <c r="H7" s="246">
        <v>400</v>
      </c>
      <c r="I7" s="246">
        <v>200</v>
      </c>
      <c r="J7" s="246">
        <v>200</v>
      </c>
      <c r="K7" s="246">
        <v>300</v>
      </c>
      <c r="L7" s="246">
        <v>100</v>
      </c>
      <c r="M7" s="246">
        <v>100</v>
      </c>
      <c r="N7" s="246">
        <v>100</v>
      </c>
      <c r="O7" s="247">
        <v>2500</v>
      </c>
    </row>
    <row r="8" spans="1:17" ht="30" customHeight="1">
      <c r="A8" s="36"/>
      <c r="B8" s="37" t="s">
        <v>50</v>
      </c>
      <c r="C8" s="26">
        <v>19200</v>
      </c>
      <c r="D8" s="248">
        <v>4500</v>
      </c>
      <c r="E8" s="248">
        <v>4200</v>
      </c>
      <c r="F8" s="248">
        <v>4400</v>
      </c>
      <c r="G8" s="248">
        <v>5000</v>
      </c>
      <c r="H8" s="248">
        <v>200</v>
      </c>
      <c r="I8" s="248">
        <v>0</v>
      </c>
      <c r="J8" s="248">
        <v>-200</v>
      </c>
      <c r="K8" s="248">
        <v>800</v>
      </c>
      <c r="L8" s="248">
        <v>200</v>
      </c>
      <c r="M8" s="248">
        <v>0</v>
      </c>
      <c r="N8" s="248">
        <v>100</v>
      </c>
      <c r="O8" s="249">
        <v>0</v>
      </c>
    </row>
    <row r="9" spans="1:17" ht="30" customHeight="1">
      <c r="A9" s="36"/>
      <c r="B9" s="38" t="s">
        <v>105</v>
      </c>
      <c r="C9" s="27">
        <v>2.3426573426573425</v>
      </c>
      <c r="D9" s="189">
        <v>1.8823529411764706</v>
      </c>
      <c r="E9" s="189">
        <v>2.6153846153846154</v>
      </c>
      <c r="F9" s="189">
        <v>7.2857142857142856</v>
      </c>
      <c r="G9" s="189">
        <v>3.5</v>
      </c>
      <c r="H9" s="189">
        <v>1.5</v>
      </c>
      <c r="I9" s="189">
        <v>1</v>
      </c>
      <c r="J9" s="189" t="s">
        <v>288</v>
      </c>
      <c r="K9" s="189">
        <v>3.6666666666666665</v>
      </c>
      <c r="L9" s="189">
        <v>3</v>
      </c>
      <c r="M9" s="189">
        <v>1</v>
      </c>
      <c r="N9" s="189">
        <v>2</v>
      </c>
      <c r="O9" s="250">
        <v>1</v>
      </c>
    </row>
    <row r="10" spans="1:17" ht="30" customHeight="1" thickBot="1">
      <c r="A10" s="39"/>
      <c r="B10" s="40" t="s">
        <v>167</v>
      </c>
      <c r="C10" s="28">
        <v>1</v>
      </c>
      <c r="D10" s="251">
        <v>0.28656716417910449</v>
      </c>
      <c r="E10" s="252">
        <v>0.20298507462686566</v>
      </c>
      <c r="F10" s="253">
        <v>0.15223880597014924</v>
      </c>
      <c r="G10" s="253">
        <v>0.20895522388059701</v>
      </c>
      <c r="H10" s="253">
        <v>1.7910447761194031E-2</v>
      </c>
      <c r="I10" s="253">
        <v>5.9701492537313433E-3</v>
      </c>
      <c r="J10" s="253">
        <v>0</v>
      </c>
      <c r="K10" s="253">
        <v>3.2835820895522387E-2</v>
      </c>
      <c r="L10" s="253">
        <v>8.9552238805970154E-3</v>
      </c>
      <c r="M10" s="253">
        <v>2.9850746268656717E-3</v>
      </c>
      <c r="N10" s="253">
        <v>5.9701492537313433E-3</v>
      </c>
      <c r="O10" s="254">
        <v>7.4626865671641784E-2</v>
      </c>
    </row>
    <row r="11" spans="1:17" ht="30" customHeight="1" thickBot="1">
      <c r="A11" s="529" t="s">
        <v>106</v>
      </c>
      <c r="B11" s="509" t="s">
        <v>107</v>
      </c>
      <c r="C11" s="510">
        <v>449900</v>
      </c>
      <c r="D11" s="518">
        <v>207300</v>
      </c>
      <c r="E11" s="519">
        <v>48200</v>
      </c>
      <c r="F11" s="520">
        <v>38800</v>
      </c>
      <c r="G11" s="520">
        <v>66800</v>
      </c>
      <c r="H11" s="520">
        <v>5000</v>
      </c>
      <c r="I11" s="520">
        <v>3600</v>
      </c>
      <c r="J11" s="520">
        <v>800</v>
      </c>
      <c r="K11" s="520">
        <v>6000</v>
      </c>
      <c r="L11" s="520">
        <v>2200</v>
      </c>
      <c r="M11" s="520">
        <v>5000</v>
      </c>
      <c r="N11" s="520">
        <v>7200</v>
      </c>
      <c r="O11" s="521">
        <v>59000</v>
      </c>
    </row>
    <row r="12" spans="1:17" ht="30" customHeight="1">
      <c r="A12" s="41" t="s">
        <v>108</v>
      </c>
      <c r="B12" s="42" t="s">
        <v>109</v>
      </c>
      <c r="C12" s="29">
        <v>300700</v>
      </c>
      <c r="D12" s="255">
        <v>123400</v>
      </c>
      <c r="E12" s="256">
        <v>17600</v>
      </c>
      <c r="F12" s="256">
        <v>55400</v>
      </c>
      <c r="G12" s="256">
        <v>42100</v>
      </c>
      <c r="H12" s="256">
        <v>4000</v>
      </c>
      <c r="I12" s="256">
        <v>2000</v>
      </c>
      <c r="J12" s="256">
        <v>500</v>
      </c>
      <c r="K12" s="256">
        <v>1600</v>
      </c>
      <c r="L12" s="256">
        <v>900</v>
      </c>
      <c r="M12" s="256">
        <v>3500</v>
      </c>
      <c r="N12" s="255" t="s">
        <v>51</v>
      </c>
      <c r="O12" s="257">
        <v>49700</v>
      </c>
    </row>
    <row r="13" spans="1:17" ht="30" customHeight="1">
      <c r="A13" s="36"/>
      <c r="B13" s="43" t="s">
        <v>50</v>
      </c>
      <c r="C13" s="26">
        <v>149200</v>
      </c>
      <c r="D13" s="248">
        <v>83900</v>
      </c>
      <c r="E13" s="248">
        <v>30600</v>
      </c>
      <c r="F13" s="248">
        <v>-16600</v>
      </c>
      <c r="G13" s="248">
        <v>24700</v>
      </c>
      <c r="H13" s="248">
        <v>1000</v>
      </c>
      <c r="I13" s="248">
        <v>1600</v>
      </c>
      <c r="J13" s="248">
        <v>300</v>
      </c>
      <c r="K13" s="248">
        <v>4400</v>
      </c>
      <c r="L13" s="248">
        <v>1300</v>
      </c>
      <c r="M13" s="248">
        <v>1500</v>
      </c>
      <c r="N13" s="248" t="s">
        <v>51</v>
      </c>
      <c r="O13" s="249">
        <v>9300</v>
      </c>
    </row>
    <row r="14" spans="1:17" ht="30" customHeight="1">
      <c r="A14" s="36"/>
      <c r="B14" s="44" t="s">
        <v>110</v>
      </c>
      <c r="C14" s="27">
        <v>1.496175590289325</v>
      </c>
      <c r="D14" s="189">
        <v>1.6799027552674231</v>
      </c>
      <c r="E14" s="189">
        <v>2.7386363636363638</v>
      </c>
      <c r="F14" s="189">
        <v>0.70036101083032487</v>
      </c>
      <c r="G14" s="189">
        <v>1.5866983372921615</v>
      </c>
      <c r="H14" s="189">
        <v>1.25</v>
      </c>
      <c r="I14" s="189">
        <v>1.8</v>
      </c>
      <c r="J14" s="189">
        <v>1.6</v>
      </c>
      <c r="K14" s="189">
        <v>3.75</v>
      </c>
      <c r="L14" s="189">
        <v>2.4444444444444446</v>
      </c>
      <c r="M14" s="189">
        <v>1.4285714285714286</v>
      </c>
      <c r="N14" s="189" t="s">
        <v>51</v>
      </c>
      <c r="O14" s="250">
        <v>1.1871227364185111</v>
      </c>
    </row>
    <row r="15" spans="1:17" ht="30" customHeight="1" thickBot="1">
      <c r="A15" s="39"/>
      <c r="B15" s="45" t="s">
        <v>148</v>
      </c>
      <c r="C15" s="30">
        <v>1</v>
      </c>
      <c r="D15" s="253">
        <v>0.46076905979106469</v>
      </c>
      <c r="E15" s="252">
        <v>0.10713491887086019</v>
      </c>
      <c r="F15" s="253">
        <v>8.6241386974883302E-2</v>
      </c>
      <c r="G15" s="253">
        <v>0.14847743943098465</v>
      </c>
      <c r="H15" s="253">
        <v>1.1113580795732384E-2</v>
      </c>
      <c r="I15" s="253">
        <v>8.0017781729273176E-3</v>
      </c>
      <c r="J15" s="253">
        <v>1.7781729273171815E-3</v>
      </c>
      <c r="K15" s="253">
        <v>1.3336296954878863E-2</v>
      </c>
      <c r="L15" s="253">
        <v>4.8899755501222494E-3</v>
      </c>
      <c r="M15" s="253">
        <v>1.1113580795732384E-2</v>
      </c>
      <c r="N15" s="253">
        <v>1.6003556345854635E-2</v>
      </c>
      <c r="O15" s="254">
        <v>0.13114025338964214</v>
      </c>
    </row>
    <row r="16" spans="1:17" ht="30" customHeight="1" thickBot="1">
      <c r="A16" s="529" t="s">
        <v>111</v>
      </c>
      <c r="B16" s="509" t="s">
        <v>112</v>
      </c>
      <c r="C16" s="510">
        <v>514600</v>
      </c>
      <c r="D16" s="518">
        <v>228200</v>
      </c>
      <c r="E16" s="518">
        <v>70200</v>
      </c>
      <c r="F16" s="518">
        <v>41500</v>
      </c>
      <c r="G16" s="518">
        <v>77900</v>
      </c>
      <c r="H16" s="518">
        <v>6800</v>
      </c>
      <c r="I16" s="518">
        <v>4100</v>
      </c>
      <c r="J16" s="518">
        <v>800</v>
      </c>
      <c r="K16" s="518">
        <v>6500</v>
      </c>
      <c r="L16" s="518">
        <v>2600</v>
      </c>
      <c r="M16" s="518">
        <v>5300</v>
      </c>
      <c r="N16" s="518">
        <v>7600</v>
      </c>
      <c r="O16" s="521">
        <v>63100</v>
      </c>
    </row>
    <row r="17" spans="1:15" ht="30" customHeight="1">
      <c r="A17" s="46" t="s">
        <v>113</v>
      </c>
      <c r="B17" s="42" t="s">
        <v>114</v>
      </c>
      <c r="C17" s="29">
        <v>359600</v>
      </c>
      <c r="D17" s="255">
        <v>135500</v>
      </c>
      <c r="E17" s="256">
        <v>28700</v>
      </c>
      <c r="F17" s="256">
        <v>68700</v>
      </c>
      <c r="G17" s="256">
        <v>55000</v>
      </c>
      <c r="H17" s="256">
        <v>5500</v>
      </c>
      <c r="I17" s="256">
        <v>3000</v>
      </c>
      <c r="J17" s="256">
        <v>500</v>
      </c>
      <c r="K17" s="256">
        <v>1900</v>
      </c>
      <c r="L17" s="256">
        <v>1300</v>
      </c>
      <c r="M17" s="256">
        <v>3700</v>
      </c>
      <c r="N17" s="255" t="s">
        <v>51</v>
      </c>
      <c r="O17" s="257">
        <v>55800</v>
      </c>
    </row>
    <row r="18" spans="1:15" ht="30" customHeight="1">
      <c r="A18" s="36"/>
      <c r="B18" s="43" t="s">
        <v>50</v>
      </c>
      <c r="C18" s="26">
        <v>155000</v>
      </c>
      <c r="D18" s="248">
        <v>92700</v>
      </c>
      <c r="E18" s="248">
        <v>41500</v>
      </c>
      <c r="F18" s="248">
        <v>-27200</v>
      </c>
      <c r="G18" s="248">
        <v>22900</v>
      </c>
      <c r="H18" s="248">
        <v>1300</v>
      </c>
      <c r="I18" s="248">
        <v>1100</v>
      </c>
      <c r="J18" s="248">
        <v>300</v>
      </c>
      <c r="K18" s="248">
        <v>4600</v>
      </c>
      <c r="L18" s="248">
        <v>1300</v>
      </c>
      <c r="M18" s="248">
        <v>1600</v>
      </c>
      <c r="N18" s="248" t="s">
        <v>51</v>
      </c>
      <c r="O18" s="249">
        <v>7300</v>
      </c>
    </row>
    <row r="19" spans="1:15" ht="30" customHeight="1">
      <c r="A19" s="36"/>
      <c r="B19" s="44" t="s">
        <v>115</v>
      </c>
      <c r="C19" s="27">
        <v>1.4310344827586208</v>
      </c>
      <c r="D19" s="189">
        <v>1.6841328413284133</v>
      </c>
      <c r="E19" s="189">
        <v>2.4459930313588849</v>
      </c>
      <c r="F19" s="189">
        <v>0.60407569141193596</v>
      </c>
      <c r="G19" s="189">
        <v>1.4163636363636363</v>
      </c>
      <c r="H19" s="189">
        <v>1.2363636363636363</v>
      </c>
      <c r="I19" s="189">
        <v>1.3666666666666667</v>
      </c>
      <c r="J19" s="189">
        <v>1.6</v>
      </c>
      <c r="K19" s="189">
        <v>3.4210526315789473</v>
      </c>
      <c r="L19" s="189">
        <v>2</v>
      </c>
      <c r="M19" s="189">
        <v>1.4324324324324325</v>
      </c>
      <c r="N19" s="189" t="s">
        <v>51</v>
      </c>
      <c r="O19" s="250">
        <v>1.1308243727598566</v>
      </c>
    </row>
    <row r="20" spans="1:15" ht="30" customHeight="1" thickBot="1">
      <c r="A20" s="36"/>
      <c r="B20" s="45" t="s">
        <v>149</v>
      </c>
      <c r="C20" s="30">
        <v>1</v>
      </c>
      <c r="D20" s="253">
        <v>0.44345122425184608</v>
      </c>
      <c r="E20" s="252">
        <v>0.13641663427905168</v>
      </c>
      <c r="F20" s="253">
        <v>8.0645161290322578E-2</v>
      </c>
      <c r="G20" s="253">
        <v>0.15137971239797901</v>
      </c>
      <c r="H20" s="253">
        <v>1.3214146910221531E-2</v>
      </c>
      <c r="I20" s="253">
        <v>7.9673532841041585E-3</v>
      </c>
      <c r="J20" s="253">
        <v>1.5546055188495919E-3</v>
      </c>
      <c r="K20" s="253">
        <v>1.2631169840652934E-2</v>
      </c>
      <c r="L20" s="253">
        <v>5.0524679362611733E-3</v>
      </c>
      <c r="M20" s="253">
        <v>1.0299261562378547E-2</v>
      </c>
      <c r="N20" s="253">
        <v>1.4768752429071124E-2</v>
      </c>
      <c r="O20" s="254">
        <v>0.12261951029926156</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12月（１表）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186</v>
      </c>
      <c r="C8" s="461">
        <v>515500</v>
      </c>
      <c r="D8" s="452">
        <v>479300</v>
      </c>
      <c r="E8" s="463">
        <v>36200</v>
      </c>
      <c r="F8" s="258">
        <v>506000</v>
      </c>
      <c r="G8" s="259">
        <v>475700</v>
      </c>
      <c r="H8" s="260">
        <v>30300</v>
      </c>
      <c r="I8" s="261">
        <v>9500</v>
      </c>
      <c r="J8" s="259">
        <v>3600</v>
      </c>
      <c r="K8" s="262">
        <v>5900</v>
      </c>
    </row>
    <row r="9" spans="1:17" ht="31.5" customHeight="1">
      <c r="A9" s="234"/>
      <c r="B9" s="290" t="s">
        <v>86</v>
      </c>
      <c r="C9" s="116">
        <v>463400</v>
      </c>
      <c r="D9" s="264">
        <v>446300</v>
      </c>
      <c r="E9" s="265">
        <v>17100</v>
      </c>
      <c r="F9" s="266">
        <v>459300</v>
      </c>
      <c r="G9" s="267">
        <v>443300</v>
      </c>
      <c r="H9" s="268">
        <v>16000</v>
      </c>
      <c r="I9" s="269">
        <v>4100</v>
      </c>
      <c r="J9" s="267">
        <v>3000</v>
      </c>
      <c r="K9" s="270">
        <v>1100</v>
      </c>
    </row>
    <row r="10" spans="1:17" ht="31.5" customHeight="1">
      <c r="A10" s="236"/>
      <c r="B10" s="237" t="s">
        <v>50</v>
      </c>
      <c r="C10" s="73">
        <v>52100</v>
      </c>
      <c r="D10" s="271">
        <v>33000</v>
      </c>
      <c r="E10" s="272">
        <v>19100</v>
      </c>
      <c r="F10" s="273">
        <v>46700</v>
      </c>
      <c r="G10" s="271">
        <v>32400</v>
      </c>
      <c r="H10" s="274">
        <v>14300</v>
      </c>
      <c r="I10" s="275">
        <v>5400</v>
      </c>
      <c r="J10" s="271">
        <v>600</v>
      </c>
      <c r="K10" s="276">
        <v>4800</v>
      </c>
    </row>
    <row r="11" spans="1:17" ht="31.5" customHeight="1" thickBot="1">
      <c r="A11" s="238"/>
      <c r="B11" s="239" t="s">
        <v>105</v>
      </c>
      <c r="C11" s="76">
        <v>1.1124298662063012</v>
      </c>
      <c r="D11" s="277">
        <v>1.0739412950929867</v>
      </c>
      <c r="E11" s="278">
        <v>2.1169590643274856</v>
      </c>
      <c r="F11" s="279">
        <v>1.1016764641846288</v>
      </c>
      <c r="G11" s="277">
        <v>1.0730882021204602</v>
      </c>
      <c r="H11" s="280">
        <v>1.89375</v>
      </c>
      <c r="I11" s="281">
        <v>2.3170731707317072</v>
      </c>
      <c r="J11" s="277">
        <v>1.2</v>
      </c>
      <c r="K11" s="282">
        <v>5.3636363636363633</v>
      </c>
    </row>
    <row r="12" spans="1:17" ht="31.5" customHeight="1" thickBot="1">
      <c r="A12" s="465" t="s">
        <v>106</v>
      </c>
      <c r="B12" s="456" t="s">
        <v>107</v>
      </c>
      <c r="C12" s="461">
        <v>4951900</v>
      </c>
      <c r="D12" s="452">
        <v>4465800</v>
      </c>
      <c r="E12" s="463">
        <v>486100</v>
      </c>
      <c r="F12" s="258">
        <v>4758900</v>
      </c>
      <c r="G12" s="259">
        <v>4441100</v>
      </c>
      <c r="H12" s="260">
        <v>317800</v>
      </c>
      <c r="I12" s="261">
        <v>193000</v>
      </c>
      <c r="J12" s="259">
        <v>24700</v>
      </c>
      <c r="K12" s="262">
        <v>168300</v>
      </c>
    </row>
    <row r="13" spans="1:17" ht="31.5" customHeight="1">
      <c r="A13" s="240" t="s">
        <v>108</v>
      </c>
      <c r="B13" s="241" t="s">
        <v>109</v>
      </c>
      <c r="C13" s="116">
        <v>4462900</v>
      </c>
      <c r="D13" s="264">
        <v>4145100</v>
      </c>
      <c r="E13" s="265">
        <v>317800</v>
      </c>
      <c r="F13" s="266">
        <v>4296200</v>
      </c>
      <c r="G13" s="264">
        <v>4117300</v>
      </c>
      <c r="H13" s="283">
        <v>178900</v>
      </c>
      <c r="I13" s="269">
        <v>166700</v>
      </c>
      <c r="J13" s="264">
        <v>27800</v>
      </c>
      <c r="K13" s="284">
        <v>138900</v>
      </c>
    </row>
    <row r="14" spans="1:17" ht="31.5" customHeight="1">
      <c r="A14" s="236"/>
      <c r="B14" s="237" t="s">
        <v>50</v>
      </c>
      <c r="C14" s="73">
        <v>489000</v>
      </c>
      <c r="D14" s="271">
        <v>320700</v>
      </c>
      <c r="E14" s="272">
        <v>168300</v>
      </c>
      <c r="F14" s="273">
        <v>462700</v>
      </c>
      <c r="G14" s="271">
        <v>323800</v>
      </c>
      <c r="H14" s="274">
        <v>138900</v>
      </c>
      <c r="I14" s="275">
        <v>26300</v>
      </c>
      <c r="J14" s="271">
        <v>-3100</v>
      </c>
      <c r="K14" s="276">
        <v>29400</v>
      </c>
    </row>
    <row r="15" spans="1:17" ht="31.5" customHeight="1" thickBot="1">
      <c r="A15" s="238"/>
      <c r="B15" s="239" t="s">
        <v>110</v>
      </c>
      <c r="C15" s="76">
        <v>1.1095700105312689</v>
      </c>
      <c r="D15" s="277">
        <v>1.0773684591445321</v>
      </c>
      <c r="E15" s="278">
        <v>1.5295783511642542</v>
      </c>
      <c r="F15" s="279">
        <v>1.1076998277547601</v>
      </c>
      <c r="G15" s="277">
        <v>1.0786437714035897</v>
      </c>
      <c r="H15" s="280">
        <v>1.7764114030184461</v>
      </c>
      <c r="I15" s="281">
        <v>1.1577684463107378</v>
      </c>
      <c r="J15" s="277">
        <v>0.88848920863309355</v>
      </c>
      <c r="K15" s="282">
        <v>1.2116630669546435</v>
      </c>
    </row>
    <row r="16" spans="1:17" ht="31.5" customHeight="1" thickBot="1">
      <c r="A16" s="465" t="s">
        <v>111</v>
      </c>
      <c r="B16" s="457" t="s">
        <v>112</v>
      </c>
      <c r="C16" s="461">
        <v>6413700</v>
      </c>
      <c r="D16" s="452">
        <v>5862900</v>
      </c>
      <c r="E16" s="463">
        <v>550800</v>
      </c>
      <c r="F16" s="258">
        <v>6207700</v>
      </c>
      <c r="G16" s="285">
        <v>5830300</v>
      </c>
      <c r="H16" s="286">
        <v>377400</v>
      </c>
      <c r="I16" s="261">
        <v>206000</v>
      </c>
      <c r="J16" s="285">
        <v>32600</v>
      </c>
      <c r="K16" s="287">
        <v>173400</v>
      </c>
    </row>
    <row r="17" spans="1:11" ht="31.5" customHeight="1">
      <c r="A17" s="242" t="s">
        <v>113</v>
      </c>
      <c r="B17" s="241" t="s">
        <v>114</v>
      </c>
      <c r="C17" s="116">
        <v>5835800</v>
      </c>
      <c r="D17" s="264">
        <v>5459100</v>
      </c>
      <c r="E17" s="265">
        <v>376700</v>
      </c>
      <c r="F17" s="266">
        <v>5653100</v>
      </c>
      <c r="G17" s="288">
        <v>5423200</v>
      </c>
      <c r="H17" s="289">
        <v>229900</v>
      </c>
      <c r="I17" s="269">
        <v>182700</v>
      </c>
      <c r="J17" s="288">
        <v>35900</v>
      </c>
      <c r="K17" s="284">
        <v>146800</v>
      </c>
    </row>
    <row r="18" spans="1:11" ht="31.5" customHeight="1">
      <c r="A18" s="236"/>
      <c r="B18" s="237" t="s">
        <v>50</v>
      </c>
      <c r="C18" s="73">
        <v>577900</v>
      </c>
      <c r="D18" s="271">
        <v>403800</v>
      </c>
      <c r="E18" s="272">
        <v>174100</v>
      </c>
      <c r="F18" s="273">
        <v>554600</v>
      </c>
      <c r="G18" s="271">
        <v>407100</v>
      </c>
      <c r="H18" s="274">
        <v>147500</v>
      </c>
      <c r="I18" s="275">
        <v>23300</v>
      </c>
      <c r="J18" s="271">
        <v>-3300</v>
      </c>
      <c r="K18" s="276">
        <v>26600</v>
      </c>
    </row>
    <row r="19" spans="1:11" ht="31.5" customHeight="1" thickBot="1">
      <c r="A19" s="236"/>
      <c r="B19" s="239" t="s">
        <v>115</v>
      </c>
      <c r="C19" s="76">
        <v>1.099026697282292</v>
      </c>
      <c r="D19" s="277">
        <v>1.0739682365225036</v>
      </c>
      <c r="E19" s="278">
        <v>1.462171489248739</v>
      </c>
      <c r="F19" s="279">
        <v>1.0981054642585484</v>
      </c>
      <c r="G19" s="277">
        <v>1.0750663814721935</v>
      </c>
      <c r="H19" s="280">
        <v>1.6415832970856894</v>
      </c>
      <c r="I19" s="281">
        <v>1.1275314723590586</v>
      </c>
      <c r="J19" s="277">
        <v>0.9080779944289693</v>
      </c>
      <c r="K19" s="282">
        <v>1.1811989100817439</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12月（２表）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186</v>
      </c>
      <c r="C6" s="468">
        <v>515500</v>
      </c>
      <c r="D6" s="496">
        <v>244100</v>
      </c>
      <c r="E6" s="496">
        <v>27700</v>
      </c>
      <c r="F6" s="496">
        <v>44900</v>
      </c>
      <c r="G6" s="496">
        <v>15500</v>
      </c>
      <c r="H6" s="496">
        <v>58100</v>
      </c>
      <c r="I6" s="496">
        <v>0</v>
      </c>
      <c r="J6" s="496">
        <v>38500</v>
      </c>
      <c r="K6" s="496">
        <v>2800</v>
      </c>
      <c r="L6" s="496">
        <v>9500</v>
      </c>
      <c r="M6" s="496">
        <v>6600</v>
      </c>
      <c r="N6" s="496">
        <v>0</v>
      </c>
      <c r="O6" s="496">
        <v>2900</v>
      </c>
      <c r="P6" s="496">
        <v>2700</v>
      </c>
      <c r="Q6" s="496">
        <v>0</v>
      </c>
      <c r="R6" s="496">
        <v>1900</v>
      </c>
      <c r="S6" s="496">
        <v>3800</v>
      </c>
      <c r="T6" s="496">
        <v>4900</v>
      </c>
      <c r="U6" s="496">
        <v>4800</v>
      </c>
      <c r="V6" s="496">
        <v>2300</v>
      </c>
      <c r="W6" s="496">
        <v>0</v>
      </c>
      <c r="X6" s="496">
        <v>2000</v>
      </c>
      <c r="Y6" s="496">
        <v>3100</v>
      </c>
      <c r="Z6" s="496">
        <v>0</v>
      </c>
      <c r="AA6" s="496">
        <v>2400</v>
      </c>
      <c r="AB6" s="496">
        <v>0</v>
      </c>
      <c r="AC6" s="497">
        <v>800</v>
      </c>
      <c r="AD6" s="498">
        <v>36200</v>
      </c>
    </row>
    <row r="7" spans="1:30" ht="30" customHeight="1">
      <c r="A7" s="117"/>
      <c r="B7" s="118" t="s">
        <v>86</v>
      </c>
      <c r="C7" s="80">
        <v>463400</v>
      </c>
      <c r="D7" s="119">
        <v>223700</v>
      </c>
      <c r="E7" s="119">
        <v>24600</v>
      </c>
      <c r="F7" s="119">
        <v>37000</v>
      </c>
      <c r="G7" s="119">
        <v>15600</v>
      </c>
      <c r="H7" s="119">
        <v>59100</v>
      </c>
      <c r="I7" s="119">
        <v>0</v>
      </c>
      <c r="J7" s="119">
        <v>36900</v>
      </c>
      <c r="K7" s="119">
        <v>3700</v>
      </c>
      <c r="L7" s="119">
        <v>9600</v>
      </c>
      <c r="M7" s="119">
        <v>6300</v>
      </c>
      <c r="N7" s="119">
        <v>100</v>
      </c>
      <c r="O7" s="119">
        <v>2200</v>
      </c>
      <c r="P7" s="119">
        <v>3500</v>
      </c>
      <c r="Q7" s="119">
        <v>0</v>
      </c>
      <c r="R7" s="119">
        <v>2200</v>
      </c>
      <c r="S7" s="119">
        <v>2700</v>
      </c>
      <c r="T7" s="119">
        <v>5000</v>
      </c>
      <c r="U7" s="119">
        <v>4600</v>
      </c>
      <c r="V7" s="119">
        <v>2100</v>
      </c>
      <c r="W7" s="119">
        <v>0</v>
      </c>
      <c r="X7" s="119">
        <v>2100</v>
      </c>
      <c r="Y7" s="119">
        <v>2700</v>
      </c>
      <c r="Z7" s="119">
        <v>0</v>
      </c>
      <c r="AA7" s="119">
        <v>2200</v>
      </c>
      <c r="AB7" s="119">
        <v>0</v>
      </c>
      <c r="AC7" s="119">
        <v>400</v>
      </c>
      <c r="AD7" s="120">
        <v>17100</v>
      </c>
    </row>
    <row r="8" spans="1:30" ht="30" customHeight="1">
      <c r="A8" s="121"/>
      <c r="B8" s="122" t="s">
        <v>50</v>
      </c>
      <c r="C8" s="83">
        <v>52100</v>
      </c>
      <c r="D8" s="84">
        <v>20400</v>
      </c>
      <c r="E8" s="85">
        <v>3100</v>
      </c>
      <c r="F8" s="85">
        <v>7900</v>
      </c>
      <c r="G8" s="85">
        <v>-100</v>
      </c>
      <c r="H8" s="85">
        <v>-1000</v>
      </c>
      <c r="I8" s="85">
        <v>0</v>
      </c>
      <c r="J8" s="85">
        <v>1600</v>
      </c>
      <c r="K8" s="85">
        <v>-900</v>
      </c>
      <c r="L8" s="85">
        <v>-100</v>
      </c>
      <c r="M8" s="85">
        <v>300</v>
      </c>
      <c r="N8" s="85">
        <v>-100</v>
      </c>
      <c r="O8" s="85">
        <v>700</v>
      </c>
      <c r="P8" s="85">
        <v>-800</v>
      </c>
      <c r="Q8" s="85">
        <v>0</v>
      </c>
      <c r="R8" s="85">
        <v>-300</v>
      </c>
      <c r="S8" s="85">
        <v>1100</v>
      </c>
      <c r="T8" s="85">
        <v>-100</v>
      </c>
      <c r="U8" s="85">
        <v>200</v>
      </c>
      <c r="V8" s="85">
        <v>200</v>
      </c>
      <c r="W8" s="85">
        <v>0</v>
      </c>
      <c r="X8" s="85">
        <v>-100</v>
      </c>
      <c r="Y8" s="85">
        <v>400</v>
      </c>
      <c r="Z8" s="85">
        <v>0</v>
      </c>
      <c r="AA8" s="85">
        <v>200</v>
      </c>
      <c r="AB8" s="85">
        <v>0</v>
      </c>
      <c r="AC8" s="85">
        <v>400</v>
      </c>
      <c r="AD8" s="86">
        <v>19100</v>
      </c>
    </row>
    <row r="9" spans="1:30" ht="30" customHeight="1">
      <c r="A9" s="121"/>
      <c r="B9" s="123" t="s">
        <v>105</v>
      </c>
      <c r="C9" s="87">
        <v>1.1124298662063012</v>
      </c>
      <c r="D9" s="88">
        <v>1.0911935628073313</v>
      </c>
      <c r="E9" s="89">
        <v>1.1260162601626016</v>
      </c>
      <c r="F9" s="89">
        <v>1.2135135135135136</v>
      </c>
      <c r="G9" s="89">
        <v>0.99358974358974361</v>
      </c>
      <c r="H9" s="89">
        <v>0.98307952622673433</v>
      </c>
      <c r="I9" s="89" t="s">
        <v>51</v>
      </c>
      <c r="J9" s="89">
        <v>1.0433604336043361</v>
      </c>
      <c r="K9" s="89">
        <v>0.7567567567567568</v>
      </c>
      <c r="L9" s="89">
        <v>0.98958333333333337</v>
      </c>
      <c r="M9" s="89">
        <v>1.0476190476190477</v>
      </c>
      <c r="N9" s="89" t="s">
        <v>288</v>
      </c>
      <c r="O9" s="89">
        <v>1.3181818181818181</v>
      </c>
      <c r="P9" s="89">
        <v>0.77142857142857146</v>
      </c>
      <c r="Q9" s="89" t="s">
        <v>51</v>
      </c>
      <c r="R9" s="89">
        <v>0.86363636363636365</v>
      </c>
      <c r="S9" s="89">
        <v>1.4074074074074074</v>
      </c>
      <c r="T9" s="89">
        <v>0.98</v>
      </c>
      <c r="U9" s="89">
        <v>1.0434782608695652</v>
      </c>
      <c r="V9" s="89">
        <v>1.0952380952380953</v>
      </c>
      <c r="W9" s="89" t="s">
        <v>51</v>
      </c>
      <c r="X9" s="89">
        <v>0.95238095238095233</v>
      </c>
      <c r="Y9" s="89">
        <v>1.1481481481481481</v>
      </c>
      <c r="Z9" s="89" t="s">
        <v>51</v>
      </c>
      <c r="AA9" s="89">
        <v>1.0909090909090908</v>
      </c>
      <c r="AB9" s="89" t="s">
        <v>51</v>
      </c>
      <c r="AC9" s="89" t="s">
        <v>51</v>
      </c>
      <c r="AD9" s="90">
        <v>2.1169590643274856</v>
      </c>
    </row>
    <row r="10" spans="1:30" ht="30" customHeight="1" thickBot="1">
      <c r="A10" s="124"/>
      <c r="B10" s="125" t="s">
        <v>147</v>
      </c>
      <c r="C10" s="91">
        <v>1</v>
      </c>
      <c r="D10" s="92">
        <v>0.4735208535402522</v>
      </c>
      <c r="E10" s="93">
        <v>5.373423860329777E-2</v>
      </c>
      <c r="F10" s="94">
        <v>8.709990300678952E-2</v>
      </c>
      <c r="G10" s="94">
        <v>3.0067895247332686E-2</v>
      </c>
      <c r="H10" s="94">
        <v>0.11270611057225995</v>
      </c>
      <c r="I10" s="94">
        <v>0</v>
      </c>
      <c r="J10" s="94">
        <v>7.4684772065955377E-2</v>
      </c>
      <c r="K10" s="94">
        <v>5.4316197866149368E-3</v>
      </c>
      <c r="L10" s="94">
        <v>1.842870999030068E-2</v>
      </c>
      <c r="M10" s="94">
        <v>1.2803103782735208E-2</v>
      </c>
      <c r="N10" s="94">
        <v>0</v>
      </c>
      <c r="O10" s="94">
        <v>5.62560620756547E-3</v>
      </c>
      <c r="P10" s="94">
        <v>5.2376333656644035E-3</v>
      </c>
      <c r="Q10" s="94">
        <v>0</v>
      </c>
      <c r="R10" s="94">
        <v>3.6857419980601356E-3</v>
      </c>
      <c r="S10" s="94">
        <v>7.3714839961202712E-3</v>
      </c>
      <c r="T10" s="94">
        <v>9.5053346265761389E-3</v>
      </c>
      <c r="U10" s="94">
        <v>9.3113482056256056E-3</v>
      </c>
      <c r="V10" s="94">
        <v>4.4616876818622695E-3</v>
      </c>
      <c r="W10" s="94">
        <v>0</v>
      </c>
      <c r="X10" s="94">
        <v>3.8797284190106693E-3</v>
      </c>
      <c r="Y10" s="94">
        <v>6.0135790494665374E-3</v>
      </c>
      <c r="Z10" s="94">
        <v>0</v>
      </c>
      <c r="AA10" s="94">
        <v>4.6556741028128028E-3</v>
      </c>
      <c r="AB10" s="94">
        <v>0</v>
      </c>
      <c r="AC10" s="94">
        <v>1.5518913676042677E-3</v>
      </c>
      <c r="AD10" s="95">
        <v>7.022308438409311E-2</v>
      </c>
    </row>
    <row r="11" spans="1:30" ht="30" customHeight="1" thickBot="1">
      <c r="A11" s="466" t="s">
        <v>106</v>
      </c>
      <c r="B11" s="471" t="s">
        <v>107</v>
      </c>
      <c r="C11" s="468">
        <v>4951900</v>
      </c>
      <c r="D11" s="472">
        <v>2222500</v>
      </c>
      <c r="E11" s="469">
        <v>253000</v>
      </c>
      <c r="F11" s="469">
        <v>484000</v>
      </c>
      <c r="G11" s="469">
        <v>165700</v>
      </c>
      <c r="H11" s="469">
        <v>534800</v>
      </c>
      <c r="I11" s="469">
        <v>0</v>
      </c>
      <c r="J11" s="469">
        <v>356200</v>
      </c>
      <c r="K11" s="469">
        <v>27900</v>
      </c>
      <c r="L11" s="469">
        <v>100300</v>
      </c>
      <c r="M11" s="469">
        <v>47600</v>
      </c>
      <c r="N11" s="469">
        <v>0</v>
      </c>
      <c r="O11" s="469">
        <v>11500</v>
      </c>
      <c r="P11" s="469">
        <v>24700</v>
      </c>
      <c r="Q11" s="469">
        <v>0</v>
      </c>
      <c r="R11" s="469">
        <v>19500</v>
      </c>
      <c r="S11" s="469">
        <v>32400</v>
      </c>
      <c r="T11" s="469">
        <v>41800</v>
      </c>
      <c r="U11" s="469">
        <v>39900</v>
      </c>
      <c r="V11" s="469">
        <v>23300</v>
      </c>
      <c r="W11" s="469">
        <v>0</v>
      </c>
      <c r="X11" s="469">
        <v>18900</v>
      </c>
      <c r="Y11" s="469">
        <v>25600</v>
      </c>
      <c r="Z11" s="469">
        <v>0</v>
      </c>
      <c r="AA11" s="469">
        <v>24300</v>
      </c>
      <c r="AB11" s="469">
        <v>11100</v>
      </c>
      <c r="AC11" s="469">
        <v>800</v>
      </c>
      <c r="AD11" s="470">
        <v>486100</v>
      </c>
    </row>
    <row r="12" spans="1:30" ht="30" customHeight="1">
      <c r="A12" s="126" t="s">
        <v>108</v>
      </c>
      <c r="B12" s="127" t="s">
        <v>109</v>
      </c>
      <c r="C12" s="80">
        <v>4462900</v>
      </c>
      <c r="D12" s="96">
        <v>2076300</v>
      </c>
      <c r="E12" s="96">
        <v>217000</v>
      </c>
      <c r="F12" s="96">
        <v>407300</v>
      </c>
      <c r="G12" s="96">
        <v>155300</v>
      </c>
      <c r="H12" s="96">
        <v>518300</v>
      </c>
      <c r="I12" s="96">
        <v>1300</v>
      </c>
      <c r="J12" s="96">
        <v>329900</v>
      </c>
      <c r="K12" s="96">
        <v>8200</v>
      </c>
      <c r="L12" s="96">
        <v>98700</v>
      </c>
      <c r="M12" s="96">
        <v>47700</v>
      </c>
      <c r="N12" s="96">
        <v>400</v>
      </c>
      <c r="O12" s="96">
        <v>11000</v>
      </c>
      <c r="P12" s="96">
        <v>23000</v>
      </c>
      <c r="Q12" s="96">
        <v>0</v>
      </c>
      <c r="R12" s="96">
        <v>25100</v>
      </c>
      <c r="S12" s="96">
        <v>32400</v>
      </c>
      <c r="T12" s="96">
        <v>54100</v>
      </c>
      <c r="U12" s="96">
        <v>40100</v>
      </c>
      <c r="V12" s="96">
        <v>20600</v>
      </c>
      <c r="W12" s="96">
        <v>0</v>
      </c>
      <c r="X12" s="96">
        <v>19800</v>
      </c>
      <c r="Y12" s="96">
        <v>23900</v>
      </c>
      <c r="Z12" s="96">
        <v>0</v>
      </c>
      <c r="AA12" s="96">
        <v>23900</v>
      </c>
      <c r="AB12" s="96">
        <v>7300</v>
      </c>
      <c r="AC12" s="96">
        <v>3500</v>
      </c>
      <c r="AD12" s="97">
        <v>317800</v>
      </c>
    </row>
    <row r="13" spans="1:30" ht="30" customHeight="1">
      <c r="A13" s="121"/>
      <c r="B13" s="128" t="s">
        <v>50</v>
      </c>
      <c r="C13" s="83">
        <v>489000</v>
      </c>
      <c r="D13" s="84">
        <v>146200</v>
      </c>
      <c r="E13" s="85">
        <v>36000</v>
      </c>
      <c r="F13" s="85">
        <v>76700</v>
      </c>
      <c r="G13" s="85">
        <v>10400</v>
      </c>
      <c r="H13" s="85">
        <v>16500</v>
      </c>
      <c r="I13" s="85">
        <v>-1300</v>
      </c>
      <c r="J13" s="85">
        <v>26300</v>
      </c>
      <c r="K13" s="85">
        <v>19700</v>
      </c>
      <c r="L13" s="85">
        <v>1600</v>
      </c>
      <c r="M13" s="85">
        <v>-100</v>
      </c>
      <c r="N13" s="85">
        <v>-400</v>
      </c>
      <c r="O13" s="85">
        <v>500</v>
      </c>
      <c r="P13" s="85">
        <v>1700</v>
      </c>
      <c r="Q13" s="85">
        <v>0</v>
      </c>
      <c r="R13" s="85">
        <v>-5600</v>
      </c>
      <c r="S13" s="85">
        <v>0</v>
      </c>
      <c r="T13" s="85">
        <v>-12300</v>
      </c>
      <c r="U13" s="85">
        <v>-200</v>
      </c>
      <c r="V13" s="85">
        <v>2700</v>
      </c>
      <c r="W13" s="85">
        <v>0</v>
      </c>
      <c r="X13" s="85">
        <v>-900</v>
      </c>
      <c r="Y13" s="85">
        <v>1700</v>
      </c>
      <c r="Z13" s="85">
        <v>0</v>
      </c>
      <c r="AA13" s="85">
        <v>400</v>
      </c>
      <c r="AB13" s="85">
        <v>3800</v>
      </c>
      <c r="AC13" s="85">
        <v>-2700</v>
      </c>
      <c r="AD13" s="86">
        <v>168300</v>
      </c>
    </row>
    <row r="14" spans="1:30" ht="30" customHeight="1">
      <c r="A14" s="121"/>
      <c r="B14" s="129" t="s">
        <v>110</v>
      </c>
      <c r="C14" s="87">
        <v>1.1095700105312689</v>
      </c>
      <c r="D14" s="88">
        <v>1.0704137167076049</v>
      </c>
      <c r="E14" s="89">
        <v>1.1658986175115207</v>
      </c>
      <c r="F14" s="89">
        <v>1.1883132825926834</v>
      </c>
      <c r="G14" s="89">
        <v>1.0669671603348359</v>
      </c>
      <c r="H14" s="89">
        <v>1.0318348446845456</v>
      </c>
      <c r="I14" s="89" t="s">
        <v>288</v>
      </c>
      <c r="J14" s="89">
        <v>1.0797211276144285</v>
      </c>
      <c r="K14" s="89">
        <v>3.4024390243902438</v>
      </c>
      <c r="L14" s="89">
        <v>1.0162107396149949</v>
      </c>
      <c r="M14" s="89">
        <v>0.99790356394129975</v>
      </c>
      <c r="N14" s="89" t="s">
        <v>288</v>
      </c>
      <c r="O14" s="89">
        <v>1.0454545454545454</v>
      </c>
      <c r="P14" s="89">
        <v>1.0739130434782609</v>
      </c>
      <c r="Q14" s="89" t="s">
        <v>51</v>
      </c>
      <c r="R14" s="89">
        <v>0.77689243027888444</v>
      </c>
      <c r="S14" s="89">
        <v>1</v>
      </c>
      <c r="T14" s="89">
        <v>0.77264325323475047</v>
      </c>
      <c r="U14" s="89">
        <v>0.99501246882793015</v>
      </c>
      <c r="V14" s="89">
        <v>1.1310679611650485</v>
      </c>
      <c r="W14" s="89" t="s">
        <v>51</v>
      </c>
      <c r="X14" s="89">
        <v>0.95454545454545459</v>
      </c>
      <c r="Y14" s="89">
        <v>1.0711297071129706</v>
      </c>
      <c r="Z14" s="89" t="s">
        <v>51</v>
      </c>
      <c r="AA14" s="89">
        <v>1.0167364016736402</v>
      </c>
      <c r="AB14" s="89">
        <v>1.5205479452054795</v>
      </c>
      <c r="AC14" s="89" t="s">
        <v>288</v>
      </c>
      <c r="AD14" s="90">
        <v>1.5295783511642542</v>
      </c>
    </row>
    <row r="15" spans="1:30" ht="30" customHeight="1" thickBot="1">
      <c r="A15" s="124"/>
      <c r="B15" s="130" t="s">
        <v>148</v>
      </c>
      <c r="C15" s="98">
        <v>1</v>
      </c>
      <c r="D15" s="94">
        <v>0.4488176255578667</v>
      </c>
      <c r="E15" s="93">
        <v>5.1091500232234091E-2</v>
      </c>
      <c r="F15" s="94">
        <v>9.774026131383913E-2</v>
      </c>
      <c r="G15" s="94">
        <v>3.3461903511783353E-2</v>
      </c>
      <c r="H15" s="94">
        <v>0.10799894989801895</v>
      </c>
      <c r="I15" s="94">
        <v>0</v>
      </c>
      <c r="J15" s="94">
        <v>7.1931985702457638E-2</v>
      </c>
      <c r="K15" s="94">
        <v>5.6342010137522972E-3</v>
      </c>
      <c r="L15" s="94">
        <v>2.0254851673095174E-2</v>
      </c>
      <c r="M15" s="94">
        <v>9.612471980451948E-3</v>
      </c>
      <c r="N15" s="94">
        <v>0</v>
      </c>
      <c r="O15" s="94">
        <v>2.3223409196470044E-3</v>
      </c>
      <c r="P15" s="94">
        <v>4.9879844100244354E-3</v>
      </c>
      <c r="Q15" s="94">
        <v>0</v>
      </c>
      <c r="R15" s="94">
        <v>3.9378824289666593E-3</v>
      </c>
      <c r="S15" s="94">
        <v>6.5429431127446034E-3</v>
      </c>
      <c r="T15" s="94">
        <v>8.4412043861951981E-3</v>
      </c>
      <c r="U15" s="94">
        <v>8.0575132777317791E-3</v>
      </c>
      <c r="V15" s="94">
        <v>4.7052646458934956E-3</v>
      </c>
      <c r="W15" s="94">
        <v>0</v>
      </c>
      <c r="X15" s="94">
        <v>3.8167168157676851E-3</v>
      </c>
      <c r="Y15" s="94">
        <v>5.169732829822896E-3</v>
      </c>
      <c r="Z15" s="94">
        <v>0</v>
      </c>
      <c r="AA15" s="94">
        <v>4.9072073345584524E-3</v>
      </c>
      <c r="AB15" s="94">
        <v>2.2415638441810213E-3</v>
      </c>
      <c r="AC15" s="94">
        <v>1.615541509319655E-4</v>
      </c>
      <c r="AD15" s="95">
        <v>9.816434096003554E-2</v>
      </c>
    </row>
    <row r="16" spans="1:30" ht="30" customHeight="1" thickBot="1">
      <c r="A16" s="466" t="s">
        <v>111</v>
      </c>
      <c r="B16" s="467" t="s">
        <v>112</v>
      </c>
      <c r="C16" s="468">
        <v>6413700</v>
      </c>
      <c r="D16" s="469">
        <v>2921300</v>
      </c>
      <c r="E16" s="469">
        <v>319700</v>
      </c>
      <c r="F16" s="469">
        <v>610400</v>
      </c>
      <c r="G16" s="469">
        <v>218700</v>
      </c>
      <c r="H16" s="469">
        <v>712200</v>
      </c>
      <c r="I16" s="469">
        <v>0</v>
      </c>
      <c r="J16" s="469">
        <v>480300</v>
      </c>
      <c r="K16" s="469">
        <v>40700</v>
      </c>
      <c r="L16" s="469">
        <v>131200</v>
      </c>
      <c r="M16" s="469">
        <v>64800</v>
      </c>
      <c r="N16" s="469">
        <v>300</v>
      </c>
      <c r="O16" s="469">
        <v>17300</v>
      </c>
      <c r="P16" s="469">
        <v>33000</v>
      </c>
      <c r="Q16" s="469">
        <v>0</v>
      </c>
      <c r="R16" s="469">
        <v>25900</v>
      </c>
      <c r="S16" s="469">
        <v>42200</v>
      </c>
      <c r="T16" s="469">
        <v>57200</v>
      </c>
      <c r="U16" s="469">
        <v>52000</v>
      </c>
      <c r="V16" s="469">
        <v>30500</v>
      </c>
      <c r="W16" s="469">
        <v>0</v>
      </c>
      <c r="X16" s="469">
        <v>25600</v>
      </c>
      <c r="Y16" s="469">
        <v>33600</v>
      </c>
      <c r="Z16" s="469">
        <v>0</v>
      </c>
      <c r="AA16" s="469">
        <v>32300</v>
      </c>
      <c r="AB16" s="469">
        <v>11100</v>
      </c>
      <c r="AC16" s="469">
        <v>2600</v>
      </c>
      <c r="AD16" s="470">
        <v>550800</v>
      </c>
    </row>
    <row r="17" spans="1:30" ht="30" customHeight="1">
      <c r="A17" s="131" t="s">
        <v>113</v>
      </c>
      <c r="B17" s="127" t="s">
        <v>114</v>
      </c>
      <c r="C17" s="80">
        <v>5835800</v>
      </c>
      <c r="D17" s="96">
        <v>2729200</v>
      </c>
      <c r="E17" s="96">
        <v>285300</v>
      </c>
      <c r="F17" s="96">
        <v>512600</v>
      </c>
      <c r="G17" s="96">
        <v>212200</v>
      </c>
      <c r="H17" s="96">
        <v>691100</v>
      </c>
      <c r="I17" s="96">
        <v>1500</v>
      </c>
      <c r="J17" s="96">
        <v>447300</v>
      </c>
      <c r="K17" s="96">
        <v>8300</v>
      </c>
      <c r="L17" s="96">
        <v>129300</v>
      </c>
      <c r="M17" s="96">
        <v>63000</v>
      </c>
      <c r="N17" s="96">
        <v>1000</v>
      </c>
      <c r="O17" s="96">
        <v>16400</v>
      </c>
      <c r="P17" s="96">
        <v>30500</v>
      </c>
      <c r="Q17" s="96">
        <v>100</v>
      </c>
      <c r="R17" s="96">
        <v>33400</v>
      </c>
      <c r="S17" s="96">
        <v>41400</v>
      </c>
      <c r="T17" s="96">
        <v>72800</v>
      </c>
      <c r="U17" s="96">
        <v>51500</v>
      </c>
      <c r="V17" s="96">
        <v>29000</v>
      </c>
      <c r="W17" s="96">
        <v>0</v>
      </c>
      <c r="X17" s="96">
        <v>26400</v>
      </c>
      <c r="Y17" s="96">
        <v>31900</v>
      </c>
      <c r="Z17" s="96">
        <v>100</v>
      </c>
      <c r="AA17" s="96">
        <v>31900</v>
      </c>
      <c r="AB17" s="96">
        <v>7300</v>
      </c>
      <c r="AC17" s="96">
        <v>5600</v>
      </c>
      <c r="AD17" s="99">
        <v>376700</v>
      </c>
    </row>
    <row r="18" spans="1:30" ht="30" customHeight="1">
      <c r="A18" s="121"/>
      <c r="B18" s="128" t="s">
        <v>50</v>
      </c>
      <c r="C18" s="83">
        <v>577900</v>
      </c>
      <c r="D18" s="84">
        <v>192100</v>
      </c>
      <c r="E18" s="85">
        <v>34400</v>
      </c>
      <c r="F18" s="85">
        <v>97800</v>
      </c>
      <c r="G18" s="85">
        <v>6500</v>
      </c>
      <c r="H18" s="85">
        <v>21100</v>
      </c>
      <c r="I18" s="85">
        <v>-1500</v>
      </c>
      <c r="J18" s="85">
        <v>33000</v>
      </c>
      <c r="K18" s="85">
        <v>32400</v>
      </c>
      <c r="L18" s="85">
        <v>1900</v>
      </c>
      <c r="M18" s="85">
        <v>1800</v>
      </c>
      <c r="N18" s="85">
        <v>-700</v>
      </c>
      <c r="O18" s="85">
        <v>900</v>
      </c>
      <c r="P18" s="85">
        <v>2500</v>
      </c>
      <c r="Q18" s="85">
        <v>-100</v>
      </c>
      <c r="R18" s="85">
        <v>-7500</v>
      </c>
      <c r="S18" s="85">
        <v>800</v>
      </c>
      <c r="T18" s="85">
        <v>-15600</v>
      </c>
      <c r="U18" s="85">
        <v>500</v>
      </c>
      <c r="V18" s="85">
        <v>1500</v>
      </c>
      <c r="W18" s="85">
        <v>0</v>
      </c>
      <c r="X18" s="85">
        <v>-800</v>
      </c>
      <c r="Y18" s="85">
        <v>1700</v>
      </c>
      <c r="Z18" s="85">
        <v>-100</v>
      </c>
      <c r="AA18" s="85">
        <v>400</v>
      </c>
      <c r="AB18" s="85">
        <v>3800</v>
      </c>
      <c r="AC18" s="85">
        <v>-3000</v>
      </c>
      <c r="AD18" s="86">
        <v>174100</v>
      </c>
    </row>
    <row r="19" spans="1:30" ht="30" customHeight="1">
      <c r="A19" s="121"/>
      <c r="B19" s="129" t="s">
        <v>115</v>
      </c>
      <c r="C19" s="87">
        <v>1.099026697282292</v>
      </c>
      <c r="D19" s="88">
        <v>1.0703869265718893</v>
      </c>
      <c r="E19" s="89">
        <v>1.1205748335085874</v>
      </c>
      <c r="F19" s="89">
        <v>1.1907920405774484</v>
      </c>
      <c r="G19" s="89">
        <v>1.030631479736098</v>
      </c>
      <c r="H19" s="89">
        <v>1.0305310374764867</v>
      </c>
      <c r="I19" s="89" t="s">
        <v>288</v>
      </c>
      <c r="J19" s="89">
        <v>1.0737759892689469</v>
      </c>
      <c r="K19" s="89">
        <v>4.903614457831325</v>
      </c>
      <c r="L19" s="89">
        <v>1.0146945088940449</v>
      </c>
      <c r="M19" s="89">
        <v>1.0285714285714285</v>
      </c>
      <c r="N19" s="89">
        <v>0.3</v>
      </c>
      <c r="O19" s="89">
        <v>1.0548780487804879</v>
      </c>
      <c r="P19" s="89">
        <v>1.0819672131147542</v>
      </c>
      <c r="Q19" s="89" t="s">
        <v>288</v>
      </c>
      <c r="R19" s="89">
        <v>0.77544910179640714</v>
      </c>
      <c r="S19" s="89">
        <v>1.0193236714975846</v>
      </c>
      <c r="T19" s="89">
        <v>0.7857142857142857</v>
      </c>
      <c r="U19" s="89">
        <v>1.0097087378640777</v>
      </c>
      <c r="V19" s="89">
        <v>1.0517241379310345</v>
      </c>
      <c r="W19" s="89" t="s">
        <v>51</v>
      </c>
      <c r="X19" s="89">
        <v>0.96969696969696972</v>
      </c>
      <c r="Y19" s="89">
        <v>1.0532915360501567</v>
      </c>
      <c r="Z19" s="89" t="s">
        <v>288</v>
      </c>
      <c r="AA19" s="89">
        <v>1.0125391849529781</v>
      </c>
      <c r="AB19" s="89">
        <v>1.5205479452054795</v>
      </c>
      <c r="AC19" s="89">
        <v>0.4642857142857143</v>
      </c>
      <c r="AD19" s="90">
        <v>1.462171489248739</v>
      </c>
    </row>
    <row r="20" spans="1:30" ht="30" customHeight="1" thickBot="1">
      <c r="A20" s="121"/>
      <c r="B20" s="130" t="s">
        <v>149</v>
      </c>
      <c r="C20" s="98">
        <v>1</v>
      </c>
      <c r="D20" s="94">
        <v>0.4554781171554641</v>
      </c>
      <c r="E20" s="93">
        <v>4.9846422501832015E-2</v>
      </c>
      <c r="F20" s="94">
        <v>9.517127399161171E-2</v>
      </c>
      <c r="G20" s="94">
        <v>3.4098882080546331E-2</v>
      </c>
      <c r="H20" s="94">
        <v>0.11104354740633332</v>
      </c>
      <c r="I20" s="94">
        <v>0</v>
      </c>
      <c r="J20" s="94">
        <v>7.4886570934094204E-2</v>
      </c>
      <c r="K20" s="94">
        <v>6.3457910410527462E-3</v>
      </c>
      <c r="L20" s="94">
        <v>2.04562109234919E-2</v>
      </c>
      <c r="M20" s="94">
        <v>1.0103372468310024E-2</v>
      </c>
      <c r="N20" s="94">
        <v>4.6774872538472331E-5</v>
      </c>
      <c r="O20" s="94">
        <v>2.6973509830519045E-3</v>
      </c>
      <c r="P20" s="94">
        <v>5.1452359792319565E-3</v>
      </c>
      <c r="Q20" s="94">
        <v>0</v>
      </c>
      <c r="R20" s="94">
        <v>4.0382306624881115E-3</v>
      </c>
      <c r="S20" s="94">
        <v>6.5796654037451078E-3</v>
      </c>
      <c r="T20" s="94">
        <v>8.9184090306687249E-3</v>
      </c>
      <c r="U20" s="94">
        <v>8.1076445733352046E-3</v>
      </c>
      <c r="V20" s="94">
        <v>4.7554453747446872E-3</v>
      </c>
      <c r="W20" s="94">
        <v>0</v>
      </c>
      <c r="X20" s="94">
        <v>3.9914557899496392E-3</v>
      </c>
      <c r="Y20" s="94">
        <v>5.2387857243089012E-3</v>
      </c>
      <c r="Z20" s="94">
        <v>0</v>
      </c>
      <c r="AA20" s="94">
        <v>5.0360946099755211E-3</v>
      </c>
      <c r="AB20" s="94">
        <v>1.7306702839234762E-3</v>
      </c>
      <c r="AC20" s="94">
        <v>4.053822286667602E-4</v>
      </c>
      <c r="AD20" s="95">
        <v>8.5878665980635205E-2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186</v>
      </c>
      <c r="E27" s="206">
        <v>218800</v>
      </c>
      <c r="F27" s="207">
        <v>24900</v>
      </c>
      <c r="G27" s="101"/>
      <c r="H27" s="105" t="s">
        <v>186</v>
      </c>
      <c r="I27" s="206">
        <v>444200</v>
      </c>
      <c r="J27" s="207">
        <v>31500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86</v>
      </c>
      <c r="E28" s="208">
        <v>202100</v>
      </c>
      <c r="F28" s="209">
        <v>21600</v>
      </c>
      <c r="G28" s="101"/>
      <c r="H28" s="106" t="s">
        <v>86</v>
      </c>
      <c r="I28" s="208">
        <v>421900</v>
      </c>
      <c r="J28" s="209">
        <v>21400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16700</v>
      </c>
      <c r="F29" s="211">
        <v>3300</v>
      </c>
      <c r="G29" s="101"/>
      <c r="H29" s="107" t="s">
        <v>50</v>
      </c>
      <c r="I29" s="210">
        <v>22300</v>
      </c>
      <c r="J29" s="211">
        <v>10100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1.0826323602177139</v>
      </c>
      <c r="F30" s="213">
        <v>1.1527777777777777</v>
      </c>
      <c r="G30" s="101"/>
      <c r="H30" s="108" t="s">
        <v>155</v>
      </c>
      <c r="I30" s="212">
        <v>1.0528561270443233</v>
      </c>
      <c r="J30" s="214">
        <v>1.47196261682243</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0.43249654081834354</v>
      </c>
      <c r="F31" s="216">
        <v>4.9219213283257561E-2</v>
      </c>
      <c r="G31" s="101"/>
      <c r="H31" s="110" t="s">
        <v>157</v>
      </c>
      <c r="I31" s="215">
        <v>0.93378179524910654</v>
      </c>
      <c r="J31" s="216">
        <v>6.621820475089342E-2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12月（３表）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22" t="s">
        <v>186</v>
      </c>
      <c r="C6" s="510">
        <v>36200</v>
      </c>
      <c r="D6" s="516">
        <v>7400</v>
      </c>
      <c r="E6" s="516">
        <v>9800</v>
      </c>
      <c r="F6" s="516">
        <v>6300</v>
      </c>
      <c r="G6" s="516">
        <v>6400</v>
      </c>
      <c r="H6" s="516">
        <v>600</v>
      </c>
      <c r="I6" s="516">
        <v>200</v>
      </c>
      <c r="J6" s="516">
        <v>100</v>
      </c>
      <c r="K6" s="516">
        <v>700</v>
      </c>
      <c r="L6" s="516">
        <v>500</v>
      </c>
      <c r="M6" s="516">
        <v>200</v>
      </c>
      <c r="N6" s="516">
        <v>200</v>
      </c>
      <c r="O6" s="517">
        <v>3800</v>
      </c>
    </row>
    <row r="7" spans="1:17" ht="30" customHeight="1">
      <c r="A7" s="36"/>
      <c r="B7" s="35" t="s">
        <v>86</v>
      </c>
      <c r="C7" s="25">
        <v>17100</v>
      </c>
      <c r="D7" s="245">
        <v>5100</v>
      </c>
      <c r="E7" s="246">
        <v>5500</v>
      </c>
      <c r="F7" s="246">
        <v>800</v>
      </c>
      <c r="G7" s="246">
        <v>3000</v>
      </c>
      <c r="H7" s="246">
        <v>400</v>
      </c>
      <c r="I7" s="246">
        <v>200</v>
      </c>
      <c r="J7" s="246">
        <v>0</v>
      </c>
      <c r="K7" s="246">
        <v>200</v>
      </c>
      <c r="L7" s="246">
        <v>300</v>
      </c>
      <c r="M7" s="246">
        <v>100</v>
      </c>
      <c r="N7" s="246">
        <v>200</v>
      </c>
      <c r="O7" s="247">
        <v>1300</v>
      </c>
    </row>
    <row r="8" spans="1:17" ht="30" customHeight="1">
      <c r="A8" s="36"/>
      <c r="B8" s="37" t="s">
        <v>50</v>
      </c>
      <c r="C8" s="26">
        <v>19100</v>
      </c>
      <c r="D8" s="248">
        <v>2300</v>
      </c>
      <c r="E8" s="248">
        <v>4300</v>
      </c>
      <c r="F8" s="248">
        <v>5500</v>
      </c>
      <c r="G8" s="248">
        <v>3400</v>
      </c>
      <c r="H8" s="248">
        <v>200</v>
      </c>
      <c r="I8" s="248">
        <v>0</v>
      </c>
      <c r="J8" s="248">
        <v>100</v>
      </c>
      <c r="K8" s="248">
        <v>500</v>
      </c>
      <c r="L8" s="248">
        <v>200</v>
      </c>
      <c r="M8" s="248">
        <v>100</v>
      </c>
      <c r="N8" s="248">
        <v>0</v>
      </c>
      <c r="O8" s="249">
        <v>2500</v>
      </c>
    </row>
    <row r="9" spans="1:17" ht="30" customHeight="1">
      <c r="A9" s="36"/>
      <c r="B9" s="38" t="s">
        <v>105</v>
      </c>
      <c r="C9" s="27">
        <v>2.1169590643274856</v>
      </c>
      <c r="D9" s="189">
        <v>1.4509803921568627</v>
      </c>
      <c r="E9" s="189">
        <v>1.7818181818181817</v>
      </c>
      <c r="F9" s="189">
        <v>7.875</v>
      </c>
      <c r="G9" s="189">
        <v>2.1333333333333333</v>
      </c>
      <c r="H9" s="189">
        <v>1.5</v>
      </c>
      <c r="I9" s="189">
        <v>1</v>
      </c>
      <c r="J9" s="189" t="s">
        <v>288</v>
      </c>
      <c r="K9" s="189">
        <v>3.5</v>
      </c>
      <c r="L9" s="189">
        <v>1.6666666666666667</v>
      </c>
      <c r="M9" s="189">
        <v>2</v>
      </c>
      <c r="N9" s="189">
        <v>1</v>
      </c>
      <c r="O9" s="250">
        <v>2.9230769230769229</v>
      </c>
    </row>
    <row r="10" spans="1:17" ht="30" customHeight="1" thickBot="1">
      <c r="A10" s="39"/>
      <c r="B10" s="40" t="s">
        <v>167</v>
      </c>
      <c r="C10" s="28">
        <v>1</v>
      </c>
      <c r="D10" s="251">
        <v>0.20441988950276244</v>
      </c>
      <c r="E10" s="252">
        <v>0.27071823204419887</v>
      </c>
      <c r="F10" s="253">
        <v>0.17403314917127072</v>
      </c>
      <c r="G10" s="253">
        <v>0.17679558011049723</v>
      </c>
      <c r="H10" s="253">
        <v>1.6574585635359115E-2</v>
      </c>
      <c r="I10" s="253">
        <v>5.5248618784530384E-3</v>
      </c>
      <c r="J10" s="253">
        <v>2.7624309392265192E-3</v>
      </c>
      <c r="K10" s="253">
        <v>1.9337016574585635E-2</v>
      </c>
      <c r="L10" s="253">
        <v>1.3812154696132596E-2</v>
      </c>
      <c r="M10" s="253">
        <v>5.5248618784530384E-3</v>
      </c>
      <c r="N10" s="253">
        <v>5.5248618784530384E-3</v>
      </c>
      <c r="O10" s="254">
        <v>0.10497237569060773</v>
      </c>
    </row>
    <row r="11" spans="1:17" ht="30" customHeight="1" thickBot="1">
      <c r="A11" s="529" t="s">
        <v>106</v>
      </c>
      <c r="B11" s="509" t="s">
        <v>107</v>
      </c>
      <c r="C11" s="510">
        <v>486100</v>
      </c>
      <c r="D11" s="518">
        <v>214700</v>
      </c>
      <c r="E11" s="519">
        <v>58000</v>
      </c>
      <c r="F11" s="520">
        <v>45100</v>
      </c>
      <c r="G11" s="520">
        <v>73200</v>
      </c>
      <c r="H11" s="520">
        <v>5600</v>
      </c>
      <c r="I11" s="520">
        <v>3800</v>
      </c>
      <c r="J11" s="520">
        <v>900</v>
      </c>
      <c r="K11" s="520">
        <v>6700</v>
      </c>
      <c r="L11" s="520">
        <v>2700</v>
      </c>
      <c r="M11" s="520">
        <v>5200</v>
      </c>
      <c r="N11" s="520">
        <v>7400</v>
      </c>
      <c r="O11" s="521">
        <v>62800</v>
      </c>
    </row>
    <row r="12" spans="1:17" ht="30" customHeight="1">
      <c r="A12" s="41" t="s">
        <v>108</v>
      </c>
      <c r="B12" s="42" t="s">
        <v>109</v>
      </c>
      <c r="C12" s="29">
        <v>317800</v>
      </c>
      <c r="D12" s="255">
        <v>128500</v>
      </c>
      <c r="E12" s="256">
        <v>23100</v>
      </c>
      <c r="F12" s="256">
        <v>56200</v>
      </c>
      <c r="G12" s="256">
        <v>45100</v>
      </c>
      <c r="H12" s="256">
        <v>4400</v>
      </c>
      <c r="I12" s="256">
        <v>2200</v>
      </c>
      <c r="J12" s="256">
        <v>500</v>
      </c>
      <c r="K12" s="256">
        <v>1800</v>
      </c>
      <c r="L12" s="256">
        <v>1200</v>
      </c>
      <c r="M12" s="256">
        <v>3600</v>
      </c>
      <c r="N12" s="255" t="s">
        <v>51</v>
      </c>
      <c r="O12" s="257">
        <v>51200</v>
      </c>
    </row>
    <row r="13" spans="1:17" ht="30" customHeight="1">
      <c r="A13" s="36"/>
      <c r="B13" s="43" t="s">
        <v>50</v>
      </c>
      <c r="C13" s="26">
        <v>168300</v>
      </c>
      <c r="D13" s="248">
        <v>86200</v>
      </c>
      <c r="E13" s="248">
        <v>34900</v>
      </c>
      <c r="F13" s="248">
        <v>-11100</v>
      </c>
      <c r="G13" s="248">
        <v>28100</v>
      </c>
      <c r="H13" s="248">
        <v>1200</v>
      </c>
      <c r="I13" s="248">
        <v>1600</v>
      </c>
      <c r="J13" s="248">
        <v>400</v>
      </c>
      <c r="K13" s="248">
        <v>4900</v>
      </c>
      <c r="L13" s="248">
        <v>1500</v>
      </c>
      <c r="M13" s="248">
        <v>1600</v>
      </c>
      <c r="N13" s="248" t="s">
        <v>51</v>
      </c>
      <c r="O13" s="249">
        <v>11600</v>
      </c>
    </row>
    <row r="14" spans="1:17" ht="30" customHeight="1">
      <c r="A14" s="36"/>
      <c r="B14" s="44" t="s">
        <v>110</v>
      </c>
      <c r="C14" s="27">
        <v>1.5295783511642542</v>
      </c>
      <c r="D14" s="189">
        <v>1.6708171206225682</v>
      </c>
      <c r="E14" s="189">
        <v>2.5108225108225106</v>
      </c>
      <c r="F14" s="189">
        <v>0.802491103202847</v>
      </c>
      <c r="G14" s="189">
        <v>1.623059866962306</v>
      </c>
      <c r="H14" s="189">
        <v>1.2727272727272727</v>
      </c>
      <c r="I14" s="189">
        <v>1.7272727272727273</v>
      </c>
      <c r="J14" s="189">
        <v>1.8</v>
      </c>
      <c r="K14" s="189">
        <v>3.7222222222222223</v>
      </c>
      <c r="L14" s="189">
        <v>2.25</v>
      </c>
      <c r="M14" s="189">
        <v>1.4444444444444444</v>
      </c>
      <c r="N14" s="189" t="s">
        <v>51</v>
      </c>
      <c r="O14" s="250">
        <v>1.2265625</v>
      </c>
    </row>
    <row r="15" spans="1:17" ht="30" customHeight="1" thickBot="1">
      <c r="A15" s="39"/>
      <c r="B15" s="45" t="s">
        <v>148</v>
      </c>
      <c r="C15" s="30">
        <v>1</v>
      </c>
      <c r="D15" s="253">
        <v>0.44167866694095864</v>
      </c>
      <c r="E15" s="252">
        <v>0.11931701296029623</v>
      </c>
      <c r="F15" s="253">
        <v>9.2779263526023448E-2</v>
      </c>
      <c r="G15" s="253">
        <v>0.15058629911540836</v>
      </c>
      <c r="H15" s="253">
        <v>1.1520263320304465E-2</v>
      </c>
      <c r="I15" s="253">
        <v>7.8173215387780295E-3</v>
      </c>
      <c r="J15" s="253">
        <v>1.8514708907632176E-3</v>
      </c>
      <c r="K15" s="253">
        <v>1.3783172186792841E-2</v>
      </c>
      <c r="L15" s="253">
        <v>5.5544126722896527E-3</v>
      </c>
      <c r="M15" s="253">
        <v>1.0697387368854146E-2</v>
      </c>
      <c r="N15" s="253">
        <v>1.52232051018309E-2</v>
      </c>
      <c r="O15" s="254">
        <v>0.12919152437770007</v>
      </c>
    </row>
    <row r="16" spans="1:17" ht="30" customHeight="1" thickBot="1">
      <c r="A16" s="529" t="s">
        <v>111</v>
      </c>
      <c r="B16" s="509" t="s">
        <v>112</v>
      </c>
      <c r="C16" s="510">
        <v>550800</v>
      </c>
      <c r="D16" s="518">
        <v>235600</v>
      </c>
      <c r="E16" s="518">
        <v>80000</v>
      </c>
      <c r="F16" s="518">
        <v>47800</v>
      </c>
      <c r="G16" s="518">
        <v>84300</v>
      </c>
      <c r="H16" s="518">
        <v>7400</v>
      </c>
      <c r="I16" s="518">
        <v>4300</v>
      </c>
      <c r="J16" s="518">
        <v>900</v>
      </c>
      <c r="K16" s="518">
        <v>7200</v>
      </c>
      <c r="L16" s="518">
        <v>3100</v>
      </c>
      <c r="M16" s="518">
        <v>5500</v>
      </c>
      <c r="N16" s="518">
        <v>7800</v>
      </c>
      <c r="O16" s="521">
        <v>66900</v>
      </c>
    </row>
    <row r="17" spans="1:15" ht="30" customHeight="1">
      <c r="A17" s="46" t="s">
        <v>113</v>
      </c>
      <c r="B17" s="42" t="s">
        <v>114</v>
      </c>
      <c r="C17" s="29">
        <v>376700</v>
      </c>
      <c r="D17" s="255">
        <v>140600</v>
      </c>
      <c r="E17" s="256">
        <v>34200</v>
      </c>
      <c r="F17" s="256">
        <v>69500</v>
      </c>
      <c r="G17" s="256">
        <v>58000</v>
      </c>
      <c r="H17" s="256">
        <v>5900</v>
      </c>
      <c r="I17" s="256">
        <v>3200</v>
      </c>
      <c r="J17" s="256">
        <v>500</v>
      </c>
      <c r="K17" s="256">
        <v>2100</v>
      </c>
      <c r="L17" s="256">
        <v>1600</v>
      </c>
      <c r="M17" s="256">
        <v>3800</v>
      </c>
      <c r="N17" s="255" t="s">
        <v>51</v>
      </c>
      <c r="O17" s="257">
        <v>57300</v>
      </c>
    </row>
    <row r="18" spans="1:15" ht="30" customHeight="1">
      <c r="A18" s="36"/>
      <c r="B18" s="43" t="s">
        <v>50</v>
      </c>
      <c r="C18" s="26">
        <v>174100</v>
      </c>
      <c r="D18" s="248">
        <v>95000</v>
      </c>
      <c r="E18" s="248">
        <v>45800</v>
      </c>
      <c r="F18" s="248">
        <v>-21700</v>
      </c>
      <c r="G18" s="248">
        <v>26300</v>
      </c>
      <c r="H18" s="248">
        <v>1500</v>
      </c>
      <c r="I18" s="248">
        <v>1100</v>
      </c>
      <c r="J18" s="248">
        <v>400</v>
      </c>
      <c r="K18" s="248">
        <v>5100</v>
      </c>
      <c r="L18" s="248">
        <v>1500</v>
      </c>
      <c r="M18" s="248">
        <v>1700</v>
      </c>
      <c r="N18" s="248" t="s">
        <v>51</v>
      </c>
      <c r="O18" s="249">
        <v>9600</v>
      </c>
    </row>
    <row r="19" spans="1:15" ht="30" customHeight="1">
      <c r="A19" s="36"/>
      <c r="B19" s="44" t="s">
        <v>115</v>
      </c>
      <c r="C19" s="27">
        <v>1.462171489248739</v>
      </c>
      <c r="D19" s="189">
        <v>1.6756756756756757</v>
      </c>
      <c r="E19" s="189">
        <v>2.3391812865497075</v>
      </c>
      <c r="F19" s="189">
        <v>0.68776978417266188</v>
      </c>
      <c r="G19" s="189">
        <v>1.453448275862069</v>
      </c>
      <c r="H19" s="189">
        <v>1.2542372881355932</v>
      </c>
      <c r="I19" s="189">
        <v>1.34375</v>
      </c>
      <c r="J19" s="189">
        <v>1.8</v>
      </c>
      <c r="K19" s="189">
        <v>3.4285714285714284</v>
      </c>
      <c r="L19" s="189">
        <v>1.9375</v>
      </c>
      <c r="M19" s="189">
        <v>1.4473684210526316</v>
      </c>
      <c r="N19" s="189" t="s">
        <v>51</v>
      </c>
      <c r="O19" s="250">
        <v>1.1675392670157068</v>
      </c>
    </row>
    <row r="20" spans="1:15" ht="30" customHeight="1" thickBot="1">
      <c r="A20" s="36"/>
      <c r="B20" s="45" t="s">
        <v>149</v>
      </c>
      <c r="C20" s="30">
        <v>1</v>
      </c>
      <c r="D20" s="253">
        <v>0.4277414669571532</v>
      </c>
      <c r="E20" s="252">
        <v>0.14524328249818447</v>
      </c>
      <c r="F20" s="253">
        <v>8.6782861292665214E-2</v>
      </c>
      <c r="G20" s="253">
        <v>0.15305010893246188</v>
      </c>
      <c r="H20" s="253">
        <v>1.3435003631082063E-2</v>
      </c>
      <c r="I20" s="253">
        <v>7.8068264342774146E-3</v>
      </c>
      <c r="J20" s="253">
        <v>1.6339869281045752E-3</v>
      </c>
      <c r="K20" s="253">
        <v>1.3071895424836602E-2</v>
      </c>
      <c r="L20" s="253">
        <v>5.6281771968046479E-3</v>
      </c>
      <c r="M20" s="253">
        <v>9.9854756717501821E-3</v>
      </c>
      <c r="N20" s="253">
        <v>1.4161220043572984E-2</v>
      </c>
      <c r="O20" s="254">
        <v>0.12145969498910675</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１月（１表）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64" t="s">
        <v>187</v>
      </c>
      <c r="C8" s="461">
        <v>495100</v>
      </c>
      <c r="D8" s="452">
        <v>447000</v>
      </c>
      <c r="E8" s="463">
        <v>48100</v>
      </c>
      <c r="F8" s="258">
        <v>481700</v>
      </c>
      <c r="G8" s="259">
        <v>444100</v>
      </c>
      <c r="H8" s="260">
        <v>37600</v>
      </c>
      <c r="I8" s="261">
        <v>13400</v>
      </c>
      <c r="J8" s="259">
        <v>2900</v>
      </c>
      <c r="K8" s="262">
        <v>10500</v>
      </c>
    </row>
    <row r="9" spans="1:17" ht="31.5" customHeight="1">
      <c r="A9" s="234"/>
      <c r="B9" s="263" t="s">
        <v>188</v>
      </c>
      <c r="C9" s="116">
        <v>429700</v>
      </c>
      <c r="D9" s="264">
        <v>414100</v>
      </c>
      <c r="E9" s="265">
        <v>15600</v>
      </c>
      <c r="F9" s="266">
        <v>426900</v>
      </c>
      <c r="G9" s="267">
        <v>411600</v>
      </c>
      <c r="H9" s="268">
        <v>15300</v>
      </c>
      <c r="I9" s="269">
        <v>2800</v>
      </c>
      <c r="J9" s="267">
        <v>2500</v>
      </c>
      <c r="K9" s="270">
        <v>300</v>
      </c>
    </row>
    <row r="10" spans="1:17" ht="31.5" customHeight="1">
      <c r="A10" s="236"/>
      <c r="B10" s="237" t="s">
        <v>50</v>
      </c>
      <c r="C10" s="73">
        <v>65400</v>
      </c>
      <c r="D10" s="271">
        <v>32900</v>
      </c>
      <c r="E10" s="272">
        <v>32500</v>
      </c>
      <c r="F10" s="273">
        <v>54800</v>
      </c>
      <c r="G10" s="271">
        <v>32500</v>
      </c>
      <c r="H10" s="274">
        <v>22300</v>
      </c>
      <c r="I10" s="275">
        <v>10600</v>
      </c>
      <c r="J10" s="271">
        <v>400</v>
      </c>
      <c r="K10" s="276">
        <v>10200</v>
      </c>
    </row>
    <row r="11" spans="1:17" ht="31.5" customHeight="1" thickBot="1">
      <c r="A11" s="238"/>
      <c r="B11" s="239" t="s">
        <v>105</v>
      </c>
      <c r="C11" s="76">
        <v>1.1521992087502908</v>
      </c>
      <c r="D11" s="277">
        <v>1.0794494083554698</v>
      </c>
      <c r="E11" s="278">
        <v>3.0833333333333335</v>
      </c>
      <c r="F11" s="279">
        <v>1.1283672991332865</v>
      </c>
      <c r="G11" s="277">
        <v>1.0789601554907677</v>
      </c>
      <c r="H11" s="280">
        <v>2.4575163398692812</v>
      </c>
      <c r="I11" s="281">
        <v>4.7857142857142856</v>
      </c>
      <c r="J11" s="277">
        <v>1.1599999999999999</v>
      </c>
      <c r="K11" s="282">
        <v>35</v>
      </c>
    </row>
    <row r="12" spans="1:17" ht="31.5" customHeight="1" thickBot="1">
      <c r="A12" s="465" t="s">
        <v>106</v>
      </c>
      <c r="B12" s="456" t="s">
        <v>107</v>
      </c>
      <c r="C12" s="461">
        <v>5447000</v>
      </c>
      <c r="D12" s="452">
        <v>4912800</v>
      </c>
      <c r="E12" s="463">
        <v>534200</v>
      </c>
      <c r="F12" s="258">
        <v>5240600</v>
      </c>
      <c r="G12" s="259">
        <v>4885200</v>
      </c>
      <c r="H12" s="260">
        <v>355400</v>
      </c>
      <c r="I12" s="261">
        <v>206400</v>
      </c>
      <c r="J12" s="259">
        <v>27600</v>
      </c>
      <c r="K12" s="262">
        <v>178800</v>
      </c>
    </row>
    <row r="13" spans="1:17" ht="31.5" customHeight="1">
      <c r="A13" s="240" t="s">
        <v>108</v>
      </c>
      <c r="B13" s="241" t="s">
        <v>109</v>
      </c>
      <c r="C13" s="116">
        <v>4892600</v>
      </c>
      <c r="D13" s="264">
        <v>4559200</v>
      </c>
      <c r="E13" s="265">
        <v>333400</v>
      </c>
      <c r="F13" s="266">
        <v>4723100</v>
      </c>
      <c r="G13" s="264">
        <v>4528900</v>
      </c>
      <c r="H13" s="283">
        <v>194200</v>
      </c>
      <c r="I13" s="269">
        <v>169500</v>
      </c>
      <c r="J13" s="264">
        <v>30300</v>
      </c>
      <c r="K13" s="284">
        <v>139200</v>
      </c>
    </row>
    <row r="14" spans="1:17" ht="31.5" customHeight="1">
      <c r="A14" s="236"/>
      <c r="B14" s="237" t="s">
        <v>50</v>
      </c>
      <c r="C14" s="73">
        <v>554400</v>
      </c>
      <c r="D14" s="271">
        <v>353600</v>
      </c>
      <c r="E14" s="272">
        <v>200800</v>
      </c>
      <c r="F14" s="273">
        <v>517500</v>
      </c>
      <c r="G14" s="271">
        <v>356300</v>
      </c>
      <c r="H14" s="274">
        <v>161200</v>
      </c>
      <c r="I14" s="275">
        <v>36900</v>
      </c>
      <c r="J14" s="271">
        <v>-2700</v>
      </c>
      <c r="K14" s="276">
        <v>39600</v>
      </c>
    </row>
    <row r="15" spans="1:17" ht="31.5" customHeight="1" thickBot="1">
      <c r="A15" s="238"/>
      <c r="B15" s="239" t="s">
        <v>110</v>
      </c>
      <c r="C15" s="76">
        <v>1.1133139843845807</v>
      </c>
      <c r="D15" s="277">
        <v>1.0775574662221443</v>
      </c>
      <c r="E15" s="278">
        <v>1.6022795440911817</v>
      </c>
      <c r="F15" s="279">
        <v>1.1095678685609027</v>
      </c>
      <c r="G15" s="277">
        <v>1.0786725253372784</v>
      </c>
      <c r="H15" s="280">
        <v>1.8300720906282184</v>
      </c>
      <c r="I15" s="281">
        <v>1.2176991150442478</v>
      </c>
      <c r="J15" s="277">
        <v>0.91089108910891092</v>
      </c>
      <c r="K15" s="282">
        <v>1.2844827586206897</v>
      </c>
    </row>
    <row r="16" spans="1:17" ht="31.5" customHeight="1" thickBot="1">
      <c r="A16" s="465" t="s">
        <v>111</v>
      </c>
      <c r="B16" s="457" t="s">
        <v>112</v>
      </c>
      <c r="C16" s="461">
        <v>495100</v>
      </c>
      <c r="D16" s="452">
        <v>447000</v>
      </c>
      <c r="E16" s="463">
        <v>48100</v>
      </c>
      <c r="F16" s="258">
        <v>481700</v>
      </c>
      <c r="G16" s="285">
        <v>444100</v>
      </c>
      <c r="H16" s="286">
        <v>37600</v>
      </c>
      <c r="I16" s="261">
        <v>13400</v>
      </c>
      <c r="J16" s="285">
        <v>2900</v>
      </c>
      <c r="K16" s="287">
        <v>10500</v>
      </c>
    </row>
    <row r="17" spans="1:11" ht="31.5" customHeight="1">
      <c r="A17" s="242" t="s">
        <v>113</v>
      </c>
      <c r="B17" s="241" t="s">
        <v>114</v>
      </c>
      <c r="C17" s="116">
        <v>429700</v>
      </c>
      <c r="D17" s="264">
        <v>414100</v>
      </c>
      <c r="E17" s="265">
        <v>15600</v>
      </c>
      <c r="F17" s="266">
        <v>426900</v>
      </c>
      <c r="G17" s="288">
        <v>411600</v>
      </c>
      <c r="H17" s="289">
        <v>15300</v>
      </c>
      <c r="I17" s="269">
        <v>2800</v>
      </c>
      <c r="J17" s="288">
        <v>2500</v>
      </c>
      <c r="K17" s="284">
        <v>300</v>
      </c>
    </row>
    <row r="18" spans="1:11" ht="31.5" customHeight="1">
      <c r="A18" s="236"/>
      <c r="B18" s="237" t="s">
        <v>50</v>
      </c>
      <c r="C18" s="73">
        <v>65400</v>
      </c>
      <c r="D18" s="271">
        <v>32900</v>
      </c>
      <c r="E18" s="272">
        <v>32500</v>
      </c>
      <c r="F18" s="273">
        <v>54800</v>
      </c>
      <c r="G18" s="271">
        <v>32500</v>
      </c>
      <c r="H18" s="274">
        <v>22300</v>
      </c>
      <c r="I18" s="275">
        <v>10600</v>
      </c>
      <c r="J18" s="271">
        <v>400</v>
      </c>
      <c r="K18" s="276">
        <v>10200</v>
      </c>
    </row>
    <row r="19" spans="1:11" ht="31.5" customHeight="1" thickBot="1">
      <c r="A19" s="236"/>
      <c r="B19" s="239" t="s">
        <v>115</v>
      </c>
      <c r="C19" s="76">
        <v>1.1521992087502908</v>
      </c>
      <c r="D19" s="277">
        <v>1.0794494083554698</v>
      </c>
      <c r="E19" s="278">
        <v>3.0833333333333335</v>
      </c>
      <c r="F19" s="279">
        <v>1.1283672991332865</v>
      </c>
      <c r="G19" s="277">
        <v>1.0789601554907677</v>
      </c>
      <c r="H19" s="280">
        <v>2.4575163398692812</v>
      </c>
      <c r="I19" s="281">
        <v>4.7857142857142856</v>
      </c>
      <c r="J19" s="277">
        <v>1.1599999999999999</v>
      </c>
      <c r="K19" s="282">
        <v>35</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6384" width="9" style="8"/>
  </cols>
  <sheetData>
    <row r="1" spans="1:30" s="447" customFormat="1" ht="24" customHeight="1">
      <c r="A1" s="543" t="str">
        <f>平成25年度!A1</f>
        <v>平成25年度</v>
      </c>
      <c r="B1" s="543"/>
      <c r="C1" s="448"/>
      <c r="D1" s="448"/>
      <c r="E1" s="449" t="str">
        <f ca="1">RIGHT(CELL("filename",$A$1),LEN(CELL("filename",$A$1))-FIND("]",CELL("filename",$A$1)))</f>
        <v>４月（２表）</v>
      </c>
      <c r="F1" s="450" t="s">
        <v>19</v>
      </c>
      <c r="G1" s="449"/>
      <c r="H1" s="450"/>
      <c r="I1" s="451"/>
      <c r="J1" s="449"/>
      <c r="K1" s="450"/>
      <c r="L1" s="446"/>
      <c r="M1" s="446"/>
      <c r="N1" s="446"/>
      <c r="O1" s="446"/>
      <c r="P1" s="446"/>
      <c r="Q1" s="446"/>
    </row>
    <row r="2" spans="1:30">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row>
    <row r="3" spans="1:30" ht="18" thickBot="1">
      <c r="A3" s="191" t="s">
        <v>159</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144</v>
      </c>
      <c r="C6" s="468">
        <v>516300</v>
      </c>
      <c r="D6" s="486">
        <v>227700</v>
      </c>
      <c r="E6" s="486">
        <v>24100</v>
      </c>
      <c r="F6" s="486">
        <v>48800</v>
      </c>
      <c r="G6" s="486">
        <v>21900</v>
      </c>
      <c r="H6" s="486">
        <v>53800</v>
      </c>
      <c r="I6" s="486">
        <v>0</v>
      </c>
      <c r="J6" s="486">
        <v>39800</v>
      </c>
      <c r="K6" s="486">
        <v>3300</v>
      </c>
      <c r="L6" s="486">
        <v>9600</v>
      </c>
      <c r="M6" s="486">
        <v>5300</v>
      </c>
      <c r="N6" s="486">
        <v>0</v>
      </c>
      <c r="O6" s="486">
        <v>2600</v>
      </c>
      <c r="P6" s="486">
        <v>3000</v>
      </c>
      <c r="Q6" s="486">
        <v>0</v>
      </c>
      <c r="R6" s="486">
        <v>2400</v>
      </c>
      <c r="S6" s="486">
        <v>3600</v>
      </c>
      <c r="T6" s="486">
        <v>5100</v>
      </c>
      <c r="U6" s="486">
        <v>5300</v>
      </c>
      <c r="V6" s="486">
        <v>2800</v>
      </c>
      <c r="W6" s="486">
        <v>0</v>
      </c>
      <c r="X6" s="486">
        <v>2200</v>
      </c>
      <c r="Y6" s="486">
        <v>2600</v>
      </c>
      <c r="Z6" s="486">
        <v>0</v>
      </c>
      <c r="AA6" s="486">
        <v>2500</v>
      </c>
      <c r="AB6" s="486">
        <v>0</v>
      </c>
      <c r="AC6" s="487">
        <v>0</v>
      </c>
      <c r="AD6" s="488">
        <v>49900</v>
      </c>
    </row>
    <row r="7" spans="1:30" ht="30" customHeight="1">
      <c r="A7" s="117"/>
      <c r="B7" s="118" t="s">
        <v>104</v>
      </c>
      <c r="C7" s="80">
        <v>471100</v>
      </c>
      <c r="D7" s="81">
        <v>209200</v>
      </c>
      <c r="E7" s="81">
        <v>24500</v>
      </c>
      <c r="F7" s="81">
        <v>43100</v>
      </c>
      <c r="G7" s="81">
        <v>19300</v>
      </c>
      <c r="H7" s="81">
        <v>53300</v>
      </c>
      <c r="I7" s="81">
        <v>0</v>
      </c>
      <c r="J7" s="81">
        <v>37700</v>
      </c>
      <c r="K7" s="81">
        <v>0</v>
      </c>
      <c r="L7" s="81">
        <v>9800</v>
      </c>
      <c r="M7" s="81">
        <v>5900</v>
      </c>
      <c r="N7" s="81">
        <v>0</v>
      </c>
      <c r="O7" s="81">
        <v>2400</v>
      </c>
      <c r="P7" s="81">
        <v>2800</v>
      </c>
      <c r="Q7" s="81">
        <v>0</v>
      </c>
      <c r="R7" s="81">
        <v>3400</v>
      </c>
      <c r="S7" s="81">
        <v>4100</v>
      </c>
      <c r="T7" s="81">
        <v>6100</v>
      </c>
      <c r="U7" s="81">
        <v>5000</v>
      </c>
      <c r="V7" s="81">
        <v>2500</v>
      </c>
      <c r="W7" s="81">
        <v>0</v>
      </c>
      <c r="X7" s="81">
        <v>2100</v>
      </c>
      <c r="Y7" s="81">
        <v>2500</v>
      </c>
      <c r="Z7" s="81">
        <v>0</v>
      </c>
      <c r="AA7" s="81">
        <v>2500</v>
      </c>
      <c r="AB7" s="81">
        <v>0</v>
      </c>
      <c r="AC7" s="81">
        <v>600</v>
      </c>
      <c r="AD7" s="82">
        <v>34300</v>
      </c>
    </row>
    <row r="8" spans="1:30" ht="30" customHeight="1">
      <c r="A8" s="121"/>
      <c r="B8" s="122" t="s">
        <v>50</v>
      </c>
      <c r="C8" s="83">
        <v>45200</v>
      </c>
      <c r="D8" s="84">
        <v>18500</v>
      </c>
      <c r="E8" s="85">
        <v>-400</v>
      </c>
      <c r="F8" s="85">
        <v>5700</v>
      </c>
      <c r="G8" s="85">
        <v>2600</v>
      </c>
      <c r="H8" s="85">
        <v>500</v>
      </c>
      <c r="I8" s="85">
        <v>0</v>
      </c>
      <c r="J8" s="85">
        <v>2100</v>
      </c>
      <c r="K8" s="85">
        <v>3300</v>
      </c>
      <c r="L8" s="85">
        <v>-200</v>
      </c>
      <c r="M8" s="85">
        <v>-600</v>
      </c>
      <c r="N8" s="85">
        <v>0</v>
      </c>
      <c r="O8" s="85">
        <v>200</v>
      </c>
      <c r="P8" s="85">
        <v>200</v>
      </c>
      <c r="Q8" s="85">
        <v>0</v>
      </c>
      <c r="R8" s="85">
        <v>-1000</v>
      </c>
      <c r="S8" s="85">
        <v>-500</v>
      </c>
      <c r="T8" s="85">
        <v>-1000</v>
      </c>
      <c r="U8" s="85">
        <v>300</v>
      </c>
      <c r="V8" s="85">
        <v>300</v>
      </c>
      <c r="W8" s="85">
        <v>0</v>
      </c>
      <c r="X8" s="85">
        <v>100</v>
      </c>
      <c r="Y8" s="85">
        <v>100</v>
      </c>
      <c r="Z8" s="85">
        <v>0</v>
      </c>
      <c r="AA8" s="85">
        <v>0</v>
      </c>
      <c r="AB8" s="85">
        <v>0</v>
      </c>
      <c r="AC8" s="85">
        <v>-600</v>
      </c>
      <c r="AD8" s="86">
        <v>15600</v>
      </c>
    </row>
    <row r="9" spans="1:30" ht="30" customHeight="1">
      <c r="A9" s="121"/>
      <c r="B9" s="123" t="s">
        <v>105</v>
      </c>
      <c r="C9" s="87">
        <v>1.0959456590957335</v>
      </c>
      <c r="D9" s="88">
        <v>1.088432122370937</v>
      </c>
      <c r="E9" s="89">
        <v>0.98367346938775513</v>
      </c>
      <c r="F9" s="89">
        <v>1.1322505800464038</v>
      </c>
      <c r="G9" s="89">
        <v>1.1347150259067358</v>
      </c>
      <c r="H9" s="89">
        <v>1.0093808630393997</v>
      </c>
      <c r="I9" s="89" t="s">
        <v>51</v>
      </c>
      <c r="J9" s="89">
        <v>1.0557029177718833</v>
      </c>
      <c r="K9" s="89" t="s">
        <v>145</v>
      </c>
      <c r="L9" s="89">
        <v>0.97959183673469385</v>
      </c>
      <c r="M9" s="89">
        <v>0.89830508474576276</v>
      </c>
      <c r="N9" s="89" t="s">
        <v>51</v>
      </c>
      <c r="O9" s="89">
        <v>1.0833333333333333</v>
      </c>
      <c r="P9" s="89">
        <v>1.0714285714285714</v>
      </c>
      <c r="Q9" s="89" t="s">
        <v>51</v>
      </c>
      <c r="R9" s="89">
        <v>0.70588235294117652</v>
      </c>
      <c r="S9" s="89">
        <v>0.87804878048780488</v>
      </c>
      <c r="T9" s="89">
        <v>0.83606557377049184</v>
      </c>
      <c r="U9" s="89">
        <v>1.06</v>
      </c>
      <c r="V9" s="89">
        <v>1.1200000000000001</v>
      </c>
      <c r="W9" s="89" t="s">
        <v>51</v>
      </c>
      <c r="X9" s="89">
        <v>1.0476190476190477</v>
      </c>
      <c r="Y9" s="89">
        <v>1.04</v>
      </c>
      <c r="Z9" s="89" t="s">
        <v>51</v>
      </c>
      <c r="AA9" s="89">
        <v>1</v>
      </c>
      <c r="AB9" s="89">
        <v>0</v>
      </c>
      <c r="AC9" s="89" t="s">
        <v>146</v>
      </c>
      <c r="AD9" s="90">
        <v>1.4548104956268222</v>
      </c>
    </row>
    <row r="10" spans="1:30" ht="30" customHeight="1" thickBot="1">
      <c r="A10" s="124"/>
      <c r="B10" s="125" t="s">
        <v>147</v>
      </c>
      <c r="C10" s="91">
        <v>1</v>
      </c>
      <c r="D10" s="92">
        <v>0.44102266124346312</v>
      </c>
      <c r="E10" s="93">
        <v>4.6678287817160567E-2</v>
      </c>
      <c r="F10" s="94">
        <v>9.4518690683711021E-2</v>
      </c>
      <c r="G10" s="94">
        <v>4.2417199302730968E-2</v>
      </c>
      <c r="H10" s="94">
        <v>0.10420298276196011</v>
      </c>
      <c r="I10" s="94">
        <v>0</v>
      </c>
      <c r="J10" s="94">
        <v>7.7086964942862671E-2</v>
      </c>
      <c r="K10" s="94">
        <v>6.3916327716443929E-3</v>
      </c>
      <c r="L10" s="94">
        <v>1.8593840790238233E-2</v>
      </c>
      <c r="M10" s="94">
        <v>1.0265349602944025E-2</v>
      </c>
      <c r="N10" s="94">
        <v>0</v>
      </c>
      <c r="O10" s="94">
        <v>5.0358318806895215E-3</v>
      </c>
      <c r="P10" s="94">
        <v>5.810575246949448E-3</v>
      </c>
      <c r="Q10" s="94">
        <v>0</v>
      </c>
      <c r="R10" s="94">
        <v>4.6484601975595582E-3</v>
      </c>
      <c r="S10" s="94">
        <v>6.9726902963393378E-3</v>
      </c>
      <c r="T10" s="94">
        <v>9.8779779198140613E-3</v>
      </c>
      <c r="U10" s="94">
        <v>1.0265349602944025E-2</v>
      </c>
      <c r="V10" s="94">
        <v>5.4232035638194847E-3</v>
      </c>
      <c r="W10" s="94">
        <v>0</v>
      </c>
      <c r="X10" s="94">
        <v>4.261088514429595E-3</v>
      </c>
      <c r="Y10" s="94">
        <v>5.0358318806895215E-3</v>
      </c>
      <c r="Z10" s="94">
        <v>0</v>
      </c>
      <c r="AA10" s="94">
        <v>4.8421460391245398E-3</v>
      </c>
      <c r="AB10" s="94">
        <v>0</v>
      </c>
      <c r="AC10" s="94">
        <v>0</v>
      </c>
      <c r="AD10" s="95">
        <v>9.6649234940925824E-2</v>
      </c>
    </row>
    <row r="11" spans="1:30" ht="30" customHeight="1" thickBot="1">
      <c r="A11" s="466" t="s">
        <v>106</v>
      </c>
      <c r="B11" s="471" t="s">
        <v>107</v>
      </c>
      <c r="C11" s="468">
        <v>516300</v>
      </c>
      <c r="D11" s="472">
        <v>227700</v>
      </c>
      <c r="E11" s="469">
        <v>24100</v>
      </c>
      <c r="F11" s="469">
        <v>48800</v>
      </c>
      <c r="G11" s="469">
        <v>21900</v>
      </c>
      <c r="H11" s="469">
        <v>53800</v>
      </c>
      <c r="I11" s="469">
        <v>0</v>
      </c>
      <c r="J11" s="469">
        <v>39800</v>
      </c>
      <c r="K11" s="469">
        <v>3300</v>
      </c>
      <c r="L11" s="469">
        <v>9600</v>
      </c>
      <c r="M11" s="469">
        <v>5300</v>
      </c>
      <c r="N11" s="469">
        <v>0</v>
      </c>
      <c r="O11" s="469">
        <v>2600</v>
      </c>
      <c r="P11" s="469">
        <v>3000</v>
      </c>
      <c r="Q11" s="469">
        <v>0</v>
      </c>
      <c r="R11" s="469">
        <v>2400</v>
      </c>
      <c r="S11" s="469">
        <v>3600</v>
      </c>
      <c r="T11" s="469">
        <v>5100</v>
      </c>
      <c r="U11" s="469">
        <v>5300</v>
      </c>
      <c r="V11" s="469">
        <v>2800</v>
      </c>
      <c r="W11" s="469">
        <v>0</v>
      </c>
      <c r="X11" s="469">
        <v>2200</v>
      </c>
      <c r="Y11" s="469">
        <v>2600</v>
      </c>
      <c r="Z11" s="469">
        <v>0</v>
      </c>
      <c r="AA11" s="469">
        <v>2500</v>
      </c>
      <c r="AB11" s="469">
        <v>0</v>
      </c>
      <c r="AC11" s="469">
        <v>0</v>
      </c>
      <c r="AD11" s="470">
        <v>49900</v>
      </c>
    </row>
    <row r="12" spans="1:30" ht="30" customHeight="1">
      <c r="A12" s="126" t="s">
        <v>108</v>
      </c>
      <c r="B12" s="127" t="s">
        <v>109</v>
      </c>
      <c r="C12" s="80">
        <v>471100</v>
      </c>
      <c r="D12" s="96">
        <v>209200</v>
      </c>
      <c r="E12" s="96">
        <v>24500</v>
      </c>
      <c r="F12" s="96">
        <v>43100</v>
      </c>
      <c r="G12" s="96">
        <v>19300</v>
      </c>
      <c r="H12" s="96">
        <v>53300</v>
      </c>
      <c r="I12" s="96">
        <v>0</v>
      </c>
      <c r="J12" s="96">
        <v>37700</v>
      </c>
      <c r="K12" s="96">
        <v>0</v>
      </c>
      <c r="L12" s="96">
        <v>9800</v>
      </c>
      <c r="M12" s="96">
        <v>5900</v>
      </c>
      <c r="N12" s="96">
        <v>0</v>
      </c>
      <c r="O12" s="96">
        <v>2400</v>
      </c>
      <c r="P12" s="96">
        <v>2800</v>
      </c>
      <c r="Q12" s="96">
        <v>0</v>
      </c>
      <c r="R12" s="96">
        <v>3400</v>
      </c>
      <c r="S12" s="96">
        <v>4100</v>
      </c>
      <c r="T12" s="96">
        <v>6100</v>
      </c>
      <c r="U12" s="96">
        <v>5000</v>
      </c>
      <c r="V12" s="96">
        <v>2500</v>
      </c>
      <c r="W12" s="96">
        <v>0</v>
      </c>
      <c r="X12" s="96">
        <v>2100</v>
      </c>
      <c r="Y12" s="96">
        <v>2500</v>
      </c>
      <c r="Z12" s="96">
        <v>0</v>
      </c>
      <c r="AA12" s="96">
        <v>2500</v>
      </c>
      <c r="AB12" s="96">
        <v>0</v>
      </c>
      <c r="AC12" s="96">
        <v>600</v>
      </c>
      <c r="AD12" s="97">
        <v>34300</v>
      </c>
    </row>
    <row r="13" spans="1:30" ht="30" customHeight="1">
      <c r="A13" s="121"/>
      <c r="B13" s="128" t="s">
        <v>50</v>
      </c>
      <c r="C13" s="83">
        <v>45200</v>
      </c>
      <c r="D13" s="84">
        <v>18500</v>
      </c>
      <c r="E13" s="85">
        <v>-400</v>
      </c>
      <c r="F13" s="85">
        <v>5700</v>
      </c>
      <c r="G13" s="85">
        <v>2600</v>
      </c>
      <c r="H13" s="85">
        <v>500</v>
      </c>
      <c r="I13" s="85">
        <v>0</v>
      </c>
      <c r="J13" s="85">
        <v>2100</v>
      </c>
      <c r="K13" s="85">
        <v>3300</v>
      </c>
      <c r="L13" s="85">
        <v>-200</v>
      </c>
      <c r="M13" s="85">
        <v>-600</v>
      </c>
      <c r="N13" s="85">
        <v>0</v>
      </c>
      <c r="O13" s="85">
        <v>200</v>
      </c>
      <c r="P13" s="85">
        <v>200</v>
      </c>
      <c r="Q13" s="85">
        <v>0</v>
      </c>
      <c r="R13" s="85">
        <v>-1000</v>
      </c>
      <c r="S13" s="85">
        <v>-500</v>
      </c>
      <c r="T13" s="85">
        <v>-1000</v>
      </c>
      <c r="U13" s="85">
        <v>300</v>
      </c>
      <c r="V13" s="85">
        <v>300</v>
      </c>
      <c r="W13" s="85">
        <v>0</v>
      </c>
      <c r="X13" s="85">
        <v>100</v>
      </c>
      <c r="Y13" s="85">
        <v>100</v>
      </c>
      <c r="Z13" s="85">
        <v>0</v>
      </c>
      <c r="AA13" s="85">
        <v>0</v>
      </c>
      <c r="AB13" s="85">
        <v>0</v>
      </c>
      <c r="AC13" s="85">
        <v>-600</v>
      </c>
      <c r="AD13" s="86">
        <v>15600</v>
      </c>
    </row>
    <row r="14" spans="1:30" ht="30" customHeight="1">
      <c r="A14" s="121"/>
      <c r="B14" s="129" t="s">
        <v>110</v>
      </c>
      <c r="C14" s="87">
        <v>1.0959456590957335</v>
      </c>
      <c r="D14" s="88">
        <v>1.088432122370937</v>
      </c>
      <c r="E14" s="89">
        <v>0.98367346938775513</v>
      </c>
      <c r="F14" s="89">
        <v>1.1322505800464038</v>
      </c>
      <c r="G14" s="89">
        <v>1.1347150259067358</v>
      </c>
      <c r="H14" s="89">
        <v>1.0093808630393997</v>
      </c>
      <c r="I14" s="89" t="s">
        <v>51</v>
      </c>
      <c r="J14" s="89">
        <v>1.0557029177718833</v>
      </c>
      <c r="K14" s="89" t="s">
        <v>145</v>
      </c>
      <c r="L14" s="89">
        <v>0.97959183673469385</v>
      </c>
      <c r="M14" s="89">
        <v>0.89830508474576276</v>
      </c>
      <c r="N14" s="89" t="s">
        <v>51</v>
      </c>
      <c r="O14" s="89">
        <v>1.0833333333333333</v>
      </c>
      <c r="P14" s="89">
        <v>1.0714285714285714</v>
      </c>
      <c r="Q14" s="89" t="s">
        <v>51</v>
      </c>
      <c r="R14" s="89">
        <v>0.70588235294117652</v>
      </c>
      <c r="S14" s="89">
        <v>0.87804878048780488</v>
      </c>
      <c r="T14" s="89">
        <v>0.83606557377049184</v>
      </c>
      <c r="U14" s="89">
        <v>1.06</v>
      </c>
      <c r="V14" s="89">
        <v>1.1200000000000001</v>
      </c>
      <c r="W14" s="89" t="s">
        <v>51</v>
      </c>
      <c r="X14" s="89">
        <v>1.0476190476190477</v>
      </c>
      <c r="Y14" s="89">
        <v>1.04</v>
      </c>
      <c r="Z14" s="89" t="s">
        <v>51</v>
      </c>
      <c r="AA14" s="89">
        <v>1</v>
      </c>
      <c r="AB14" s="89" t="s">
        <v>51</v>
      </c>
      <c r="AC14" s="89" t="s">
        <v>146</v>
      </c>
      <c r="AD14" s="90">
        <v>1.4548104956268222</v>
      </c>
    </row>
    <row r="15" spans="1:30" ht="30" customHeight="1" thickBot="1">
      <c r="A15" s="124"/>
      <c r="B15" s="130" t="s">
        <v>148</v>
      </c>
      <c r="C15" s="98">
        <v>1</v>
      </c>
      <c r="D15" s="94">
        <v>0.44102266124346312</v>
      </c>
      <c r="E15" s="93">
        <v>4.6678287817160567E-2</v>
      </c>
      <c r="F15" s="94">
        <v>9.4518690683711021E-2</v>
      </c>
      <c r="G15" s="94">
        <v>4.2417199302730968E-2</v>
      </c>
      <c r="H15" s="94">
        <v>0.10420298276196011</v>
      </c>
      <c r="I15" s="94">
        <v>0</v>
      </c>
      <c r="J15" s="94">
        <v>7.7086964942862671E-2</v>
      </c>
      <c r="K15" s="94">
        <v>6.3916327716443929E-3</v>
      </c>
      <c r="L15" s="94">
        <v>1.8593840790238233E-2</v>
      </c>
      <c r="M15" s="94">
        <v>1.0265349602944025E-2</v>
      </c>
      <c r="N15" s="94">
        <v>0</v>
      </c>
      <c r="O15" s="94">
        <v>5.0358318806895215E-3</v>
      </c>
      <c r="P15" s="94">
        <v>5.810575246949448E-3</v>
      </c>
      <c r="Q15" s="94">
        <v>0</v>
      </c>
      <c r="R15" s="94">
        <v>4.6484601975595582E-3</v>
      </c>
      <c r="S15" s="94">
        <v>6.9726902963393378E-3</v>
      </c>
      <c r="T15" s="94">
        <v>9.8779779198140613E-3</v>
      </c>
      <c r="U15" s="94">
        <v>1.0265349602944025E-2</v>
      </c>
      <c r="V15" s="94">
        <v>5.4232035638194847E-3</v>
      </c>
      <c r="W15" s="94">
        <v>0</v>
      </c>
      <c r="X15" s="94">
        <v>4.261088514429595E-3</v>
      </c>
      <c r="Y15" s="94">
        <v>5.0358318806895215E-3</v>
      </c>
      <c r="Z15" s="94">
        <v>0</v>
      </c>
      <c r="AA15" s="94">
        <v>4.8421460391245398E-3</v>
      </c>
      <c r="AB15" s="94">
        <v>0</v>
      </c>
      <c r="AC15" s="94">
        <v>0</v>
      </c>
      <c r="AD15" s="95">
        <v>9.6649234940925824E-2</v>
      </c>
    </row>
    <row r="16" spans="1:30" ht="30" customHeight="1" thickBot="1">
      <c r="A16" s="466" t="s">
        <v>111</v>
      </c>
      <c r="B16" s="467" t="s">
        <v>112</v>
      </c>
      <c r="C16" s="468">
        <v>1978100</v>
      </c>
      <c r="D16" s="469">
        <v>926500</v>
      </c>
      <c r="E16" s="469">
        <v>90800</v>
      </c>
      <c r="F16" s="469">
        <v>175200</v>
      </c>
      <c r="G16" s="469">
        <v>74900</v>
      </c>
      <c r="H16" s="469">
        <v>231200</v>
      </c>
      <c r="I16" s="469">
        <v>0</v>
      </c>
      <c r="J16" s="469">
        <v>163900</v>
      </c>
      <c r="K16" s="469">
        <v>16100</v>
      </c>
      <c r="L16" s="469">
        <v>40500</v>
      </c>
      <c r="M16" s="469">
        <v>22500</v>
      </c>
      <c r="N16" s="469">
        <v>300</v>
      </c>
      <c r="O16" s="469">
        <v>8400</v>
      </c>
      <c r="P16" s="469">
        <v>11300</v>
      </c>
      <c r="Q16" s="469">
        <v>0</v>
      </c>
      <c r="R16" s="469">
        <v>8800</v>
      </c>
      <c r="S16" s="469">
        <v>13400</v>
      </c>
      <c r="T16" s="469">
        <v>20500</v>
      </c>
      <c r="U16" s="469">
        <v>17400</v>
      </c>
      <c r="V16" s="469">
        <v>10000</v>
      </c>
      <c r="W16" s="469">
        <v>0</v>
      </c>
      <c r="X16" s="469">
        <v>8900</v>
      </c>
      <c r="Y16" s="469">
        <v>10600</v>
      </c>
      <c r="Z16" s="469">
        <v>0</v>
      </c>
      <c r="AA16" s="469">
        <v>10500</v>
      </c>
      <c r="AB16" s="469">
        <v>0</v>
      </c>
      <c r="AC16" s="469">
        <v>1800</v>
      </c>
      <c r="AD16" s="470">
        <v>114600</v>
      </c>
    </row>
    <row r="17" spans="1:30" ht="30" customHeight="1">
      <c r="A17" s="131" t="s">
        <v>113</v>
      </c>
      <c r="B17" s="127" t="s">
        <v>114</v>
      </c>
      <c r="C17" s="80">
        <v>1844000</v>
      </c>
      <c r="D17" s="96">
        <v>862100</v>
      </c>
      <c r="E17" s="96">
        <v>92800</v>
      </c>
      <c r="F17" s="96">
        <v>148400</v>
      </c>
      <c r="G17" s="96">
        <v>76200</v>
      </c>
      <c r="H17" s="96">
        <v>226100</v>
      </c>
      <c r="I17" s="96">
        <v>200</v>
      </c>
      <c r="J17" s="96">
        <v>155100</v>
      </c>
      <c r="K17" s="96">
        <v>100</v>
      </c>
      <c r="L17" s="96">
        <v>40400</v>
      </c>
      <c r="M17" s="96">
        <v>21200</v>
      </c>
      <c r="N17" s="96">
        <v>600</v>
      </c>
      <c r="O17" s="96">
        <v>7800</v>
      </c>
      <c r="P17" s="96">
        <v>10300</v>
      </c>
      <c r="Q17" s="96">
        <v>100</v>
      </c>
      <c r="R17" s="96">
        <v>11700</v>
      </c>
      <c r="S17" s="96">
        <v>13100</v>
      </c>
      <c r="T17" s="96">
        <v>24800</v>
      </c>
      <c r="U17" s="96">
        <v>16400</v>
      </c>
      <c r="V17" s="96">
        <v>10900</v>
      </c>
      <c r="W17" s="96">
        <v>0</v>
      </c>
      <c r="X17" s="96">
        <v>8700</v>
      </c>
      <c r="Y17" s="96">
        <v>10500</v>
      </c>
      <c r="Z17" s="96">
        <v>100</v>
      </c>
      <c r="AA17" s="96">
        <v>10500</v>
      </c>
      <c r="AB17" s="96">
        <v>0</v>
      </c>
      <c r="AC17" s="96">
        <v>2700</v>
      </c>
      <c r="AD17" s="99">
        <v>93200</v>
      </c>
    </row>
    <row r="18" spans="1:30" ht="30" customHeight="1">
      <c r="A18" s="121"/>
      <c r="B18" s="128" t="s">
        <v>50</v>
      </c>
      <c r="C18" s="100">
        <v>88900</v>
      </c>
      <c r="D18" s="84">
        <v>64400</v>
      </c>
      <c r="E18" s="85">
        <v>-2000</v>
      </c>
      <c r="F18" s="85">
        <v>26800</v>
      </c>
      <c r="G18" s="85">
        <v>-1300</v>
      </c>
      <c r="H18" s="85">
        <v>5100</v>
      </c>
      <c r="I18" s="85">
        <v>-200</v>
      </c>
      <c r="J18" s="85">
        <v>8800</v>
      </c>
      <c r="K18" s="85">
        <v>16000</v>
      </c>
      <c r="L18" s="85">
        <v>100</v>
      </c>
      <c r="M18" s="85">
        <v>1300</v>
      </c>
      <c r="N18" s="85">
        <v>-300</v>
      </c>
      <c r="O18" s="85">
        <v>600</v>
      </c>
      <c r="P18" s="85">
        <v>1000</v>
      </c>
      <c r="Q18" s="85">
        <v>-100</v>
      </c>
      <c r="R18" s="85">
        <v>-2900</v>
      </c>
      <c r="S18" s="85">
        <v>300</v>
      </c>
      <c r="T18" s="85">
        <v>-4300</v>
      </c>
      <c r="U18" s="85">
        <v>1000</v>
      </c>
      <c r="V18" s="85">
        <v>-900</v>
      </c>
      <c r="W18" s="85">
        <v>0</v>
      </c>
      <c r="X18" s="85">
        <v>200</v>
      </c>
      <c r="Y18" s="85">
        <v>100</v>
      </c>
      <c r="Z18" s="85">
        <v>-100</v>
      </c>
      <c r="AA18" s="85">
        <v>0</v>
      </c>
      <c r="AB18" s="85">
        <v>0</v>
      </c>
      <c r="AC18" s="85">
        <v>-900</v>
      </c>
      <c r="AD18" s="86">
        <v>21400</v>
      </c>
    </row>
    <row r="19" spans="1:30" ht="30" customHeight="1">
      <c r="A19" s="121"/>
      <c r="B19" s="129" t="s">
        <v>115</v>
      </c>
      <c r="C19" s="87">
        <v>1.0647534416199287</v>
      </c>
      <c r="D19" s="88">
        <v>1.0747013107528129</v>
      </c>
      <c r="E19" s="89">
        <v>0.97844827586206895</v>
      </c>
      <c r="F19" s="89">
        <v>1.1805929919137466</v>
      </c>
      <c r="G19" s="89">
        <v>0.98293963254593175</v>
      </c>
      <c r="H19" s="89">
        <v>1.0225563909774436</v>
      </c>
      <c r="I19" s="89" t="s">
        <v>146</v>
      </c>
      <c r="J19" s="89">
        <v>1.0567375886524824</v>
      </c>
      <c r="K19" s="89">
        <v>161</v>
      </c>
      <c r="L19" s="89">
        <v>1.0024752475247525</v>
      </c>
      <c r="M19" s="89">
        <v>1.0613207547169812</v>
      </c>
      <c r="N19" s="89">
        <v>0.5</v>
      </c>
      <c r="O19" s="89">
        <v>1.0769230769230769</v>
      </c>
      <c r="P19" s="89">
        <v>1.0970873786407767</v>
      </c>
      <c r="Q19" s="89" t="s">
        <v>51</v>
      </c>
      <c r="R19" s="89">
        <v>0.75213675213675213</v>
      </c>
      <c r="S19" s="89">
        <v>1.0229007633587786</v>
      </c>
      <c r="T19" s="89">
        <v>0.82661290322580649</v>
      </c>
      <c r="U19" s="89">
        <v>1.0609756097560976</v>
      </c>
      <c r="V19" s="89">
        <v>0.91743119266055051</v>
      </c>
      <c r="W19" s="89" t="s">
        <v>51</v>
      </c>
      <c r="X19" s="89">
        <v>1.0229885057471264</v>
      </c>
      <c r="Y19" s="89">
        <v>1.0095238095238095</v>
      </c>
      <c r="Z19" s="89" t="s">
        <v>146</v>
      </c>
      <c r="AA19" s="89">
        <v>1</v>
      </c>
      <c r="AB19" s="89" t="s">
        <v>51</v>
      </c>
      <c r="AC19" s="89">
        <v>0.66666666666666663</v>
      </c>
      <c r="AD19" s="90">
        <v>1.2296137339055795</v>
      </c>
    </row>
    <row r="20" spans="1:30" ht="30" customHeight="1" thickBot="1">
      <c r="A20" s="121"/>
      <c r="B20" s="130" t="s">
        <v>149</v>
      </c>
      <c r="C20" s="98">
        <v>1</v>
      </c>
      <c r="D20" s="94">
        <v>0.46837874728274609</v>
      </c>
      <c r="E20" s="93">
        <v>4.5902633840554069E-2</v>
      </c>
      <c r="F20" s="94">
        <v>8.8569839745210044E-2</v>
      </c>
      <c r="G20" s="94">
        <v>3.7864617562307266E-2</v>
      </c>
      <c r="H20" s="94">
        <v>0.11687983418431828</v>
      </c>
      <c r="I20" s="94">
        <v>0</v>
      </c>
      <c r="J20" s="94">
        <v>8.2857287295889995E-2</v>
      </c>
      <c r="K20" s="94">
        <v>8.139123401243618E-3</v>
      </c>
      <c r="L20" s="94">
        <v>2.0474192406855062E-2</v>
      </c>
      <c r="M20" s="94">
        <v>1.1374551337141702E-2</v>
      </c>
      <c r="N20" s="94">
        <v>1.5166068449522268E-4</v>
      </c>
      <c r="O20" s="94">
        <v>4.2464991658662356E-3</v>
      </c>
      <c r="P20" s="94">
        <v>5.7125524493200543E-3</v>
      </c>
      <c r="Q20" s="94">
        <v>0</v>
      </c>
      <c r="R20" s="94">
        <v>4.4487134118598656E-3</v>
      </c>
      <c r="S20" s="94">
        <v>6.774177240786613E-3</v>
      </c>
      <c r="T20" s="94">
        <v>1.0363480107173551E-2</v>
      </c>
      <c r="U20" s="94">
        <v>8.7963197007229158E-3</v>
      </c>
      <c r="V20" s="94">
        <v>5.0553561498407566E-3</v>
      </c>
      <c r="W20" s="94">
        <v>0</v>
      </c>
      <c r="X20" s="94">
        <v>4.4992669733582734E-3</v>
      </c>
      <c r="Y20" s="94">
        <v>5.358677518831202E-3</v>
      </c>
      <c r="Z20" s="94">
        <v>0</v>
      </c>
      <c r="AA20" s="94">
        <v>5.3081239573327943E-3</v>
      </c>
      <c r="AB20" s="94">
        <v>0</v>
      </c>
      <c r="AC20" s="94">
        <v>9.0996410697133617E-4</v>
      </c>
      <c r="AD20" s="95">
        <v>5.793438147717507E-2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279</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144</v>
      </c>
      <c r="E27" s="311">
        <v>204000</v>
      </c>
      <c r="F27" s="312">
        <v>23700</v>
      </c>
      <c r="G27" s="101"/>
      <c r="H27" s="105" t="s">
        <v>144</v>
      </c>
      <c r="I27" s="311">
        <v>437700</v>
      </c>
      <c r="J27" s="313">
        <v>26600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104</v>
      </c>
      <c r="E28" s="208">
        <v>197800</v>
      </c>
      <c r="F28" s="209">
        <v>10800</v>
      </c>
      <c r="G28" s="101"/>
      <c r="H28" s="106" t="s">
        <v>104</v>
      </c>
      <c r="I28" s="208">
        <v>431800</v>
      </c>
      <c r="J28" s="209">
        <v>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6200</v>
      </c>
      <c r="F29" s="314">
        <v>12900</v>
      </c>
      <c r="G29" s="101"/>
      <c r="H29" s="107" t="s">
        <v>50</v>
      </c>
      <c r="I29" s="210">
        <v>5900</v>
      </c>
      <c r="J29" s="314">
        <v>26600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315">
        <v>1.0313447927199191</v>
      </c>
      <c r="F30" s="316">
        <v>2.1944444444444446</v>
      </c>
      <c r="G30" s="101"/>
      <c r="H30" s="108" t="s">
        <v>155</v>
      </c>
      <c r="I30" s="315">
        <v>1.0136637332098193</v>
      </c>
      <c r="J30" s="317" t="s">
        <v>145</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318">
        <v>0.4169221336603311</v>
      </c>
      <c r="F31" s="319">
        <v>4.8436541998773758E-2</v>
      </c>
      <c r="G31" s="101"/>
      <c r="H31" s="110" t="s">
        <v>157</v>
      </c>
      <c r="I31" s="215">
        <v>0.94270945509368942</v>
      </c>
      <c r="J31" s="216">
        <v>5.7290544906310574E-2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4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１月（２表）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99" t="s">
        <v>187</v>
      </c>
      <c r="C6" s="468">
        <v>495100</v>
      </c>
      <c r="D6" s="496">
        <v>226700</v>
      </c>
      <c r="E6" s="496">
        <v>23500</v>
      </c>
      <c r="F6" s="496">
        <v>42200</v>
      </c>
      <c r="G6" s="496">
        <v>15700</v>
      </c>
      <c r="H6" s="496">
        <v>55200</v>
      </c>
      <c r="I6" s="496">
        <v>0</v>
      </c>
      <c r="J6" s="496">
        <v>35700</v>
      </c>
      <c r="K6" s="496">
        <v>3800</v>
      </c>
      <c r="L6" s="496">
        <v>10900</v>
      </c>
      <c r="M6" s="496">
        <v>4900</v>
      </c>
      <c r="N6" s="496">
        <v>0</v>
      </c>
      <c r="O6" s="496">
        <v>1600</v>
      </c>
      <c r="P6" s="496">
        <v>2700</v>
      </c>
      <c r="Q6" s="496">
        <v>0</v>
      </c>
      <c r="R6" s="496">
        <v>2100</v>
      </c>
      <c r="S6" s="496">
        <v>3700</v>
      </c>
      <c r="T6" s="496">
        <v>4300</v>
      </c>
      <c r="U6" s="496">
        <v>3500</v>
      </c>
      <c r="V6" s="496">
        <v>2700</v>
      </c>
      <c r="W6" s="496">
        <v>0</v>
      </c>
      <c r="X6" s="496">
        <v>2000</v>
      </c>
      <c r="Y6" s="496">
        <v>3100</v>
      </c>
      <c r="Z6" s="496">
        <v>0</v>
      </c>
      <c r="AA6" s="496">
        <v>2400</v>
      </c>
      <c r="AB6" s="496">
        <v>0</v>
      </c>
      <c r="AC6" s="497">
        <v>300</v>
      </c>
      <c r="AD6" s="498">
        <v>48100</v>
      </c>
    </row>
    <row r="7" spans="1:30" ht="30" customHeight="1">
      <c r="A7" s="117"/>
      <c r="B7" s="132" t="s">
        <v>188</v>
      </c>
      <c r="C7" s="80">
        <v>429700</v>
      </c>
      <c r="D7" s="119">
        <v>206300</v>
      </c>
      <c r="E7" s="119">
        <v>20800</v>
      </c>
      <c r="F7" s="119">
        <v>36200</v>
      </c>
      <c r="G7" s="119">
        <v>14600</v>
      </c>
      <c r="H7" s="119">
        <v>53000</v>
      </c>
      <c r="I7" s="119">
        <v>0</v>
      </c>
      <c r="J7" s="119">
        <v>36800</v>
      </c>
      <c r="K7" s="119">
        <v>4300</v>
      </c>
      <c r="L7" s="119">
        <v>10000</v>
      </c>
      <c r="M7" s="119">
        <v>4900</v>
      </c>
      <c r="N7" s="119">
        <v>0</v>
      </c>
      <c r="O7" s="119">
        <v>1500</v>
      </c>
      <c r="P7" s="119">
        <v>2800</v>
      </c>
      <c r="Q7" s="119">
        <v>0</v>
      </c>
      <c r="R7" s="119">
        <v>1800</v>
      </c>
      <c r="S7" s="119">
        <v>2800</v>
      </c>
      <c r="T7" s="119">
        <v>4500</v>
      </c>
      <c r="U7" s="119">
        <v>3400</v>
      </c>
      <c r="V7" s="119">
        <v>2200</v>
      </c>
      <c r="W7" s="119">
        <v>0</v>
      </c>
      <c r="X7" s="119">
        <v>1900</v>
      </c>
      <c r="Y7" s="119">
        <v>2500</v>
      </c>
      <c r="Z7" s="119">
        <v>0</v>
      </c>
      <c r="AA7" s="119">
        <v>2400</v>
      </c>
      <c r="AB7" s="119">
        <v>0</v>
      </c>
      <c r="AC7" s="119">
        <v>1400</v>
      </c>
      <c r="AD7" s="120">
        <v>15600</v>
      </c>
    </row>
    <row r="8" spans="1:30" ht="30" customHeight="1">
      <c r="A8" s="121"/>
      <c r="B8" s="122" t="s">
        <v>50</v>
      </c>
      <c r="C8" s="83">
        <v>65400</v>
      </c>
      <c r="D8" s="84">
        <v>20400</v>
      </c>
      <c r="E8" s="85">
        <v>2700</v>
      </c>
      <c r="F8" s="85">
        <v>6000</v>
      </c>
      <c r="G8" s="85">
        <v>1100</v>
      </c>
      <c r="H8" s="85">
        <v>2200</v>
      </c>
      <c r="I8" s="85">
        <v>0</v>
      </c>
      <c r="J8" s="85">
        <v>-1100</v>
      </c>
      <c r="K8" s="85">
        <v>-500</v>
      </c>
      <c r="L8" s="85">
        <v>900</v>
      </c>
      <c r="M8" s="85">
        <v>0</v>
      </c>
      <c r="N8" s="85">
        <v>0</v>
      </c>
      <c r="O8" s="85">
        <v>100</v>
      </c>
      <c r="P8" s="85">
        <v>-100</v>
      </c>
      <c r="Q8" s="85">
        <v>0</v>
      </c>
      <c r="R8" s="85">
        <v>300</v>
      </c>
      <c r="S8" s="85">
        <v>900</v>
      </c>
      <c r="T8" s="85">
        <v>-200</v>
      </c>
      <c r="U8" s="85">
        <v>100</v>
      </c>
      <c r="V8" s="85">
        <v>500</v>
      </c>
      <c r="W8" s="85">
        <v>0</v>
      </c>
      <c r="X8" s="85">
        <v>100</v>
      </c>
      <c r="Y8" s="85">
        <v>600</v>
      </c>
      <c r="Z8" s="85">
        <v>0</v>
      </c>
      <c r="AA8" s="85">
        <v>0</v>
      </c>
      <c r="AB8" s="85">
        <v>0</v>
      </c>
      <c r="AC8" s="85">
        <v>-1100</v>
      </c>
      <c r="AD8" s="86">
        <v>32500</v>
      </c>
    </row>
    <row r="9" spans="1:30" ht="30" customHeight="1">
      <c r="A9" s="121"/>
      <c r="B9" s="123" t="s">
        <v>105</v>
      </c>
      <c r="C9" s="87">
        <v>1.1521992087502908</v>
      </c>
      <c r="D9" s="88">
        <v>1.0988851187590887</v>
      </c>
      <c r="E9" s="89">
        <v>1.1298076923076923</v>
      </c>
      <c r="F9" s="89">
        <v>1.1657458563535912</v>
      </c>
      <c r="G9" s="89">
        <v>1.0753424657534247</v>
      </c>
      <c r="H9" s="89">
        <v>1.0415094339622641</v>
      </c>
      <c r="I9" s="89" t="s">
        <v>51</v>
      </c>
      <c r="J9" s="89">
        <v>0.97010869565217395</v>
      </c>
      <c r="K9" s="89">
        <v>0.88372093023255816</v>
      </c>
      <c r="L9" s="89">
        <v>1.0900000000000001</v>
      </c>
      <c r="M9" s="89">
        <v>1</v>
      </c>
      <c r="N9" s="89" t="s">
        <v>51</v>
      </c>
      <c r="O9" s="89">
        <v>1.0666666666666667</v>
      </c>
      <c r="P9" s="89">
        <v>0.9642857142857143</v>
      </c>
      <c r="Q9" s="89" t="s">
        <v>51</v>
      </c>
      <c r="R9" s="89">
        <v>1.1666666666666667</v>
      </c>
      <c r="S9" s="89">
        <v>1.3214285714285714</v>
      </c>
      <c r="T9" s="89">
        <v>0.9555555555555556</v>
      </c>
      <c r="U9" s="89">
        <v>1.0294117647058822</v>
      </c>
      <c r="V9" s="89">
        <v>1.2272727272727273</v>
      </c>
      <c r="W9" s="89" t="s">
        <v>51</v>
      </c>
      <c r="X9" s="89">
        <v>1.0526315789473684</v>
      </c>
      <c r="Y9" s="89">
        <v>1.24</v>
      </c>
      <c r="Z9" s="89" t="s">
        <v>51</v>
      </c>
      <c r="AA9" s="89">
        <v>1</v>
      </c>
      <c r="AB9" s="89" t="s">
        <v>51</v>
      </c>
      <c r="AC9" s="89">
        <v>0.21428571428571427</v>
      </c>
      <c r="AD9" s="90">
        <v>3.0833333333333335</v>
      </c>
    </row>
    <row r="10" spans="1:30" ht="30" customHeight="1" thickBot="1">
      <c r="A10" s="124"/>
      <c r="B10" s="125" t="s">
        <v>147</v>
      </c>
      <c r="C10" s="91">
        <v>1</v>
      </c>
      <c r="D10" s="92">
        <v>0.45788729549585944</v>
      </c>
      <c r="E10" s="93">
        <v>4.7465158553827512E-2</v>
      </c>
      <c r="F10" s="94">
        <v>8.5235305998788119E-2</v>
      </c>
      <c r="G10" s="94">
        <v>3.1710765501918807E-2</v>
      </c>
      <c r="H10" s="94">
        <v>0.1114926277519693</v>
      </c>
      <c r="I10" s="94">
        <v>0</v>
      </c>
      <c r="J10" s="94">
        <v>7.2106645122197541E-2</v>
      </c>
      <c r="K10" s="94">
        <v>7.6752171278529589E-3</v>
      </c>
      <c r="L10" s="94">
        <v>2.2015754393051909E-2</v>
      </c>
      <c r="M10" s="94">
        <v>9.8969905069682899E-3</v>
      </c>
      <c r="N10" s="94">
        <v>0</v>
      </c>
      <c r="O10" s="94">
        <v>3.2316703696222983E-3</v>
      </c>
      <c r="P10" s="94">
        <v>5.4534437487376288E-3</v>
      </c>
      <c r="Q10" s="94">
        <v>0</v>
      </c>
      <c r="R10" s="94">
        <v>4.2415673601292666E-3</v>
      </c>
      <c r="S10" s="94">
        <v>7.4732377297515654E-3</v>
      </c>
      <c r="T10" s="94">
        <v>8.6851141183599267E-3</v>
      </c>
      <c r="U10" s="94">
        <v>7.0692789335487782E-3</v>
      </c>
      <c r="V10" s="94">
        <v>5.4534437487376288E-3</v>
      </c>
      <c r="W10" s="94">
        <v>0</v>
      </c>
      <c r="X10" s="94">
        <v>4.039587962027873E-3</v>
      </c>
      <c r="Y10" s="94">
        <v>6.2613613411432031E-3</v>
      </c>
      <c r="Z10" s="94">
        <v>0</v>
      </c>
      <c r="AA10" s="94">
        <v>4.8475055544334482E-3</v>
      </c>
      <c r="AB10" s="94">
        <v>0</v>
      </c>
      <c r="AC10" s="94">
        <v>6.0593819430418102E-4</v>
      </c>
      <c r="AD10" s="95">
        <v>9.7152090486770343E-2</v>
      </c>
    </row>
    <row r="11" spans="1:30" ht="30" customHeight="1" thickBot="1">
      <c r="A11" s="466" t="s">
        <v>106</v>
      </c>
      <c r="B11" s="471" t="s">
        <v>107</v>
      </c>
      <c r="C11" s="468">
        <v>5447000</v>
      </c>
      <c r="D11" s="472">
        <v>2449200</v>
      </c>
      <c r="E11" s="469">
        <v>276500</v>
      </c>
      <c r="F11" s="469">
        <v>526200</v>
      </c>
      <c r="G11" s="469">
        <v>181400</v>
      </c>
      <c r="H11" s="469">
        <v>590000</v>
      </c>
      <c r="I11" s="469">
        <v>0</v>
      </c>
      <c r="J11" s="469">
        <v>391900</v>
      </c>
      <c r="K11" s="469">
        <v>31700</v>
      </c>
      <c r="L11" s="469">
        <v>111200</v>
      </c>
      <c r="M11" s="469">
        <v>52500</v>
      </c>
      <c r="N11" s="469">
        <v>0</v>
      </c>
      <c r="O11" s="469">
        <v>13100</v>
      </c>
      <c r="P11" s="469">
        <v>27400</v>
      </c>
      <c r="Q11" s="469">
        <v>0</v>
      </c>
      <c r="R11" s="469">
        <v>21600</v>
      </c>
      <c r="S11" s="469">
        <v>36100</v>
      </c>
      <c r="T11" s="469">
        <v>46100</v>
      </c>
      <c r="U11" s="469">
        <v>43400</v>
      </c>
      <c r="V11" s="469">
        <v>26000</v>
      </c>
      <c r="W11" s="469">
        <v>0</v>
      </c>
      <c r="X11" s="469">
        <v>20900</v>
      </c>
      <c r="Y11" s="469">
        <v>28700</v>
      </c>
      <c r="Z11" s="469">
        <v>0</v>
      </c>
      <c r="AA11" s="469">
        <v>26700</v>
      </c>
      <c r="AB11" s="469">
        <v>11100</v>
      </c>
      <c r="AC11" s="469">
        <v>1100</v>
      </c>
      <c r="AD11" s="470">
        <v>534200</v>
      </c>
    </row>
    <row r="12" spans="1:30" ht="30" customHeight="1">
      <c r="A12" s="126" t="s">
        <v>108</v>
      </c>
      <c r="B12" s="127" t="s">
        <v>109</v>
      </c>
      <c r="C12" s="80">
        <v>4892600</v>
      </c>
      <c r="D12" s="96">
        <v>2282600</v>
      </c>
      <c r="E12" s="96">
        <v>237800</v>
      </c>
      <c r="F12" s="96">
        <v>443500</v>
      </c>
      <c r="G12" s="96">
        <v>169900</v>
      </c>
      <c r="H12" s="96">
        <v>571300</v>
      </c>
      <c r="I12" s="96">
        <v>1300</v>
      </c>
      <c r="J12" s="96">
        <v>366700</v>
      </c>
      <c r="K12" s="96">
        <v>12500</v>
      </c>
      <c r="L12" s="96">
        <v>108700</v>
      </c>
      <c r="M12" s="96">
        <v>52600</v>
      </c>
      <c r="N12" s="96">
        <v>400</v>
      </c>
      <c r="O12" s="96">
        <v>12500</v>
      </c>
      <c r="P12" s="96">
        <v>25800</v>
      </c>
      <c r="Q12" s="96">
        <v>0</v>
      </c>
      <c r="R12" s="96">
        <v>26900</v>
      </c>
      <c r="S12" s="96">
        <v>35200</v>
      </c>
      <c r="T12" s="96">
        <v>58600</v>
      </c>
      <c r="U12" s="96">
        <v>43500</v>
      </c>
      <c r="V12" s="96">
        <v>22800</v>
      </c>
      <c r="W12" s="96">
        <v>0</v>
      </c>
      <c r="X12" s="96">
        <v>21700</v>
      </c>
      <c r="Y12" s="96">
        <v>26400</v>
      </c>
      <c r="Z12" s="96">
        <v>0</v>
      </c>
      <c r="AA12" s="96">
        <v>26300</v>
      </c>
      <c r="AB12" s="96">
        <v>7300</v>
      </c>
      <c r="AC12" s="96">
        <v>4900</v>
      </c>
      <c r="AD12" s="97">
        <v>333400</v>
      </c>
    </row>
    <row r="13" spans="1:30" ht="30" customHeight="1">
      <c r="A13" s="121"/>
      <c r="B13" s="128" t="s">
        <v>50</v>
      </c>
      <c r="C13" s="83">
        <v>554400</v>
      </c>
      <c r="D13" s="84">
        <v>166600</v>
      </c>
      <c r="E13" s="85">
        <v>38700</v>
      </c>
      <c r="F13" s="85">
        <v>82700</v>
      </c>
      <c r="G13" s="85">
        <v>11500</v>
      </c>
      <c r="H13" s="85">
        <v>18700</v>
      </c>
      <c r="I13" s="85">
        <v>-1300</v>
      </c>
      <c r="J13" s="85">
        <v>25200</v>
      </c>
      <c r="K13" s="85">
        <v>19200</v>
      </c>
      <c r="L13" s="85">
        <v>2500</v>
      </c>
      <c r="M13" s="85">
        <v>-100</v>
      </c>
      <c r="N13" s="85">
        <v>-400</v>
      </c>
      <c r="O13" s="85">
        <v>600</v>
      </c>
      <c r="P13" s="85">
        <v>1600</v>
      </c>
      <c r="Q13" s="85">
        <v>0</v>
      </c>
      <c r="R13" s="85">
        <v>-5300</v>
      </c>
      <c r="S13" s="85">
        <v>900</v>
      </c>
      <c r="T13" s="85">
        <v>-12500</v>
      </c>
      <c r="U13" s="85">
        <v>-100</v>
      </c>
      <c r="V13" s="85">
        <v>3200</v>
      </c>
      <c r="W13" s="85">
        <v>0</v>
      </c>
      <c r="X13" s="85">
        <v>-800</v>
      </c>
      <c r="Y13" s="85">
        <v>2300</v>
      </c>
      <c r="Z13" s="85">
        <v>0</v>
      </c>
      <c r="AA13" s="85">
        <v>400</v>
      </c>
      <c r="AB13" s="85">
        <v>3800</v>
      </c>
      <c r="AC13" s="85">
        <v>-3800</v>
      </c>
      <c r="AD13" s="86">
        <v>200800</v>
      </c>
    </row>
    <row r="14" spans="1:30" ht="30" customHeight="1">
      <c r="A14" s="121"/>
      <c r="B14" s="129" t="s">
        <v>110</v>
      </c>
      <c r="C14" s="87">
        <v>1.1133139843845807</v>
      </c>
      <c r="D14" s="88">
        <v>1.0729869447121703</v>
      </c>
      <c r="E14" s="89">
        <v>1.1627417998317915</v>
      </c>
      <c r="F14" s="89">
        <v>1.1864712514092446</v>
      </c>
      <c r="G14" s="89">
        <v>1.0676868746321366</v>
      </c>
      <c r="H14" s="89">
        <v>1.0327323647820759</v>
      </c>
      <c r="I14" s="89" t="s">
        <v>288</v>
      </c>
      <c r="J14" s="89">
        <v>1.0687210253613308</v>
      </c>
      <c r="K14" s="89">
        <v>2.536</v>
      </c>
      <c r="L14" s="89">
        <v>1.0229990800367985</v>
      </c>
      <c r="M14" s="89">
        <v>0.99809885931558939</v>
      </c>
      <c r="N14" s="89" t="s">
        <v>288</v>
      </c>
      <c r="O14" s="89">
        <v>1.048</v>
      </c>
      <c r="P14" s="89">
        <v>1.0620155038759691</v>
      </c>
      <c r="Q14" s="89" t="s">
        <v>51</v>
      </c>
      <c r="R14" s="89">
        <v>0.80297397769516732</v>
      </c>
      <c r="S14" s="89">
        <v>1.0255681818181819</v>
      </c>
      <c r="T14" s="89">
        <v>0.78668941979522189</v>
      </c>
      <c r="U14" s="89">
        <v>0.99770114942528731</v>
      </c>
      <c r="V14" s="89">
        <v>1.1403508771929824</v>
      </c>
      <c r="W14" s="89" t="s">
        <v>51</v>
      </c>
      <c r="X14" s="89">
        <v>0.96313364055299544</v>
      </c>
      <c r="Y14" s="89">
        <v>1.0871212121212122</v>
      </c>
      <c r="Z14" s="89" t="s">
        <v>51</v>
      </c>
      <c r="AA14" s="89">
        <v>1.0152091254752851</v>
      </c>
      <c r="AB14" s="89">
        <v>1.5205479452054795</v>
      </c>
      <c r="AC14" s="89">
        <v>0.22448979591836735</v>
      </c>
      <c r="AD14" s="90">
        <v>1.6022795440911817</v>
      </c>
    </row>
    <row r="15" spans="1:30" ht="30" customHeight="1" thickBot="1">
      <c r="A15" s="124"/>
      <c r="B15" s="130" t="s">
        <v>148</v>
      </c>
      <c r="C15" s="98">
        <v>1</v>
      </c>
      <c r="D15" s="94">
        <v>0.44964200477326971</v>
      </c>
      <c r="E15" s="93">
        <v>5.0761887277400407E-2</v>
      </c>
      <c r="F15" s="94">
        <v>9.6603635028456036E-2</v>
      </c>
      <c r="G15" s="94">
        <v>3.3302735450706812E-2</v>
      </c>
      <c r="H15" s="94">
        <v>0.10831650449788875</v>
      </c>
      <c r="I15" s="94">
        <v>0</v>
      </c>
      <c r="J15" s="94">
        <v>7.1947861208004407E-2</v>
      </c>
      <c r="K15" s="94">
        <v>5.8197172755645307E-3</v>
      </c>
      <c r="L15" s="94">
        <v>2.0414907288415642E-2</v>
      </c>
      <c r="M15" s="94">
        <v>9.6383330273545065E-3</v>
      </c>
      <c r="N15" s="94">
        <v>0</v>
      </c>
      <c r="O15" s="94">
        <v>2.4049935744446483E-3</v>
      </c>
      <c r="P15" s="94">
        <v>5.030291903800257E-3</v>
      </c>
      <c r="Q15" s="94">
        <v>0</v>
      </c>
      <c r="R15" s="94">
        <v>3.9654855883972826E-3</v>
      </c>
      <c r="S15" s="94">
        <v>6.6275013769047184E-3</v>
      </c>
      <c r="T15" s="94">
        <v>8.4633743344960533E-3</v>
      </c>
      <c r="U15" s="94">
        <v>7.9676886359463933E-3</v>
      </c>
      <c r="V15" s="94">
        <v>4.7732696897374704E-3</v>
      </c>
      <c r="W15" s="94">
        <v>0</v>
      </c>
      <c r="X15" s="94">
        <v>3.8369744813658894E-3</v>
      </c>
      <c r="Y15" s="94">
        <v>5.2689553882871304E-3</v>
      </c>
      <c r="Z15" s="94">
        <v>0</v>
      </c>
      <c r="AA15" s="94">
        <v>4.9017807967688632E-3</v>
      </c>
      <c r="AB15" s="94">
        <v>2.0378189829263816E-3</v>
      </c>
      <c r="AC15" s="94">
        <v>2.0194602533504683E-4</v>
      </c>
      <c r="AD15" s="95">
        <v>9.8072333394529101E-2</v>
      </c>
    </row>
    <row r="16" spans="1:30" ht="30" customHeight="1" thickBot="1">
      <c r="A16" s="466" t="s">
        <v>111</v>
      </c>
      <c r="B16" s="467" t="s">
        <v>112</v>
      </c>
      <c r="C16" s="468">
        <v>495100</v>
      </c>
      <c r="D16" s="469">
        <v>226700</v>
      </c>
      <c r="E16" s="469">
        <v>23500</v>
      </c>
      <c r="F16" s="469">
        <v>42200</v>
      </c>
      <c r="G16" s="469">
        <v>15700</v>
      </c>
      <c r="H16" s="469">
        <v>55200</v>
      </c>
      <c r="I16" s="469">
        <v>0</v>
      </c>
      <c r="J16" s="469">
        <v>35700</v>
      </c>
      <c r="K16" s="469">
        <v>3800</v>
      </c>
      <c r="L16" s="469">
        <v>10900</v>
      </c>
      <c r="M16" s="469">
        <v>4900</v>
      </c>
      <c r="N16" s="469">
        <v>0</v>
      </c>
      <c r="O16" s="469">
        <v>1600</v>
      </c>
      <c r="P16" s="469">
        <v>2700</v>
      </c>
      <c r="Q16" s="469">
        <v>0</v>
      </c>
      <c r="R16" s="469">
        <v>2100</v>
      </c>
      <c r="S16" s="469">
        <v>3700</v>
      </c>
      <c r="T16" s="469">
        <v>4300</v>
      </c>
      <c r="U16" s="469">
        <v>3500</v>
      </c>
      <c r="V16" s="469">
        <v>2700</v>
      </c>
      <c r="W16" s="469">
        <v>0</v>
      </c>
      <c r="X16" s="469">
        <v>2000</v>
      </c>
      <c r="Y16" s="469">
        <v>3100</v>
      </c>
      <c r="Z16" s="469">
        <v>0</v>
      </c>
      <c r="AA16" s="469">
        <v>2400</v>
      </c>
      <c r="AB16" s="469">
        <v>0</v>
      </c>
      <c r="AC16" s="469">
        <v>300</v>
      </c>
      <c r="AD16" s="470">
        <v>48100</v>
      </c>
    </row>
    <row r="17" spans="1:30" ht="30" customHeight="1">
      <c r="A17" s="131" t="s">
        <v>113</v>
      </c>
      <c r="B17" s="127" t="s">
        <v>114</v>
      </c>
      <c r="C17" s="80">
        <v>429700</v>
      </c>
      <c r="D17" s="96">
        <v>206300</v>
      </c>
      <c r="E17" s="96">
        <v>20800</v>
      </c>
      <c r="F17" s="96">
        <v>36200</v>
      </c>
      <c r="G17" s="96">
        <v>14600</v>
      </c>
      <c r="H17" s="96">
        <v>53000</v>
      </c>
      <c r="I17" s="96">
        <v>0</v>
      </c>
      <c r="J17" s="96">
        <v>36800</v>
      </c>
      <c r="K17" s="96">
        <v>4300</v>
      </c>
      <c r="L17" s="96">
        <v>10000</v>
      </c>
      <c r="M17" s="96">
        <v>4900</v>
      </c>
      <c r="N17" s="96">
        <v>0</v>
      </c>
      <c r="O17" s="96">
        <v>1500</v>
      </c>
      <c r="P17" s="96">
        <v>2800</v>
      </c>
      <c r="Q17" s="96">
        <v>0</v>
      </c>
      <c r="R17" s="96">
        <v>1800</v>
      </c>
      <c r="S17" s="96">
        <v>2800</v>
      </c>
      <c r="T17" s="96">
        <v>4500</v>
      </c>
      <c r="U17" s="96">
        <v>3400</v>
      </c>
      <c r="V17" s="96">
        <v>2200</v>
      </c>
      <c r="W17" s="96">
        <v>0</v>
      </c>
      <c r="X17" s="96">
        <v>1900</v>
      </c>
      <c r="Y17" s="96">
        <v>2500</v>
      </c>
      <c r="Z17" s="96">
        <v>0</v>
      </c>
      <c r="AA17" s="96">
        <v>2400</v>
      </c>
      <c r="AB17" s="96">
        <v>0</v>
      </c>
      <c r="AC17" s="96">
        <v>1400</v>
      </c>
      <c r="AD17" s="99">
        <v>15600</v>
      </c>
    </row>
    <row r="18" spans="1:30" ht="30" customHeight="1">
      <c r="A18" s="121"/>
      <c r="B18" s="128" t="s">
        <v>50</v>
      </c>
      <c r="C18" s="83">
        <v>65400</v>
      </c>
      <c r="D18" s="84">
        <v>20400</v>
      </c>
      <c r="E18" s="85">
        <v>2700</v>
      </c>
      <c r="F18" s="85">
        <v>6000</v>
      </c>
      <c r="G18" s="85">
        <v>1100</v>
      </c>
      <c r="H18" s="85">
        <v>2200</v>
      </c>
      <c r="I18" s="85">
        <v>0</v>
      </c>
      <c r="J18" s="85">
        <v>-1100</v>
      </c>
      <c r="K18" s="85">
        <v>-500</v>
      </c>
      <c r="L18" s="85">
        <v>900</v>
      </c>
      <c r="M18" s="85">
        <v>0</v>
      </c>
      <c r="N18" s="85">
        <v>0</v>
      </c>
      <c r="O18" s="85">
        <v>100</v>
      </c>
      <c r="P18" s="85">
        <v>-100</v>
      </c>
      <c r="Q18" s="85">
        <v>0</v>
      </c>
      <c r="R18" s="85">
        <v>300</v>
      </c>
      <c r="S18" s="85">
        <v>900</v>
      </c>
      <c r="T18" s="85">
        <v>-200</v>
      </c>
      <c r="U18" s="85">
        <v>100</v>
      </c>
      <c r="V18" s="85">
        <v>500</v>
      </c>
      <c r="W18" s="85">
        <v>0</v>
      </c>
      <c r="X18" s="85">
        <v>100</v>
      </c>
      <c r="Y18" s="85">
        <v>600</v>
      </c>
      <c r="Z18" s="85">
        <v>0</v>
      </c>
      <c r="AA18" s="85">
        <v>0</v>
      </c>
      <c r="AB18" s="85">
        <v>0</v>
      </c>
      <c r="AC18" s="85">
        <v>-1100</v>
      </c>
      <c r="AD18" s="86">
        <v>32500</v>
      </c>
    </row>
    <row r="19" spans="1:30" ht="30" customHeight="1">
      <c r="A19" s="121"/>
      <c r="B19" s="129" t="s">
        <v>115</v>
      </c>
      <c r="C19" s="87">
        <v>1.1521992087502908</v>
      </c>
      <c r="D19" s="88">
        <v>1.0988851187590887</v>
      </c>
      <c r="E19" s="89">
        <v>1.1298076923076923</v>
      </c>
      <c r="F19" s="89">
        <v>1.1657458563535912</v>
      </c>
      <c r="G19" s="89">
        <v>1.0753424657534247</v>
      </c>
      <c r="H19" s="89">
        <v>1.0415094339622641</v>
      </c>
      <c r="I19" s="89" t="s">
        <v>51</v>
      </c>
      <c r="J19" s="89">
        <v>0.97010869565217395</v>
      </c>
      <c r="K19" s="89">
        <v>0.88372093023255816</v>
      </c>
      <c r="L19" s="89">
        <v>1.0900000000000001</v>
      </c>
      <c r="M19" s="89">
        <v>1</v>
      </c>
      <c r="N19" s="89" t="s">
        <v>51</v>
      </c>
      <c r="O19" s="89">
        <v>1.0666666666666667</v>
      </c>
      <c r="P19" s="89">
        <v>0.9642857142857143</v>
      </c>
      <c r="Q19" s="89" t="s">
        <v>51</v>
      </c>
      <c r="R19" s="89">
        <v>1.1666666666666667</v>
      </c>
      <c r="S19" s="89">
        <v>1.3214285714285714</v>
      </c>
      <c r="T19" s="89">
        <v>0.9555555555555556</v>
      </c>
      <c r="U19" s="89">
        <v>1.0294117647058822</v>
      </c>
      <c r="V19" s="89">
        <v>1.2272727272727273</v>
      </c>
      <c r="W19" s="89" t="s">
        <v>51</v>
      </c>
      <c r="X19" s="89">
        <v>1.0526315789473684</v>
      </c>
      <c r="Y19" s="89">
        <v>1.24</v>
      </c>
      <c r="Z19" s="89" t="s">
        <v>51</v>
      </c>
      <c r="AA19" s="89">
        <v>1</v>
      </c>
      <c r="AB19" s="89">
        <v>0</v>
      </c>
      <c r="AC19" s="89" t="s">
        <v>51</v>
      </c>
      <c r="AD19" s="90">
        <v>3.0833333333333335</v>
      </c>
    </row>
    <row r="20" spans="1:30" ht="30" customHeight="1" thickBot="1">
      <c r="A20" s="121"/>
      <c r="B20" s="130" t="s">
        <v>149</v>
      </c>
      <c r="C20" s="98">
        <v>1</v>
      </c>
      <c r="D20" s="94">
        <v>0.45788729549585944</v>
      </c>
      <c r="E20" s="93">
        <v>4.7465158553827512E-2</v>
      </c>
      <c r="F20" s="94">
        <v>8.5235305998788119E-2</v>
      </c>
      <c r="G20" s="94">
        <v>3.1710765501918807E-2</v>
      </c>
      <c r="H20" s="94">
        <v>0.1114926277519693</v>
      </c>
      <c r="I20" s="94">
        <v>0</v>
      </c>
      <c r="J20" s="94">
        <v>7.2106645122197541E-2</v>
      </c>
      <c r="K20" s="94">
        <v>7.6752171278529589E-3</v>
      </c>
      <c r="L20" s="94">
        <v>2.2015754393051909E-2</v>
      </c>
      <c r="M20" s="94">
        <v>9.8969905069682899E-3</v>
      </c>
      <c r="N20" s="94">
        <v>0</v>
      </c>
      <c r="O20" s="94">
        <v>3.2316703696222983E-3</v>
      </c>
      <c r="P20" s="94">
        <v>5.4534437487376288E-3</v>
      </c>
      <c r="Q20" s="94">
        <v>0</v>
      </c>
      <c r="R20" s="94">
        <v>4.2415673601292666E-3</v>
      </c>
      <c r="S20" s="94">
        <v>7.4732377297515654E-3</v>
      </c>
      <c r="T20" s="94">
        <v>8.6851141183599267E-3</v>
      </c>
      <c r="U20" s="94">
        <v>7.0692789335487782E-3</v>
      </c>
      <c r="V20" s="94">
        <v>5.4534437487376288E-3</v>
      </c>
      <c r="W20" s="94">
        <v>0</v>
      </c>
      <c r="X20" s="94">
        <v>4.039587962027873E-3</v>
      </c>
      <c r="Y20" s="94">
        <v>6.2613613411432031E-3</v>
      </c>
      <c r="Z20" s="94">
        <v>0</v>
      </c>
      <c r="AA20" s="94">
        <v>4.8475055544334482E-3</v>
      </c>
      <c r="AB20" s="94">
        <v>0</v>
      </c>
      <c r="AC20" s="94">
        <v>6.0593819430418102E-4</v>
      </c>
      <c r="AD20" s="95">
        <v>9.7152090486770343E-2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187</v>
      </c>
      <c r="E27" s="206">
        <v>198000</v>
      </c>
      <c r="F27" s="207">
        <v>28600</v>
      </c>
      <c r="G27" s="101"/>
      <c r="H27" s="105" t="s">
        <v>187</v>
      </c>
      <c r="I27" s="206">
        <v>408800</v>
      </c>
      <c r="J27" s="207">
        <v>35300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188</v>
      </c>
      <c r="E28" s="208">
        <v>185000</v>
      </c>
      <c r="F28" s="209">
        <v>21300</v>
      </c>
      <c r="G28" s="101"/>
      <c r="H28" s="106" t="s">
        <v>188</v>
      </c>
      <c r="I28" s="208">
        <v>388100</v>
      </c>
      <c r="J28" s="209">
        <v>23500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13000</v>
      </c>
      <c r="F29" s="211">
        <v>7300</v>
      </c>
      <c r="G29" s="101"/>
      <c r="H29" s="107" t="s">
        <v>50</v>
      </c>
      <c r="I29" s="210">
        <v>20700</v>
      </c>
      <c r="J29" s="211">
        <v>11800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1.0702702702702702</v>
      </c>
      <c r="F30" s="213">
        <v>1.3427230046948357</v>
      </c>
      <c r="G30" s="101"/>
      <c r="H30" s="108" t="s">
        <v>155</v>
      </c>
      <c r="I30" s="212">
        <v>1.0533367688740016</v>
      </c>
      <c r="J30" s="214">
        <v>1.5021276595744681</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0.41104421839319077</v>
      </c>
      <c r="F31" s="216">
        <v>5.9373053767905339E-2</v>
      </c>
      <c r="G31" s="101"/>
      <c r="H31" s="110" t="s">
        <v>157</v>
      </c>
      <c r="I31" s="215">
        <v>0.92051339788335962</v>
      </c>
      <c r="J31" s="216">
        <v>7.9486602116640395E-2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256" width="9" style="14"/>
    <col min="257" max="257" width="11.125" style="14" customWidth="1"/>
    <col min="258" max="258" width="10.125" style="14" customWidth="1"/>
    <col min="259" max="259" width="13.875" style="14" customWidth="1"/>
    <col min="260" max="271" width="10.75" style="14" customWidth="1"/>
    <col min="272" max="512" width="9" style="14"/>
    <col min="513" max="513" width="11.125" style="14" customWidth="1"/>
    <col min="514" max="514" width="10.125" style="14" customWidth="1"/>
    <col min="515" max="515" width="13.875" style="14" customWidth="1"/>
    <col min="516" max="527" width="10.75" style="14" customWidth="1"/>
    <col min="528" max="768" width="9" style="14"/>
    <col min="769" max="769" width="11.125" style="14" customWidth="1"/>
    <col min="770" max="770" width="10.125" style="14" customWidth="1"/>
    <col min="771" max="771" width="13.875" style="14" customWidth="1"/>
    <col min="772" max="783" width="10.75" style="14" customWidth="1"/>
    <col min="784" max="1024" width="9" style="14"/>
    <col min="1025" max="1025" width="11.125" style="14" customWidth="1"/>
    <col min="1026" max="1026" width="10.125" style="14" customWidth="1"/>
    <col min="1027" max="1027" width="13.875" style="14" customWidth="1"/>
    <col min="1028" max="1039" width="10.75" style="14" customWidth="1"/>
    <col min="1040" max="1280" width="9" style="14"/>
    <col min="1281" max="1281" width="11.125" style="14" customWidth="1"/>
    <col min="1282" max="1282" width="10.125" style="14" customWidth="1"/>
    <col min="1283" max="1283" width="13.875" style="14" customWidth="1"/>
    <col min="1284" max="1295" width="10.75" style="14" customWidth="1"/>
    <col min="1296" max="1536" width="9" style="14"/>
    <col min="1537" max="1537" width="11.125" style="14" customWidth="1"/>
    <col min="1538" max="1538" width="10.125" style="14" customWidth="1"/>
    <col min="1539" max="1539" width="13.875" style="14" customWidth="1"/>
    <col min="1540" max="1551" width="10.75" style="14" customWidth="1"/>
    <col min="1552" max="1792" width="9" style="14"/>
    <col min="1793" max="1793" width="11.125" style="14" customWidth="1"/>
    <col min="1794" max="1794" width="10.125" style="14" customWidth="1"/>
    <col min="1795" max="1795" width="13.875" style="14" customWidth="1"/>
    <col min="1796" max="1807" width="10.75" style="14" customWidth="1"/>
    <col min="1808" max="2048" width="9" style="14"/>
    <col min="2049" max="2049" width="11.125" style="14" customWidth="1"/>
    <col min="2050" max="2050" width="10.125" style="14" customWidth="1"/>
    <col min="2051" max="2051" width="13.875" style="14" customWidth="1"/>
    <col min="2052" max="2063" width="10.75" style="14" customWidth="1"/>
    <col min="2064" max="2304" width="9" style="14"/>
    <col min="2305" max="2305" width="11.125" style="14" customWidth="1"/>
    <col min="2306" max="2306" width="10.125" style="14" customWidth="1"/>
    <col min="2307" max="2307" width="13.875" style="14" customWidth="1"/>
    <col min="2308" max="2319" width="10.75" style="14" customWidth="1"/>
    <col min="2320" max="2560" width="9" style="14"/>
    <col min="2561" max="2561" width="11.125" style="14" customWidth="1"/>
    <col min="2562" max="2562" width="10.125" style="14" customWidth="1"/>
    <col min="2563" max="2563" width="13.875" style="14" customWidth="1"/>
    <col min="2564" max="2575" width="10.75" style="14" customWidth="1"/>
    <col min="2576" max="2816" width="9" style="14"/>
    <col min="2817" max="2817" width="11.125" style="14" customWidth="1"/>
    <col min="2818" max="2818" width="10.125" style="14" customWidth="1"/>
    <col min="2819" max="2819" width="13.875" style="14" customWidth="1"/>
    <col min="2820" max="2831" width="10.75" style="14" customWidth="1"/>
    <col min="2832" max="3072" width="9" style="14"/>
    <col min="3073" max="3073" width="11.125" style="14" customWidth="1"/>
    <col min="3074" max="3074" width="10.125" style="14" customWidth="1"/>
    <col min="3075" max="3075" width="13.875" style="14" customWidth="1"/>
    <col min="3076" max="3087" width="10.75" style="14" customWidth="1"/>
    <col min="3088" max="3328" width="9" style="14"/>
    <col min="3329" max="3329" width="11.125" style="14" customWidth="1"/>
    <col min="3330" max="3330" width="10.125" style="14" customWidth="1"/>
    <col min="3331" max="3331" width="13.875" style="14" customWidth="1"/>
    <col min="3332" max="3343" width="10.75" style="14" customWidth="1"/>
    <col min="3344" max="3584" width="9" style="14"/>
    <col min="3585" max="3585" width="11.125" style="14" customWidth="1"/>
    <col min="3586" max="3586" width="10.125" style="14" customWidth="1"/>
    <col min="3587" max="3587" width="13.875" style="14" customWidth="1"/>
    <col min="3588" max="3599" width="10.75" style="14" customWidth="1"/>
    <col min="3600" max="3840" width="9" style="14"/>
    <col min="3841" max="3841" width="11.125" style="14" customWidth="1"/>
    <col min="3842" max="3842" width="10.125" style="14" customWidth="1"/>
    <col min="3843" max="3843" width="13.875" style="14" customWidth="1"/>
    <col min="3844" max="3855" width="10.75" style="14" customWidth="1"/>
    <col min="3856" max="4096" width="9" style="14"/>
    <col min="4097" max="4097" width="11.125" style="14" customWidth="1"/>
    <col min="4098" max="4098" width="10.125" style="14" customWidth="1"/>
    <col min="4099" max="4099" width="13.875" style="14" customWidth="1"/>
    <col min="4100" max="4111" width="10.75" style="14" customWidth="1"/>
    <col min="4112" max="4352" width="9" style="14"/>
    <col min="4353" max="4353" width="11.125" style="14" customWidth="1"/>
    <col min="4354" max="4354" width="10.125" style="14" customWidth="1"/>
    <col min="4355" max="4355" width="13.875" style="14" customWidth="1"/>
    <col min="4356" max="4367" width="10.75" style="14" customWidth="1"/>
    <col min="4368" max="4608" width="9" style="14"/>
    <col min="4609" max="4609" width="11.125" style="14" customWidth="1"/>
    <col min="4610" max="4610" width="10.125" style="14" customWidth="1"/>
    <col min="4611" max="4611" width="13.875" style="14" customWidth="1"/>
    <col min="4612" max="4623" width="10.75" style="14" customWidth="1"/>
    <col min="4624" max="4864" width="9" style="14"/>
    <col min="4865" max="4865" width="11.125" style="14" customWidth="1"/>
    <col min="4866" max="4866" width="10.125" style="14" customWidth="1"/>
    <col min="4867" max="4867" width="13.875" style="14" customWidth="1"/>
    <col min="4868" max="4879" width="10.75" style="14" customWidth="1"/>
    <col min="4880" max="5120" width="9" style="14"/>
    <col min="5121" max="5121" width="11.125" style="14" customWidth="1"/>
    <col min="5122" max="5122" width="10.125" style="14" customWidth="1"/>
    <col min="5123" max="5123" width="13.875" style="14" customWidth="1"/>
    <col min="5124" max="5135" width="10.75" style="14" customWidth="1"/>
    <col min="5136" max="5376" width="9" style="14"/>
    <col min="5377" max="5377" width="11.125" style="14" customWidth="1"/>
    <col min="5378" max="5378" width="10.125" style="14" customWidth="1"/>
    <col min="5379" max="5379" width="13.875" style="14" customWidth="1"/>
    <col min="5380" max="5391" width="10.75" style="14" customWidth="1"/>
    <col min="5392" max="5632" width="9" style="14"/>
    <col min="5633" max="5633" width="11.125" style="14" customWidth="1"/>
    <col min="5634" max="5634" width="10.125" style="14" customWidth="1"/>
    <col min="5635" max="5635" width="13.875" style="14" customWidth="1"/>
    <col min="5636" max="5647" width="10.75" style="14" customWidth="1"/>
    <col min="5648" max="5888" width="9" style="14"/>
    <col min="5889" max="5889" width="11.125" style="14" customWidth="1"/>
    <col min="5890" max="5890" width="10.125" style="14" customWidth="1"/>
    <col min="5891" max="5891" width="13.875" style="14" customWidth="1"/>
    <col min="5892" max="5903" width="10.75" style="14" customWidth="1"/>
    <col min="5904" max="6144" width="9" style="14"/>
    <col min="6145" max="6145" width="11.125" style="14" customWidth="1"/>
    <col min="6146" max="6146" width="10.125" style="14" customWidth="1"/>
    <col min="6147" max="6147" width="13.875" style="14" customWidth="1"/>
    <col min="6148" max="6159" width="10.75" style="14" customWidth="1"/>
    <col min="6160" max="6400" width="9" style="14"/>
    <col min="6401" max="6401" width="11.125" style="14" customWidth="1"/>
    <col min="6402" max="6402" width="10.125" style="14" customWidth="1"/>
    <col min="6403" max="6403" width="13.875" style="14" customWidth="1"/>
    <col min="6404" max="6415" width="10.75" style="14" customWidth="1"/>
    <col min="6416" max="6656" width="9" style="14"/>
    <col min="6657" max="6657" width="11.125" style="14" customWidth="1"/>
    <col min="6658" max="6658" width="10.125" style="14" customWidth="1"/>
    <col min="6659" max="6659" width="13.875" style="14" customWidth="1"/>
    <col min="6660" max="6671" width="10.75" style="14" customWidth="1"/>
    <col min="6672" max="6912" width="9" style="14"/>
    <col min="6913" max="6913" width="11.125" style="14" customWidth="1"/>
    <col min="6914" max="6914" width="10.125" style="14" customWidth="1"/>
    <col min="6915" max="6915" width="13.875" style="14" customWidth="1"/>
    <col min="6916" max="6927" width="10.75" style="14" customWidth="1"/>
    <col min="6928" max="7168" width="9" style="14"/>
    <col min="7169" max="7169" width="11.125" style="14" customWidth="1"/>
    <col min="7170" max="7170" width="10.125" style="14" customWidth="1"/>
    <col min="7171" max="7171" width="13.875" style="14" customWidth="1"/>
    <col min="7172" max="7183" width="10.75" style="14" customWidth="1"/>
    <col min="7184" max="7424" width="9" style="14"/>
    <col min="7425" max="7425" width="11.125" style="14" customWidth="1"/>
    <col min="7426" max="7426" width="10.125" style="14" customWidth="1"/>
    <col min="7427" max="7427" width="13.875" style="14" customWidth="1"/>
    <col min="7428" max="7439" width="10.75" style="14" customWidth="1"/>
    <col min="7440" max="7680" width="9" style="14"/>
    <col min="7681" max="7681" width="11.125" style="14" customWidth="1"/>
    <col min="7682" max="7682" width="10.125" style="14" customWidth="1"/>
    <col min="7683" max="7683" width="13.875" style="14" customWidth="1"/>
    <col min="7684" max="7695" width="10.75" style="14" customWidth="1"/>
    <col min="7696" max="7936" width="9" style="14"/>
    <col min="7937" max="7937" width="11.125" style="14" customWidth="1"/>
    <col min="7938" max="7938" width="10.125" style="14" customWidth="1"/>
    <col min="7939" max="7939" width="13.875" style="14" customWidth="1"/>
    <col min="7940" max="7951" width="10.75" style="14" customWidth="1"/>
    <col min="7952" max="8192" width="9" style="14"/>
    <col min="8193" max="8193" width="11.125" style="14" customWidth="1"/>
    <col min="8194" max="8194" width="10.125" style="14" customWidth="1"/>
    <col min="8195" max="8195" width="13.875" style="14" customWidth="1"/>
    <col min="8196" max="8207" width="10.75" style="14" customWidth="1"/>
    <col min="8208" max="8448" width="9" style="14"/>
    <col min="8449" max="8449" width="11.125" style="14" customWidth="1"/>
    <col min="8450" max="8450" width="10.125" style="14" customWidth="1"/>
    <col min="8451" max="8451" width="13.875" style="14" customWidth="1"/>
    <col min="8452" max="8463" width="10.75" style="14" customWidth="1"/>
    <col min="8464" max="8704" width="9" style="14"/>
    <col min="8705" max="8705" width="11.125" style="14" customWidth="1"/>
    <col min="8706" max="8706" width="10.125" style="14" customWidth="1"/>
    <col min="8707" max="8707" width="13.875" style="14" customWidth="1"/>
    <col min="8708" max="8719" width="10.75" style="14" customWidth="1"/>
    <col min="8720" max="8960" width="9" style="14"/>
    <col min="8961" max="8961" width="11.125" style="14" customWidth="1"/>
    <col min="8962" max="8962" width="10.125" style="14" customWidth="1"/>
    <col min="8963" max="8963" width="13.875" style="14" customWidth="1"/>
    <col min="8964" max="8975" width="10.75" style="14" customWidth="1"/>
    <col min="8976" max="9216" width="9" style="14"/>
    <col min="9217" max="9217" width="11.125" style="14" customWidth="1"/>
    <col min="9218" max="9218" width="10.125" style="14" customWidth="1"/>
    <col min="9219" max="9219" width="13.875" style="14" customWidth="1"/>
    <col min="9220" max="9231" width="10.75" style="14" customWidth="1"/>
    <col min="9232" max="9472" width="9" style="14"/>
    <col min="9473" max="9473" width="11.125" style="14" customWidth="1"/>
    <col min="9474" max="9474" width="10.125" style="14" customWidth="1"/>
    <col min="9475" max="9475" width="13.875" style="14" customWidth="1"/>
    <col min="9476" max="9487" width="10.75" style="14" customWidth="1"/>
    <col min="9488" max="9728" width="9" style="14"/>
    <col min="9729" max="9729" width="11.125" style="14" customWidth="1"/>
    <col min="9730" max="9730" width="10.125" style="14" customWidth="1"/>
    <col min="9731" max="9731" width="13.875" style="14" customWidth="1"/>
    <col min="9732" max="9743" width="10.75" style="14" customWidth="1"/>
    <col min="9744" max="9984" width="9" style="14"/>
    <col min="9985" max="9985" width="11.125" style="14" customWidth="1"/>
    <col min="9986" max="9986" width="10.125" style="14" customWidth="1"/>
    <col min="9987" max="9987" width="13.875" style="14" customWidth="1"/>
    <col min="9988" max="9999" width="10.75" style="14" customWidth="1"/>
    <col min="10000" max="10240" width="9" style="14"/>
    <col min="10241" max="10241" width="11.125" style="14" customWidth="1"/>
    <col min="10242" max="10242" width="10.125" style="14" customWidth="1"/>
    <col min="10243" max="10243" width="13.875" style="14" customWidth="1"/>
    <col min="10244" max="10255" width="10.75" style="14" customWidth="1"/>
    <col min="10256" max="10496" width="9" style="14"/>
    <col min="10497" max="10497" width="11.125" style="14" customWidth="1"/>
    <col min="10498" max="10498" width="10.125" style="14" customWidth="1"/>
    <col min="10499" max="10499" width="13.875" style="14" customWidth="1"/>
    <col min="10500" max="10511" width="10.75" style="14" customWidth="1"/>
    <col min="10512" max="10752" width="9" style="14"/>
    <col min="10753" max="10753" width="11.125" style="14" customWidth="1"/>
    <col min="10754" max="10754" width="10.125" style="14" customWidth="1"/>
    <col min="10755" max="10755" width="13.875" style="14" customWidth="1"/>
    <col min="10756" max="10767" width="10.75" style="14" customWidth="1"/>
    <col min="10768" max="11008" width="9" style="14"/>
    <col min="11009" max="11009" width="11.125" style="14" customWidth="1"/>
    <col min="11010" max="11010" width="10.125" style="14" customWidth="1"/>
    <col min="11011" max="11011" width="13.875" style="14" customWidth="1"/>
    <col min="11012" max="11023" width="10.75" style="14" customWidth="1"/>
    <col min="11024" max="11264" width="9" style="14"/>
    <col min="11265" max="11265" width="11.125" style="14" customWidth="1"/>
    <col min="11266" max="11266" width="10.125" style="14" customWidth="1"/>
    <col min="11267" max="11267" width="13.875" style="14" customWidth="1"/>
    <col min="11268" max="11279" width="10.75" style="14" customWidth="1"/>
    <col min="11280" max="11520" width="9" style="14"/>
    <col min="11521" max="11521" width="11.125" style="14" customWidth="1"/>
    <col min="11522" max="11522" width="10.125" style="14" customWidth="1"/>
    <col min="11523" max="11523" width="13.875" style="14" customWidth="1"/>
    <col min="11524" max="11535" width="10.75" style="14" customWidth="1"/>
    <col min="11536" max="11776" width="9" style="14"/>
    <col min="11777" max="11777" width="11.125" style="14" customWidth="1"/>
    <col min="11778" max="11778" width="10.125" style="14" customWidth="1"/>
    <col min="11779" max="11779" width="13.875" style="14" customWidth="1"/>
    <col min="11780" max="11791" width="10.75" style="14" customWidth="1"/>
    <col min="11792" max="12032" width="9" style="14"/>
    <col min="12033" max="12033" width="11.125" style="14" customWidth="1"/>
    <col min="12034" max="12034" width="10.125" style="14" customWidth="1"/>
    <col min="12035" max="12035" width="13.875" style="14" customWidth="1"/>
    <col min="12036" max="12047" width="10.75" style="14" customWidth="1"/>
    <col min="12048" max="12288" width="9" style="14"/>
    <col min="12289" max="12289" width="11.125" style="14" customWidth="1"/>
    <col min="12290" max="12290" width="10.125" style="14" customWidth="1"/>
    <col min="12291" max="12291" width="13.875" style="14" customWidth="1"/>
    <col min="12292" max="12303" width="10.75" style="14" customWidth="1"/>
    <col min="12304" max="12544" width="9" style="14"/>
    <col min="12545" max="12545" width="11.125" style="14" customWidth="1"/>
    <col min="12546" max="12546" width="10.125" style="14" customWidth="1"/>
    <col min="12547" max="12547" width="13.875" style="14" customWidth="1"/>
    <col min="12548" max="12559" width="10.75" style="14" customWidth="1"/>
    <col min="12560" max="12800" width="9" style="14"/>
    <col min="12801" max="12801" width="11.125" style="14" customWidth="1"/>
    <col min="12802" max="12802" width="10.125" style="14" customWidth="1"/>
    <col min="12803" max="12803" width="13.875" style="14" customWidth="1"/>
    <col min="12804" max="12815" width="10.75" style="14" customWidth="1"/>
    <col min="12816" max="13056" width="9" style="14"/>
    <col min="13057" max="13057" width="11.125" style="14" customWidth="1"/>
    <col min="13058" max="13058" width="10.125" style="14" customWidth="1"/>
    <col min="13059" max="13059" width="13.875" style="14" customWidth="1"/>
    <col min="13060" max="13071" width="10.75" style="14" customWidth="1"/>
    <col min="13072" max="13312" width="9" style="14"/>
    <col min="13313" max="13313" width="11.125" style="14" customWidth="1"/>
    <col min="13314" max="13314" width="10.125" style="14" customWidth="1"/>
    <col min="13315" max="13315" width="13.875" style="14" customWidth="1"/>
    <col min="13316" max="13327" width="10.75" style="14" customWidth="1"/>
    <col min="13328" max="13568" width="9" style="14"/>
    <col min="13569" max="13569" width="11.125" style="14" customWidth="1"/>
    <col min="13570" max="13570" width="10.125" style="14" customWidth="1"/>
    <col min="13571" max="13571" width="13.875" style="14" customWidth="1"/>
    <col min="13572" max="13583" width="10.75" style="14" customWidth="1"/>
    <col min="13584" max="13824" width="9" style="14"/>
    <col min="13825" max="13825" width="11.125" style="14" customWidth="1"/>
    <col min="13826" max="13826" width="10.125" style="14" customWidth="1"/>
    <col min="13827" max="13827" width="13.875" style="14" customWidth="1"/>
    <col min="13828" max="13839" width="10.75" style="14" customWidth="1"/>
    <col min="13840" max="14080" width="9" style="14"/>
    <col min="14081" max="14081" width="11.125" style="14" customWidth="1"/>
    <col min="14082" max="14082" width="10.125" style="14" customWidth="1"/>
    <col min="14083" max="14083" width="13.875" style="14" customWidth="1"/>
    <col min="14084" max="14095" width="10.75" style="14" customWidth="1"/>
    <col min="14096" max="14336" width="9" style="14"/>
    <col min="14337" max="14337" width="11.125" style="14" customWidth="1"/>
    <col min="14338" max="14338" width="10.125" style="14" customWidth="1"/>
    <col min="14339" max="14339" width="13.875" style="14" customWidth="1"/>
    <col min="14340" max="14351" width="10.75" style="14" customWidth="1"/>
    <col min="14352" max="14592" width="9" style="14"/>
    <col min="14593" max="14593" width="11.125" style="14" customWidth="1"/>
    <col min="14594" max="14594" width="10.125" style="14" customWidth="1"/>
    <col min="14595" max="14595" width="13.875" style="14" customWidth="1"/>
    <col min="14596" max="14607" width="10.75" style="14" customWidth="1"/>
    <col min="14608" max="14848" width="9" style="14"/>
    <col min="14849" max="14849" width="11.125" style="14" customWidth="1"/>
    <col min="14850" max="14850" width="10.125" style="14" customWidth="1"/>
    <col min="14851" max="14851" width="13.875" style="14" customWidth="1"/>
    <col min="14852" max="14863" width="10.75" style="14" customWidth="1"/>
    <col min="14864" max="15104" width="9" style="14"/>
    <col min="15105" max="15105" width="11.125" style="14" customWidth="1"/>
    <col min="15106" max="15106" width="10.125" style="14" customWidth="1"/>
    <col min="15107" max="15107" width="13.875" style="14" customWidth="1"/>
    <col min="15108" max="15119" width="10.75" style="14" customWidth="1"/>
    <col min="15120" max="15360" width="9" style="14"/>
    <col min="15361" max="15361" width="11.125" style="14" customWidth="1"/>
    <col min="15362" max="15362" width="10.125" style="14" customWidth="1"/>
    <col min="15363" max="15363" width="13.875" style="14" customWidth="1"/>
    <col min="15364" max="15375" width="10.75" style="14" customWidth="1"/>
    <col min="15376" max="15616" width="9" style="14"/>
    <col min="15617" max="15617" width="11.125" style="14" customWidth="1"/>
    <col min="15618" max="15618" width="10.125" style="14" customWidth="1"/>
    <col min="15619" max="15619" width="13.875" style="14" customWidth="1"/>
    <col min="15620" max="15631" width="10.75" style="14" customWidth="1"/>
    <col min="15632" max="15872" width="9" style="14"/>
    <col min="15873" max="15873" width="11.125" style="14" customWidth="1"/>
    <col min="15874" max="15874" width="10.125" style="14" customWidth="1"/>
    <col min="15875" max="15875" width="13.875" style="14" customWidth="1"/>
    <col min="15876" max="15887" width="10.75" style="14" customWidth="1"/>
    <col min="15888" max="16128" width="9" style="14"/>
    <col min="16129" max="16129" width="11.125" style="14" customWidth="1"/>
    <col min="16130" max="16130" width="10.125" style="14" customWidth="1"/>
    <col min="16131" max="16131" width="13.875" style="14" customWidth="1"/>
    <col min="16132" max="16143" width="10.75" style="14" customWidth="1"/>
    <col min="16144" max="16384" width="9" style="14"/>
  </cols>
  <sheetData>
    <row r="1" spans="1:17" s="447" customFormat="1" ht="24" customHeight="1">
      <c r="A1" s="543" t="str">
        <f>平成25年度!A1</f>
        <v>平成25年度</v>
      </c>
      <c r="B1" s="543"/>
      <c r="C1" s="448"/>
      <c r="D1" s="448"/>
      <c r="E1" s="449" t="str">
        <f ca="1">RIGHT(CELL("filename",$A$1),LEN(CELL("filename",$A$1))-FIND("]",CELL("filename",$A$1)))</f>
        <v>１月（３表）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96</v>
      </c>
      <c r="B5" s="34"/>
      <c r="C5" s="49" t="s">
        <v>160</v>
      </c>
      <c r="D5" s="504" t="s">
        <v>161</v>
      </c>
      <c r="E5" s="505" t="s">
        <v>162</v>
      </c>
      <c r="F5" s="505" t="s">
        <v>163</v>
      </c>
      <c r="G5" s="505" t="s">
        <v>164</v>
      </c>
      <c r="H5" s="505" t="s">
        <v>55</v>
      </c>
      <c r="I5" s="505" t="s">
        <v>165</v>
      </c>
      <c r="J5" s="505" t="s">
        <v>56</v>
      </c>
      <c r="K5" s="505" t="s">
        <v>176</v>
      </c>
      <c r="L5" s="505" t="s">
        <v>177</v>
      </c>
      <c r="M5" s="505" t="s">
        <v>178</v>
      </c>
      <c r="N5" s="505" t="s">
        <v>179</v>
      </c>
      <c r="O5" s="506" t="s">
        <v>166</v>
      </c>
    </row>
    <row r="6" spans="1:17" ht="30" customHeight="1" thickBot="1">
      <c r="A6" s="530" t="s">
        <v>102</v>
      </c>
      <c r="B6" s="515" t="s">
        <v>187</v>
      </c>
      <c r="C6" s="510">
        <v>48100</v>
      </c>
      <c r="D6" s="516">
        <v>11200</v>
      </c>
      <c r="E6" s="516">
        <v>15000</v>
      </c>
      <c r="F6" s="516">
        <v>11500</v>
      </c>
      <c r="G6" s="516">
        <v>5200</v>
      </c>
      <c r="H6" s="516">
        <v>500</v>
      </c>
      <c r="I6" s="516">
        <v>200</v>
      </c>
      <c r="J6" s="516">
        <v>0</v>
      </c>
      <c r="K6" s="516">
        <v>300</v>
      </c>
      <c r="L6" s="516">
        <v>100</v>
      </c>
      <c r="M6" s="516">
        <v>100</v>
      </c>
      <c r="N6" s="516">
        <v>400</v>
      </c>
      <c r="O6" s="517">
        <v>3600</v>
      </c>
    </row>
    <row r="7" spans="1:17" ht="30" customHeight="1">
      <c r="A7" s="36"/>
      <c r="B7" s="244" t="s">
        <v>188</v>
      </c>
      <c r="C7" s="25">
        <v>15600</v>
      </c>
      <c r="D7" s="245">
        <v>4100</v>
      </c>
      <c r="E7" s="246">
        <v>7900</v>
      </c>
      <c r="F7" s="246">
        <v>500</v>
      </c>
      <c r="G7" s="246">
        <v>1800</v>
      </c>
      <c r="H7" s="246">
        <v>300</v>
      </c>
      <c r="I7" s="246">
        <v>100</v>
      </c>
      <c r="J7" s="246">
        <v>0</v>
      </c>
      <c r="K7" s="246">
        <v>100</v>
      </c>
      <c r="L7" s="246">
        <v>0</v>
      </c>
      <c r="M7" s="246">
        <v>0</v>
      </c>
      <c r="N7" s="246">
        <v>0</v>
      </c>
      <c r="O7" s="247">
        <v>800</v>
      </c>
    </row>
    <row r="8" spans="1:17" ht="30" customHeight="1">
      <c r="A8" s="36"/>
      <c r="B8" s="37" t="s">
        <v>50</v>
      </c>
      <c r="C8" s="26">
        <v>32500</v>
      </c>
      <c r="D8" s="248">
        <v>7100</v>
      </c>
      <c r="E8" s="248">
        <v>7100</v>
      </c>
      <c r="F8" s="248">
        <v>11000</v>
      </c>
      <c r="G8" s="248">
        <v>3400</v>
      </c>
      <c r="H8" s="248">
        <v>200</v>
      </c>
      <c r="I8" s="248">
        <v>100</v>
      </c>
      <c r="J8" s="248">
        <v>0</v>
      </c>
      <c r="K8" s="248">
        <v>200</v>
      </c>
      <c r="L8" s="248">
        <v>100</v>
      </c>
      <c r="M8" s="248">
        <v>100</v>
      </c>
      <c r="N8" s="248">
        <v>400</v>
      </c>
      <c r="O8" s="249">
        <v>2800</v>
      </c>
    </row>
    <row r="9" spans="1:17" ht="30" customHeight="1">
      <c r="A9" s="36"/>
      <c r="B9" s="38" t="s">
        <v>105</v>
      </c>
      <c r="C9" s="27">
        <v>3.0833333333333335</v>
      </c>
      <c r="D9" s="189">
        <v>2.7317073170731709</v>
      </c>
      <c r="E9" s="189">
        <v>1.8987341772151898</v>
      </c>
      <c r="F9" s="189">
        <v>23</v>
      </c>
      <c r="G9" s="189">
        <v>2.8888888888888888</v>
      </c>
      <c r="H9" s="189">
        <v>1.6666666666666667</v>
      </c>
      <c r="I9" s="189">
        <v>2</v>
      </c>
      <c r="J9" s="189" t="s">
        <v>51</v>
      </c>
      <c r="K9" s="189">
        <v>3</v>
      </c>
      <c r="L9" s="189" t="s">
        <v>287</v>
      </c>
      <c r="M9" s="189" t="s">
        <v>287</v>
      </c>
      <c r="N9" s="189" t="s">
        <v>287</v>
      </c>
      <c r="O9" s="250">
        <v>4.5</v>
      </c>
    </row>
    <row r="10" spans="1:17" ht="30" customHeight="1" thickBot="1">
      <c r="A10" s="39"/>
      <c r="B10" s="40" t="s">
        <v>167</v>
      </c>
      <c r="C10" s="28">
        <v>1</v>
      </c>
      <c r="D10" s="251">
        <v>0.23284823284823286</v>
      </c>
      <c r="E10" s="252">
        <v>0.31185031185031187</v>
      </c>
      <c r="F10" s="253">
        <v>0.2390852390852391</v>
      </c>
      <c r="G10" s="253">
        <v>0.10810810810810811</v>
      </c>
      <c r="H10" s="253">
        <v>1.0395010395010396E-2</v>
      </c>
      <c r="I10" s="253">
        <v>4.1580041580041582E-3</v>
      </c>
      <c r="J10" s="253">
        <v>0</v>
      </c>
      <c r="K10" s="253">
        <v>6.2370062370062374E-3</v>
      </c>
      <c r="L10" s="253">
        <v>2.0790020790020791E-3</v>
      </c>
      <c r="M10" s="253">
        <v>2.0790020790020791E-3</v>
      </c>
      <c r="N10" s="253">
        <v>8.3160083160083165E-3</v>
      </c>
      <c r="O10" s="254">
        <v>7.4844074844074848E-2</v>
      </c>
    </row>
    <row r="11" spans="1:17" ht="30" customHeight="1" thickBot="1">
      <c r="A11" s="529" t="s">
        <v>106</v>
      </c>
      <c r="B11" s="509" t="s">
        <v>107</v>
      </c>
      <c r="C11" s="510">
        <v>534200</v>
      </c>
      <c r="D11" s="518">
        <v>225900</v>
      </c>
      <c r="E11" s="519">
        <v>73000</v>
      </c>
      <c r="F11" s="520">
        <v>56600</v>
      </c>
      <c r="G11" s="520">
        <v>78400</v>
      </c>
      <c r="H11" s="520">
        <v>6100</v>
      </c>
      <c r="I11" s="520">
        <v>4000</v>
      </c>
      <c r="J11" s="520">
        <v>900</v>
      </c>
      <c r="K11" s="520">
        <v>7000</v>
      </c>
      <c r="L11" s="520">
        <v>2800</v>
      </c>
      <c r="M11" s="520">
        <v>5300</v>
      </c>
      <c r="N11" s="520">
        <v>7800</v>
      </c>
      <c r="O11" s="521">
        <v>66400</v>
      </c>
    </row>
    <row r="12" spans="1:17" ht="30" customHeight="1">
      <c r="A12" s="41" t="s">
        <v>108</v>
      </c>
      <c r="B12" s="42" t="s">
        <v>109</v>
      </c>
      <c r="C12" s="29">
        <v>333400</v>
      </c>
      <c r="D12" s="255">
        <v>132600</v>
      </c>
      <c r="E12" s="256">
        <v>31000</v>
      </c>
      <c r="F12" s="256">
        <v>56700</v>
      </c>
      <c r="G12" s="256">
        <v>46900</v>
      </c>
      <c r="H12" s="256">
        <v>4700</v>
      </c>
      <c r="I12" s="256">
        <v>2300</v>
      </c>
      <c r="J12" s="256">
        <v>500</v>
      </c>
      <c r="K12" s="256">
        <v>1900</v>
      </c>
      <c r="L12" s="256">
        <v>1200</v>
      </c>
      <c r="M12" s="256">
        <v>3600</v>
      </c>
      <c r="N12" s="255" t="s">
        <v>51</v>
      </c>
      <c r="O12" s="257">
        <v>52000</v>
      </c>
    </row>
    <row r="13" spans="1:17" ht="30" customHeight="1">
      <c r="A13" s="36"/>
      <c r="B13" s="43" t="s">
        <v>50</v>
      </c>
      <c r="C13" s="26">
        <v>200800</v>
      </c>
      <c r="D13" s="248">
        <v>93300</v>
      </c>
      <c r="E13" s="248">
        <v>42000</v>
      </c>
      <c r="F13" s="248">
        <v>-100</v>
      </c>
      <c r="G13" s="248">
        <v>31500</v>
      </c>
      <c r="H13" s="248">
        <v>1400</v>
      </c>
      <c r="I13" s="248">
        <v>1700</v>
      </c>
      <c r="J13" s="248">
        <v>400</v>
      </c>
      <c r="K13" s="248">
        <v>5100</v>
      </c>
      <c r="L13" s="248">
        <v>1600</v>
      </c>
      <c r="M13" s="248">
        <v>1700</v>
      </c>
      <c r="N13" s="248" t="s">
        <v>51</v>
      </c>
      <c r="O13" s="249">
        <v>14400</v>
      </c>
    </row>
    <row r="14" spans="1:17" ht="30" customHeight="1">
      <c r="A14" s="36"/>
      <c r="B14" s="44" t="s">
        <v>110</v>
      </c>
      <c r="C14" s="27">
        <v>1.6022795440911817</v>
      </c>
      <c r="D14" s="189">
        <v>1.7036199095022624</v>
      </c>
      <c r="E14" s="189">
        <v>2.3548387096774195</v>
      </c>
      <c r="F14" s="189">
        <v>0.99823633156966485</v>
      </c>
      <c r="G14" s="189">
        <v>1.6716417910447761</v>
      </c>
      <c r="H14" s="189">
        <v>1.2978723404255319</v>
      </c>
      <c r="I14" s="189">
        <v>1.7391304347826086</v>
      </c>
      <c r="J14" s="189">
        <v>1.8</v>
      </c>
      <c r="K14" s="189">
        <v>3.6842105263157894</v>
      </c>
      <c r="L14" s="189">
        <v>2.3333333333333335</v>
      </c>
      <c r="M14" s="189">
        <v>1.4722222222222223</v>
      </c>
      <c r="N14" s="189" t="s">
        <v>51</v>
      </c>
      <c r="O14" s="250">
        <v>1.2769230769230768</v>
      </c>
    </row>
    <row r="15" spans="1:17" ht="30" customHeight="1" thickBot="1">
      <c r="A15" s="39"/>
      <c r="B15" s="45" t="s">
        <v>148</v>
      </c>
      <c r="C15" s="30">
        <v>1</v>
      </c>
      <c r="D15" s="253">
        <v>0.42287532759266194</v>
      </c>
      <c r="E15" s="252">
        <v>0.13665293897416697</v>
      </c>
      <c r="F15" s="253">
        <v>0.10595282665668289</v>
      </c>
      <c r="G15" s="253">
        <v>0.14676151254211905</v>
      </c>
      <c r="H15" s="253">
        <v>1.141894421564957E-2</v>
      </c>
      <c r="I15" s="253">
        <v>7.4878322725570948E-3</v>
      </c>
      <c r="J15" s="253">
        <v>1.6847622613253464E-3</v>
      </c>
      <c r="K15" s="253">
        <v>1.3103706476974916E-2</v>
      </c>
      <c r="L15" s="253">
        <v>5.241482590789966E-3</v>
      </c>
      <c r="M15" s="253">
        <v>9.9213777611381511E-3</v>
      </c>
      <c r="N15" s="253">
        <v>1.4601272931486334E-2</v>
      </c>
      <c r="O15" s="254">
        <v>0.12429801572444778</v>
      </c>
    </row>
    <row r="16" spans="1:17" ht="30" customHeight="1" thickBot="1">
      <c r="A16" s="529" t="s">
        <v>111</v>
      </c>
      <c r="B16" s="509" t="s">
        <v>112</v>
      </c>
      <c r="C16" s="510">
        <v>48100</v>
      </c>
      <c r="D16" s="518">
        <v>11200</v>
      </c>
      <c r="E16" s="518">
        <v>15000</v>
      </c>
      <c r="F16" s="518">
        <v>11500</v>
      </c>
      <c r="G16" s="518">
        <v>5200</v>
      </c>
      <c r="H16" s="518">
        <v>500</v>
      </c>
      <c r="I16" s="518">
        <v>200</v>
      </c>
      <c r="J16" s="518">
        <v>0</v>
      </c>
      <c r="K16" s="518">
        <v>300</v>
      </c>
      <c r="L16" s="518">
        <v>100</v>
      </c>
      <c r="M16" s="518">
        <v>100</v>
      </c>
      <c r="N16" s="518">
        <v>400</v>
      </c>
      <c r="O16" s="521">
        <v>3600</v>
      </c>
    </row>
    <row r="17" spans="1:15" ht="30" customHeight="1">
      <c r="A17" s="46" t="s">
        <v>113</v>
      </c>
      <c r="B17" s="42" t="s">
        <v>114</v>
      </c>
      <c r="C17" s="29">
        <v>15600</v>
      </c>
      <c r="D17" s="255">
        <v>4100</v>
      </c>
      <c r="E17" s="256">
        <v>7900</v>
      </c>
      <c r="F17" s="256">
        <v>500</v>
      </c>
      <c r="G17" s="256">
        <v>1800</v>
      </c>
      <c r="H17" s="256">
        <v>300</v>
      </c>
      <c r="I17" s="256">
        <v>100</v>
      </c>
      <c r="J17" s="256">
        <v>0</v>
      </c>
      <c r="K17" s="256">
        <v>100</v>
      </c>
      <c r="L17" s="256">
        <v>0</v>
      </c>
      <c r="M17" s="256">
        <v>0</v>
      </c>
      <c r="N17" s="256">
        <v>0</v>
      </c>
      <c r="O17" s="257">
        <v>800</v>
      </c>
    </row>
    <row r="18" spans="1:15" ht="30" customHeight="1">
      <c r="A18" s="36"/>
      <c r="B18" s="43" t="s">
        <v>50</v>
      </c>
      <c r="C18" s="26">
        <v>32500</v>
      </c>
      <c r="D18" s="248">
        <v>7100</v>
      </c>
      <c r="E18" s="248">
        <v>7100</v>
      </c>
      <c r="F18" s="248">
        <v>11000</v>
      </c>
      <c r="G18" s="248">
        <v>3400</v>
      </c>
      <c r="H18" s="248">
        <v>200</v>
      </c>
      <c r="I18" s="248">
        <v>100</v>
      </c>
      <c r="J18" s="248">
        <v>0</v>
      </c>
      <c r="K18" s="248">
        <v>200</v>
      </c>
      <c r="L18" s="248">
        <v>100</v>
      </c>
      <c r="M18" s="248">
        <v>100</v>
      </c>
      <c r="N18" s="248">
        <v>400</v>
      </c>
      <c r="O18" s="249">
        <v>2800</v>
      </c>
    </row>
    <row r="19" spans="1:15" ht="30" customHeight="1">
      <c r="A19" s="36"/>
      <c r="B19" s="44" t="s">
        <v>115</v>
      </c>
      <c r="C19" s="27">
        <v>3.0833333333333335</v>
      </c>
      <c r="D19" s="189">
        <v>2.7317073170731709</v>
      </c>
      <c r="E19" s="189">
        <v>1.8987341772151898</v>
      </c>
      <c r="F19" s="189">
        <v>23</v>
      </c>
      <c r="G19" s="189">
        <v>2.8888888888888888</v>
      </c>
      <c r="H19" s="189">
        <v>1.6666666666666667</v>
      </c>
      <c r="I19" s="189">
        <v>2</v>
      </c>
      <c r="J19" s="189" t="s">
        <v>51</v>
      </c>
      <c r="K19" s="189">
        <v>3</v>
      </c>
      <c r="L19" s="189" t="s">
        <v>291</v>
      </c>
      <c r="M19" s="189" t="s">
        <v>291</v>
      </c>
      <c r="N19" s="189" t="s">
        <v>291</v>
      </c>
      <c r="O19" s="250">
        <v>4.5</v>
      </c>
    </row>
    <row r="20" spans="1:15" ht="30" customHeight="1" thickBot="1">
      <c r="A20" s="36"/>
      <c r="B20" s="45" t="s">
        <v>149</v>
      </c>
      <c r="C20" s="30">
        <v>1</v>
      </c>
      <c r="D20" s="253">
        <v>0.23284823284823286</v>
      </c>
      <c r="E20" s="252">
        <v>0.31185031185031187</v>
      </c>
      <c r="F20" s="253">
        <v>0.2390852390852391</v>
      </c>
      <c r="G20" s="253">
        <v>0.10810810810810811</v>
      </c>
      <c r="H20" s="253">
        <v>1.0395010395010396E-2</v>
      </c>
      <c r="I20" s="253">
        <v>4.1580041580041582E-3</v>
      </c>
      <c r="J20" s="253">
        <v>0</v>
      </c>
      <c r="K20" s="253">
        <v>6.2370062370062374E-3</v>
      </c>
      <c r="L20" s="253">
        <v>2.0790020790020791E-3</v>
      </c>
      <c r="M20" s="253">
        <v>2.0790020790020791E-3</v>
      </c>
      <c r="N20" s="253">
        <v>8.3160083160083165E-3</v>
      </c>
      <c r="O20" s="254">
        <v>7.4844074844074848E-2</v>
      </c>
    </row>
    <row r="21" spans="1:15">
      <c r="A21" s="58" t="s">
        <v>53</v>
      </c>
      <c r="B21" s="59" t="s">
        <v>276</v>
      </c>
      <c r="C21" s="60"/>
      <c r="D21" s="61"/>
      <c r="E21" s="61"/>
      <c r="F21" s="61"/>
      <c r="G21" s="61"/>
      <c r="H21" s="31"/>
      <c r="I21" s="31"/>
      <c r="J21" s="31"/>
      <c r="K21" s="31"/>
      <c r="L21" s="31"/>
      <c r="M21" s="31"/>
      <c r="N21" s="31"/>
      <c r="O21" s="31"/>
    </row>
    <row r="22" spans="1:15">
      <c r="A22" s="31"/>
      <c r="B22" s="62" t="s">
        <v>168</v>
      </c>
      <c r="C22" s="60"/>
      <c r="D22" s="61"/>
      <c r="E22" s="61"/>
      <c r="F22" s="61"/>
      <c r="G22" s="61"/>
      <c r="H22" s="61"/>
      <c r="I22" s="61"/>
      <c r="J22" s="61"/>
      <c r="K22" s="31"/>
      <c r="L22" s="31"/>
      <c r="M22" s="31"/>
      <c r="N22" s="31"/>
      <c r="O22" s="61"/>
    </row>
    <row r="23" spans="1:15">
      <c r="A23" s="31"/>
      <c r="B23" s="190" t="s">
        <v>180</v>
      </c>
      <c r="C23" s="60"/>
      <c r="D23" s="61"/>
      <c r="E23" s="61"/>
      <c r="F23" s="61"/>
      <c r="G23" s="61"/>
      <c r="H23" s="61"/>
      <c r="I23" s="61"/>
      <c r="J23" s="61"/>
      <c r="K23" s="61"/>
      <c r="L23" s="61"/>
      <c r="M23" s="61"/>
      <c r="N23" s="61"/>
      <c r="O23" s="61"/>
    </row>
    <row r="24" spans="1:15">
      <c r="A24" s="31"/>
      <c r="B24" s="190" t="s">
        <v>169</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16384" width="9" style="47"/>
  </cols>
  <sheetData>
    <row r="1" spans="1:17" s="447" customFormat="1" ht="24" customHeight="1">
      <c r="A1" s="543" t="str">
        <f>平成25年度!A1</f>
        <v>平成25年度</v>
      </c>
      <c r="B1" s="543"/>
      <c r="C1" s="448"/>
      <c r="D1" s="448"/>
      <c r="E1" s="449" t="str">
        <f ca="1">RIGHT(CELL("filename",$A$1),LEN(CELL("filename",$A$1))-FIND("]",CELL("filename",$A$1)))</f>
        <v>２月（１表）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292</v>
      </c>
      <c r="B3" s="219"/>
      <c r="C3" s="220"/>
      <c r="D3" s="219"/>
      <c r="E3" s="219"/>
      <c r="F3" s="219"/>
      <c r="G3" s="219"/>
      <c r="H3" s="219"/>
      <c r="I3" s="219"/>
      <c r="J3" s="220"/>
      <c r="K3" s="221" t="s">
        <v>48</v>
      </c>
    </row>
    <row r="4" spans="1:17" ht="18" thickBot="1">
      <c r="A4" s="222"/>
      <c r="B4" s="223" t="s">
        <v>49</v>
      </c>
      <c r="C4" s="544" t="s">
        <v>189</v>
      </c>
      <c r="D4" s="545"/>
      <c r="E4" s="545"/>
      <c r="F4" s="64"/>
      <c r="G4" s="64"/>
      <c r="H4" s="64"/>
      <c r="I4" s="64"/>
      <c r="J4" s="64"/>
      <c r="K4" s="65"/>
    </row>
    <row r="5" spans="1:17" ht="17.25">
      <c r="A5" s="224"/>
      <c r="B5" s="225"/>
      <c r="C5" s="546"/>
      <c r="D5" s="547"/>
      <c r="E5" s="547"/>
      <c r="F5" s="544" t="s">
        <v>190</v>
      </c>
      <c r="G5" s="545"/>
      <c r="H5" s="545"/>
      <c r="I5" s="545"/>
      <c r="J5" s="545"/>
      <c r="K5" s="548"/>
    </row>
    <row r="6" spans="1:17" ht="17.25">
      <c r="A6" s="226" t="s">
        <v>191</v>
      </c>
      <c r="B6" s="227"/>
      <c r="C6" s="115"/>
      <c r="D6" s="549" t="s">
        <v>192</v>
      </c>
      <c r="E6" s="560" t="s">
        <v>193</v>
      </c>
      <c r="F6" s="553" t="s">
        <v>194</v>
      </c>
      <c r="G6" s="228"/>
      <c r="H6" s="229"/>
      <c r="I6" s="555" t="s">
        <v>195</v>
      </c>
      <c r="J6" s="228"/>
      <c r="K6" s="230"/>
    </row>
    <row r="7" spans="1:17" ht="18" thickBot="1">
      <c r="A7" s="226"/>
      <c r="B7" s="227"/>
      <c r="C7" s="115"/>
      <c r="D7" s="550"/>
      <c r="E7" s="561"/>
      <c r="F7" s="554"/>
      <c r="G7" s="231" t="s">
        <v>192</v>
      </c>
      <c r="H7" s="232" t="s">
        <v>196</v>
      </c>
      <c r="I7" s="556"/>
      <c r="J7" s="231" t="s">
        <v>192</v>
      </c>
      <c r="K7" s="233" t="s">
        <v>196</v>
      </c>
    </row>
    <row r="8" spans="1:17" ht="31.5" customHeight="1" thickBot="1">
      <c r="A8" s="465" t="s">
        <v>197</v>
      </c>
      <c r="B8" s="460" t="s">
        <v>198</v>
      </c>
      <c r="C8" s="461">
        <v>503100</v>
      </c>
      <c r="D8" s="458">
        <v>458800</v>
      </c>
      <c r="E8" s="459">
        <v>44300</v>
      </c>
      <c r="F8" s="133">
        <v>496100</v>
      </c>
      <c r="G8" s="134">
        <v>456500</v>
      </c>
      <c r="H8" s="135">
        <v>39600</v>
      </c>
      <c r="I8" s="136">
        <v>7000</v>
      </c>
      <c r="J8" s="134">
        <v>2300</v>
      </c>
      <c r="K8" s="137">
        <v>4700</v>
      </c>
    </row>
    <row r="9" spans="1:17" ht="31.5" customHeight="1">
      <c r="A9" s="234"/>
      <c r="B9" s="235" t="s">
        <v>199</v>
      </c>
      <c r="C9" s="116">
        <v>463200</v>
      </c>
      <c r="D9" s="138">
        <v>438700</v>
      </c>
      <c r="E9" s="139">
        <v>24500</v>
      </c>
      <c r="F9" s="140">
        <v>459600</v>
      </c>
      <c r="G9" s="141">
        <v>436300</v>
      </c>
      <c r="H9" s="142">
        <v>23300</v>
      </c>
      <c r="I9" s="143">
        <v>3600</v>
      </c>
      <c r="J9" s="141">
        <v>2400</v>
      </c>
      <c r="K9" s="144">
        <v>1200</v>
      </c>
    </row>
    <row r="10" spans="1:17" ht="31.5" customHeight="1">
      <c r="A10" s="236"/>
      <c r="B10" s="237" t="s">
        <v>50</v>
      </c>
      <c r="C10" s="73">
        <v>39900</v>
      </c>
      <c r="D10" s="145">
        <v>20100</v>
      </c>
      <c r="E10" s="146">
        <v>19800</v>
      </c>
      <c r="F10" s="147">
        <v>36500</v>
      </c>
      <c r="G10" s="145">
        <v>20200</v>
      </c>
      <c r="H10" s="148">
        <v>16300</v>
      </c>
      <c r="I10" s="149">
        <v>3400</v>
      </c>
      <c r="J10" s="145">
        <v>-100</v>
      </c>
      <c r="K10" s="150">
        <v>3500</v>
      </c>
    </row>
    <row r="11" spans="1:17" ht="31.5" customHeight="1" thickBot="1">
      <c r="A11" s="238"/>
      <c r="B11" s="239" t="s">
        <v>74</v>
      </c>
      <c r="C11" s="76">
        <v>1.0861398963730571</v>
      </c>
      <c r="D11" s="151">
        <v>1.045817187143834</v>
      </c>
      <c r="E11" s="152">
        <v>1.8081632653061224</v>
      </c>
      <c r="F11" s="153">
        <v>1.0794168842471714</v>
      </c>
      <c r="G11" s="151">
        <v>1.0462984185193673</v>
      </c>
      <c r="H11" s="154">
        <v>1.6995708154506437</v>
      </c>
      <c r="I11" s="155">
        <v>1.9444444444444444</v>
      </c>
      <c r="J11" s="151">
        <v>0.95833333333333337</v>
      </c>
      <c r="K11" s="156">
        <v>3.9166666666666665</v>
      </c>
    </row>
    <row r="12" spans="1:17" ht="31.5" customHeight="1" thickBot="1">
      <c r="A12" s="465" t="s">
        <v>200</v>
      </c>
      <c r="B12" s="456" t="s">
        <v>201</v>
      </c>
      <c r="C12" s="461">
        <v>5950100</v>
      </c>
      <c r="D12" s="458">
        <v>5371600</v>
      </c>
      <c r="E12" s="459">
        <v>578500</v>
      </c>
      <c r="F12" s="133">
        <v>5736700</v>
      </c>
      <c r="G12" s="134">
        <v>5341700</v>
      </c>
      <c r="H12" s="135">
        <v>395000</v>
      </c>
      <c r="I12" s="136">
        <v>213400</v>
      </c>
      <c r="J12" s="134">
        <v>29900</v>
      </c>
      <c r="K12" s="137">
        <v>183500</v>
      </c>
    </row>
    <row r="13" spans="1:17" ht="31.5" customHeight="1">
      <c r="A13" s="240" t="s">
        <v>202</v>
      </c>
      <c r="B13" s="241" t="s">
        <v>203</v>
      </c>
      <c r="C13" s="116">
        <v>5355800</v>
      </c>
      <c r="D13" s="138">
        <v>4997900</v>
      </c>
      <c r="E13" s="139">
        <v>357900</v>
      </c>
      <c r="F13" s="140">
        <v>5182700</v>
      </c>
      <c r="G13" s="157">
        <v>4965200</v>
      </c>
      <c r="H13" s="158">
        <v>217500</v>
      </c>
      <c r="I13" s="143">
        <v>173100</v>
      </c>
      <c r="J13" s="157">
        <v>32700</v>
      </c>
      <c r="K13" s="159">
        <v>140400</v>
      </c>
    </row>
    <row r="14" spans="1:17" ht="31.5" customHeight="1">
      <c r="A14" s="236"/>
      <c r="B14" s="237" t="s">
        <v>50</v>
      </c>
      <c r="C14" s="73">
        <v>594300</v>
      </c>
      <c r="D14" s="145">
        <v>373700</v>
      </c>
      <c r="E14" s="146">
        <v>220600</v>
      </c>
      <c r="F14" s="147">
        <v>554000</v>
      </c>
      <c r="G14" s="145">
        <v>376500</v>
      </c>
      <c r="H14" s="148">
        <v>177500</v>
      </c>
      <c r="I14" s="149">
        <v>40300</v>
      </c>
      <c r="J14" s="145">
        <v>-2800</v>
      </c>
      <c r="K14" s="150">
        <v>43100</v>
      </c>
    </row>
    <row r="15" spans="1:17" ht="31.5" customHeight="1" thickBot="1">
      <c r="A15" s="238"/>
      <c r="B15" s="239" t="s">
        <v>204</v>
      </c>
      <c r="C15" s="76">
        <v>1.1109638149296091</v>
      </c>
      <c r="D15" s="151">
        <v>1.0747714039896756</v>
      </c>
      <c r="E15" s="152">
        <v>1.6163732886281084</v>
      </c>
      <c r="F15" s="153">
        <v>1.1068940899531132</v>
      </c>
      <c r="G15" s="151">
        <v>1.0758277612180778</v>
      </c>
      <c r="H15" s="154">
        <v>1.8160919540229885</v>
      </c>
      <c r="I15" s="155">
        <v>1.2328134026574236</v>
      </c>
      <c r="J15" s="151">
        <v>0.91437308868501532</v>
      </c>
      <c r="K15" s="156">
        <v>1.3069800569800569</v>
      </c>
    </row>
    <row r="16" spans="1:17" ht="31.5" customHeight="1" thickBot="1">
      <c r="A16" s="465" t="s">
        <v>205</v>
      </c>
      <c r="B16" s="457" t="s">
        <v>206</v>
      </c>
      <c r="C16" s="461">
        <v>998200</v>
      </c>
      <c r="D16" s="458">
        <v>905800</v>
      </c>
      <c r="E16" s="459">
        <v>92400</v>
      </c>
      <c r="F16" s="133">
        <v>977800</v>
      </c>
      <c r="G16" s="160">
        <v>900600</v>
      </c>
      <c r="H16" s="161">
        <v>77200</v>
      </c>
      <c r="I16" s="136">
        <v>20400</v>
      </c>
      <c r="J16" s="160">
        <v>5200</v>
      </c>
      <c r="K16" s="162">
        <v>15200</v>
      </c>
    </row>
    <row r="17" spans="1:11" ht="31.5" customHeight="1">
      <c r="A17" s="242" t="s">
        <v>207</v>
      </c>
      <c r="B17" s="241" t="s">
        <v>208</v>
      </c>
      <c r="C17" s="116">
        <v>892900</v>
      </c>
      <c r="D17" s="138">
        <v>852800</v>
      </c>
      <c r="E17" s="139">
        <v>40100</v>
      </c>
      <c r="F17" s="140">
        <v>886500</v>
      </c>
      <c r="G17" s="138">
        <v>847900</v>
      </c>
      <c r="H17" s="163">
        <v>38600</v>
      </c>
      <c r="I17" s="143">
        <v>6400</v>
      </c>
      <c r="J17" s="138">
        <v>4900</v>
      </c>
      <c r="K17" s="159">
        <v>1500</v>
      </c>
    </row>
    <row r="18" spans="1:11" ht="31.5" customHeight="1">
      <c r="A18" s="236"/>
      <c r="B18" s="237" t="s">
        <v>50</v>
      </c>
      <c r="C18" s="73">
        <v>105300</v>
      </c>
      <c r="D18" s="145">
        <v>53000</v>
      </c>
      <c r="E18" s="146">
        <v>52300</v>
      </c>
      <c r="F18" s="147">
        <v>91300</v>
      </c>
      <c r="G18" s="145">
        <v>52700</v>
      </c>
      <c r="H18" s="148">
        <v>38600</v>
      </c>
      <c r="I18" s="149">
        <v>14000</v>
      </c>
      <c r="J18" s="145">
        <v>300</v>
      </c>
      <c r="K18" s="150">
        <v>13700</v>
      </c>
    </row>
    <row r="19" spans="1:11" ht="31.5" customHeight="1" thickBot="1">
      <c r="A19" s="236"/>
      <c r="B19" s="239" t="s">
        <v>209</v>
      </c>
      <c r="C19" s="76">
        <v>1.1179303393437114</v>
      </c>
      <c r="D19" s="151">
        <v>1.0621482176360224</v>
      </c>
      <c r="E19" s="152">
        <v>2.3042394014962593</v>
      </c>
      <c r="F19" s="153">
        <v>1.1029892836999435</v>
      </c>
      <c r="G19" s="151">
        <v>1.0621535558438495</v>
      </c>
      <c r="H19" s="154">
        <v>2</v>
      </c>
      <c r="I19" s="155">
        <v>3.1875</v>
      </c>
      <c r="J19" s="151">
        <v>1.0612244897959184</v>
      </c>
      <c r="K19" s="156">
        <v>10.133333333333333</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16384" width="9" style="14"/>
  </cols>
  <sheetData>
    <row r="1" spans="1:30" s="447" customFormat="1" ht="24" customHeight="1">
      <c r="A1" s="543" t="str">
        <f>平成25年度!A1</f>
        <v>平成25年度</v>
      </c>
      <c r="B1" s="543"/>
      <c r="C1" s="448"/>
      <c r="D1" s="448"/>
      <c r="E1" s="449" t="str">
        <f ca="1">RIGHT(CELL("filename",$A$1),LEN(CELL("filename",$A$1))-FIND("]",CELL("filename",$A$1)))</f>
        <v>２月（２表）</v>
      </c>
      <c r="F1" s="450" t="s">
        <v>19</v>
      </c>
      <c r="G1" s="449"/>
      <c r="H1" s="450"/>
      <c r="I1" s="451"/>
      <c r="J1" s="449"/>
      <c r="K1" s="450"/>
      <c r="L1" s="446"/>
      <c r="M1" s="446"/>
      <c r="N1" s="446"/>
      <c r="O1" s="446"/>
      <c r="P1" s="446"/>
      <c r="Q1" s="446"/>
    </row>
    <row r="3" spans="1:30" ht="18" thickBot="1">
      <c r="A3" s="535" t="s">
        <v>293</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191</v>
      </c>
      <c r="B5" s="198"/>
      <c r="C5" s="199" t="s">
        <v>52</v>
      </c>
      <c r="D5" s="491" t="s">
        <v>211</v>
      </c>
      <c r="E5" s="492" t="s">
        <v>212</v>
      </c>
      <c r="F5" s="493" t="s">
        <v>213</v>
      </c>
      <c r="G5" s="491" t="s">
        <v>214</v>
      </c>
      <c r="H5" s="492" t="s">
        <v>215</v>
      </c>
      <c r="I5" s="483" t="s">
        <v>216</v>
      </c>
      <c r="J5" s="494" t="s">
        <v>217</v>
      </c>
      <c r="K5" s="492" t="s">
        <v>218</v>
      </c>
      <c r="L5" s="492" t="s">
        <v>219</v>
      </c>
      <c r="M5" s="492" t="s">
        <v>220</v>
      </c>
      <c r="N5" s="492" t="s">
        <v>221</v>
      </c>
      <c r="O5" s="492" t="s">
        <v>222</v>
      </c>
      <c r="P5" s="492" t="s">
        <v>223</v>
      </c>
      <c r="Q5" s="492" t="s">
        <v>224</v>
      </c>
      <c r="R5" s="492" t="s">
        <v>225</v>
      </c>
      <c r="S5" s="492" t="s">
        <v>226</v>
      </c>
      <c r="T5" s="492" t="s">
        <v>227</v>
      </c>
      <c r="U5" s="492" t="s">
        <v>228</v>
      </c>
      <c r="V5" s="492" t="s">
        <v>229</v>
      </c>
      <c r="W5" s="492" t="s">
        <v>230</v>
      </c>
      <c r="X5" s="492" t="s">
        <v>231</v>
      </c>
      <c r="Y5" s="492" t="s">
        <v>232</v>
      </c>
      <c r="Z5" s="491" t="s">
        <v>233</v>
      </c>
      <c r="AA5" s="492" t="s">
        <v>234</v>
      </c>
      <c r="AB5" s="492" t="s">
        <v>235</v>
      </c>
      <c r="AC5" s="491" t="s">
        <v>73</v>
      </c>
      <c r="AD5" s="495" t="s">
        <v>236</v>
      </c>
    </row>
    <row r="6" spans="1:30" ht="30" customHeight="1" thickBot="1">
      <c r="A6" s="466" t="s">
        <v>197</v>
      </c>
      <c r="B6" s="489" t="s">
        <v>198</v>
      </c>
      <c r="C6" s="490">
        <v>503100</v>
      </c>
      <c r="D6" s="496">
        <v>227200</v>
      </c>
      <c r="E6" s="496">
        <v>24300</v>
      </c>
      <c r="F6" s="496">
        <v>45300</v>
      </c>
      <c r="G6" s="496">
        <v>17900</v>
      </c>
      <c r="H6" s="496">
        <v>56900</v>
      </c>
      <c r="I6" s="496">
        <v>0</v>
      </c>
      <c r="J6" s="496">
        <v>38900</v>
      </c>
      <c r="K6" s="496">
        <v>3600</v>
      </c>
      <c r="L6" s="496">
        <v>9100</v>
      </c>
      <c r="M6" s="496">
        <v>5500</v>
      </c>
      <c r="N6" s="496">
        <v>0</v>
      </c>
      <c r="O6" s="496">
        <v>1900</v>
      </c>
      <c r="P6" s="496">
        <v>2600</v>
      </c>
      <c r="Q6" s="496">
        <v>0</v>
      </c>
      <c r="R6" s="496">
        <v>2500</v>
      </c>
      <c r="S6" s="496">
        <v>4400</v>
      </c>
      <c r="T6" s="496">
        <v>4900</v>
      </c>
      <c r="U6" s="496">
        <v>3300</v>
      </c>
      <c r="V6" s="496">
        <v>2200</v>
      </c>
      <c r="W6" s="496">
        <v>0</v>
      </c>
      <c r="X6" s="496">
        <v>2100</v>
      </c>
      <c r="Y6" s="496">
        <v>2900</v>
      </c>
      <c r="Z6" s="496">
        <v>0</v>
      </c>
      <c r="AA6" s="496">
        <v>2700</v>
      </c>
      <c r="AB6" s="496">
        <v>0</v>
      </c>
      <c r="AC6" s="497">
        <v>600</v>
      </c>
      <c r="AD6" s="498">
        <v>44300</v>
      </c>
    </row>
    <row r="7" spans="1:30" ht="30" customHeight="1">
      <c r="A7" s="117"/>
      <c r="B7" s="200" t="s">
        <v>199</v>
      </c>
      <c r="C7" s="164">
        <v>463200</v>
      </c>
      <c r="D7" s="119">
        <v>220200</v>
      </c>
      <c r="E7" s="119">
        <v>20500</v>
      </c>
      <c r="F7" s="119">
        <v>38300</v>
      </c>
      <c r="G7" s="119">
        <v>16800</v>
      </c>
      <c r="H7" s="119">
        <v>57200</v>
      </c>
      <c r="I7" s="119">
        <v>0</v>
      </c>
      <c r="J7" s="119">
        <v>39200</v>
      </c>
      <c r="K7" s="119">
        <v>4000</v>
      </c>
      <c r="L7" s="119">
        <v>9100</v>
      </c>
      <c r="M7" s="119">
        <v>6000</v>
      </c>
      <c r="N7" s="119">
        <v>300</v>
      </c>
      <c r="O7" s="119">
        <v>1600</v>
      </c>
      <c r="P7" s="119">
        <v>2500</v>
      </c>
      <c r="Q7" s="119">
        <v>0</v>
      </c>
      <c r="R7" s="119">
        <v>2100</v>
      </c>
      <c r="S7" s="119">
        <v>3200</v>
      </c>
      <c r="T7" s="119">
        <v>4700</v>
      </c>
      <c r="U7" s="119">
        <v>3300</v>
      </c>
      <c r="V7" s="119">
        <v>2100</v>
      </c>
      <c r="W7" s="119">
        <v>0</v>
      </c>
      <c r="X7" s="119">
        <v>2000</v>
      </c>
      <c r="Y7" s="119">
        <v>2600</v>
      </c>
      <c r="Z7" s="119">
        <v>0</v>
      </c>
      <c r="AA7" s="119">
        <v>2600</v>
      </c>
      <c r="AB7" s="119">
        <v>0</v>
      </c>
      <c r="AC7" s="119">
        <v>400</v>
      </c>
      <c r="AD7" s="120">
        <v>24500</v>
      </c>
    </row>
    <row r="8" spans="1:30" ht="30" customHeight="1">
      <c r="A8" s="121"/>
      <c r="B8" s="122" t="s">
        <v>50</v>
      </c>
      <c r="C8" s="83">
        <v>39900</v>
      </c>
      <c r="D8" s="84">
        <v>7000</v>
      </c>
      <c r="E8" s="85">
        <v>3800</v>
      </c>
      <c r="F8" s="85">
        <v>7000</v>
      </c>
      <c r="G8" s="85">
        <v>1100</v>
      </c>
      <c r="H8" s="85">
        <v>-300</v>
      </c>
      <c r="I8" s="85">
        <v>0</v>
      </c>
      <c r="J8" s="85">
        <v>-300</v>
      </c>
      <c r="K8" s="85">
        <v>-400</v>
      </c>
      <c r="L8" s="85">
        <v>0</v>
      </c>
      <c r="M8" s="85">
        <v>-500</v>
      </c>
      <c r="N8" s="85">
        <v>-300</v>
      </c>
      <c r="O8" s="85">
        <v>300</v>
      </c>
      <c r="P8" s="85">
        <v>100</v>
      </c>
      <c r="Q8" s="85">
        <v>0</v>
      </c>
      <c r="R8" s="85">
        <v>400</v>
      </c>
      <c r="S8" s="85">
        <v>1200</v>
      </c>
      <c r="T8" s="85">
        <v>200</v>
      </c>
      <c r="U8" s="85">
        <v>0</v>
      </c>
      <c r="V8" s="85">
        <v>100</v>
      </c>
      <c r="W8" s="85">
        <v>0</v>
      </c>
      <c r="X8" s="85">
        <v>100</v>
      </c>
      <c r="Y8" s="85">
        <v>300</v>
      </c>
      <c r="Z8" s="85">
        <v>0</v>
      </c>
      <c r="AA8" s="85">
        <v>100</v>
      </c>
      <c r="AB8" s="85">
        <v>0</v>
      </c>
      <c r="AC8" s="85">
        <v>200</v>
      </c>
      <c r="AD8" s="86">
        <v>19800</v>
      </c>
    </row>
    <row r="9" spans="1:30" ht="30" customHeight="1">
      <c r="A9" s="121"/>
      <c r="B9" s="123" t="s">
        <v>74</v>
      </c>
      <c r="C9" s="87">
        <v>1.0861398963730571</v>
      </c>
      <c r="D9" s="88">
        <v>1.0317892824704813</v>
      </c>
      <c r="E9" s="89">
        <v>1.1853658536585365</v>
      </c>
      <c r="F9" s="89">
        <v>1.1827676240208878</v>
      </c>
      <c r="G9" s="89">
        <v>1.0654761904761905</v>
      </c>
      <c r="H9" s="89">
        <v>0.99475524475524479</v>
      </c>
      <c r="I9" s="89" t="s">
        <v>51</v>
      </c>
      <c r="J9" s="89">
        <v>0.99234693877551017</v>
      </c>
      <c r="K9" s="89">
        <v>0.9</v>
      </c>
      <c r="L9" s="89">
        <v>1</v>
      </c>
      <c r="M9" s="89">
        <v>0.91666666666666663</v>
      </c>
      <c r="N9" s="89" t="s">
        <v>294</v>
      </c>
      <c r="O9" s="89">
        <v>1.1875</v>
      </c>
      <c r="P9" s="89">
        <v>1.04</v>
      </c>
      <c r="Q9" s="89" t="s">
        <v>51</v>
      </c>
      <c r="R9" s="89">
        <v>1.1904761904761905</v>
      </c>
      <c r="S9" s="89">
        <v>1.375</v>
      </c>
      <c r="T9" s="89">
        <v>1.0425531914893618</v>
      </c>
      <c r="U9" s="89">
        <v>1</v>
      </c>
      <c r="V9" s="89">
        <v>1.0476190476190477</v>
      </c>
      <c r="W9" s="89" t="s">
        <v>51</v>
      </c>
      <c r="X9" s="89">
        <v>1.05</v>
      </c>
      <c r="Y9" s="89">
        <v>1.1153846153846154</v>
      </c>
      <c r="Z9" s="89" t="s">
        <v>51</v>
      </c>
      <c r="AA9" s="89">
        <v>1.0384615384615385</v>
      </c>
      <c r="AB9" s="89" t="s">
        <v>51</v>
      </c>
      <c r="AC9" s="89">
        <v>1.5</v>
      </c>
      <c r="AD9" s="90">
        <v>1.8081632653061224</v>
      </c>
    </row>
    <row r="10" spans="1:30" ht="30" customHeight="1" thickBot="1">
      <c r="A10" s="124"/>
      <c r="B10" s="125" t="s">
        <v>238</v>
      </c>
      <c r="C10" s="91">
        <v>1</v>
      </c>
      <c r="D10" s="92">
        <v>0.45160007950705627</v>
      </c>
      <c r="E10" s="93">
        <v>4.8300536672629693E-2</v>
      </c>
      <c r="F10" s="94">
        <v>9.00417412045319E-2</v>
      </c>
      <c r="G10" s="94">
        <v>3.5579407672430931E-2</v>
      </c>
      <c r="H10" s="94">
        <v>0.11309878751739216</v>
      </c>
      <c r="I10" s="94">
        <v>0</v>
      </c>
      <c r="J10" s="94">
        <v>7.7320612204333131E-2</v>
      </c>
      <c r="K10" s="94">
        <v>7.1556350626118068E-3</v>
      </c>
      <c r="L10" s="94">
        <v>1.8087855297157621E-2</v>
      </c>
      <c r="M10" s="94">
        <v>1.0932220234545816E-2</v>
      </c>
      <c r="N10" s="94">
        <v>0</v>
      </c>
      <c r="O10" s="94">
        <v>3.776585171934009E-3</v>
      </c>
      <c r="P10" s="94">
        <v>5.1679586563307496E-3</v>
      </c>
      <c r="Q10" s="94">
        <v>0</v>
      </c>
      <c r="R10" s="94">
        <v>4.9691910157026436E-3</v>
      </c>
      <c r="S10" s="94">
        <v>8.745776187636653E-3</v>
      </c>
      <c r="T10" s="94">
        <v>9.7396143907771821E-3</v>
      </c>
      <c r="U10" s="94">
        <v>6.5593321407274897E-3</v>
      </c>
      <c r="V10" s="94">
        <v>4.3728880938183265E-3</v>
      </c>
      <c r="W10" s="94">
        <v>0</v>
      </c>
      <c r="X10" s="94">
        <v>4.1741204531902205E-3</v>
      </c>
      <c r="Y10" s="94">
        <v>5.7642615782150667E-3</v>
      </c>
      <c r="Z10" s="94">
        <v>0</v>
      </c>
      <c r="AA10" s="94">
        <v>5.3667262969588547E-3</v>
      </c>
      <c r="AB10" s="94">
        <v>0</v>
      </c>
      <c r="AC10" s="94">
        <v>1.1926058437686344E-3</v>
      </c>
      <c r="AD10" s="95">
        <v>8.8054064798250842E-2</v>
      </c>
    </row>
    <row r="11" spans="1:30" ht="30" customHeight="1" thickBot="1">
      <c r="A11" s="466" t="s">
        <v>200</v>
      </c>
      <c r="B11" s="471" t="s">
        <v>201</v>
      </c>
      <c r="C11" s="468">
        <v>5950100</v>
      </c>
      <c r="D11" s="472">
        <v>2676400</v>
      </c>
      <c r="E11" s="469">
        <v>300800</v>
      </c>
      <c r="F11" s="469">
        <v>571500</v>
      </c>
      <c r="G11" s="469">
        <v>199300</v>
      </c>
      <c r="H11" s="469">
        <v>646900</v>
      </c>
      <c r="I11" s="469">
        <v>0</v>
      </c>
      <c r="J11" s="469">
        <v>430800</v>
      </c>
      <c r="K11" s="469">
        <v>35300</v>
      </c>
      <c r="L11" s="469">
        <v>120300</v>
      </c>
      <c r="M11" s="469">
        <v>58000</v>
      </c>
      <c r="N11" s="469">
        <v>0</v>
      </c>
      <c r="O11" s="469">
        <v>15000</v>
      </c>
      <c r="P11" s="469">
        <v>30000</v>
      </c>
      <c r="Q11" s="469">
        <v>0</v>
      </c>
      <c r="R11" s="469">
        <v>24100</v>
      </c>
      <c r="S11" s="469">
        <v>40500</v>
      </c>
      <c r="T11" s="469">
        <v>51000</v>
      </c>
      <c r="U11" s="469">
        <v>46700</v>
      </c>
      <c r="V11" s="469">
        <v>28200</v>
      </c>
      <c r="W11" s="469">
        <v>0</v>
      </c>
      <c r="X11" s="469">
        <v>23000</v>
      </c>
      <c r="Y11" s="469">
        <v>31600</v>
      </c>
      <c r="Z11" s="469">
        <v>0</v>
      </c>
      <c r="AA11" s="469">
        <v>29400</v>
      </c>
      <c r="AB11" s="469">
        <v>11100</v>
      </c>
      <c r="AC11" s="469">
        <v>1700</v>
      </c>
      <c r="AD11" s="470">
        <v>578500</v>
      </c>
    </row>
    <row r="12" spans="1:30" ht="30" customHeight="1">
      <c r="A12" s="126" t="s">
        <v>202</v>
      </c>
      <c r="B12" s="127" t="s">
        <v>203</v>
      </c>
      <c r="C12" s="80">
        <v>5355800</v>
      </c>
      <c r="D12" s="96">
        <v>2502800</v>
      </c>
      <c r="E12" s="96">
        <v>258300</v>
      </c>
      <c r="F12" s="96">
        <v>481800</v>
      </c>
      <c r="G12" s="96">
        <v>186700</v>
      </c>
      <c r="H12" s="96">
        <v>628500</v>
      </c>
      <c r="I12" s="96">
        <v>1300</v>
      </c>
      <c r="J12" s="96">
        <v>405900</v>
      </c>
      <c r="K12" s="96">
        <v>16500</v>
      </c>
      <c r="L12" s="96">
        <v>117800</v>
      </c>
      <c r="M12" s="96">
        <v>58600</v>
      </c>
      <c r="N12" s="96">
        <v>700</v>
      </c>
      <c r="O12" s="96">
        <v>14100</v>
      </c>
      <c r="P12" s="96">
        <v>28300</v>
      </c>
      <c r="Q12" s="96">
        <v>0</v>
      </c>
      <c r="R12" s="96">
        <v>29000</v>
      </c>
      <c r="S12" s="96">
        <v>38400</v>
      </c>
      <c r="T12" s="96">
        <v>63300</v>
      </c>
      <c r="U12" s="96">
        <v>46800</v>
      </c>
      <c r="V12" s="96">
        <v>24900</v>
      </c>
      <c r="W12" s="96">
        <v>0</v>
      </c>
      <c r="X12" s="96">
        <v>23700</v>
      </c>
      <c r="Y12" s="96">
        <v>29000</v>
      </c>
      <c r="Z12" s="96">
        <v>0</v>
      </c>
      <c r="AA12" s="96">
        <v>28900</v>
      </c>
      <c r="AB12" s="96">
        <v>7300</v>
      </c>
      <c r="AC12" s="96">
        <v>5300</v>
      </c>
      <c r="AD12" s="97">
        <v>357900</v>
      </c>
    </row>
    <row r="13" spans="1:30" ht="30" customHeight="1">
      <c r="A13" s="121"/>
      <c r="B13" s="128" t="s">
        <v>50</v>
      </c>
      <c r="C13" s="83">
        <v>594300</v>
      </c>
      <c r="D13" s="84">
        <v>173600</v>
      </c>
      <c r="E13" s="85">
        <v>42500</v>
      </c>
      <c r="F13" s="85">
        <v>89700</v>
      </c>
      <c r="G13" s="85">
        <v>12600</v>
      </c>
      <c r="H13" s="85">
        <v>18400</v>
      </c>
      <c r="I13" s="85">
        <v>-1300</v>
      </c>
      <c r="J13" s="85">
        <v>24900</v>
      </c>
      <c r="K13" s="85">
        <v>18800</v>
      </c>
      <c r="L13" s="85">
        <v>2500</v>
      </c>
      <c r="M13" s="85">
        <v>-600</v>
      </c>
      <c r="N13" s="85">
        <v>-700</v>
      </c>
      <c r="O13" s="85">
        <v>900</v>
      </c>
      <c r="P13" s="85">
        <v>1700</v>
      </c>
      <c r="Q13" s="85">
        <v>0</v>
      </c>
      <c r="R13" s="85">
        <v>-4900</v>
      </c>
      <c r="S13" s="85">
        <v>2100</v>
      </c>
      <c r="T13" s="85">
        <v>-12300</v>
      </c>
      <c r="U13" s="85">
        <v>-100</v>
      </c>
      <c r="V13" s="85">
        <v>3300</v>
      </c>
      <c r="W13" s="85">
        <v>0</v>
      </c>
      <c r="X13" s="85">
        <v>-700</v>
      </c>
      <c r="Y13" s="85">
        <v>2600</v>
      </c>
      <c r="Z13" s="85">
        <v>0</v>
      </c>
      <c r="AA13" s="85">
        <v>500</v>
      </c>
      <c r="AB13" s="85">
        <v>3800</v>
      </c>
      <c r="AC13" s="85">
        <v>-3600</v>
      </c>
      <c r="AD13" s="86">
        <v>220600</v>
      </c>
    </row>
    <row r="14" spans="1:30" ht="30" customHeight="1">
      <c r="A14" s="121"/>
      <c r="B14" s="129" t="s">
        <v>204</v>
      </c>
      <c r="C14" s="87">
        <v>1.1109638149296091</v>
      </c>
      <c r="D14" s="88">
        <v>1.069362314208087</v>
      </c>
      <c r="E14" s="89">
        <v>1.1645373596593109</v>
      </c>
      <c r="F14" s="89">
        <v>1.1861768368617684</v>
      </c>
      <c r="G14" s="89">
        <v>1.0674879485806106</v>
      </c>
      <c r="H14" s="89">
        <v>1.0292760540970565</v>
      </c>
      <c r="I14" s="89" t="s">
        <v>294</v>
      </c>
      <c r="J14" s="89">
        <v>1.0613451589061345</v>
      </c>
      <c r="K14" s="89">
        <v>2.1393939393939392</v>
      </c>
      <c r="L14" s="89">
        <v>1.0212224108658743</v>
      </c>
      <c r="M14" s="89">
        <v>0.98976109215017061</v>
      </c>
      <c r="N14" s="89" t="s">
        <v>294</v>
      </c>
      <c r="O14" s="89">
        <v>1.0638297872340425</v>
      </c>
      <c r="P14" s="89">
        <v>1.0600706713780919</v>
      </c>
      <c r="Q14" s="89" t="s">
        <v>51</v>
      </c>
      <c r="R14" s="89">
        <v>0.83103448275862069</v>
      </c>
      <c r="S14" s="89">
        <v>1.0546875</v>
      </c>
      <c r="T14" s="89">
        <v>0.80568720379146919</v>
      </c>
      <c r="U14" s="89">
        <v>0.99786324786324787</v>
      </c>
      <c r="V14" s="89">
        <v>1.1325301204819278</v>
      </c>
      <c r="W14" s="89" t="s">
        <v>51</v>
      </c>
      <c r="X14" s="89">
        <v>0.97046413502109707</v>
      </c>
      <c r="Y14" s="89">
        <v>1.0896551724137931</v>
      </c>
      <c r="Z14" s="89" t="s">
        <v>51</v>
      </c>
      <c r="AA14" s="89">
        <v>1.0173010380622838</v>
      </c>
      <c r="AB14" s="89">
        <v>1.5205479452054795</v>
      </c>
      <c r="AC14" s="89">
        <v>0.32075471698113206</v>
      </c>
      <c r="AD14" s="90">
        <v>1.6163732886281084</v>
      </c>
    </row>
    <row r="15" spans="1:30" ht="30" customHeight="1" thickBot="1">
      <c r="A15" s="124"/>
      <c r="B15" s="130" t="s">
        <v>239</v>
      </c>
      <c r="C15" s="98">
        <v>1</v>
      </c>
      <c r="D15" s="94">
        <v>0.44980756625939061</v>
      </c>
      <c r="E15" s="93">
        <v>5.0553772205509148E-2</v>
      </c>
      <c r="F15" s="94">
        <v>9.6048805902421805E-2</v>
      </c>
      <c r="G15" s="94">
        <v>3.3495235374195395E-2</v>
      </c>
      <c r="H15" s="94">
        <v>0.10872086183425489</v>
      </c>
      <c r="I15" s="94">
        <v>0</v>
      </c>
      <c r="J15" s="94">
        <v>7.2402144501773083E-2</v>
      </c>
      <c r="K15" s="94">
        <v>5.9326734004470517E-3</v>
      </c>
      <c r="L15" s="94">
        <v>2.0218147594158083E-2</v>
      </c>
      <c r="M15" s="94">
        <v>9.7477353321792914E-3</v>
      </c>
      <c r="N15" s="94">
        <v>0</v>
      </c>
      <c r="O15" s="94">
        <v>2.5209660341842994E-3</v>
      </c>
      <c r="P15" s="94">
        <v>5.0419320683685988E-3</v>
      </c>
      <c r="Q15" s="94">
        <v>0</v>
      </c>
      <c r="R15" s="94">
        <v>4.0503520949227746E-3</v>
      </c>
      <c r="S15" s="94">
        <v>6.8066082922976084E-3</v>
      </c>
      <c r="T15" s="94">
        <v>8.5712845162266172E-3</v>
      </c>
      <c r="U15" s="94">
        <v>7.8486075864271192E-3</v>
      </c>
      <c r="V15" s="94">
        <v>4.7394161442664831E-3</v>
      </c>
      <c r="W15" s="94">
        <v>0</v>
      </c>
      <c r="X15" s="94">
        <v>3.8654812524159259E-3</v>
      </c>
      <c r="Y15" s="94">
        <v>5.3108351120149241E-3</v>
      </c>
      <c r="Z15" s="94">
        <v>0</v>
      </c>
      <c r="AA15" s="94">
        <v>4.9410934270012266E-3</v>
      </c>
      <c r="AB15" s="94">
        <v>1.8655148652963816E-3</v>
      </c>
      <c r="AC15" s="94">
        <v>2.8570948387422062E-4</v>
      </c>
      <c r="AD15" s="95">
        <v>9.7225256718374481E-2</v>
      </c>
    </row>
    <row r="16" spans="1:30" ht="30" customHeight="1" thickBot="1">
      <c r="A16" s="466" t="s">
        <v>205</v>
      </c>
      <c r="B16" s="467" t="s">
        <v>206</v>
      </c>
      <c r="C16" s="468">
        <v>998200</v>
      </c>
      <c r="D16" s="469">
        <v>453900</v>
      </c>
      <c r="E16" s="469">
        <v>47800</v>
      </c>
      <c r="F16" s="469">
        <v>87500</v>
      </c>
      <c r="G16" s="469">
        <v>33600</v>
      </c>
      <c r="H16" s="469">
        <v>112100</v>
      </c>
      <c r="I16" s="469">
        <v>0</v>
      </c>
      <c r="J16" s="469">
        <v>74600</v>
      </c>
      <c r="K16" s="469">
        <v>7400</v>
      </c>
      <c r="L16" s="469">
        <v>20000</v>
      </c>
      <c r="M16" s="469">
        <v>10400</v>
      </c>
      <c r="N16" s="469">
        <v>0</v>
      </c>
      <c r="O16" s="469">
        <v>3500</v>
      </c>
      <c r="P16" s="469">
        <v>5300</v>
      </c>
      <c r="Q16" s="469">
        <v>0</v>
      </c>
      <c r="R16" s="469">
        <v>4600</v>
      </c>
      <c r="S16" s="469">
        <v>8100</v>
      </c>
      <c r="T16" s="469">
        <v>9200</v>
      </c>
      <c r="U16" s="469">
        <v>6800</v>
      </c>
      <c r="V16" s="469">
        <v>4900</v>
      </c>
      <c r="W16" s="469">
        <v>0</v>
      </c>
      <c r="X16" s="469">
        <v>4100</v>
      </c>
      <c r="Y16" s="469">
        <v>6000</v>
      </c>
      <c r="Z16" s="469">
        <v>0</v>
      </c>
      <c r="AA16" s="469">
        <v>5100</v>
      </c>
      <c r="AB16" s="469">
        <v>0</v>
      </c>
      <c r="AC16" s="469">
        <v>900</v>
      </c>
      <c r="AD16" s="470">
        <v>92400</v>
      </c>
    </row>
    <row r="17" spans="1:30" ht="30" customHeight="1">
      <c r="A17" s="131" t="s">
        <v>207</v>
      </c>
      <c r="B17" s="127" t="s">
        <v>208</v>
      </c>
      <c r="C17" s="80">
        <v>892900</v>
      </c>
      <c r="D17" s="96">
        <v>426500</v>
      </c>
      <c r="E17" s="96">
        <v>41300</v>
      </c>
      <c r="F17" s="96">
        <v>74500</v>
      </c>
      <c r="G17" s="96">
        <v>31400</v>
      </c>
      <c r="H17" s="96">
        <v>110200</v>
      </c>
      <c r="I17" s="96">
        <v>0</v>
      </c>
      <c r="J17" s="96">
        <v>76000</v>
      </c>
      <c r="K17" s="96">
        <v>8300</v>
      </c>
      <c r="L17" s="96">
        <v>19100</v>
      </c>
      <c r="M17" s="96">
        <v>10900</v>
      </c>
      <c r="N17" s="96">
        <v>300</v>
      </c>
      <c r="O17" s="96">
        <v>3100</v>
      </c>
      <c r="P17" s="96">
        <v>5300</v>
      </c>
      <c r="Q17" s="96">
        <v>0</v>
      </c>
      <c r="R17" s="96">
        <v>3900</v>
      </c>
      <c r="S17" s="96">
        <v>6000</v>
      </c>
      <c r="T17" s="96">
        <v>9200</v>
      </c>
      <c r="U17" s="96">
        <v>6700</v>
      </c>
      <c r="V17" s="96">
        <v>4300</v>
      </c>
      <c r="W17" s="96">
        <v>0</v>
      </c>
      <c r="X17" s="96">
        <v>3900</v>
      </c>
      <c r="Y17" s="96">
        <v>5100</v>
      </c>
      <c r="Z17" s="96">
        <v>0</v>
      </c>
      <c r="AA17" s="96">
        <v>5000</v>
      </c>
      <c r="AB17" s="96">
        <v>0</v>
      </c>
      <c r="AC17" s="96">
        <v>1800</v>
      </c>
      <c r="AD17" s="99">
        <v>40100</v>
      </c>
    </row>
    <row r="18" spans="1:30" ht="30" customHeight="1">
      <c r="A18" s="121"/>
      <c r="B18" s="128" t="s">
        <v>50</v>
      </c>
      <c r="C18" s="83">
        <v>105300</v>
      </c>
      <c r="D18" s="84">
        <v>27400</v>
      </c>
      <c r="E18" s="85">
        <v>6500</v>
      </c>
      <c r="F18" s="85">
        <v>13000</v>
      </c>
      <c r="G18" s="85">
        <v>2200</v>
      </c>
      <c r="H18" s="85">
        <v>1900</v>
      </c>
      <c r="I18" s="85">
        <v>0</v>
      </c>
      <c r="J18" s="85">
        <v>-1400</v>
      </c>
      <c r="K18" s="85">
        <v>-900</v>
      </c>
      <c r="L18" s="85">
        <v>900</v>
      </c>
      <c r="M18" s="85">
        <v>-500</v>
      </c>
      <c r="N18" s="85">
        <v>-300</v>
      </c>
      <c r="O18" s="85">
        <v>400</v>
      </c>
      <c r="P18" s="85">
        <v>0</v>
      </c>
      <c r="Q18" s="85">
        <v>0</v>
      </c>
      <c r="R18" s="85">
        <v>700</v>
      </c>
      <c r="S18" s="85">
        <v>2100</v>
      </c>
      <c r="T18" s="85">
        <v>0</v>
      </c>
      <c r="U18" s="85">
        <v>100</v>
      </c>
      <c r="V18" s="85">
        <v>600</v>
      </c>
      <c r="W18" s="85">
        <v>0</v>
      </c>
      <c r="X18" s="85">
        <v>200</v>
      </c>
      <c r="Y18" s="85">
        <v>900</v>
      </c>
      <c r="Z18" s="85">
        <v>0</v>
      </c>
      <c r="AA18" s="85">
        <v>100</v>
      </c>
      <c r="AB18" s="85">
        <v>0</v>
      </c>
      <c r="AC18" s="85">
        <v>-900</v>
      </c>
      <c r="AD18" s="86">
        <v>52300</v>
      </c>
    </row>
    <row r="19" spans="1:30" ht="30" customHeight="1">
      <c r="A19" s="121"/>
      <c r="B19" s="129" t="s">
        <v>209</v>
      </c>
      <c r="C19" s="87">
        <v>1.1179303393437114</v>
      </c>
      <c r="D19" s="88">
        <v>1.0642438452520515</v>
      </c>
      <c r="E19" s="89">
        <v>1.1573849878934626</v>
      </c>
      <c r="F19" s="89">
        <v>1.174496644295302</v>
      </c>
      <c r="G19" s="89">
        <v>1.0700636942675159</v>
      </c>
      <c r="H19" s="89">
        <v>1.0172413793103448</v>
      </c>
      <c r="I19" s="89" t="s">
        <v>51</v>
      </c>
      <c r="J19" s="89">
        <v>0.98157894736842111</v>
      </c>
      <c r="K19" s="89">
        <v>0.89156626506024095</v>
      </c>
      <c r="L19" s="89">
        <v>1.0471204188481675</v>
      </c>
      <c r="M19" s="89">
        <v>0.95412844036697253</v>
      </c>
      <c r="N19" s="89" t="s">
        <v>294</v>
      </c>
      <c r="O19" s="89">
        <v>1.1290322580645162</v>
      </c>
      <c r="P19" s="89">
        <v>1</v>
      </c>
      <c r="Q19" s="89" t="s">
        <v>51</v>
      </c>
      <c r="R19" s="89">
        <v>1.1794871794871795</v>
      </c>
      <c r="S19" s="89">
        <v>1.35</v>
      </c>
      <c r="T19" s="89">
        <v>1</v>
      </c>
      <c r="U19" s="89">
        <v>1.0149253731343284</v>
      </c>
      <c r="V19" s="89">
        <v>1.1395348837209303</v>
      </c>
      <c r="W19" s="89" t="s">
        <v>51</v>
      </c>
      <c r="X19" s="89">
        <v>1.0512820512820513</v>
      </c>
      <c r="Y19" s="89">
        <v>1.1764705882352942</v>
      </c>
      <c r="Z19" s="89" t="s">
        <v>51</v>
      </c>
      <c r="AA19" s="89">
        <v>1.02</v>
      </c>
      <c r="AB19" s="89">
        <v>0</v>
      </c>
      <c r="AC19" s="89" t="s">
        <v>51</v>
      </c>
      <c r="AD19" s="90">
        <v>2.3042394014962593</v>
      </c>
    </row>
    <row r="20" spans="1:30" ht="30" customHeight="1" thickBot="1">
      <c r="A20" s="121"/>
      <c r="B20" s="130" t="s">
        <v>240</v>
      </c>
      <c r="C20" s="98">
        <v>1</v>
      </c>
      <c r="D20" s="94">
        <v>0.45471849328791825</v>
      </c>
      <c r="E20" s="93">
        <v>4.7886195151272293E-2</v>
      </c>
      <c r="F20" s="94">
        <v>8.7657784011220194E-2</v>
      </c>
      <c r="G20" s="94">
        <v>3.3660589060308554E-2</v>
      </c>
      <c r="H20" s="94">
        <v>0.1123021438589461</v>
      </c>
      <c r="I20" s="94">
        <v>0</v>
      </c>
      <c r="J20" s="94">
        <v>7.4734522139851739E-2</v>
      </c>
      <c r="K20" s="94">
        <v>7.4133440192346222E-3</v>
      </c>
      <c r="L20" s="94">
        <v>2.0036064916850331E-2</v>
      </c>
      <c r="M20" s="94">
        <v>1.0418753756762171E-2</v>
      </c>
      <c r="N20" s="94">
        <v>0</v>
      </c>
      <c r="O20" s="94">
        <v>3.5063113604488078E-3</v>
      </c>
      <c r="P20" s="94">
        <v>5.3095572029653376E-3</v>
      </c>
      <c r="Q20" s="94">
        <v>0</v>
      </c>
      <c r="R20" s="94">
        <v>4.608294930875576E-3</v>
      </c>
      <c r="S20" s="94">
        <v>8.1146062913243847E-3</v>
      </c>
      <c r="T20" s="94">
        <v>9.2165898617511521E-3</v>
      </c>
      <c r="U20" s="94">
        <v>6.8122620717291126E-3</v>
      </c>
      <c r="V20" s="94">
        <v>4.9088359046283309E-3</v>
      </c>
      <c r="W20" s="94">
        <v>0</v>
      </c>
      <c r="X20" s="94">
        <v>4.1073933079543174E-3</v>
      </c>
      <c r="Y20" s="94">
        <v>6.0108194750550991E-3</v>
      </c>
      <c r="Z20" s="94">
        <v>0</v>
      </c>
      <c r="AA20" s="94">
        <v>5.1091965537968347E-3</v>
      </c>
      <c r="AB20" s="94">
        <v>0</v>
      </c>
      <c r="AC20" s="94">
        <v>9.0162292125826491E-4</v>
      </c>
      <c r="AD20" s="95">
        <v>9.2566619915848525E-2</v>
      </c>
    </row>
    <row r="21" spans="1:30" ht="14.25">
      <c r="A21" s="201" t="s">
        <v>53</v>
      </c>
      <c r="B21" s="202" t="s">
        <v>241</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75</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275</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242</v>
      </c>
      <c r="E25" s="102"/>
      <c r="F25" s="102"/>
      <c r="G25" s="102"/>
      <c r="H25" s="102" t="s">
        <v>243</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244</v>
      </c>
      <c r="F26" s="104" t="s">
        <v>245</v>
      </c>
      <c r="G26" s="102"/>
      <c r="H26" s="102"/>
      <c r="I26" s="103" t="s">
        <v>246</v>
      </c>
      <c r="J26" s="104" t="s">
        <v>247</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198</v>
      </c>
      <c r="E27" s="206">
        <v>196900</v>
      </c>
      <c r="F27" s="207">
        <v>30300</v>
      </c>
      <c r="G27" s="101"/>
      <c r="H27" s="105" t="s">
        <v>198</v>
      </c>
      <c r="I27" s="206">
        <v>419500</v>
      </c>
      <c r="J27" s="207">
        <v>37000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199</v>
      </c>
      <c r="E28" s="208">
        <v>195600</v>
      </c>
      <c r="F28" s="209">
        <v>24700</v>
      </c>
      <c r="G28" s="101"/>
      <c r="H28" s="106" t="s">
        <v>199</v>
      </c>
      <c r="I28" s="208">
        <v>404800</v>
      </c>
      <c r="J28" s="209">
        <v>31500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1300</v>
      </c>
      <c r="F29" s="211">
        <v>5600</v>
      </c>
      <c r="G29" s="101"/>
      <c r="H29" s="107" t="s">
        <v>50</v>
      </c>
      <c r="I29" s="210">
        <v>14700</v>
      </c>
      <c r="J29" s="211">
        <v>5500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1.0066462167689161</v>
      </c>
      <c r="F30" s="213">
        <v>1.2267206477732793</v>
      </c>
      <c r="G30" s="101"/>
      <c r="H30" s="108" t="s">
        <v>155</v>
      </c>
      <c r="I30" s="212">
        <v>1.036314229249012</v>
      </c>
      <c r="J30" s="214">
        <v>1.1746031746031746</v>
      </c>
      <c r="K30" s="101"/>
      <c r="L30" s="102" t="s">
        <v>248</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238</v>
      </c>
      <c r="E31" s="215">
        <v>0.39689578713968959</v>
      </c>
      <c r="F31" s="216">
        <v>6.1076395887925822E-2</v>
      </c>
      <c r="G31" s="101"/>
      <c r="H31" s="110" t="s">
        <v>90</v>
      </c>
      <c r="I31" s="215">
        <v>0.91894852135815996</v>
      </c>
      <c r="J31" s="216">
        <v>8.1051478641840091E-2</v>
      </c>
      <c r="K31" s="101"/>
      <c r="L31" s="557" t="s">
        <v>249</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16384" width="9" style="14"/>
  </cols>
  <sheetData>
    <row r="1" spans="1:17" s="447" customFormat="1" ht="24" customHeight="1">
      <c r="A1" s="543" t="str">
        <f>平成25年度!A1</f>
        <v>平成25年度</v>
      </c>
      <c r="B1" s="543"/>
      <c r="C1" s="448"/>
      <c r="D1" s="448"/>
      <c r="E1" s="449" t="str">
        <f ca="1">RIGHT(CELL("filename",$A$1),LEN(CELL("filename",$A$1))-FIND("]",CELL("filename",$A$1)))</f>
        <v>２月（３表）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16" t="s">
        <v>250</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191</v>
      </c>
      <c r="B5" s="34"/>
      <c r="C5" s="49" t="s">
        <v>251</v>
      </c>
      <c r="D5" s="504" t="s">
        <v>252</v>
      </c>
      <c r="E5" s="505" t="s">
        <v>253</v>
      </c>
      <c r="F5" s="505" t="s">
        <v>254</v>
      </c>
      <c r="G5" s="505" t="s">
        <v>255</v>
      </c>
      <c r="H5" s="505" t="s">
        <v>256</v>
      </c>
      <c r="I5" s="505" t="s">
        <v>76</v>
      </c>
      <c r="J5" s="505" t="s">
        <v>257</v>
      </c>
      <c r="K5" s="505" t="s">
        <v>258</v>
      </c>
      <c r="L5" s="505" t="s">
        <v>259</v>
      </c>
      <c r="M5" s="505" t="s">
        <v>260</v>
      </c>
      <c r="N5" s="505" t="s">
        <v>261</v>
      </c>
      <c r="O5" s="506" t="s">
        <v>77</v>
      </c>
    </row>
    <row r="6" spans="1:17" ht="30" customHeight="1" thickBot="1">
      <c r="A6" s="530" t="s">
        <v>197</v>
      </c>
      <c r="B6" s="500" t="s">
        <v>198</v>
      </c>
      <c r="C6" s="501">
        <v>44300</v>
      </c>
      <c r="D6" s="507">
        <v>12900</v>
      </c>
      <c r="E6" s="507">
        <v>15300</v>
      </c>
      <c r="F6" s="507">
        <v>3500</v>
      </c>
      <c r="G6" s="507">
        <v>5900</v>
      </c>
      <c r="H6" s="507">
        <v>1600</v>
      </c>
      <c r="I6" s="507">
        <v>700</v>
      </c>
      <c r="J6" s="507">
        <v>100</v>
      </c>
      <c r="K6" s="507">
        <v>200</v>
      </c>
      <c r="L6" s="507">
        <v>100</v>
      </c>
      <c r="M6" s="507">
        <v>100</v>
      </c>
      <c r="N6" s="507">
        <v>100</v>
      </c>
      <c r="O6" s="508">
        <v>3800</v>
      </c>
    </row>
    <row r="7" spans="1:17" ht="30" customHeight="1">
      <c r="A7" s="36"/>
      <c r="B7" s="188" t="s">
        <v>199</v>
      </c>
      <c r="C7" s="165">
        <v>24500</v>
      </c>
      <c r="D7" s="166">
        <v>8200</v>
      </c>
      <c r="E7" s="167">
        <v>8600</v>
      </c>
      <c r="F7" s="167">
        <v>1300</v>
      </c>
      <c r="G7" s="167">
        <v>4000</v>
      </c>
      <c r="H7" s="167">
        <v>700</v>
      </c>
      <c r="I7" s="167">
        <v>100</v>
      </c>
      <c r="J7" s="167">
        <v>0</v>
      </c>
      <c r="K7" s="167">
        <v>0</v>
      </c>
      <c r="L7" s="167">
        <v>100</v>
      </c>
      <c r="M7" s="167">
        <v>100</v>
      </c>
      <c r="N7" s="167">
        <v>100</v>
      </c>
      <c r="O7" s="168">
        <v>1300</v>
      </c>
    </row>
    <row r="8" spans="1:17" ht="30" customHeight="1">
      <c r="A8" s="36"/>
      <c r="B8" s="37" t="s">
        <v>50</v>
      </c>
      <c r="C8" s="26">
        <v>19800</v>
      </c>
      <c r="D8" s="50">
        <v>4700</v>
      </c>
      <c r="E8" s="50">
        <v>6700</v>
      </c>
      <c r="F8" s="50">
        <v>2200</v>
      </c>
      <c r="G8" s="50">
        <v>1900</v>
      </c>
      <c r="H8" s="50">
        <v>900</v>
      </c>
      <c r="I8" s="50">
        <v>600</v>
      </c>
      <c r="J8" s="50">
        <v>100</v>
      </c>
      <c r="K8" s="50">
        <v>200</v>
      </c>
      <c r="L8" s="50">
        <v>0</v>
      </c>
      <c r="M8" s="50">
        <v>0</v>
      </c>
      <c r="N8" s="50">
        <v>0</v>
      </c>
      <c r="O8" s="51">
        <v>2500</v>
      </c>
    </row>
    <row r="9" spans="1:17" ht="30" customHeight="1">
      <c r="A9" s="36"/>
      <c r="B9" s="38" t="s">
        <v>74</v>
      </c>
      <c r="C9" s="27">
        <v>1.8081632653061224</v>
      </c>
      <c r="D9" s="52">
        <v>1.5731707317073171</v>
      </c>
      <c r="E9" s="52">
        <v>1.7790697674418605</v>
      </c>
      <c r="F9" s="52">
        <v>2.6923076923076925</v>
      </c>
      <c r="G9" s="52">
        <v>1.4750000000000001</v>
      </c>
      <c r="H9" s="52">
        <v>2.2857142857142856</v>
      </c>
      <c r="I9" s="52">
        <v>7</v>
      </c>
      <c r="J9" s="52" t="s">
        <v>295</v>
      </c>
      <c r="K9" s="52" t="s">
        <v>295</v>
      </c>
      <c r="L9" s="52">
        <v>1</v>
      </c>
      <c r="M9" s="52">
        <v>1</v>
      </c>
      <c r="N9" s="52">
        <v>1</v>
      </c>
      <c r="O9" s="53">
        <v>2.9230769230769229</v>
      </c>
    </row>
    <row r="10" spans="1:17" ht="30" customHeight="1" thickBot="1">
      <c r="A10" s="39"/>
      <c r="B10" s="40" t="s">
        <v>167</v>
      </c>
      <c r="C10" s="28">
        <v>1</v>
      </c>
      <c r="D10" s="54">
        <v>0.29119638826185101</v>
      </c>
      <c r="E10" s="55">
        <v>0.34537246049661402</v>
      </c>
      <c r="F10" s="57">
        <v>7.900677200902935E-2</v>
      </c>
      <c r="G10" s="57">
        <v>0.13318284424379231</v>
      </c>
      <c r="H10" s="57">
        <v>3.6117381489841983E-2</v>
      </c>
      <c r="I10" s="57">
        <v>1.580135440180587E-2</v>
      </c>
      <c r="J10" s="57">
        <v>2.257336343115124E-3</v>
      </c>
      <c r="K10" s="57">
        <v>4.5146726862302479E-3</v>
      </c>
      <c r="L10" s="57">
        <v>2.257336343115124E-3</v>
      </c>
      <c r="M10" s="57">
        <v>2.257336343115124E-3</v>
      </c>
      <c r="N10" s="57">
        <v>2.257336343115124E-3</v>
      </c>
      <c r="O10" s="63">
        <v>8.5778781038374718E-2</v>
      </c>
    </row>
    <row r="11" spans="1:17" ht="30" customHeight="1" thickBot="1">
      <c r="A11" s="529" t="s">
        <v>200</v>
      </c>
      <c r="B11" s="509" t="s">
        <v>201</v>
      </c>
      <c r="C11" s="510">
        <v>578500</v>
      </c>
      <c r="D11" s="511">
        <v>238800</v>
      </c>
      <c r="E11" s="512">
        <v>88300</v>
      </c>
      <c r="F11" s="513">
        <v>60100</v>
      </c>
      <c r="G11" s="513">
        <v>84300</v>
      </c>
      <c r="H11" s="513">
        <v>7700</v>
      </c>
      <c r="I11" s="513">
        <v>4700</v>
      </c>
      <c r="J11" s="513">
        <v>1000</v>
      </c>
      <c r="K11" s="513">
        <v>7200</v>
      </c>
      <c r="L11" s="513">
        <v>2900</v>
      </c>
      <c r="M11" s="513">
        <v>5400</v>
      </c>
      <c r="N11" s="513">
        <v>7900</v>
      </c>
      <c r="O11" s="514">
        <v>70200</v>
      </c>
    </row>
    <row r="12" spans="1:17" ht="30" customHeight="1">
      <c r="A12" s="41" t="s">
        <v>202</v>
      </c>
      <c r="B12" s="42" t="s">
        <v>203</v>
      </c>
      <c r="C12" s="29">
        <v>357900</v>
      </c>
      <c r="D12" s="56">
        <v>140800</v>
      </c>
      <c r="E12" s="169">
        <v>39600</v>
      </c>
      <c r="F12" s="169">
        <v>58000</v>
      </c>
      <c r="G12" s="169">
        <v>50900</v>
      </c>
      <c r="H12" s="169">
        <v>5400</v>
      </c>
      <c r="I12" s="169">
        <v>2400</v>
      </c>
      <c r="J12" s="169">
        <v>500</v>
      </c>
      <c r="K12" s="169">
        <v>1900</v>
      </c>
      <c r="L12" s="169">
        <v>1300</v>
      </c>
      <c r="M12" s="169">
        <v>3700</v>
      </c>
      <c r="N12" s="56" t="s">
        <v>51</v>
      </c>
      <c r="O12" s="170">
        <v>53400</v>
      </c>
    </row>
    <row r="13" spans="1:17" ht="30" customHeight="1">
      <c r="A13" s="36"/>
      <c r="B13" s="43" t="s">
        <v>50</v>
      </c>
      <c r="C13" s="26">
        <v>220600</v>
      </c>
      <c r="D13" s="50">
        <v>98000</v>
      </c>
      <c r="E13" s="50">
        <v>48700</v>
      </c>
      <c r="F13" s="50">
        <v>2100</v>
      </c>
      <c r="G13" s="50">
        <v>33400</v>
      </c>
      <c r="H13" s="50">
        <v>2300</v>
      </c>
      <c r="I13" s="50">
        <v>2300</v>
      </c>
      <c r="J13" s="50">
        <v>500</v>
      </c>
      <c r="K13" s="50">
        <v>5300</v>
      </c>
      <c r="L13" s="50">
        <v>1600</v>
      </c>
      <c r="M13" s="50">
        <v>1700</v>
      </c>
      <c r="N13" s="50" t="s">
        <v>51</v>
      </c>
      <c r="O13" s="51">
        <v>16800</v>
      </c>
    </row>
    <row r="14" spans="1:17" ht="30" customHeight="1">
      <c r="A14" s="36"/>
      <c r="B14" s="44" t="s">
        <v>204</v>
      </c>
      <c r="C14" s="27">
        <v>1.6163732886281084</v>
      </c>
      <c r="D14" s="52">
        <v>1.6960227272727273</v>
      </c>
      <c r="E14" s="52">
        <v>2.2297979797979797</v>
      </c>
      <c r="F14" s="52">
        <v>1.0362068965517242</v>
      </c>
      <c r="G14" s="52">
        <v>1.656188605108055</v>
      </c>
      <c r="H14" s="52">
        <v>1.4259259259259258</v>
      </c>
      <c r="I14" s="52">
        <v>1.9583333333333333</v>
      </c>
      <c r="J14" s="52">
        <v>2</v>
      </c>
      <c r="K14" s="52">
        <v>3.7894736842105261</v>
      </c>
      <c r="L14" s="52">
        <v>2.2307692307692308</v>
      </c>
      <c r="M14" s="52">
        <v>1.4594594594594594</v>
      </c>
      <c r="N14" s="52" t="s">
        <v>51</v>
      </c>
      <c r="O14" s="53">
        <v>1.3146067415730338</v>
      </c>
    </row>
    <row r="15" spans="1:17" ht="30" customHeight="1" thickBot="1">
      <c r="A15" s="39"/>
      <c r="B15" s="45" t="s">
        <v>239</v>
      </c>
      <c r="C15" s="30">
        <v>1</v>
      </c>
      <c r="D15" s="57">
        <v>0.41279170267934312</v>
      </c>
      <c r="E15" s="55">
        <v>0.1526361279170268</v>
      </c>
      <c r="F15" s="57">
        <v>0.10388936905790838</v>
      </c>
      <c r="G15" s="57">
        <v>0.14572169403630078</v>
      </c>
      <c r="H15" s="57">
        <v>1.331028522039758E-2</v>
      </c>
      <c r="I15" s="57">
        <v>8.1244598098530688E-3</v>
      </c>
      <c r="J15" s="57">
        <v>1.7286084701815039E-3</v>
      </c>
      <c r="K15" s="57">
        <v>1.2445980985306828E-2</v>
      </c>
      <c r="L15" s="57">
        <v>5.012964563526361E-3</v>
      </c>
      <c r="M15" s="57">
        <v>9.3344857389801202E-3</v>
      </c>
      <c r="N15" s="57">
        <v>1.3656006914433881E-2</v>
      </c>
      <c r="O15" s="63">
        <v>0.12134831460674157</v>
      </c>
    </row>
    <row r="16" spans="1:17" ht="30" customHeight="1" thickBot="1">
      <c r="A16" s="529" t="s">
        <v>205</v>
      </c>
      <c r="B16" s="509" t="s">
        <v>206</v>
      </c>
      <c r="C16" s="510">
        <v>92400</v>
      </c>
      <c r="D16" s="511">
        <v>24100</v>
      </c>
      <c r="E16" s="511">
        <v>30300</v>
      </c>
      <c r="F16" s="511">
        <v>15000</v>
      </c>
      <c r="G16" s="511">
        <v>11100</v>
      </c>
      <c r="H16" s="511">
        <v>2100</v>
      </c>
      <c r="I16" s="511">
        <v>900</v>
      </c>
      <c r="J16" s="511">
        <v>100</v>
      </c>
      <c r="K16" s="511">
        <v>500</v>
      </c>
      <c r="L16" s="511">
        <v>200</v>
      </c>
      <c r="M16" s="511">
        <v>200</v>
      </c>
      <c r="N16" s="511">
        <v>500</v>
      </c>
      <c r="O16" s="514">
        <v>7400</v>
      </c>
    </row>
    <row r="17" spans="1:15" ht="30" customHeight="1">
      <c r="A17" s="46" t="s">
        <v>207</v>
      </c>
      <c r="B17" s="42" t="s">
        <v>208</v>
      </c>
      <c r="C17" s="29">
        <v>40100</v>
      </c>
      <c r="D17" s="56">
        <v>12300</v>
      </c>
      <c r="E17" s="169">
        <v>16500</v>
      </c>
      <c r="F17" s="169">
        <v>1800</v>
      </c>
      <c r="G17" s="169">
        <v>5800</v>
      </c>
      <c r="H17" s="169">
        <v>1000</v>
      </c>
      <c r="I17" s="169">
        <v>200</v>
      </c>
      <c r="J17" s="169">
        <v>0</v>
      </c>
      <c r="K17" s="169">
        <v>100</v>
      </c>
      <c r="L17" s="169">
        <v>100</v>
      </c>
      <c r="M17" s="169">
        <v>100</v>
      </c>
      <c r="N17" s="169">
        <v>100</v>
      </c>
      <c r="O17" s="170">
        <v>2100</v>
      </c>
    </row>
    <row r="18" spans="1:15" ht="30" customHeight="1">
      <c r="A18" s="36"/>
      <c r="B18" s="43" t="s">
        <v>50</v>
      </c>
      <c r="C18" s="26">
        <v>52300</v>
      </c>
      <c r="D18" s="50">
        <v>11800</v>
      </c>
      <c r="E18" s="50">
        <v>13800</v>
      </c>
      <c r="F18" s="50">
        <v>13200</v>
      </c>
      <c r="G18" s="50">
        <v>5300</v>
      </c>
      <c r="H18" s="50">
        <v>1100</v>
      </c>
      <c r="I18" s="50">
        <v>700</v>
      </c>
      <c r="J18" s="50">
        <v>100</v>
      </c>
      <c r="K18" s="50">
        <v>400</v>
      </c>
      <c r="L18" s="50">
        <v>100</v>
      </c>
      <c r="M18" s="50">
        <v>100</v>
      </c>
      <c r="N18" s="50">
        <v>400</v>
      </c>
      <c r="O18" s="51">
        <v>5300</v>
      </c>
    </row>
    <row r="19" spans="1:15" ht="30" customHeight="1">
      <c r="A19" s="36"/>
      <c r="B19" s="44" t="s">
        <v>209</v>
      </c>
      <c r="C19" s="27">
        <v>2.3042394014962593</v>
      </c>
      <c r="D19" s="52">
        <v>1.9593495934959348</v>
      </c>
      <c r="E19" s="52">
        <v>1.8363636363636364</v>
      </c>
      <c r="F19" s="52">
        <v>8.3333333333333339</v>
      </c>
      <c r="G19" s="52">
        <v>1.9137931034482758</v>
      </c>
      <c r="H19" s="52">
        <v>2.1</v>
      </c>
      <c r="I19" s="52">
        <v>4.5</v>
      </c>
      <c r="J19" s="189" t="s">
        <v>295</v>
      </c>
      <c r="K19" s="52">
        <v>5</v>
      </c>
      <c r="L19" s="52">
        <v>2</v>
      </c>
      <c r="M19" s="52">
        <v>2</v>
      </c>
      <c r="N19" s="52">
        <v>5</v>
      </c>
      <c r="O19" s="53">
        <v>3.5238095238095237</v>
      </c>
    </row>
    <row r="20" spans="1:15" ht="30" customHeight="1" thickBot="1">
      <c r="A20" s="36"/>
      <c r="B20" s="45" t="s">
        <v>240</v>
      </c>
      <c r="C20" s="30">
        <v>1</v>
      </c>
      <c r="D20" s="57">
        <v>0.26082251082251084</v>
      </c>
      <c r="E20" s="55">
        <v>0.32792207792207795</v>
      </c>
      <c r="F20" s="57">
        <v>0.16233766233766234</v>
      </c>
      <c r="G20" s="57">
        <v>0.12012987012987013</v>
      </c>
      <c r="H20" s="57">
        <v>2.2727272727272728E-2</v>
      </c>
      <c r="I20" s="57">
        <v>9.74025974025974E-3</v>
      </c>
      <c r="J20" s="57">
        <v>1.0822510822510823E-3</v>
      </c>
      <c r="K20" s="57">
        <v>5.411255411255411E-3</v>
      </c>
      <c r="L20" s="57">
        <v>2.1645021645021645E-3</v>
      </c>
      <c r="M20" s="57">
        <v>2.1645021645021645E-3</v>
      </c>
      <c r="N20" s="57">
        <v>5.411255411255411E-3</v>
      </c>
      <c r="O20" s="63">
        <v>8.0086580086580081E-2</v>
      </c>
    </row>
    <row r="21" spans="1:15">
      <c r="A21" s="58" t="s">
        <v>53</v>
      </c>
      <c r="B21" s="59" t="s">
        <v>274</v>
      </c>
      <c r="C21" s="60"/>
      <c r="D21" s="61"/>
      <c r="E21" s="61"/>
      <c r="F21" s="61"/>
      <c r="G21" s="61"/>
      <c r="H21" s="31"/>
      <c r="I21" s="31"/>
      <c r="J21" s="31"/>
      <c r="K21" s="31"/>
      <c r="L21" s="31"/>
      <c r="M21" s="31"/>
      <c r="N21" s="31"/>
      <c r="O21" s="31"/>
    </row>
    <row r="22" spans="1:15">
      <c r="A22" s="31"/>
      <c r="B22" s="62" t="s">
        <v>262</v>
      </c>
      <c r="C22" s="60"/>
      <c r="D22" s="61"/>
      <c r="E22" s="61"/>
      <c r="F22" s="61"/>
      <c r="G22" s="61"/>
      <c r="H22" s="61"/>
      <c r="I22" s="61"/>
      <c r="J22" s="61"/>
      <c r="K22" s="31"/>
      <c r="L22" s="31"/>
      <c r="M22" s="31"/>
      <c r="N22" s="31"/>
      <c r="O22" s="61"/>
    </row>
    <row r="23" spans="1:15">
      <c r="A23" s="31"/>
      <c r="B23" s="190" t="s">
        <v>263</v>
      </c>
      <c r="C23" s="60"/>
      <c r="D23" s="61"/>
      <c r="E23" s="61"/>
      <c r="F23" s="61"/>
      <c r="G23" s="61"/>
      <c r="H23" s="61"/>
      <c r="I23" s="61"/>
      <c r="J23" s="61"/>
      <c r="K23" s="61"/>
      <c r="L23" s="61"/>
      <c r="M23" s="61"/>
      <c r="N23" s="61"/>
      <c r="O23" s="61"/>
    </row>
    <row r="24" spans="1:15">
      <c r="A24" s="31"/>
      <c r="B24" s="190" t="s">
        <v>264</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16384" width="9" style="47"/>
  </cols>
  <sheetData>
    <row r="1" spans="1:17" s="447" customFormat="1" ht="24" customHeight="1">
      <c r="A1" s="543" t="str">
        <f>平成25年度!A1</f>
        <v>平成25年度</v>
      </c>
      <c r="B1" s="543"/>
      <c r="C1" s="448"/>
      <c r="D1" s="448"/>
      <c r="E1" s="449" t="str">
        <f ca="1">RIGHT(CELL("filename",$A$1),LEN(CELL("filename",$A$1))-FIND("]",CELL("filename",$A$1)))</f>
        <v>３月（１表）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292</v>
      </c>
      <c r="B3" s="219"/>
      <c r="C3" s="220"/>
      <c r="D3" s="219"/>
      <c r="E3" s="219"/>
      <c r="F3" s="219"/>
      <c r="G3" s="219"/>
      <c r="H3" s="219"/>
      <c r="I3" s="219"/>
      <c r="J3" s="220"/>
      <c r="K3" s="221" t="s">
        <v>48</v>
      </c>
    </row>
    <row r="4" spans="1:17" ht="18" thickBot="1">
      <c r="A4" s="222"/>
      <c r="B4" s="223" t="s">
        <v>49</v>
      </c>
      <c r="C4" s="544" t="s">
        <v>189</v>
      </c>
      <c r="D4" s="545"/>
      <c r="E4" s="545"/>
      <c r="F4" s="64"/>
      <c r="G4" s="64"/>
      <c r="H4" s="64"/>
      <c r="I4" s="64"/>
      <c r="J4" s="64"/>
      <c r="K4" s="65"/>
    </row>
    <row r="5" spans="1:17" ht="17.25">
      <c r="A5" s="224"/>
      <c r="B5" s="225"/>
      <c r="C5" s="546"/>
      <c r="D5" s="547"/>
      <c r="E5" s="547"/>
      <c r="F5" s="544" t="s">
        <v>190</v>
      </c>
      <c r="G5" s="545"/>
      <c r="H5" s="545"/>
      <c r="I5" s="545"/>
      <c r="J5" s="545"/>
      <c r="K5" s="548"/>
    </row>
    <row r="6" spans="1:17" ht="17.25">
      <c r="A6" s="226" t="s">
        <v>191</v>
      </c>
      <c r="B6" s="227"/>
      <c r="C6" s="115"/>
      <c r="D6" s="549" t="s">
        <v>192</v>
      </c>
      <c r="E6" s="560" t="s">
        <v>193</v>
      </c>
      <c r="F6" s="553" t="s">
        <v>194</v>
      </c>
      <c r="G6" s="228"/>
      <c r="H6" s="229"/>
      <c r="I6" s="555" t="s">
        <v>195</v>
      </c>
      <c r="J6" s="228"/>
      <c r="K6" s="230"/>
    </row>
    <row r="7" spans="1:17" ht="18" thickBot="1">
      <c r="A7" s="226"/>
      <c r="B7" s="227"/>
      <c r="C7" s="115"/>
      <c r="D7" s="550"/>
      <c r="E7" s="561"/>
      <c r="F7" s="554"/>
      <c r="G7" s="231" t="s">
        <v>192</v>
      </c>
      <c r="H7" s="232" t="s">
        <v>196</v>
      </c>
      <c r="I7" s="556"/>
      <c r="J7" s="231" t="s">
        <v>192</v>
      </c>
      <c r="K7" s="233" t="s">
        <v>196</v>
      </c>
    </row>
    <row r="8" spans="1:17" ht="31.5" customHeight="1" thickBot="1">
      <c r="A8" s="465" t="s">
        <v>197</v>
      </c>
      <c r="B8" s="460" t="s">
        <v>265</v>
      </c>
      <c r="C8" s="461">
        <v>630200</v>
      </c>
      <c r="D8" s="458">
        <v>581500</v>
      </c>
      <c r="E8" s="459">
        <v>48700</v>
      </c>
      <c r="F8" s="133">
        <v>618800</v>
      </c>
      <c r="G8" s="134">
        <v>578100</v>
      </c>
      <c r="H8" s="135">
        <v>40700</v>
      </c>
      <c r="I8" s="136">
        <v>11400</v>
      </c>
      <c r="J8" s="134">
        <v>3400</v>
      </c>
      <c r="K8" s="137">
        <v>8000</v>
      </c>
    </row>
    <row r="9" spans="1:17" ht="31.5" customHeight="1">
      <c r="A9" s="234"/>
      <c r="B9" s="235" t="s">
        <v>87</v>
      </c>
      <c r="C9" s="116">
        <v>568900</v>
      </c>
      <c r="D9" s="138">
        <v>544300</v>
      </c>
      <c r="E9" s="139">
        <v>24600</v>
      </c>
      <c r="F9" s="140">
        <v>562300</v>
      </c>
      <c r="G9" s="141">
        <v>541300</v>
      </c>
      <c r="H9" s="142">
        <v>21000</v>
      </c>
      <c r="I9" s="143">
        <v>6600</v>
      </c>
      <c r="J9" s="141">
        <v>3000</v>
      </c>
      <c r="K9" s="144">
        <v>3600</v>
      </c>
    </row>
    <row r="10" spans="1:17" ht="31.5" customHeight="1">
      <c r="A10" s="236"/>
      <c r="B10" s="237" t="s">
        <v>50</v>
      </c>
      <c r="C10" s="73">
        <v>61300</v>
      </c>
      <c r="D10" s="145">
        <v>37200</v>
      </c>
      <c r="E10" s="146">
        <v>24100</v>
      </c>
      <c r="F10" s="147">
        <v>56500</v>
      </c>
      <c r="G10" s="145">
        <v>36800</v>
      </c>
      <c r="H10" s="148">
        <v>19700</v>
      </c>
      <c r="I10" s="149">
        <v>4800</v>
      </c>
      <c r="J10" s="145">
        <v>400</v>
      </c>
      <c r="K10" s="150">
        <v>4400</v>
      </c>
    </row>
    <row r="11" spans="1:17" ht="31.5" customHeight="1" thickBot="1">
      <c r="A11" s="238"/>
      <c r="B11" s="239" t="s">
        <v>74</v>
      </c>
      <c r="C11" s="76">
        <v>1.1077518017226227</v>
      </c>
      <c r="D11" s="151">
        <v>1.0683446628697411</v>
      </c>
      <c r="E11" s="152">
        <v>1.9796747967479675</v>
      </c>
      <c r="F11" s="153">
        <v>1.1004801707273697</v>
      </c>
      <c r="G11" s="151">
        <v>1.0679844818030666</v>
      </c>
      <c r="H11" s="154">
        <v>1.9380952380952381</v>
      </c>
      <c r="I11" s="155">
        <v>1.7272727272727273</v>
      </c>
      <c r="J11" s="151">
        <v>1.1333333333333333</v>
      </c>
      <c r="K11" s="156">
        <v>2.2222222222222223</v>
      </c>
    </row>
    <row r="12" spans="1:17" ht="31.5" customHeight="1" thickBot="1">
      <c r="A12" s="465" t="s">
        <v>200</v>
      </c>
      <c r="B12" s="456" t="s">
        <v>201</v>
      </c>
      <c r="C12" s="461">
        <v>6580300</v>
      </c>
      <c r="D12" s="458">
        <v>5953100</v>
      </c>
      <c r="E12" s="459">
        <v>627200</v>
      </c>
      <c r="F12" s="133">
        <v>6355500</v>
      </c>
      <c r="G12" s="134">
        <v>5919800</v>
      </c>
      <c r="H12" s="135">
        <v>435700</v>
      </c>
      <c r="I12" s="136">
        <v>224800</v>
      </c>
      <c r="J12" s="134">
        <v>33300</v>
      </c>
      <c r="K12" s="137">
        <v>191500</v>
      </c>
    </row>
    <row r="13" spans="1:17" ht="31.5" customHeight="1">
      <c r="A13" s="240" t="s">
        <v>202</v>
      </c>
      <c r="B13" s="241" t="s">
        <v>203</v>
      </c>
      <c r="C13" s="116">
        <v>5924700</v>
      </c>
      <c r="D13" s="138">
        <v>5542200</v>
      </c>
      <c r="E13" s="139">
        <v>382500</v>
      </c>
      <c r="F13" s="140">
        <v>5745000</v>
      </c>
      <c r="G13" s="157">
        <v>5506500</v>
      </c>
      <c r="H13" s="158">
        <v>238500</v>
      </c>
      <c r="I13" s="143">
        <v>179700</v>
      </c>
      <c r="J13" s="157">
        <v>35700</v>
      </c>
      <c r="K13" s="159">
        <v>144000</v>
      </c>
    </row>
    <row r="14" spans="1:17" ht="31.5" customHeight="1">
      <c r="A14" s="236"/>
      <c r="B14" s="237" t="s">
        <v>50</v>
      </c>
      <c r="C14" s="73">
        <v>655600</v>
      </c>
      <c r="D14" s="145">
        <v>410900</v>
      </c>
      <c r="E14" s="146">
        <v>244700</v>
      </c>
      <c r="F14" s="147">
        <v>610500</v>
      </c>
      <c r="G14" s="145">
        <v>413300</v>
      </c>
      <c r="H14" s="148">
        <v>197200</v>
      </c>
      <c r="I14" s="149">
        <v>45100</v>
      </c>
      <c r="J14" s="145">
        <v>-2400</v>
      </c>
      <c r="K14" s="150">
        <v>47500</v>
      </c>
    </row>
    <row r="15" spans="1:17" ht="31.5" customHeight="1" thickBot="1">
      <c r="A15" s="238"/>
      <c r="B15" s="239" t="s">
        <v>204</v>
      </c>
      <c r="C15" s="76">
        <v>1.1106553918341857</v>
      </c>
      <c r="D15" s="151">
        <v>1.0741402331204215</v>
      </c>
      <c r="E15" s="152">
        <v>1.6397385620915033</v>
      </c>
      <c r="F15" s="153">
        <v>1.106266318537859</v>
      </c>
      <c r="G15" s="151">
        <v>1.0750567511123219</v>
      </c>
      <c r="H15" s="154">
        <v>1.8268343815513626</v>
      </c>
      <c r="I15" s="155">
        <v>1.2509738452977184</v>
      </c>
      <c r="J15" s="151">
        <v>0.9327731092436975</v>
      </c>
      <c r="K15" s="156">
        <v>1.3298611111111112</v>
      </c>
    </row>
    <row r="16" spans="1:17" ht="31.5" customHeight="1" thickBot="1">
      <c r="A16" s="465" t="s">
        <v>205</v>
      </c>
      <c r="B16" s="462" t="s">
        <v>266</v>
      </c>
      <c r="C16" s="461">
        <v>1628400</v>
      </c>
      <c r="D16" s="458">
        <v>1487300</v>
      </c>
      <c r="E16" s="459">
        <v>141100</v>
      </c>
      <c r="F16" s="133">
        <v>1596600</v>
      </c>
      <c r="G16" s="160">
        <v>1478700</v>
      </c>
      <c r="H16" s="161">
        <v>117900</v>
      </c>
      <c r="I16" s="136">
        <v>31800</v>
      </c>
      <c r="J16" s="160">
        <v>8600</v>
      </c>
      <c r="K16" s="162">
        <v>23200</v>
      </c>
    </row>
    <row r="17" spans="1:11" ht="31.5" customHeight="1">
      <c r="A17" s="242" t="s">
        <v>207</v>
      </c>
      <c r="B17" s="243" t="s">
        <v>267</v>
      </c>
      <c r="C17" s="116">
        <v>1461800</v>
      </c>
      <c r="D17" s="138">
        <v>1397100</v>
      </c>
      <c r="E17" s="139">
        <v>64700</v>
      </c>
      <c r="F17" s="140">
        <v>1448800</v>
      </c>
      <c r="G17" s="138">
        <v>1389200</v>
      </c>
      <c r="H17" s="163">
        <v>59600</v>
      </c>
      <c r="I17" s="143">
        <v>13000</v>
      </c>
      <c r="J17" s="138">
        <v>7900</v>
      </c>
      <c r="K17" s="159">
        <v>5100</v>
      </c>
    </row>
    <row r="18" spans="1:11" ht="31.5" customHeight="1">
      <c r="A18" s="236"/>
      <c r="B18" s="237" t="s">
        <v>50</v>
      </c>
      <c r="C18" s="73">
        <v>166600</v>
      </c>
      <c r="D18" s="145">
        <v>90200</v>
      </c>
      <c r="E18" s="146">
        <v>76400</v>
      </c>
      <c r="F18" s="147">
        <v>147800</v>
      </c>
      <c r="G18" s="145">
        <v>89500</v>
      </c>
      <c r="H18" s="148">
        <v>58300</v>
      </c>
      <c r="I18" s="149">
        <v>18800</v>
      </c>
      <c r="J18" s="145">
        <v>700</v>
      </c>
      <c r="K18" s="150">
        <v>18100</v>
      </c>
    </row>
    <row r="19" spans="1:11" ht="31.5" customHeight="1" thickBot="1">
      <c r="A19" s="236"/>
      <c r="B19" s="239" t="s">
        <v>209</v>
      </c>
      <c r="C19" s="76">
        <v>1.1139690792174033</v>
      </c>
      <c r="D19" s="151">
        <v>1.0645623076372486</v>
      </c>
      <c r="E19" s="152">
        <v>2.1808346213292116</v>
      </c>
      <c r="F19" s="153">
        <v>1.1020154610712314</v>
      </c>
      <c r="G19" s="151">
        <v>1.0644255686726174</v>
      </c>
      <c r="H19" s="154">
        <v>1.9781879194630871</v>
      </c>
      <c r="I19" s="155">
        <v>2.4461538461538463</v>
      </c>
      <c r="J19" s="151">
        <v>1.0886075949367089</v>
      </c>
      <c r="K19" s="156">
        <v>4.5490196078431371</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16384" width="9" style="14"/>
  </cols>
  <sheetData>
    <row r="1" spans="1:30" s="447" customFormat="1" ht="24" customHeight="1">
      <c r="A1" s="543" t="str">
        <f>平成25年度!A1</f>
        <v>平成25年度</v>
      </c>
      <c r="B1" s="543"/>
      <c r="C1" s="448"/>
      <c r="D1" s="448"/>
      <c r="E1" s="449" t="str">
        <f ca="1">RIGHT(CELL("filename",$A$1),LEN(CELL("filename",$A$1))-FIND("]",CELL("filename",$A$1)))</f>
        <v>３月（２表）</v>
      </c>
      <c r="F1" s="450" t="s">
        <v>19</v>
      </c>
      <c r="G1" s="449"/>
      <c r="H1" s="450"/>
      <c r="I1" s="451"/>
      <c r="J1" s="449"/>
      <c r="K1" s="450"/>
      <c r="L1" s="446"/>
      <c r="M1" s="446"/>
      <c r="N1" s="446"/>
      <c r="O1" s="446"/>
      <c r="P1" s="446"/>
      <c r="Q1" s="446"/>
    </row>
    <row r="3" spans="1:30" ht="18" thickBot="1">
      <c r="A3" s="191" t="s">
        <v>210</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191</v>
      </c>
      <c r="B5" s="198"/>
      <c r="C5" s="199" t="s">
        <v>52</v>
      </c>
      <c r="D5" s="491" t="s">
        <v>211</v>
      </c>
      <c r="E5" s="492" t="s">
        <v>212</v>
      </c>
      <c r="F5" s="493" t="s">
        <v>213</v>
      </c>
      <c r="G5" s="491" t="s">
        <v>214</v>
      </c>
      <c r="H5" s="492" t="s">
        <v>215</v>
      </c>
      <c r="I5" s="483" t="s">
        <v>216</v>
      </c>
      <c r="J5" s="494" t="s">
        <v>217</v>
      </c>
      <c r="K5" s="492" t="s">
        <v>218</v>
      </c>
      <c r="L5" s="492" t="s">
        <v>219</v>
      </c>
      <c r="M5" s="492" t="s">
        <v>220</v>
      </c>
      <c r="N5" s="492" t="s">
        <v>221</v>
      </c>
      <c r="O5" s="492" t="s">
        <v>222</v>
      </c>
      <c r="P5" s="492" t="s">
        <v>223</v>
      </c>
      <c r="Q5" s="492" t="s">
        <v>224</v>
      </c>
      <c r="R5" s="492" t="s">
        <v>225</v>
      </c>
      <c r="S5" s="492" t="s">
        <v>226</v>
      </c>
      <c r="T5" s="492" t="s">
        <v>227</v>
      </c>
      <c r="U5" s="492" t="s">
        <v>228</v>
      </c>
      <c r="V5" s="492" t="s">
        <v>229</v>
      </c>
      <c r="W5" s="492" t="s">
        <v>230</v>
      </c>
      <c r="X5" s="492" t="s">
        <v>231</v>
      </c>
      <c r="Y5" s="492" t="s">
        <v>232</v>
      </c>
      <c r="Z5" s="491" t="s">
        <v>233</v>
      </c>
      <c r="AA5" s="492" t="s">
        <v>234</v>
      </c>
      <c r="AB5" s="492" t="s">
        <v>235</v>
      </c>
      <c r="AC5" s="491" t="s">
        <v>73</v>
      </c>
      <c r="AD5" s="495" t="s">
        <v>236</v>
      </c>
    </row>
    <row r="6" spans="1:30" ht="30" customHeight="1" thickBot="1">
      <c r="A6" s="466" t="s">
        <v>197</v>
      </c>
      <c r="B6" s="489" t="s">
        <v>265</v>
      </c>
      <c r="C6" s="490">
        <v>630200</v>
      </c>
      <c r="D6" s="496">
        <v>293500</v>
      </c>
      <c r="E6" s="496">
        <v>34100</v>
      </c>
      <c r="F6" s="496">
        <v>53800</v>
      </c>
      <c r="G6" s="496">
        <v>23100</v>
      </c>
      <c r="H6" s="496">
        <v>66900</v>
      </c>
      <c r="I6" s="496">
        <v>0</v>
      </c>
      <c r="J6" s="496">
        <v>48500</v>
      </c>
      <c r="K6" s="496">
        <v>4400</v>
      </c>
      <c r="L6" s="496">
        <v>12400</v>
      </c>
      <c r="M6" s="496">
        <v>6600</v>
      </c>
      <c r="N6" s="496">
        <v>0</v>
      </c>
      <c r="O6" s="496">
        <v>2800</v>
      </c>
      <c r="P6" s="496">
        <v>3400</v>
      </c>
      <c r="Q6" s="496">
        <v>0</v>
      </c>
      <c r="R6" s="496">
        <v>2700</v>
      </c>
      <c r="S6" s="496">
        <v>5100</v>
      </c>
      <c r="T6" s="496">
        <v>6500</v>
      </c>
      <c r="U6" s="496">
        <v>4500</v>
      </c>
      <c r="V6" s="496">
        <v>3100</v>
      </c>
      <c r="W6" s="496">
        <v>0</v>
      </c>
      <c r="X6" s="496">
        <v>3100</v>
      </c>
      <c r="Y6" s="496">
        <v>3800</v>
      </c>
      <c r="Z6" s="496">
        <v>0</v>
      </c>
      <c r="AA6" s="496">
        <v>3200</v>
      </c>
      <c r="AB6" s="496">
        <v>0</v>
      </c>
      <c r="AC6" s="497">
        <v>0</v>
      </c>
      <c r="AD6" s="498">
        <v>48700</v>
      </c>
    </row>
    <row r="7" spans="1:30" ht="30" customHeight="1">
      <c r="A7" s="117"/>
      <c r="B7" s="200" t="s">
        <v>87</v>
      </c>
      <c r="C7" s="164">
        <v>568900</v>
      </c>
      <c r="D7" s="119">
        <v>272300</v>
      </c>
      <c r="E7" s="119">
        <v>25400</v>
      </c>
      <c r="F7" s="119">
        <v>51900</v>
      </c>
      <c r="G7" s="119">
        <v>21600</v>
      </c>
      <c r="H7" s="119">
        <v>67200</v>
      </c>
      <c r="I7" s="119">
        <v>0</v>
      </c>
      <c r="J7" s="119">
        <v>48100</v>
      </c>
      <c r="K7" s="119">
        <v>4500</v>
      </c>
      <c r="L7" s="119">
        <v>11800</v>
      </c>
      <c r="M7" s="119">
        <v>6300</v>
      </c>
      <c r="N7" s="119">
        <v>0</v>
      </c>
      <c r="O7" s="119">
        <v>2700</v>
      </c>
      <c r="P7" s="119">
        <v>3000</v>
      </c>
      <c r="Q7" s="119">
        <v>0</v>
      </c>
      <c r="R7" s="119">
        <v>2500</v>
      </c>
      <c r="S7" s="119">
        <v>3800</v>
      </c>
      <c r="T7" s="119">
        <v>6200</v>
      </c>
      <c r="U7" s="119">
        <v>5400</v>
      </c>
      <c r="V7" s="119">
        <v>2900</v>
      </c>
      <c r="W7" s="119">
        <v>0</v>
      </c>
      <c r="X7" s="119">
        <v>2800</v>
      </c>
      <c r="Y7" s="119">
        <v>2900</v>
      </c>
      <c r="Z7" s="119">
        <v>0</v>
      </c>
      <c r="AA7" s="119">
        <v>3000</v>
      </c>
      <c r="AB7" s="119">
        <v>0</v>
      </c>
      <c r="AC7" s="119">
        <v>0</v>
      </c>
      <c r="AD7" s="120">
        <v>24600</v>
      </c>
    </row>
    <row r="8" spans="1:30" ht="30" customHeight="1">
      <c r="A8" s="121"/>
      <c r="B8" s="122" t="s">
        <v>50</v>
      </c>
      <c r="C8" s="83">
        <v>61300</v>
      </c>
      <c r="D8" s="84">
        <v>21200</v>
      </c>
      <c r="E8" s="85">
        <v>8700</v>
      </c>
      <c r="F8" s="85">
        <v>1900</v>
      </c>
      <c r="G8" s="85">
        <v>1500</v>
      </c>
      <c r="H8" s="85">
        <v>-300</v>
      </c>
      <c r="I8" s="85">
        <v>0</v>
      </c>
      <c r="J8" s="85">
        <v>400</v>
      </c>
      <c r="K8" s="85">
        <v>-100</v>
      </c>
      <c r="L8" s="85">
        <v>600</v>
      </c>
      <c r="M8" s="85">
        <v>300</v>
      </c>
      <c r="N8" s="85">
        <v>0</v>
      </c>
      <c r="O8" s="85">
        <v>100</v>
      </c>
      <c r="P8" s="85">
        <v>400</v>
      </c>
      <c r="Q8" s="85">
        <v>0</v>
      </c>
      <c r="R8" s="85">
        <v>200</v>
      </c>
      <c r="S8" s="85">
        <v>1300</v>
      </c>
      <c r="T8" s="85">
        <v>300</v>
      </c>
      <c r="U8" s="85">
        <v>-900</v>
      </c>
      <c r="V8" s="85">
        <v>200</v>
      </c>
      <c r="W8" s="85">
        <v>0</v>
      </c>
      <c r="X8" s="85">
        <v>300</v>
      </c>
      <c r="Y8" s="85">
        <v>900</v>
      </c>
      <c r="Z8" s="85">
        <v>0</v>
      </c>
      <c r="AA8" s="85">
        <v>200</v>
      </c>
      <c r="AB8" s="85">
        <v>0</v>
      </c>
      <c r="AC8" s="85">
        <v>0</v>
      </c>
      <c r="AD8" s="86">
        <v>24100</v>
      </c>
    </row>
    <row r="9" spans="1:30" ht="30" customHeight="1">
      <c r="A9" s="121"/>
      <c r="B9" s="123" t="s">
        <v>74</v>
      </c>
      <c r="C9" s="87">
        <v>1.1077518017226227</v>
      </c>
      <c r="D9" s="88">
        <v>1.0778553066470804</v>
      </c>
      <c r="E9" s="89">
        <v>1.3425196850393701</v>
      </c>
      <c r="F9" s="89">
        <v>1.0366088631984585</v>
      </c>
      <c r="G9" s="89">
        <v>1.0694444444444444</v>
      </c>
      <c r="H9" s="89">
        <v>0.9955357142857143</v>
      </c>
      <c r="I9" s="89" t="s">
        <v>51</v>
      </c>
      <c r="J9" s="89">
        <v>1.0083160083160083</v>
      </c>
      <c r="K9" s="89">
        <v>0.97777777777777775</v>
      </c>
      <c r="L9" s="89">
        <v>1.0508474576271187</v>
      </c>
      <c r="M9" s="89">
        <v>1.0476190476190477</v>
      </c>
      <c r="N9" s="89" t="s">
        <v>294</v>
      </c>
      <c r="O9" s="89">
        <v>1.037037037037037</v>
      </c>
      <c r="P9" s="89">
        <v>1.1333333333333333</v>
      </c>
      <c r="Q9" s="89" t="s">
        <v>51</v>
      </c>
      <c r="R9" s="89">
        <v>1.08</v>
      </c>
      <c r="S9" s="89">
        <v>1.3421052631578947</v>
      </c>
      <c r="T9" s="89">
        <v>1.0483870967741935</v>
      </c>
      <c r="U9" s="89">
        <v>0.83333333333333337</v>
      </c>
      <c r="V9" s="89">
        <v>1.0689655172413792</v>
      </c>
      <c r="W9" s="89" t="s">
        <v>51</v>
      </c>
      <c r="X9" s="89">
        <v>1.1071428571428572</v>
      </c>
      <c r="Y9" s="89">
        <v>1.3103448275862069</v>
      </c>
      <c r="Z9" s="89" t="s">
        <v>51</v>
      </c>
      <c r="AA9" s="89">
        <v>1.0666666666666667</v>
      </c>
      <c r="AB9" s="89" t="s">
        <v>51</v>
      </c>
      <c r="AC9" s="89">
        <v>0</v>
      </c>
      <c r="AD9" s="90">
        <v>1.9796747967479675</v>
      </c>
    </row>
    <row r="10" spans="1:30" ht="30" customHeight="1" thickBot="1">
      <c r="A10" s="124"/>
      <c r="B10" s="125" t="s">
        <v>238</v>
      </c>
      <c r="C10" s="91">
        <v>1</v>
      </c>
      <c r="D10" s="92">
        <v>0.46572516661377339</v>
      </c>
      <c r="E10" s="93">
        <v>5.4109806410663285E-2</v>
      </c>
      <c r="F10" s="94">
        <v>8.5369723897175495E-2</v>
      </c>
      <c r="G10" s="94">
        <v>3.6655030149158996E-2</v>
      </c>
      <c r="H10" s="94">
        <v>0.10615677562678515</v>
      </c>
      <c r="I10" s="94">
        <v>0</v>
      </c>
      <c r="J10" s="94">
        <v>7.6959695334814351E-2</v>
      </c>
      <c r="K10" s="94">
        <v>6.9819105046017137E-3</v>
      </c>
      <c r="L10" s="94">
        <v>1.9676293240241192E-2</v>
      </c>
      <c r="M10" s="94">
        <v>1.0472865756902571E-2</v>
      </c>
      <c r="N10" s="94">
        <v>0</v>
      </c>
      <c r="O10" s="94">
        <v>4.443033957473818E-3</v>
      </c>
      <c r="P10" s="94">
        <v>5.3951126626467791E-3</v>
      </c>
      <c r="Q10" s="94">
        <v>0</v>
      </c>
      <c r="R10" s="94">
        <v>4.2843541732783246E-3</v>
      </c>
      <c r="S10" s="94">
        <v>8.0926689939701674E-3</v>
      </c>
      <c r="T10" s="94">
        <v>1.0314185972707076E-2</v>
      </c>
      <c r="U10" s="94">
        <v>7.1405902887972071E-3</v>
      </c>
      <c r="V10" s="94">
        <v>4.9190733100602981E-3</v>
      </c>
      <c r="W10" s="94">
        <v>0</v>
      </c>
      <c r="X10" s="94">
        <v>4.9190733100602981E-3</v>
      </c>
      <c r="Y10" s="94">
        <v>6.0298317994287526E-3</v>
      </c>
      <c r="Z10" s="94">
        <v>0</v>
      </c>
      <c r="AA10" s="94">
        <v>5.0777530942557915E-3</v>
      </c>
      <c r="AB10" s="94">
        <v>0</v>
      </c>
      <c r="AC10" s="94">
        <v>0</v>
      </c>
      <c r="AD10" s="95">
        <v>7.7277054903205328E-2</v>
      </c>
    </row>
    <row r="11" spans="1:30" ht="30" customHeight="1" thickBot="1">
      <c r="A11" s="466" t="s">
        <v>200</v>
      </c>
      <c r="B11" s="471" t="s">
        <v>201</v>
      </c>
      <c r="C11" s="468">
        <v>6580300</v>
      </c>
      <c r="D11" s="472">
        <v>2969900</v>
      </c>
      <c r="E11" s="469">
        <v>334900</v>
      </c>
      <c r="F11" s="469">
        <v>625300</v>
      </c>
      <c r="G11" s="469">
        <v>222400</v>
      </c>
      <c r="H11" s="469">
        <v>713800</v>
      </c>
      <c r="I11" s="469">
        <v>0</v>
      </c>
      <c r="J11" s="469">
        <v>479300</v>
      </c>
      <c r="K11" s="469">
        <v>39700</v>
      </c>
      <c r="L11" s="469">
        <v>132700</v>
      </c>
      <c r="M11" s="469">
        <v>64600</v>
      </c>
      <c r="N11" s="469">
        <v>0</v>
      </c>
      <c r="O11" s="469">
        <v>17800</v>
      </c>
      <c r="P11" s="469">
        <v>33400</v>
      </c>
      <c r="Q11" s="469">
        <v>0</v>
      </c>
      <c r="R11" s="469">
        <v>26800</v>
      </c>
      <c r="S11" s="469">
        <v>45600</v>
      </c>
      <c r="T11" s="469">
        <v>57500</v>
      </c>
      <c r="U11" s="469">
        <v>51200</v>
      </c>
      <c r="V11" s="469">
        <v>31300</v>
      </c>
      <c r="W11" s="469">
        <v>0</v>
      </c>
      <c r="X11" s="469">
        <v>26100</v>
      </c>
      <c r="Y11" s="469">
        <v>35400</v>
      </c>
      <c r="Z11" s="469">
        <v>0</v>
      </c>
      <c r="AA11" s="469">
        <v>32600</v>
      </c>
      <c r="AB11" s="469">
        <v>11100</v>
      </c>
      <c r="AC11" s="469">
        <v>1700</v>
      </c>
      <c r="AD11" s="470">
        <v>627200</v>
      </c>
    </row>
    <row r="12" spans="1:30" ht="30" customHeight="1">
      <c r="A12" s="126" t="s">
        <v>202</v>
      </c>
      <c r="B12" s="127" t="s">
        <v>203</v>
      </c>
      <c r="C12" s="80">
        <v>5924700</v>
      </c>
      <c r="D12" s="96">
        <v>2775100</v>
      </c>
      <c r="E12" s="96">
        <v>283700</v>
      </c>
      <c r="F12" s="96">
        <v>533700</v>
      </c>
      <c r="G12" s="96">
        <v>208300</v>
      </c>
      <c r="H12" s="96">
        <v>695700</v>
      </c>
      <c r="I12" s="96">
        <v>1300</v>
      </c>
      <c r="J12" s="96">
        <v>454000</v>
      </c>
      <c r="K12" s="96">
        <v>21000</v>
      </c>
      <c r="L12" s="96">
        <v>129600</v>
      </c>
      <c r="M12" s="96">
        <v>64900</v>
      </c>
      <c r="N12" s="96">
        <v>700</v>
      </c>
      <c r="O12" s="96">
        <v>16800</v>
      </c>
      <c r="P12" s="96">
        <v>31300</v>
      </c>
      <c r="Q12" s="96">
        <v>0</v>
      </c>
      <c r="R12" s="96">
        <v>31500</v>
      </c>
      <c r="S12" s="96">
        <v>42200</v>
      </c>
      <c r="T12" s="96">
        <v>69500</v>
      </c>
      <c r="U12" s="96">
        <v>52200</v>
      </c>
      <c r="V12" s="96">
        <v>27800</v>
      </c>
      <c r="W12" s="96">
        <v>0</v>
      </c>
      <c r="X12" s="96">
        <v>26500</v>
      </c>
      <c r="Y12" s="96">
        <v>31900</v>
      </c>
      <c r="Z12" s="96">
        <v>0</v>
      </c>
      <c r="AA12" s="96">
        <v>31900</v>
      </c>
      <c r="AB12" s="96">
        <v>7300</v>
      </c>
      <c r="AC12" s="96">
        <v>5300</v>
      </c>
      <c r="AD12" s="97">
        <v>382500</v>
      </c>
    </row>
    <row r="13" spans="1:30" ht="30" customHeight="1">
      <c r="A13" s="121"/>
      <c r="B13" s="128" t="s">
        <v>50</v>
      </c>
      <c r="C13" s="83">
        <v>655600</v>
      </c>
      <c r="D13" s="84">
        <v>194800</v>
      </c>
      <c r="E13" s="85">
        <v>51200</v>
      </c>
      <c r="F13" s="85">
        <v>91600</v>
      </c>
      <c r="G13" s="85">
        <v>14100</v>
      </c>
      <c r="H13" s="85">
        <v>18100</v>
      </c>
      <c r="I13" s="85">
        <v>-1300</v>
      </c>
      <c r="J13" s="85">
        <v>25300</v>
      </c>
      <c r="K13" s="85">
        <v>18700</v>
      </c>
      <c r="L13" s="85">
        <v>3100</v>
      </c>
      <c r="M13" s="85">
        <v>-300</v>
      </c>
      <c r="N13" s="85">
        <v>-700</v>
      </c>
      <c r="O13" s="85">
        <v>1000</v>
      </c>
      <c r="P13" s="85">
        <v>2100</v>
      </c>
      <c r="Q13" s="85">
        <v>0</v>
      </c>
      <c r="R13" s="85">
        <v>-4700</v>
      </c>
      <c r="S13" s="85">
        <v>3400</v>
      </c>
      <c r="T13" s="85">
        <v>-12000</v>
      </c>
      <c r="U13" s="85">
        <v>-1000</v>
      </c>
      <c r="V13" s="85">
        <v>3500</v>
      </c>
      <c r="W13" s="85">
        <v>0</v>
      </c>
      <c r="X13" s="85">
        <v>-400</v>
      </c>
      <c r="Y13" s="85">
        <v>3500</v>
      </c>
      <c r="Z13" s="85">
        <v>0</v>
      </c>
      <c r="AA13" s="85">
        <v>700</v>
      </c>
      <c r="AB13" s="85">
        <v>3800</v>
      </c>
      <c r="AC13" s="85">
        <v>-3600</v>
      </c>
      <c r="AD13" s="86">
        <v>244700</v>
      </c>
    </row>
    <row r="14" spans="1:30" ht="30" customHeight="1">
      <c r="A14" s="121"/>
      <c r="B14" s="129" t="s">
        <v>204</v>
      </c>
      <c r="C14" s="87">
        <v>1.1106553918341857</v>
      </c>
      <c r="D14" s="88">
        <v>1.0701956686245542</v>
      </c>
      <c r="E14" s="89">
        <v>1.1804723299259781</v>
      </c>
      <c r="F14" s="89">
        <v>1.171632002997939</v>
      </c>
      <c r="G14" s="89">
        <v>1.0676908305328852</v>
      </c>
      <c r="H14" s="89">
        <v>1.0260169613339083</v>
      </c>
      <c r="I14" s="89" t="s">
        <v>294</v>
      </c>
      <c r="J14" s="89">
        <v>1.0557268722466959</v>
      </c>
      <c r="K14" s="89">
        <v>1.8904761904761904</v>
      </c>
      <c r="L14" s="89">
        <v>1.0239197530864197</v>
      </c>
      <c r="M14" s="89">
        <v>0.99537750385208013</v>
      </c>
      <c r="N14" s="89" t="s">
        <v>294</v>
      </c>
      <c r="O14" s="89">
        <v>1.0595238095238095</v>
      </c>
      <c r="P14" s="89">
        <v>1.0670926517571886</v>
      </c>
      <c r="Q14" s="89" t="s">
        <v>51</v>
      </c>
      <c r="R14" s="89">
        <v>0.85079365079365077</v>
      </c>
      <c r="S14" s="89">
        <v>1.080568720379147</v>
      </c>
      <c r="T14" s="89">
        <v>0.82733812949640284</v>
      </c>
      <c r="U14" s="89">
        <v>0.98084291187739459</v>
      </c>
      <c r="V14" s="89">
        <v>1.1258992805755397</v>
      </c>
      <c r="W14" s="89" t="s">
        <v>51</v>
      </c>
      <c r="X14" s="89">
        <v>0.98490566037735849</v>
      </c>
      <c r="Y14" s="89">
        <v>1.109717868338558</v>
      </c>
      <c r="Z14" s="89" t="s">
        <v>51</v>
      </c>
      <c r="AA14" s="89">
        <v>1.0219435736677116</v>
      </c>
      <c r="AB14" s="89">
        <v>1.5205479452054795</v>
      </c>
      <c r="AC14" s="89">
        <v>0.32075471698113206</v>
      </c>
      <c r="AD14" s="90">
        <v>1.6397385620915033</v>
      </c>
    </row>
    <row r="15" spans="1:30" ht="30" customHeight="1" thickBot="1">
      <c r="A15" s="124"/>
      <c r="B15" s="130" t="s">
        <v>239</v>
      </c>
      <c r="C15" s="98">
        <v>1</v>
      </c>
      <c r="D15" s="94">
        <v>0.45133200613953772</v>
      </c>
      <c r="E15" s="93">
        <v>5.0894336124492803E-2</v>
      </c>
      <c r="F15" s="94">
        <v>9.50260626415209E-2</v>
      </c>
      <c r="G15" s="94">
        <v>3.3797851161801132E-2</v>
      </c>
      <c r="H15" s="94">
        <v>0.10847529747883836</v>
      </c>
      <c r="I15" s="94">
        <v>0</v>
      </c>
      <c r="J15" s="94">
        <v>7.283862437882771E-2</v>
      </c>
      <c r="K15" s="94">
        <v>6.0331595823898609E-3</v>
      </c>
      <c r="L15" s="94">
        <v>2.0166253818214974E-2</v>
      </c>
      <c r="M15" s="94">
        <v>9.8171815874656173E-3</v>
      </c>
      <c r="N15" s="94">
        <v>0</v>
      </c>
      <c r="O15" s="94">
        <v>2.7050438429858819E-3</v>
      </c>
      <c r="P15" s="94">
        <v>5.075756424479127E-3</v>
      </c>
      <c r="Q15" s="94">
        <v>0</v>
      </c>
      <c r="R15" s="94">
        <v>4.0727626400012158E-3</v>
      </c>
      <c r="S15" s="94">
        <v>6.9297752382110238E-3</v>
      </c>
      <c r="T15" s="94">
        <v>8.7382034253757433E-3</v>
      </c>
      <c r="U15" s="94">
        <v>7.7808002674650094E-3</v>
      </c>
      <c r="V15" s="94">
        <v>4.756622038508883E-3</v>
      </c>
      <c r="W15" s="94">
        <v>0</v>
      </c>
      <c r="X15" s="94">
        <v>3.9663845113444675E-3</v>
      </c>
      <c r="Y15" s="94">
        <v>5.3796939349269792E-3</v>
      </c>
      <c r="Z15" s="94">
        <v>0</v>
      </c>
      <c r="AA15" s="94">
        <v>4.954181420299986E-3</v>
      </c>
      <c r="AB15" s="94">
        <v>1.6868531829855782E-3</v>
      </c>
      <c r="AC15" s="94">
        <v>2.5834688388067412E-4</v>
      </c>
      <c r="AD15" s="95">
        <v>9.5314803276446369E-2</v>
      </c>
    </row>
    <row r="16" spans="1:30" ht="30" customHeight="1" thickBot="1">
      <c r="A16" s="466" t="s">
        <v>205</v>
      </c>
      <c r="B16" s="467" t="s">
        <v>206</v>
      </c>
      <c r="C16" s="468">
        <v>1628400</v>
      </c>
      <c r="D16" s="469">
        <v>747400</v>
      </c>
      <c r="E16" s="469">
        <v>81900</v>
      </c>
      <c r="F16" s="469">
        <v>141300</v>
      </c>
      <c r="G16" s="469">
        <v>56700</v>
      </c>
      <c r="H16" s="469">
        <v>179000</v>
      </c>
      <c r="I16" s="469">
        <v>0</v>
      </c>
      <c r="J16" s="469">
        <v>123100</v>
      </c>
      <c r="K16" s="469">
        <v>11800</v>
      </c>
      <c r="L16" s="469">
        <v>32400</v>
      </c>
      <c r="M16" s="469">
        <v>17000</v>
      </c>
      <c r="N16" s="469">
        <v>0</v>
      </c>
      <c r="O16" s="469">
        <v>6300</v>
      </c>
      <c r="P16" s="469">
        <v>8700</v>
      </c>
      <c r="Q16" s="469">
        <v>0</v>
      </c>
      <c r="R16" s="469">
        <v>7300</v>
      </c>
      <c r="S16" s="469">
        <v>13200</v>
      </c>
      <c r="T16" s="469">
        <v>15700</v>
      </c>
      <c r="U16" s="469">
        <v>11300</v>
      </c>
      <c r="V16" s="469">
        <v>8000</v>
      </c>
      <c r="W16" s="469">
        <v>0</v>
      </c>
      <c r="X16" s="469">
        <v>7200</v>
      </c>
      <c r="Y16" s="469">
        <v>9800</v>
      </c>
      <c r="Z16" s="469">
        <v>0</v>
      </c>
      <c r="AA16" s="469">
        <v>8300</v>
      </c>
      <c r="AB16" s="469">
        <v>0</v>
      </c>
      <c r="AC16" s="469">
        <v>900</v>
      </c>
      <c r="AD16" s="470">
        <v>141100</v>
      </c>
    </row>
    <row r="17" spans="1:30" ht="30" customHeight="1">
      <c r="A17" s="131" t="s">
        <v>207</v>
      </c>
      <c r="B17" s="127" t="s">
        <v>208</v>
      </c>
      <c r="C17" s="80">
        <v>1461800</v>
      </c>
      <c r="D17" s="96">
        <v>698800</v>
      </c>
      <c r="E17" s="96">
        <v>66700</v>
      </c>
      <c r="F17" s="96">
        <v>126400</v>
      </c>
      <c r="G17" s="96">
        <v>53000</v>
      </c>
      <c r="H17" s="96">
        <v>177400</v>
      </c>
      <c r="I17" s="96">
        <v>0</v>
      </c>
      <c r="J17" s="96">
        <v>124100</v>
      </c>
      <c r="K17" s="96">
        <v>12800</v>
      </c>
      <c r="L17" s="96">
        <v>30900</v>
      </c>
      <c r="M17" s="96">
        <v>17200</v>
      </c>
      <c r="N17" s="96">
        <v>300</v>
      </c>
      <c r="O17" s="96">
        <v>5800</v>
      </c>
      <c r="P17" s="96">
        <v>8300</v>
      </c>
      <c r="Q17" s="96">
        <v>0</v>
      </c>
      <c r="R17" s="96">
        <v>6400</v>
      </c>
      <c r="S17" s="96">
        <v>9800</v>
      </c>
      <c r="T17" s="96">
        <v>15400</v>
      </c>
      <c r="U17" s="96">
        <v>12100</v>
      </c>
      <c r="V17" s="96">
        <v>7200</v>
      </c>
      <c r="W17" s="96">
        <v>0</v>
      </c>
      <c r="X17" s="96">
        <v>6700</v>
      </c>
      <c r="Y17" s="96">
        <v>8000</v>
      </c>
      <c r="Z17" s="96">
        <v>0</v>
      </c>
      <c r="AA17" s="96">
        <v>8000</v>
      </c>
      <c r="AB17" s="96">
        <v>0</v>
      </c>
      <c r="AC17" s="96">
        <v>1800</v>
      </c>
      <c r="AD17" s="99">
        <v>64700</v>
      </c>
    </row>
    <row r="18" spans="1:30" ht="30" customHeight="1">
      <c r="A18" s="121"/>
      <c r="B18" s="128" t="s">
        <v>50</v>
      </c>
      <c r="C18" s="83">
        <v>166600</v>
      </c>
      <c r="D18" s="84">
        <v>48600</v>
      </c>
      <c r="E18" s="85">
        <v>15200</v>
      </c>
      <c r="F18" s="85">
        <v>14900</v>
      </c>
      <c r="G18" s="85">
        <v>3700</v>
      </c>
      <c r="H18" s="85">
        <v>1600</v>
      </c>
      <c r="I18" s="85">
        <v>0</v>
      </c>
      <c r="J18" s="85">
        <v>-1000</v>
      </c>
      <c r="K18" s="85">
        <v>-1000</v>
      </c>
      <c r="L18" s="85">
        <v>1500</v>
      </c>
      <c r="M18" s="85">
        <v>-200</v>
      </c>
      <c r="N18" s="85">
        <v>-300</v>
      </c>
      <c r="O18" s="85">
        <v>500</v>
      </c>
      <c r="P18" s="85">
        <v>400</v>
      </c>
      <c r="Q18" s="85">
        <v>0</v>
      </c>
      <c r="R18" s="85">
        <v>900</v>
      </c>
      <c r="S18" s="85">
        <v>3400</v>
      </c>
      <c r="T18" s="85">
        <v>300</v>
      </c>
      <c r="U18" s="85">
        <v>-800</v>
      </c>
      <c r="V18" s="85">
        <v>800</v>
      </c>
      <c r="W18" s="85">
        <v>0</v>
      </c>
      <c r="X18" s="85">
        <v>500</v>
      </c>
      <c r="Y18" s="85">
        <v>1800</v>
      </c>
      <c r="Z18" s="85">
        <v>0</v>
      </c>
      <c r="AA18" s="85">
        <v>300</v>
      </c>
      <c r="AB18" s="85">
        <v>0</v>
      </c>
      <c r="AC18" s="85">
        <v>-900</v>
      </c>
      <c r="AD18" s="86">
        <v>76400</v>
      </c>
    </row>
    <row r="19" spans="1:30" ht="30" customHeight="1">
      <c r="A19" s="121"/>
      <c r="B19" s="129" t="s">
        <v>209</v>
      </c>
      <c r="C19" s="87">
        <v>1.1139690792174033</v>
      </c>
      <c r="D19" s="88">
        <v>1.0695477962220949</v>
      </c>
      <c r="E19" s="89">
        <v>1.2278860569715142</v>
      </c>
      <c r="F19" s="89">
        <v>1.1178797468354431</v>
      </c>
      <c r="G19" s="89">
        <v>1.0698113207547171</v>
      </c>
      <c r="H19" s="89">
        <v>1.0090191657271703</v>
      </c>
      <c r="I19" s="89" t="s">
        <v>51</v>
      </c>
      <c r="J19" s="89">
        <v>0.99194198227236097</v>
      </c>
      <c r="K19" s="89">
        <v>0.921875</v>
      </c>
      <c r="L19" s="89">
        <v>1.0485436893203883</v>
      </c>
      <c r="M19" s="89">
        <v>0.98837209302325579</v>
      </c>
      <c r="N19" s="89" t="s">
        <v>294</v>
      </c>
      <c r="O19" s="89">
        <v>1.0862068965517242</v>
      </c>
      <c r="P19" s="89">
        <v>1.0481927710843373</v>
      </c>
      <c r="Q19" s="89" t="s">
        <v>51</v>
      </c>
      <c r="R19" s="89">
        <v>1.140625</v>
      </c>
      <c r="S19" s="89">
        <v>1.346938775510204</v>
      </c>
      <c r="T19" s="89">
        <v>1.0194805194805194</v>
      </c>
      <c r="U19" s="89">
        <v>0.93388429752066116</v>
      </c>
      <c r="V19" s="89">
        <v>1.1111111111111112</v>
      </c>
      <c r="W19" s="89" t="s">
        <v>51</v>
      </c>
      <c r="X19" s="89">
        <v>1.0746268656716418</v>
      </c>
      <c r="Y19" s="89">
        <v>1.2250000000000001</v>
      </c>
      <c r="Z19" s="89" t="s">
        <v>51</v>
      </c>
      <c r="AA19" s="89">
        <v>1.0375000000000001</v>
      </c>
      <c r="AB19" s="89">
        <v>0</v>
      </c>
      <c r="AC19" s="89" t="s">
        <v>51</v>
      </c>
      <c r="AD19" s="90">
        <v>2.1808346213292116</v>
      </c>
    </row>
    <row r="20" spans="1:30" ht="30" customHeight="1" thickBot="1">
      <c r="A20" s="121"/>
      <c r="B20" s="130" t="s">
        <v>240</v>
      </c>
      <c r="C20" s="98">
        <v>1</v>
      </c>
      <c r="D20" s="94">
        <v>0.45897813804961923</v>
      </c>
      <c r="E20" s="93">
        <v>5.029476787030214E-2</v>
      </c>
      <c r="F20" s="94">
        <v>8.6772291820191597E-2</v>
      </c>
      <c r="G20" s="94">
        <v>3.4819454679439941E-2</v>
      </c>
      <c r="H20" s="94">
        <v>0.10992385163350528</v>
      </c>
      <c r="I20" s="94">
        <v>0</v>
      </c>
      <c r="J20" s="94">
        <v>7.559567673790224E-2</v>
      </c>
      <c r="K20" s="94">
        <v>7.246376811594203E-3</v>
      </c>
      <c r="L20" s="94">
        <v>1.989683124539425E-2</v>
      </c>
      <c r="M20" s="94">
        <v>1.0439695406534021E-2</v>
      </c>
      <c r="N20" s="94">
        <v>0</v>
      </c>
      <c r="O20" s="94">
        <v>3.8688282977155492E-3</v>
      </c>
      <c r="P20" s="94">
        <v>5.3426676492262341E-3</v>
      </c>
      <c r="Q20" s="94">
        <v>0</v>
      </c>
      <c r="R20" s="94">
        <v>4.482928027511668E-3</v>
      </c>
      <c r="S20" s="94">
        <v>8.1061164333087691E-3</v>
      </c>
      <c r="T20" s="94">
        <v>9.6413657577990673E-3</v>
      </c>
      <c r="U20" s="94">
        <v>6.9393269466961434E-3</v>
      </c>
      <c r="V20" s="94">
        <v>4.9127978383689515E-3</v>
      </c>
      <c r="W20" s="94">
        <v>0</v>
      </c>
      <c r="X20" s="94">
        <v>4.4215180545320561E-3</v>
      </c>
      <c r="Y20" s="94">
        <v>6.0181773520019653E-3</v>
      </c>
      <c r="Z20" s="94">
        <v>0</v>
      </c>
      <c r="AA20" s="94">
        <v>5.0970277573077864E-3</v>
      </c>
      <c r="AB20" s="94">
        <v>0</v>
      </c>
      <c r="AC20" s="94">
        <v>5.5268975681650701E-4</v>
      </c>
      <c r="AD20" s="95">
        <v>8.6649471874232373E-2</v>
      </c>
    </row>
    <row r="21" spans="1:30" ht="14.25">
      <c r="A21" s="201" t="s">
        <v>53</v>
      </c>
      <c r="B21" s="202" t="s">
        <v>241</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75</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275</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242</v>
      </c>
      <c r="E25" s="102"/>
      <c r="F25" s="102"/>
      <c r="G25" s="102"/>
      <c r="H25" s="102" t="s">
        <v>243</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244</v>
      </c>
      <c r="F26" s="104" t="s">
        <v>245</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265</v>
      </c>
      <c r="E27" s="206">
        <v>249600</v>
      </c>
      <c r="F27" s="207">
        <v>43900</v>
      </c>
      <c r="G27" s="101"/>
      <c r="H27" s="105" t="s">
        <v>265</v>
      </c>
      <c r="I27" s="206">
        <v>531000</v>
      </c>
      <c r="J27" s="207">
        <v>47100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87</v>
      </c>
      <c r="E28" s="208">
        <v>240500</v>
      </c>
      <c r="F28" s="209">
        <v>31800</v>
      </c>
      <c r="G28" s="101"/>
      <c r="H28" s="106" t="s">
        <v>87</v>
      </c>
      <c r="I28" s="208">
        <v>501800</v>
      </c>
      <c r="J28" s="209">
        <v>39500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9100</v>
      </c>
      <c r="F29" s="211">
        <v>12100</v>
      </c>
      <c r="G29" s="101"/>
      <c r="H29" s="107" t="s">
        <v>50</v>
      </c>
      <c r="I29" s="210">
        <v>29200</v>
      </c>
      <c r="J29" s="211">
        <v>7600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1.0378378378378379</v>
      </c>
      <c r="F30" s="213">
        <v>1.3805031446540881</v>
      </c>
      <c r="G30" s="101"/>
      <c r="H30" s="108" t="s">
        <v>155</v>
      </c>
      <c r="I30" s="212">
        <v>1.0581905141490633</v>
      </c>
      <c r="J30" s="214">
        <v>1.1924050632911392</v>
      </c>
      <c r="K30" s="101"/>
      <c r="L30" s="102" t="s">
        <v>248</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238</v>
      </c>
      <c r="E31" s="215">
        <v>0.40336134453781514</v>
      </c>
      <c r="F31" s="216">
        <v>7.0943762120232706E-2</v>
      </c>
      <c r="G31" s="101"/>
      <c r="H31" s="110" t="s">
        <v>90</v>
      </c>
      <c r="I31" s="215">
        <v>0.91852620653866113</v>
      </c>
      <c r="J31" s="216">
        <v>8.1473793461338873E-2</v>
      </c>
      <c r="K31" s="101"/>
      <c r="L31" s="557" t="s">
        <v>249</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D7" sqref="D7"/>
    </sheetView>
  </sheetViews>
  <sheetFormatPr defaultRowHeight="13.5"/>
  <cols>
    <col min="1" max="1" width="11.125" style="14" customWidth="1"/>
    <col min="2" max="2" width="10.125" style="14" customWidth="1"/>
    <col min="3" max="3" width="13.875" style="14" customWidth="1"/>
    <col min="4" max="15" width="10.75" style="14" customWidth="1"/>
    <col min="16" max="16384" width="9" style="14"/>
  </cols>
  <sheetData>
    <row r="1" spans="1:17" s="447" customFormat="1" ht="24" customHeight="1">
      <c r="A1" s="543" t="str">
        <f>平成25年度!A1</f>
        <v>平成25年度</v>
      </c>
      <c r="B1" s="543"/>
      <c r="C1" s="448"/>
      <c r="D1" s="448"/>
      <c r="E1" s="449" t="str">
        <f ca="1">RIGHT(CELL("filename",$A$1),LEN(CELL("filename",$A$1))-FIND("]",CELL("filename",$A$1)))</f>
        <v>３月（３表）</v>
      </c>
      <c r="F1" s="450" t="s">
        <v>19</v>
      </c>
      <c r="G1" s="449"/>
      <c r="H1" s="450"/>
      <c r="I1" s="451"/>
      <c r="J1" s="449"/>
      <c r="K1" s="450"/>
      <c r="L1" s="446"/>
      <c r="M1" s="446"/>
      <c r="N1" s="446"/>
      <c r="O1" s="446"/>
      <c r="P1" s="446"/>
      <c r="Q1" s="446"/>
    </row>
    <row r="2" spans="1:17" ht="24">
      <c r="A2" s="187"/>
      <c r="B2" s="187"/>
      <c r="C2" s="187"/>
      <c r="D2" s="187"/>
      <c r="E2" s="187"/>
      <c r="F2" s="187"/>
      <c r="G2" s="187"/>
      <c r="H2" s="187"/>
      <c r="I2" s="187"/>
      <c r="J2" s="187"/>
      <c r="K2" s="187"/>
      <c r="L2" s="187"/>
      <c r="M2" s="187"/>
      <c r="N2" s="187"/>
      <c r="O2" s="187"/>
    </row>
    <row r="3" spans="1:17" ht="18" thickBot="1">
      <c r="A3" s="536" t="s">
        <v>296</v>
      </c>
      <c r="B3" s="15"/>
      <c r="C3" s="15"/>
      <c r="D3" s="16"/>
      <c r="E3" s="15"/>
      <c r="F3" s="15"/>
      <c r="G3" s="15"/>
      <c r="H3" s="15"/>
      <c r="I3" s="15"/>
      <c r="J3" s="15"/>
      <c r="K3" s="15"/>
      <c r="L3" s="15"/>
      <c r="M3" s="15"/>
      <c r="N3" s="15"/>
      <c r="O3" s="15"/>
    </row>
    <row r="4" spans="1:17" ht="14.25">
      <c r="A4" s="18"/>
      <c r="B4" s="32" t="s">
        <v>49</v>
      </c>
      <c r="C4" s="48"/>
      <c r="D4" s="502">
        <v>1</v>
      </c>
      <c r="E4" s="502">
        <v>2</v>
      </c>
      <c r="F4" s="502">
        <v>3</v>
      </c>
      <c r="G4" s="502">
        <v>4</v>
      </c>
      <c r="H4" s="502">
        <v>5</v>
      </c>
      <c r="I4" s="502">
        <v>6</v>
      </c>
      <c r="J4" s="502">
        <v>7</v>
      </c>
      <c r="K4" s="502">
        <v>8</v>
      </c>
      <c r="L4" s="502">
        <v>9</v>
      </c>
      <c r="M4" s="502">
        <v>10</v>
      </c>
      <c r="N4" s="502">
        <v>11</v>
      </c>
      <c r="O4" s="503">
        <v>12</v>
      </c>
    </row>
    <row r="5" spans="1:17" ht="15" thickBot="1">
      <c r="A5" s="33" t="s">
        <v>191</v>
      </c>
      <c r="B5" s="34"/>
      <c r="C5" s="49" t="s">
        <v>251</v>
      </c>
      <c r="D5" s="504" t="s">
        <v>252</v>
      </c>
      <c r="E5" s="505" t="s">
        <v>253</v>
      </c>
      <c r="F5" s="505" t="s">
        <v>254</v>
      </c>
      <c r="G5" s="505" t="s">
        <v>255</v>
      </c>
      <c r="H5" s="505" t="s">
        <v>256</v>
      </c>
      <c r="I5" s="505" t="s">
        <v>76</v>
      </c>
      <c r="J5" s="505" t="s">
        <v>257</v>
      </c>
      <c r="K5" s="505" t="s">
        <v>258</v>
      </c>
      <c r="L5" s="505" t="s">
        <v>259</v>
      </c>
      <c r="M5" s="505" t="s">
        <v>260</v>
      </c>
      <c r="N5" s="505" t="s">
        <v>261</v>
      </c>
      <c r="O5" s="506" t="s">
        <v>77</v>
      </c>
    </row>
    <row r="6" spans="1:17" ht="30" customHeight="1" thickBot="1">
      <c r="A6" s="530" t="s">
        <v>197</v>
      </c>
      <c r="B6" s="500" t="s">
        <v>265</v>
      </c>
      <c r="C6" s="501">
        <v>48700</v>
      </c>
      <c r="D6" s="507">
        <v>15300</v>
      </c>
      <c r="E6" s="507">
        <v>10100</v>
      </c>
      <c r="F6" s="507">
        <v>8600</v>
      </c>
      <c r="G6" s="507">
        <v>8100</v>
      </c>
      <c r="H6" s="507">
        <v>1200</v>
      </c>
      <c r="I6" s="507">
        <v>300</v>
      </c>
      <c r="J6" s="507">
        <v>100</v>
      </c>
      <c r="K6" s="507">
        <v>500</v>
      </c>
      <c r="L6" s="507">
        <v>400</v>
      </c>
      <c r="M6" s="507">
        <v>200</v>
      </c>
      <c r="N6" s="507">
        <v>200</v>
      </c>
      <c r="O6" s="508">
        <v>3700</v>
      </c>
    </row>
    <row r="7" spans="1:17" ht="30" customHeight="1">
      <c r="A7" s="36"/>
      <c r="B7" s="188" t="s">
        <v>87</v>
      </c>
      <c r="C7" s="165">
        <v>24600</v>
      </c>
      <c r="D7" s="166">
        <v>8600</v>
      </c>
      <c r="E7" s="167">
        <v>5500</v>
      </c>
      <c r="F7" s="167">
        <v>900</v>
      </c>
      <c r="G7" s="167">
        <v>5300</v>
      </c>
      <c r="H7" s="167">
        <v>800</v>
      </c>
      <c r="I7" s="167">
        <v>300</v>
      </c>
      <c r="J7" s="167">
        <v>0</v>
      </c>
      <c r="K7" s="167">
        <v>400</v>
      </c>
      <c r="L7" s="167">
        <v>300</v>
      </c>
      <c r="M7" s="167">
        <v>200</v>
      </c>
      <c r="N7" s="167">
        <v>300</v>
      </c>
      <c r="O7" s="168">
        <v>2000</v>
      </c>
    </row>
    <row r="8" spans="1:17" ht="30" customHeight="1">
      <c r="A8" s="36"/>
      <c r="B8" s="37" t="s">
        <v>50</v>
      </c>
      <c r="C8" s="26">
        <v>24100</v>
      </c>
      <c r="D8" s="50">
        <v>6700</v>
      </c>
      <c r="E8" s="50">
        <v>4600</v>
      </c>
      <c r="F8" s="50">
        <v>7700</v>
      </c>
      <c r="G8" s="50">
        <v>2800</v>
      </c>
      <c r="H8" s="50">
        <v>400</v>
      </c>
      <c r="I8" s="50">
        <v>0</v>
      </c>
      <c r="J8" s="50">
        <v>100</v>
      </c>
      <c r="K8" s="50">
        <v>100</v>
      </c>
      <c r="L8" s="50">
        <v>100</v>
      </c>
      <c r="M8" s="50">
        <v>0</v>
      </c>
      <c r="N8" s="50">
        <v>-100</v>
      </c>
      <c r="O8" s="51">
        <v>1700</v>
      </c>
    </row>
    <row r="9" spans="1:17" ht="30" customHeight="1">
      <c r="A9" s="36"/>
      <c r="B9" s="38" t="s">
        <v>74</v>
      </c>
      <c r="C9" s="27">
        <v>1.9796747967479675</v>
      </c>
      <c r="D9" s="52">
        <v>1.7790697674418605</v>
      </c>
      <c r="E9" s="52">
        <v>1.8363636363636364</v>
      </c>
      <c r="F9" s="52">
        <v>9.5555555555555554</v>
      </c>
      <c r="G9" s="52">
        <v>1.5283018867924529</v>
      </c>
      <c r="H9" s="52">
        <v>1.5</v>
      </c>
      <c r="I9" s="52">
        <v>1</v>
      </c>
      <c r="J9" s="52" t="s">
        <v>295</v>
      </c>
      <c r="K9" s="52" t="s">
        <v>295</v>
      </c>
      <c r="L9" s="52">
        <v>1.3333333333333333</v>
      </c>
      <c r="M9" s="52">
        <v>1</v>
      </c>
      <c r="N9" s="52">
        <v>0.66666666666666663</v>
      </c>
      <c r="O9" s="53">
        <v>1.85</v>
      </c>
    </row>
    <row r="10" spans="1:17" ht="30" customHeight="1" thickBot="1">
      <c r="A10" s="39"/>
      <c r="B10" s="40" t="s">
        <v>167</v>
      </c>
      <c r="C10" s="28">
        <v>1</v>
      </c>
      <c r="D10" s="54">
        <v>0.31416837782340862</v>
      </c>
      <c r="E10" s="55">
        <v>0.20739219712525667</v>
      </c>
      <c r="F10" s="57">
        <v>0.17659137577002054</v>
      </c>
      <c r="G10" s="57">
        <v>0.16632443531827515</v>
      </c>
      <c r="H10" s="57">
        <v>2.4640657084188913E-2</v>
      </c>
      <c r="I10" s="57">
        <v>6.1601642710472282E-3</v>
      </c>
      <c r="J10" s="57">
        <v>2.0533880903490761E-3</v>
      </c>
      <c r="K10" s="57">
        <v>1.0266940451745379E-2</v>
      </c>
      <c r="L10" s="57">
        <v>8.2135523613963042E-3</v>
      </c>
      <c r="M10" s="57">
        <v>4.1067761806981521E-3</v>
      </c>
      <c r="N10" s="57">
        <v>4.1067761806981521E-3</v>
      </c>
      <c r="O10" s="63">
        <v>7.5975359342915813E-2</v>
      </c>
    </row>
    <row r="11" spans="1:17" ht="30" customHeight="1" thickBot="1">
      <c r="A11" s="529" t="s">
        <v>200</v>
      </c>
      <c r="B11" s="509" t="s">
        <v>201</v>
      </c>
      <c r="C11" s="510">
        <v>627200</v>
      </c>
      <c r="D11" s="511">
        <v>254100</v>
      </c>
      <c r="E11" s="512">
        <v>98400</v>
      </c>
      <c r="F11" s="513">
        <v>68700</v>
      </c>
      <c r="G11" s="513">
        <v>92400</v>
      </c>
      <c r="H11" s="513">
        <v>8900</v>
      </c>
      <c r="I11" s="513">
        <v>5000</v>
      </c>
      <c r="J11" s="513">
        <v>1100</v>
      </c>
      <c r="K11" s="513">
        <v>7700</v>
      </c>
      <c r="L11" s="513">
        <v>3300</v>
      </c>
      <c r="M11" s="513">
        <v>5600</v>
      </c>
      <c r="N11" s="513">
        <v>8100</v>
      </c>
      <c r="O11" s="514">
        <v>73900</v>
      </c>
    </row>
    <row r="12" spans="1:17" ht="30" customHeight="1">
      <c r="A12" s="41" t="s">
        <v>202</v>
      </c>
      <c r="B12" s="42" t="s">
        <v>203</v>
      </c>
      <c r="C12" s="29">
        <v>382500</v>
      </c>
      <c r="D12" s="56">
        <v>149400</v>
      </c>
      <c r="E12" s="169">
        <v>45100</v>
      </c>
      <c r="F12" s="169">
        <v>58900</v>
      </c>
      <c r="G12" s="169">
        <v>56200</v>
      </c>
      <c r="H12" s="169">
        <v>6200</v>
      </c>
      <c r="I12" s="169">
        <v>2700</v>
      </c>
      <c r="J12" s="169">
        <v>500</v>
      </c>
      <c r="K12" s="169">
        <v>2300</v>
      </c>
      <c r="L12" s="169">
        <v>1600</v>
      </c>
      <c r="M12" s="169">
        <v>3900</v>
      </c>
      <c r="N12" s="56" t="s">
        <v>51</v>
      </c>
      <c r="O12" s="170">
        <v>55700</v>
      </c>
    </row>
    <row r="13" spans="1:17" ht="30" customHeight="1">
      <c r="A13" s="36"/>
      <c r="B13" s="43" t="s">
        <v>50</v>
      </c>
      <c r="C13" s="26">
        <v>244700</v>
      </c>
      <c r="D13" s="50">
        <v>104700</v>
      </c>
      <c r="E13" s="50">
        <v>53300</v>
      </c>
      <c r="F13" s="50">
        <v>9800</v>
      </c>
      <c r="G13" s="50">
        <v>36200</v>
      </c>
      <c r="H13" s="50">
        <v>2700</v>
      </c>
      <c r="I13" s="50">
        <v>2300</v>
      </c>
      <c r="J13" s="50">
        <v>600</v>
      </c>
      <c r="K13" s="50">
        <v>5400</v>
      </c>
      <c r="L13" s="50">
        <v>1700</v>
      </c>
      <c r="M13" s="50">
        <v>1700</v>
      </c>
      <c r="N13" s="50" t="s">
        <v>51</v>
      </c>
      <c r="O13" s="51">
        <v>18200</v>
      </c>
    </row>
    <row r="14" spans="1:17" ht="30" customHeight="1">
      <c r="A14" s="36"/>
      <c r="B14" s="44" t="s">
        <v>204</v>
      </c>
      <c r="C14" s="27">
        <v>1.6397385620915033</v>
      </c>
      <c r="D14" s="52">
        <v>1.7008032128514057</v>
      </c>
      <c r="E14" s="52">
        <v>2.1818181818181817</v>
      </c>
      <c r="F14" s="52">
        <v>1.166383701188455</v>
      </c>
      <c r="G14" s="52">
        <v>1.6441281138790036</v>
      </c>
      <c r="H14" s="52">
        <v>1.435483870967742</v>
      </c>
      <c r="I14" s="52">
        <v>1.8518518518518519</v>
      </c>
      <c r="J14" s="52">
        <v>2.2000000000000002</v>
      </c>
      <c r="K14" s="52">
        <v>3.347826086956522</v>
      </c>
      <c r="L14" s="52">
        <v>2.0625</v>
      </c>
      <c r="M14" s="52">
        <v>1.4358974358974359</v>
      </c>
      <c r="N14" s="52" t="s">
        <v>51</v>
      </c>
      <c r="O14" s="53">
        <v>1.3267504488330342</v>
      </c>
    </row>
    <row r="15" spans="1:17" ht="30" customHeight="1" thickBot="1">
      <c r="A15" s="39"/>
      <c r="B15" s="45" t="s">
        <v>239</v>
      </c>
      <c r="C15" s="30">
        <v>1</v>
      </c>
      <c r="D15" s="57">
        <v>0.40513392857142855</v>
      </c>
      <c r="E15" s="55">
        <v>0.15688775510204081</v>
      </c>
      <c r="F15" s="57">
        <v>0.10953443877551021</v>
      </c>
      <c r="G15" s="57">
        <v>0.14732142857142858</v>
      </c>
      <c r="H15" s="57">
        <v>1.4190051020408163E-2</v>
      </c>
      <c r="I15" s="57">
        <v>7.9719387755102043E-3</v>
      </c>
      <c r="J15" s="57">
        <v>1.7538265306122449E-3</v>
      </c>
      <c r="K15" s="57">
        <v>1.2276785714285714E-2</v>
      </c>
      <c r="L15" s="57">
        <v>5.2614795918367345E-3</v>
      </c>
      <c r="M15" s="57">
        <v>8.9285714285714281E-3</v>
      </c>
      <c r="N15" s="57">
        <v>1.2914540816326531E-2</v>
      </c>
      <c r="O15" s="63">
        <v>0.11782525510204081</v>
      </c>
    </row>
    <row r="16" spans="1:17" ht="30" customHeight="1" thickBot="1">
      <c r="A16" s="529" t="s">
        <v>205</v>
      </c>
      <c r="B16" s="509" t="s">
        <v>206</v>
      </c>
      <c r="C16" s="510">
        <v>141100</v>
      </c>
      <c r="D16" s="511">
        <v>39400</v>
      </c>
      <c r="E16" s="511">
        <v>40400</v>
      </c>
      <c r="F16" s="511">
        <v>23600</v>
      </c>
      <c r="G16" s="511">
        <v>19200</v>
      </c>
      <c r="H16" s="511">
        <v>3300</v>
      </c>
      <c r="I16" s="511">
        <v>1200</v>
      </c>
      <c r="J16" s="511">
        <v>200</v>
      </c>
      <c r="K16" s="511">
        <v>1000</v>
      </c>
      <c r="L16" s="511">
        <v>600</v>
      </c>
      <c r="M16" s="511">
        <v>400</v>
      </c>
      <c r="N16" s="511">
        <v>700</v>
      </c>
      <c r="O16" s="514">
        <v>11100</v>
      </c>
    </row>
    <row r="17" spans="1:15" ht="30" customHeight="1">
      <c r="A17" s="46" t="s">
        <v>207</v>
      </c>
      <c r="B17" s="42" t="s">
        <v>208</v>
      </c>
      <c r="C17" s="29">
        <v>64700</v>
      </c>
      <c r="D17" s="56">
        <v>20900</v>
      </c>
      <c r="E17" s="169">
        <v>22000</v>
      </c>
      <c r="F17" s="169">
        <v>2700</v>
      </c>
      <c r="G17" s="169">
        <v>11100</v>
      </c>
      <c r="H17" s="169">
        <v>1800</v>
      </c>
      <c r="I17" s="169">
        <v>500</v>
      </c>
      <c r="J17" s="169">
        <v>0</v>
      </c>
      <c r="K17" s="169">
        <v>500</v>
      </c>
      <c r="L17" s="169">
        <v>400</v>
      </c>
      <c r="M17" s="169">
        <v>300</v>
      </c>
      <c r="N17" s="169">
        <v>400</v>
      </c>
      <c r="O17" s="170">
        <v>4100</v>
      </c>
    </row>
    <row r="18" spans="1:15" ht="30" customHeight="1">
      <c r="A18" s="36"/>
      <c r="B18" s="43" t="s">
        <v>50</v>
      </c>
      <c r="C18" s="26">
        <v>76400</v>
      </c>
      <c r="D18" s="50">
        <v>18500</v>
      </c>
      <c r="E18" s="50">
        <v>18400</v>
      </c>
      <c r="F18" s="50">
        <v>20900</v>
      </c>
      <c r="G18" s="50">
        <v>8100</v>
      </c>
      <c r="H18" s="50">
        <v>1500</v>
      </c>
      <c r="I18" s="50">
        <v>700</v>
      </c>
      <c r="J18" s="50">
        <v>200</v>
      </c>
      <c r="K18" s="50">
        <v>500</v>
      </c>
      <c r="L18" s="50">
        <v>200</v>
      </c>
      <c r="M18" s="50">
        <v>100</v>
      </c>
      <c r="N18" s="50">
        <v>300</v>
      </c>
      <c r="O18" s="51">
        <v>7000</v>
      </c>
    </row>
    <row r="19" spans="1:15" ht="30" customHeight="1">
      <c r="A19" s="36"/>
      <c r="B19" s="44" t="s">
        <v>209</v>
      </c>
      <c r="C19" s="27">
        <v>2.1808346213292116</v>
      </c>
      <c r="D19" s="52">
        <v>1.8851674641148326</v>
      </c>
      <c r="E19" s="52">
        <v>1.8363636363636364</v>
      </c>
      <c r="F19" s="52">
        <v>8.7407407407407405</v>
      </c>
      <c r="G19" s="52">
        <v>1.7297297297297298</v>
      </c>
      <c r="H19" s="52">
        <v>1.8333333333333333</v>
      </c>
      <c r="I19" s="52">
        <v>2.4</v>
      </c>
      <c r="J19" s="189" t="s">
        <v>295</v>
      </c>
      <c r="K19" s="52">
        <v>2</v>
      </c>
      <c r="L19" s="52">
        <v>1.5</v>
      </c>
      <c r="M19" s="52">
        <v>1.3333333333333333</v>
      </c>
      <c r="N19" s="52">
        <v>1.75</v>
      </c>
      <c r="O19" s="53">
        <v>2.7073170731707319</v>
      </c>
    </row>
    <row r="20" spans="1:15" ht="30" customHeight="1" thickBot="1">
      <c r="A20" s="36"/>
      <c r="B20" s="45" t="s">
        <v>240</v>
      </c>
      <c r="C20" s="30">
        <v>1</v>
      </c>
      <c r="D20" s="57">
        <v>0.27923458540042523</v>
      </c>
      <c r="E20" s="55">
        <v>0.28632175761871015</v>
      </c>
      <c r="F20" s="57">
        <v>0.16725726435152374</v>
      </c>
      <c r="G20" s="57">
        <v>0.13607370659107015</v>
      </c>
      <c r="H20" s="57">
        <v>2.3387668320340185E-2</v>
      </c>
      <c r="I20" s="57">
        <v>8.5046066619418846E-3</v>
      </c>
      <c r="J20" s="57">
        <v>1.4174344436569809E-3</v>
      </c>
      <c r="K20" s="57">
        <v>7.0871722182849041E-3</v>
      </c>
      <c r="L20" s="57">
        <v>4.2523033309709423E-3</v>
      </c>
      <c r="M20" s="57">
        <v>2.8348688873139618E-3</v>
      </c>
      <c r="N20" s="57">
        <v>4.961020552799433E-3</v>
      </c>
      <c r="O20" s="63">
        <v>7.8667611622962444E-2</v>
      </c>
    </row>
    <row r="21" spans="1:15">
      <c r="A21" s="58" t="s">
        <v>53</v>
      </c>
      <c r="B21" s="59" t="s">
        <v>274</v>
      </c>
      <c r="C21" s="60"/>
      <c r="D21" s="61"/>
      <c r="E21" s="61"/>
      <c r="F21" s="61"/>
      <c r="G21" s="61"/>
      <c r="H21" s="31"/>
      <c r="I21" s="31"/>
      <c r="J21" s="31"/>
      <c r="K21" s="31"/>
      <c r="L21" s="31"/>
      <c r="M21" s="31"/>
      <c r="N21" s="31"/>
      <c r="O21" s="31"/>
    </row>
    <row r="22" spans="1:15">
      <c r="A22" s="31"/>
      <c r="B22" s="62" t="s">
        <v>262</v>
      </c>
      <c r="C22" s="60"/>
      <c r="D22" s="61"/>
      <c r="E22" s="61"/>
      <c r="F22" s="61"/>
      <c r="G22" s="61"/>
      <c r="H22" s="61"/>
      <c r="I22" s="61"/>
      <c r="J22" s="61"/>
      <c r="K22" s="31"/>
      <c r="L22" s="31"/>
      <c r="M22" s="31"/>
      <c r="N22" s="31"/>
      <c r="O22" s="61"/>
    </row>
    <row r="23" spans="1:15">
      <c r="A23" s="31"/>
      <c r="B23" s="190" t="s">
        <v>263</v>
      </c>
      <c r="C23" s="60"/>
      <c r="D23" s="61"/>
      <c r="E23" s="61"/>
      <c r="F23" s="61"/>
      <c r="G23" s="61"/>
      <c r="H23" s="61"/>
      <c r="I23" s="61"/>
      <c r="J23" s="61"/>
      <c r="K23" s="61"/>
      <c r="L23" s="61"/>
      <c r="M23" s="61"/>
      <c r="N23" s="61"/>
      <c r="O23" s="61"/>
    </row>
    <row r="24" spans="1:15">
      <c r="A24" s="31"/>
      <c r="B24" s="190" t="s">
        <v>264</v>
      </c>
      <c r="C24" s="60"/>
      <c r="D24" s="61"/>
      <c r="E24" s="61"/>
      <c r="F24" s="61"/>
      <c r="G24" s="61"/>
      <c r="H24" s="61"/>
      <c r="I24" s="61"/>
      <c r="J24" s="61"/>
      <c r="K24" s="61"/>
      <c r="L24" s="61"/>
      <c r="M24" s="61"/>
      <c r="N24" s="61"/>
      <c r="O24" s="61"/>
    </row>
    <row r="25" spans="1:15">
      <c r="A25" s="31"/>
      <c r="B25" s="62"/>
      <c r="C25" s="60"/>
      <c r="D25" s="61"/>
      <c r="E25" s="61"/>
      <c r="F25" s="61"/>
      <c r="G25" s="61"/>
      <c r="H25" s="61"/>
      <c r="I25" s="61"/>
      <c r="J25" s="61"/>
      <c r="K25" s="61"/>
      <c r="L25" s="61"/>
      <c r="M25" s="61"/>
      <c r="N25" s="61"/>
      <c r="O25" s="61"/>
    </row>
    <row r="26" spans="1:15">
      <c r="A26" s="31"/>
      <c r="B26" s="62"/>
      <c r="C26" s="60"/>
      <c r="D26" s="61"/>
      <c r="E26" s="61"/>
      <c r="F26" s="61"/>
      <c r="G26" s="61"/>
      <c r="H26" s="61"/>
      <c r="I26" s="61"/>
      <c r="J26" s="61"/>
      <c r="K26" s="61"/>
      <c r="L26" s="61"/>
      <c r="M26" s="61"/>
      <c r="N26" s="61"/>
      <c r="O26" s="61"/>
    </row>
    <row r="27" spans="1:15">
      <c r="K27" s="61"/>
      <c r="L27" s="61"/>
      <c r="M27" s="61"/>
      <c r="N27" s="61"/>
    </row>
    <row r="28" spans="1:15">
      <c r="K28" s="61"/>
      <c r="L28" s="61"/>
      <c r="M28" s="61"/>
      <c r="N28"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7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7"/>
  <sheetViews>
    <sheetView showGridLines="0" view="pageBreakPreview" zoomScale="90" zoomScaleNormal="40" zoomScaleSheetLayoutView="90" zoomScalePageLayoutView="40" workbookViewId="0">
      <selection sqref="A1:B1"/>
    </sheetView>
  </sheetViews>
  <sheetFormatPr defaultColWidth="9.25" defaultRowHeight="38.25" customHeight="1"/>
  <cols>
    <col min="1" max="1" width="4.75" style="392" customWidth="1"/>
    <col min="2" max="11" width="8.125" style="392" customWidth="1"/>
    <col min="12" max="19" width="5.625" style="392" customWidth="1"/>
    <col min="20" max="20" width="0.75" style="13" customWidth="1"/>
    <col min="21" max="16384" width="9.25" style="13"/>
  </cols>
  <sheetData>
    <row r="1" spans="1:30" s="330" customFormat="1" ht="33" customHeight="1">
      <c r="A1" s="563" t="str">
        <f>平成25年度!A1</f>
        <v>平成25年度</v>
      </c>
      <c r="B1" s="563"/>
      <c r="C1" s="562" t="s">
        <v>280</v>
      </c>
      <c r="D1" s="562"/>
      <c r="E1" s="562"/>
      <c r="F1" s="562"/>
      <c r="G1" s="562"/>
      <c r="H1" s="562"/>
      <c r="I1" s="562"/>
      <c r="J1" s="562"/>
      <c r="K1" s="562"/>
      <c r="L1" s="562"/>
      <c r="M1" s="562"/>
      <c r="N1" s="562"/>
      <c r="O1" s="562"/>
      <c r="P1" s="562"/>
      <c r="Q1" s="562"/>
      <c r="R1" s="442"/>
      <c r="S1" s="442"/>
    </row>
    <row r="2" spans="1:30" ht="16.5" customHeight="1">
      <c r="A2" s="171"/>
      <c r="B2" s="171"/>
      <c r="C2" s="171"/>
      <c r="D2" s="171"/>
      <c r="E2" s="171"/>
      <c r="F2" s="171"/>
      <c r="G2" s="171"/>
      <c r="H2" s="171"/>
      <c r="I2" s="171"/>
      <c r="J2" s="171"/>
      <c r="K2" s="171"/>
      <c r="L2" s="171"/>
      <c r="M2" s="171"/>
      <c r="N2" s="172"/>
      <c r="O2" s="172"/>
      <c r="P2" s="173"/>
      <c r="Q2" s="568" t="s">
        <v>64</v>
      </c>
      <c r="R2" s="568"/>
      <c r="S2" s="568"/>
      <c r="T2" s="172"/>
    </row>
    <row r="3" spans="1:30" ht="21" customHeight="1">
      <c r="A3" s="174"/>
      <c r="B3" s="569">
        <v>21</v>
      </c>
      <c r="C3" s="570"/>
      <c r="D3" s="569">
        <v>22</v>
      </c>
      <c r="E3" s="570"/>
      <c r="F3" s="569">
        <v>23</v>
      </c>
      <c r="G3" s="570"/>
      <c r="H3" s="569">
        <v>24</v>
      </c>
      <c r="I3" s="570"/>
      <c r="J3" s="571">
        <v>25</v>
      </c>
      <c r="K3" s="572"/>
      <c r="L3" s="564" t="s">
        <v>268</v>
      </c>
      <c r="M3" s="565"/>
      <c r="N3" s="564" t="s">
        <v>269</v>
      </c>
      <c r="O3" s="565"/>
      <c r="P3" s="564" t="s">
        <v>270</v>
      </c>
      <c r="Q3" s="565"/>
      <c r="R3" s="566" t="s">
        <v>271</v>
      </c>
      <c r="S3" s="567"/>
      <c r="T3" s="172"/>
      <c r="V3" s="331"/>
      <c r="W3" s="331"/>
      <c r="X3" s="331"/>
      <c r="AC3" s="331"/>
      <c r="AD3" s="331"/>
    </row>
    <row r="4" spans="1:30" ht="21" customHeight="1">
      <c r="A4" s="175"/>
      <c r="B4" s="332" t="s">
        <v>65</v>
      </c>
      <c r="C4" s="333" t="s">
        <v>66</v>
      </c>
      <c r="D4" s="334" t="s">
        <v>65</v>
      </c>
      <c r="E4" s="335" t="s">
        <v>66</v>
      </c>
      <c r="F4" s="334" t="s">
        <v>65</v>
      </c>
      <c r="G4" s="335" t="s">
        <v>66</v>
      </c>
      <c r="H4" s="336" t="s">
        <v>65</v>
      </c>
      <c r="I4" s="335" t="s">
        <v>66</v>
      </c>
      <c r="J4" s="337" t="s">
        <v>65</v>
      </c>
      <c r="K4" s="338" t="s">
        <v>66</v>
      </c>
      <c r="L4" s="332" t="s">
        <v>65</v>
      </c>
      <c r="M4" s="333" t="s">
        <v>66</v>
      </c>
      <c r="N4" s="334" t="s">
        <v>65</v>
      </c>
      <c r="O4" s="335" t="s">
        <v>66</v>
      </c>
      <c r="P4" s="334" t="s">
        <v>65</v>
      </c>
      <c r="Q4" s="335" t="s">
        <v>66</v>
      </c>
      <c r="R4" s="339" t="s">
        <v>65</v>
      </c>
      <c r="S4" s="338" t="s">
        <v>66</v>
      </c>
      <c r="T4" s="340"/>
      <c r="U4" s="331"/>
      <c r="V4" s="341"/>
      <c r="W4" s="341"/>
      <c r="X4" s="341"/>
      <c r="Y4" s="341"/>
      <c r="Z4" s="341"/>
      <c r="AA4" s="341"/>
      <c r="AB4" s="341"/>
      <c r="AC4" s="341"/>
      <c r="AD4" s="341"/>
    </row>
    <row r="5" spans="1:30" ht="33" customHeight="1">
      <c r="A5" s="342">
        <v>4</v>
      </c>
      <c r="B5" s="343">
        <v>448400</v>
      </c>
      <c r="C5" s="344">
        <v>448400</v>
      </c>
      <c r="D5" s="343">
        <v>471900</v>
      </c>
      <c r="E5" s="345">
        <v>471900</v>
      </c>
      <c r="F5" s="346">
        <v>367200</v>
      </c>
      <c r="G5" s="347">
        <v>367200</v>
      </c>
      <c r="H5" s="346">
        <v>471100</v>
      </c>
      <c r="I5" s="347">
        <v>471100</v>
      </c>
      <c r="J5" s="348">
        <v>516300</v>
      </c>
      <c r="K5" s="349">
        <v>516300</v>
      </c>
      <c r="L5" s="350">
        <v>5.2408563782337296</v>
      </c>
      <c r="M5" s="351">
        <v>5.2408563782337296</v>
      </c>
      <c r="N5" s="352">
        <v>-22.186904005085822</v>
      </c>
      <c r="O5" s="353">
        <v>-22.186904005085822</v>
      </c>
      <c r="P5" s="352">
        <v>28.295206971677544</v>
      </c>
      <c r="Q5" s="353">
        <v>28.295206971677544</v>
      </c>
      <c r="R5" s="354">
        <v>9.5945659095733475</v>
      </c>
      <c r="S5" s="355">
        <v>9.5945659095733475</v>
      </c>
      <c r="T5" s="172"/>
      <c r="U5" s="341"/>
      <c r="V5" s="357"/>
      <c r="W5" s="357"/>
      <c r="X5" s="357"/>
      <c r="Y5" s="357"/>
      <c r="Z5" s="357"/>
      <c r="AA5" s="357"/>
      <c r="AB5" s="357"/>
      <c r="AC5" s="357"/>
      <c r="AD5" s="357"/>
    </row>
    <row r="6" spans="1:30" ht="33" customHeight="1">
      <c r="A6" s="342">
        <v>5</v>
      </c>
      <c r="B6" s="358">
        <v>423300</v>
      </c>
      <c r="C6" s="359">
        <v>871700</v>
      </c>
      <c r="D6" s="358">
        <v>465000</v>
      </c>
      <c r="E6" s="360">
        <v>936900</v>
      </c>
      <c r="F6" s="361">
        <v>380200</v>
      </c>
      <c r="G6" s="360">
        <v>747400</v>
      </c>
      <c r="H6" s="361">
        <v>434300</v>
      </c>
      <c r="I6" s="360">
        <v>905400</v>
      </c>
      <c r="J6" s="362">
        <v>477600</v>
      </c>
      <c r="K6" s="363">
        <v>993900</v>
      </c>
      <c r="L6" s="364">
        <v>9.8511693834160212</v>
      </c>
      <c r="M6" s="365">
        <v>7.4796374899621441</v>
      </c>
      <c r="N6" s="366">
        <v>-18.236559139784944</v>
      </c>
      <c r="O6" s="367">
        <v>-20.226278151350201</v>
      </c>
      <c r="P6" s="366">
        <v>14.229352972119941</v>
      </c>
      <c r="Q6" s="367">
        <v>21.139951833021129</v>
      </c>
      <c r="R6" s="368">
        <v>9.9700667741192746</v>
      </c>
      <c r="S6" s="369">
        <v>9.774685222001338</v>
      </c>
      <c r="T6" s="172"/>
      <c r="U6" s="341"/>
      <c r="V6" s="357"/>
      <c r="W6" s="357"/>
      <c r="X6" s="357"/>
      <c r="Y6" s="357"/>
      <c r="Z6" s="357"/>
      <c r="AA6" s="357"/>
      <c r="AB6" s="357"/>
      <c r="AC6" s="357"/>
      <c r="AD6" s="357"/>
    </row>
    <row r="7" spans="1:30" ht="33" customHeight="1">
      <c r="A7" s="342">
        <v>6</v>
      </c>
      <c r="B7" s="358">
        <v>426800</v>
      </c>
      <c r="C7" s="360">
        <v>1298500</v>
      </c>
      <c r="D7" s="358">
        <v>427700</v>
      </c>
      <c r="E7" s="360">
        <v>1364600</v>
      </c>
      <c r="F7" s="361">
        <v>392800</v>
      </c>
      <c r="G7" s="360">
        <v>1140200</v>
      </c>
      <c r="H7" s="361">
        <v>426400</v>
      </c>
      <c r="I7" s="360">
        <v>1331800</v>
      </c>
      <c r="J7" s="362">
        <v>489100</v>
      </c>
      <c r="K7" s="363">
        <v>1483000</v>
      </c>
      <c r="L7" s="364">
        <v>0.21087160262418081</v>
      </c>
      <c r="M7" s="365">
        <v>5.0904890257990019</v>
      </c>
      <c r="N7" s="366">
        <v>-8.1599251812017712</v>
      </c>
      <c r="O7" s="367">
        <v>-16.444379305290923</v>
      </c>
      <c r="P7" s="366">
        <v>8.5539714867617107</v>
      </c>
      <c r="Q7" s="367">
        <v>16.804069461497974</v>
      </c>
      <c r="R7" s="368">
        <v>14.704502814258902</v>
      </c>
      <c r="S7" s="369">
        <v>11.35305601441658</v>
      </c>
      <c r="T7" s="172"/>
      <c r="AB7" s="331"/>
      <c r="AC7" s="331"/>
    </row>
    <row r="8" spans="1:30" ht="33" customHeight="1">
      <c r="A8" s="342">
        <v>7</v>
      </c>
      <c r="B8" s="358">
        <v>527800</v>
      </c>
      <c r="C8" s="359">
        <v>1826300</v>
      </c>
      <c r="D8" s="358">
        <v>543000</v>
      </c>
      <c r="E8" s="360">
        <v>1907600</v>
      </c>
      <c r="F8" s="361">
        <v>500200</v>
      </c>
      <c r="G8" s="360">
        <v>1640400</v>
      </c>
      <c r="H8" s="361">
        <v>550400</v>
      </c>
      <c r="I8" s="360">
        <v>1882200</v>
      </c>
      <c r="J8" s="362">
        <v>583900</v>
      </c>
      <c r="K8" s="363">
        <v>2066900</v>
      </c>
      <c r="L8" s="364">
        <v>2.8798787419477065</v>
      </c>
      <c r="M8" s="365">
        <v>4.4516235010677292</v>
      </c>
      <c r="N8" s="366">
        <v>-7.8821362799263284</v>
      </c>
      <c r="O8" s="367">
        <v>-14.00712937722794</v>
      </c>
      <c r="P8" s="366">
        <v>10.035985605757688</v>
      </c>
      <c r="Q8" s="367">
        <v>14.740307242136069</v>
      </c>
      <c r="R8" s="368">
        <v>6.0864825581395223</v>
      </c>
      <c r="S8" s="369">
        <v>9.8129848050154038</v>
      </c>
      <c r="T8" s="172"/>
      <c r="U8" s="341"/>
      <c r="V8" s="341"/>
      <c r="W8" s="341"/>
      <c r="X8" s="341"/>
      <c r="Y8" s="341"/>
      <c r="Z8" s="341"/>
      <c r="AA8" s="341"/>
      <c r="AB8" s="341"/>
      <c r="AC8" s="341"/>
    </row>
    <row r="9" spans="1:30" ht="33" customHeight="1">
      <c r="A9" s="342">
        <v>8</v>
      </c>
      <c r="B9" s="372">
        <v>601900</v>
      </c>
      <c r="C9" s="360">
        <v>2428200</v>
      </c>
      <c r="D9" s="372">
        <v>635700</v>
      </c>
      <c r="E9" s="360">
        <v>2543300</v>
      </c>
      <c r="F9" s="361">
        <v>593200</v>
      </c>
      <c r="G9" s="360">
        <v>2233600</v>
      </c>
      <c r="H9" s="361">
        <v>607200</v>
      </c>
      <c r="I9" s="360">
        <v>2489400</v>
      </c>
      <c r="J9" s="362">
        <v>705500</v>
      </c>
      <c r="K9" s="363">
        <v>2772400</v>
      </c>
      <c r="L9" s="364">
        <v>5.6155507559395375</v>
      </c>
      <c r="M9" s="365">
        <v>4.7401367267935228</v>
      </c>
      <c r="N9" s="366">
        <v>-6.6855434953594539</v>
      </c>
      <c r="O9" s="367">
        <v>-12.177092753509228</v>
      </c>
      <c r="P9" s="366">
        <v>2.3600809170600172</v>
      </c>
      <c r="Q9" s="367">
        <v>11.452363896848141</v>
      </c>
      <c r="R9" s="368">
        <v>16.189064558629781</v>
      </c>
      <c r="S9" s="369">
        <v>11.368201172973414</v>
      </c>
      <c r="T9" s="172"/>
    </row>
    <row r="10" spans="1:30" ht="33" customHeight="1">
      <c r="A10" s="342">
        <v>9</v>
      </c>
      <c r="B10" s="372">
        <v>515200</v>
      </c>
      <c r="C10" s="360">
        <v>2943400</v>
      </c>
      <c r="D10" s="372">
        <v>550800</v>
      </c>
      <c r="E10" s="360">
        <v>3094100</v>
      </c>
      <c r="F10" s="361">
        <v>518400</v>
      </c>
      <c r="G10" s="360">
        <v>2752000</v>
      </c>
      <c r="H10" s="361">
        <v>507300</v>
      </c>
      <c r="I10" s="360">
        <v>2996700</v>
      </c>
      <c r="J10" s="362">
        <v>607400</v>
      </c>
      <c r="K10" s="363">
        <v>3379800</v>
      </c>
      <c r="L10" s="364">
        <v>6.9099378881987548</v>
      </c>
      <c r="M10" s="365">
        <v>5.11992933342394</v>
      </c>
      <c r="N10" s="366">
        <v>-5.8823529411764781</v>
      </c>
      <c r="O10" s="367">
        <v>-11.056526938366574</v>
      </c>
      <c r="P10" s="366">
        <v>-2.1412037037037095</v>
      </c>
      <c r="Q10" s="367">
        <v>8.8917151162790589</v>
      </c>
      <c r="R10" s="368">
        <v>19.73191405479993</v>
      </c>
      <c r="S10" s="369">
        <v>12.784062468715589</v>
      </c>
      <c r="T10" s="172"/>
      <c r="U10" s="357"/>
      <c r="V10" s="357"/>
      <c r="W10" s="357"/>
      <c r="X10" s="357"/>
      <c r="Y10" s="357"/>
      <c r="Z10" s="357"/>
      <c r="AA10" s="357"/>
      <c r="AB10" s="357"/>
      <c r="AC10" s="357"/>
    </row>
    <row r="11" spans="1:30" ht="33" customHeight="1">
      <c r="A11" s="342">
        <v>10</v>
      </c>
      <c r="B11" s="372">
        <v>479900</v>
      </c>
      <c r="C11" s="360">
        <v>3423300</v>
      </c>
      <c r="D11" s="372">
        <v>499500</v>
      </c>
      <c r="E11" s="360">
        <v>3593600</v>
      </c>
      <c r="F11" s="361">
        <v>515600</v>
      </c>
      <c r="G11" s="360">
        <v>3267600</v>
      </c>
      <c r="H11" s="361">
        <v>519700</v>
      </c>
      <c r="I11" s="360">
        <v>3516400</v>
      </c>
      <c r="J11" s="362">
        <v>543000</v>
      </c>
      <c r="K11" s="363">
        <v>3922800</v>
      </c>
      <c r="L11" s="364">
        <v>4.0841842050427033</v>
      </c>
      <c r="M11" s="365">
        <v>4.9747319837583461</v>
      </c>
      <c r="N11" s="366">
        <v>3.223223223223215</v>
      </c>
      <c r="O11" s="367">
        <v>-9.0716829919857531</v>
      </c>
      <c r="P11" s="366">
        <v>0.79519006982155815</v>
      </c>
      <c r="Q11" s="367">
        <v>7.6141510588811485</v>
      </c>
      <c r="R11" s="368">
        <v>4.4833557821820165</v>
      </c>
      <c r="S11" s="369">
        <v>11.557274485269019</v>
      </c>
      <c r="T11" s="172"/>
    </row>
    <row r="12" spans="1:30" ht="33" customHeight="1">
      <c r="A12" s="342">
        <v>11</v>
      </c>
      <c r="B12" s="372">
        <v>426300</v>
      </c>
      <c r="C12" s="360">
        <v>3849600</v>
      </c>
      <c r="D12" s="372">
        <v>430900</v>
      </c>
      <c r="E12" s="360">
        <v>4024500</v>
      </c>
      <c r="F12" s="361">
        <v>440700</v>
      </c>
      <c r="G12" s="360">
        <v>3708300</v>
      </c>
      <c r="H12" s="361">
        <v>483100</v>
      </c>
      <c r="I12" s="360">
        <v>3999500</v>
      </c>
      <c r="J12" s="362">
        <v>513600</v>
      </c>
      <c r="K12" s="363">
        <v>4436400</v>
      </c>
      <c r="L12" s="364">
        <v>1.0790523105794136</v>
      </c>
      <c r="M12" s="365">
        <v>4.5433291770573589</v>
      </c>
      <c r="N12" s="366">
        <v>2.2743095845903838</v>
      </c>
      <c r="O12" s="367">
        <v>-7.8568766306373448</v>
      </c>
      <c r="P12" s="366">
        <v>9.6210574086680367</v>
      </c>
      <c r="Q12" s="367">
        <v>7.8526548553245306</v>
      </c>
      <c r="R12" s="368">
        <v>6.3133926723245821</v>
      </c>
      <c r="S12" s="369">
        <v>10.923865483185409</v>
      </c>
      <c r="T12" s="172"/>
      <c r="U12" s="357"/>
      <c r="V12" s="357"/>
      <c r="W12" s="357"/>
      <c r="X12" s="357"/>
      <c r="Y12" s="357"/>
      <c r="Z12" s="357"/>
      <c r="AA12" s="357"/>
      <c r="AB12" s="357"/>
      <c r="AC12" s="357"/>
    </row>
    <row r="13" spans="1:30" ht="33" customHeight="1">
      <c r="A13" s="342">
        <v>12</v>
      </c>
      <c r="B13" s="373">
        <v>430200</v>
      </c>
      <c r="C13" s="360">
        <v>4279800</v>
      </c>
      <c r="D13" s="373">
        <v>420400</v>
      </c>
      <c r="E13" s="360">
        <v>4444900</v>
      </c>
      <c r="F13" s="361">
        <v>446800</v>
      </c>
      <c r="G13" s="360">
        <v>4155100</v>
      </c>
      <c r="H13" s="361">
        <v>463400</v>
      </c>
      <c r="I13" s="360">
        <v>4462900</v>
      </c>
      <c r="J13" s="362">
        <v>515500</v>
      </c>
      <c r="K13" s="363">
        <v>4951900</v>
      </c>
      <c r="L13" s="364">
        <v>-2.278010227801019</v>
      </c>
      <c r="M13" s="365">
        <v>3.8576568998551295</v>
      </c>
      <c r="N13" s="366">
        <v>6.2797335870599369</v>
      </c>
      <c r="O13" s="367">
        <v>-6.5198317172489766</v>
      </c>
      <c r="P13" s="366">
        <v>3.7153088630259532</v>
      </c>
      <c r="Q13" s="367">
        <v>7.4077639527327932</v>
      </c>
      <c r="R13" s="368">
        <v>11.24298662063012</v>
      </c>
      <c r="S13" s="369">
        <v>10.957001053126888</v>
      </c>
      <c r="T13" s="172"/>
      <c r="U13" s="357"/>
      <c r="V13" s="357"/>
      <c r="W13" s="357"/>
      <c r="X13" s="357"/>
      <c r="Y13" s="357"/>
      <c r="Z13" s="357"/>
      <c r="AA13" s="357"/>
      <c r="AB13" s="357"/>
      <c r="AC13" s="357"/>
    </row>
    <row r="14" spans="1:30" ht="33" customHeight="1">
      <c r="A14" s="356">
        <v>1</v>
      </c>
      <c r="B14" s="374">
        <v>418300</v>
      </c>
      <c r="C14" s="375">
        <v>4698100</v>
      </c>
      <c r="D14" s="374">
        <v>406200</v>
      </c>
      <c r="E14" s="375">
        <v>4851100</v>
      </c>
      <c r="F14" s="376">
        <v>405000</v>
      </c>
      <c r="G14" s="375">
        <v>4560100</v>
      </c>
      <c r="H14" s="376">
        <v>429700</v>
      </c>
      <c r="I14" s="375">
        <v>4892600</v>
      </c>
      <c r="J14" s="362">
        <v>495100</v>
      </c>
      <c r="K14" s="363">
        <v>5447000</v>
      </c>
      <c r="L14" s="364">
        <v>-2.8926607697824522</v>
      </c>
      <c r="M14" s="365">
        <v>3.2566356612247631</v>
      </c>
      <c r="N14" s="366">
        <v>-0.29542097488921115</v>
      </c>
      <c r="O14" s="367">
        <v>-5.9986394838283985</v>
      </c>
      <c r="P14" s="366">
        <v>6.098765432098773</v>
      </c>
      <c r="Q14" s="367">
        <v>7.291506765202513</v>
      </c>
      <c r="R14" s="368">
        <v>15.219920875029075</v>
      </c>
      <c r="S14" s="369">
        <v>11.331398438458081</v>
      </c>
      <c r="T14" s="172"/>
      <c r="U14" s="357"/>
      <c r="V14" s="357"/>
      <c r="W14" s="357"/>
      <c r="X14" s="357"/>
      <c r="Y14" s="357"/>
      <c r="Z14" s="357"/>
      <c r="AA14" s="357"/>
      <c r="AB14" s="357"/>
      <c r="AC14" s="357"/>
    </row>
    <row r="15" spans="1:30" ht="33" customHeight="1">
      <c r="A15" s="342">
        <v>2</v>
      </c>
      <c r="B15" s="373">
        <v>447000</v>
      </c>
      <c r="C15" s="360">
        <v>5145100</v>
      </c>
      <c r="D15" s="373">
        <v>422500</v>
      </c>
      <c r="E15" s="360">
        <v>5273600</v>
      </c>
      <c r="F15" s="361">
        <v>434800</v>
      </c>
      <c r="G15" s="360">
        <v>4994900</v>
      </c>
      <c r="H15" s="361">
        <v>463200</v>
      </c>
      <c r="I15" s="360">
        <v>5355800</v>
      </c>
      <c r="J15" s="362">
        <v>503100</v>
      </c>
      <c r="K15" s="363">
        <v>5950100</v>
      </c>
      <c r="L15" s="364">
        <v>-5.480984340044742</v>
      </c>
      <c r="M15" s="365">
        <v>2.4975219140541469</v>
      </c>
      <c r="N15" s="366">
        <v>2.9112426035502921</v>
      </c>
      <c r="O15" s="367">
        <v>-5.2848149271844704</v>
      </c>
      <c r="P15" s="366">
        <v>6.5317387304507832</v>
      </c>
      <c r="Q15" s="367">
        <v>7.2253698772748294</v>
      </c>
      <c r="R15" s="368">
        <v>8.613989637305707</v>
      </c>
      <c r="S15" s="369">
        <v>11.096381492960901</v>
      </c>
      <c r="T15" s="172"/>
      <c r="U15" s="357"/>
      <c r="V15" s="357"/>
      <c r="W15" s="357"/>
      <c r="X15" s="357"/>
      <c r="Y15" s="357"/>
      <c r="Z15" s="357"/>
      <c r="AA15" s="357"/>
      <c r="AB15" s="357"/>
      <c r="AC15" s="357"/>
    </row>
    <row r="16" spans="1:30" ht="33" customHeight="1">
      <c r="A16" s="370">
        <v>3</v>
      </c>
      <c r="B16" s="377">
        <v>544900</v>
      </c>
      <c r="C16" s="363">
        <v>5690000</v>
      </c>
      <c r="D16" s="377">
        <v>431700</v>
      </c>
      <c r="E16" s="363">
        <v>5705300</v>
      </c>
      <c r="F16" s="371">
        <v>533100</v>
      </c>
      <c r="G16" s="363">
        <v>5528000</v>
      </c>
      <c r="H16" s="371">
        <v>568900</v>
      </c>
      <c r="I16" s="363">
        <v>5924700</v>
      </c>
      <c r="J16" s="371">
        <v>630200</v>
      </c>
      <c r="K16" s="363">
        <v>6580300</v>
      </c>
      <c r="L16" s="378">
        <v>-20.77445402826207</v>
      </c>
      <c r="M16" s="379">
        <v>0.26889279437610014</v>
      </c>
      <c r="N16" s="380">
        <v>23.488533703961096</v>
      </c>
      <c r="O16" s="381">
        <v>-3.1076367588032241</v>
      </c>
      <c r="P16" s="380">
        <v>6.7154380041267956</v>
      </c>
      <c r="Q16" s="381">
        <v>7.1761939218523878</v>
      </c>
      <c r="R16" s="382">
        <v>10.775180172262267</v>
      </c>
      <c r="S16" s="383">
        <v>11.065539183418565</v>
      </c>
      <c r="T16" s="172"/>
      <c r="U16" s="357"/>
      <c r="V16" s="357"/>
      <c r="W16" s="357"/>
      <c r="X16" s="357"/>
      <c r="Y16" s="357"/>
      <c r="Z16" s="357"/>
      <c r="AA16" s="357"/>
      <c r="AB16" s="357"/>
      <c r="AC16" s="357"/>
    </row>
    <row r="17" spans="1:20" ht="33" customHeight="1">
      <c r="A17" s="384" t="s">
        <v>67</v>
      </c>
      <c r="B17" s="385">
        <v>5690000</v>
      </c>
      <c r="C17" s="386">
        <v>5690000</v>
      </c>
      <c r="D17" s="387">
        <v>5705300</v>
      </c>
      <c r="E17" s="388">
        <v>5705300</v>
      </c>
      <c r="F17" s="387">
        <v>5528000</v>
      </c>
      <c r="G17" s="388">
        <v>5528000</v>
      </c>
      <c r="H17" s="387">
        <v>5924700</v>
      </c>
      <c r="I17" s="388">
        <v>5924700</v>
      </c>
      <c r="J17" s="387">
        <v>6580300</v>
      </c>
      <c r="K17" s="388">
        <v>6580300</v>
      </c>
      <c r="L17" s="389" t="s">
        <v>51</v>
      </c>
      <c r="M17" s="390">
        <v>0.26889279437610014</v>
      </c>
      <c r="N17" s="391" t="s">
        <v>51</v>
      </c>
      <c r="O17" s="390">
        <v>-3.1076367588032241</v>
      </c>
      <c r="P17" s="391" t="s">
        <v>51</v>
      </c>
      <c r="Q17" s="390">
        <v>7.1761939218523878</v>
      </c>
      <c r="R17" s="391" t="s">
        <v>51</v>
      </c>
      <c r="S17" s="390">
        <v>11.065539183418565</v>
      </c>
      <c r="T17" s="172"/>
    </row>
    <row r="18" spans="1:20" ht="24" customHeight="1">
      <c r="A18" s="176"/>
      <c r="B18" s="177" t="s">
        <v>272</v>
      </c>
      <c r="C18" s="177"/>
      <c r="D18" s="177"/>
      <c r="E18" s="177"/>
      <c r="F18" s="13"/>
      <c r="G18" s="13"/>
      <c r="H18" s="13"/>
      <c r="I18" s="13"/>
      <c r="J18" s="13"/>
      <c r="K18" s="13"/>
      <c r="L18" s="13"/>
      <c r="M18" s="13"/>
      <c r="N18" s="13"/>
      <c r="O18" s="13"/>
      <c r="P18" s="13"/>
      <c r="Q18" s="13"/>
      <c r="R18" s="13"/>
      <c r="S18" s="13"/>
    </row>
    <row r="19" spans="1:20" ht="24" customHeight="1">
      <c r="A19" s="176"/>
      <c r="B19" s="177"/>
      <c r="C19" s="177"/>
      <c r="D19" s="177"/>
      <c r="E19" s="177"/>
      <c r="F19" s="13"/>
      <c r="G19" s="13"/>
      <c r="H19" s="13"/>
      <c r="I19" s="178"/>
      <c r="J19" s="178"/>
      <c r="K19" s="13"/>
      <c r="L19" s="13"/>
      <c r="M19" s="13"/>
      <c r="N19" s="13"/>
      <c r="O19" s="13"/>
      <c r="P19" s="13"/>
      <c r="Q19" s="13"/>
      <c r="R19" s="13"/>
      <c r="S19" s="13"/>
    </row>
    <row r="20" spans="1:20" ht="38.25" customHeight="1">
      <c r="A20" s="13"/>
      <c r="B20" s="177"/>
      <c r="C20" s="177"/>
      <c r="D20" s="177"/>
      <c r="E20" s="177"/>
      <c r="F20" s="178"/>
      <c r="G20" s="13"/>
      <c r="H20" s="13"/>
      <c r="I20" s="13"/>
      <c r="J20" s="178"/>
      <c r="K20" s="13"/>
      <c r="L20" s="13"/>
      <c r="M20" s="13"/>
      <c r="N20" s="13"/>
      <c r="O20" s="13"/>
      <c r="P20" s="13"/>
      <c r="Q20" s="13"/>
      <c r="R20" s="13"/>
      <c r="S20" s="13"/>
    </row>
    <row r="21" spans="1:20" ht="38.25" customHeight="1">
      <c r="A21" s="13"/>
      <c r="B21" s="177"/>
      <c r="C21" s="177"/>
      <c r="D21" s="177"/>
      <c r="E21" s="177"/>
      <c r="F21" s="13"/>
      <c r="G21" s="13"/>
      <c r="H21" s="13"/>
      <c r="I21" s="13"/>
      <c r="J21" s="13"/>
      <c r="K21" s="13"/>
      <c r="L21" s="13"/>
      <c r="M21" s="13"/>
      <c r="N21" s="13"/>
      <c r="O21" s="13"/>
      <c r="P21" s="13"/>
      <c r="Q21" s="13"/>
      <c r="R21" s="13"/>
      <c r="S21" s="13"/>
    </row>
    <row r="22" spans="1:20" ht="38.25" customHeight="1">
      <c r="A22" s="13"/>
      <c r="B22" s="177"/>
      <c r="C22" s="177"/>
      <c r="D22" s="177"/>
      <c r="E22" s="177"/>
      <c r="F22" s="13"/>
      <c r="G22" s="13"/>
      <c r="H22" s="13"/>
      <c r="I22" s="13"/>
      <c r="J22" s="13"/>
      <c r="K22" s="13"/>
      <c r="L22" s="13"/>
      <c r="M22" s="13"/>
      <c r="N22" s="13"/>
      <c r="O22" s="13"/>
      <c r="P22" s="13"/>
      <c r="Q22" s="13"/>
      <c r="R22" s="13"/>
      <c r="S22" s="13"/>
    </row>
    <row r="23" spans="1:20" ht="38.25" customHeight="1">
      <c r="A23" s="13"/>
      <c r="B23" s="177"/>
      <c r="C23" s="177"/>
      <c r="D23" s="177"/>
      <c r="E23" s="177"/>
      <c r="F23" s="13"/>
      <c r="G23" s="13"/>
      <c r="H23" s="13"/>
      <c r="I23" s="13"/>
      <c r="J23" s="13"/>
      <c r="K23" s="13"/>
      <c r="L23" s="13"/>
      <c r="M23" s="13"/>
      <c r="N23" s="13"/>
      <c r="O23" s="13"/>
      <c r="P23" s="13"/>
      <c r="Q23" s="13"/>
      <c r="R23" s="13"/>
      <c r="S23" s="13"/>
    </row>
    <row r="24" spans="1:20" ht="38.25" customHeight="1">
      <c r="A24" s="13"/>
      <c r="B24" s="177"/>
      <c r="C24" s="177"/>
      <c r="D24" s="177"/>
      <c r="E24" s="177"/>
      <c r="F24" s="13"/>
      <c r="G24" s="13"/>
      <c r="H24" s="13"/>
      <c r="I24" s="13"/>
      <c r="J24" s="13"/>
      <c r="K24" s="13"/>
      <c r="L24" s="13"/>
      <c r="M24" s="13"/>
      <c r="N24" s="13"/>
      <c r="O24" s="13"/>
      <c r="P24" s="13"/>
      <c r="Q24" s="13"/>
      <c r="R24" s="13"/>
      <c r="S24" s="13"/>
    </row>
    <row r="25" spans="1:20" ht="38.25" customHeight="1">
      <c r="A25" s="13"/>
      <c r="B25" s="13"/>
      <c r="C25" s="13"/>
      <c r="D25" s="13"/>
      <c r="E25" s="13"/>
      <c r="F25" s="13"/>
      <c r="G25" s="13"/>
      <c r="H25" s="13"/>
      <c r="I25" s="13"/>
      <c r="J25" s="13"/>
      <c r="K25" s="13"/>
      <c r="L25" s="13"/>
      <c r="M25" s="13"/>
      <c r="N25" s="13"/>
      <c r="O25" s="13"/>
      <c r="P25" s="13"/>
      <c r="Q25" s="13"/>
      <c r="R25" s="13"/>
      <c r="S25" s="13"/>
    </row>
    <row r="26" spans="1:20" ht="38.25" customHeight="1">
      <c r="A26" s="13"/>
      <c r="B26" s="13"/>
      <c r="C26" s="13"/>
      <c r="D26" s="13"/>
      <c r="E26" s="13"/>
      <c r="F26" s="13"/>
      <c r="G26" s="13"/>
      <c r="H26" s="13"/>
      <c r="I26" s="13"/>
      <c r="J26" s="13"/>
      <c r="K26" s="13"/>
      <c r="L26" s="13"/>
      <c r="M26" s="13"/>
      <c r="N26" s="13"/>
      <c r="O26" s="13"/>
      <c r="P26" s="13"/>
      <c r="Q26" s="13"/>
      <c r="R26" s="13"/>
      <c r="S26" s="13"/>
    </row>
    <row r="27" spans="1:20" ht="38.25" customHeight="1">
      <c r="A27" s="13"/>
      <c r="B27" s="13"/>
      <c r="C27" s="13"/>
      <c r="D27" s="13"/>
      <c r="E27" s="13"/>
      <c r="F27" s="13"/>
      <c r="G27" s="13"/>
      <c r="H27" s="13"/>
      <c r="I27" s="13"/>
      <c r="J27" s="13"/>
      <c r="K27" s="13"/>
      <c r="L27" s="13"/>
      <c r="M27" s="13"/>
      <c r="N27" s="13"/>
      <c r="O27" s="13"/>
      <c r="P27" s="13"/>
      <c r="Q27" s="13"/>
      <c r="R27" s="13"/>
      <c r="S27" s="13"/>
    </row>
    <row r="28" spans="1:20" ht="38.25" customHeight="1">
      <c r="A28" s="13"/>
      <c r="B28" s="13"/>
      <c r="C28" s="13"/>
      <c r="D28" s="13"/>
      <c r="E28" s="13"/>
      <c r="F28" s="13"/>
      <c r="G28" s="13"/>
      <c r="H28" s="13"/>
      <c r="I28" s="13"/>
      <c r="J28" s="13"/>
      <c r="K28" s="13"/>
      <c r="L28" s="13"/>
      <c r="M28" s="13"/>
      <c r="N28" s="13"/>
      <c r="O28" s="13"/>
      <c r="P28" s="13"/>
      <c r="Q28" s="13"/>
      <c r="R28" s="13"/>
      <c r="S28" s="13"/>
    </row>
    <row r="29" spans="1:20" ht="38.25" customHeight="1">
      <c r="A29" s="13"/>
      <c r="B29" s="13"/>
      <c r="C29" s="13"/>
      <c r="D29" s="13"/>
      <c r="E29" s="13"/>
      <c r="F29" s="13"/>
      <c r="G29" s="13"/>
      <c r="H29" s="13"/>
      <c r="I29" s="13"/>
      <c r="J29" s="13"/>
      <c r="K29" s="13"/>
      <c r="L29" s="13"/>
      <c r="M29" s="13"/>
      <c r="N29" s="13"/>
      <c r="O29" s="13"/>
      <c r="P29" s="13"/>
      <c r="Q29" s="13"/>
      <c r="R29" s="13"/>
      <c r="S29" s="13"/>
    </row>
    <row r="30" spans="1:20" ht="38.25" customHeight="1">
      <c r="A30" s="13"/>
      <c r="B30" s="13"/>
      <c r="C30" s="13"/>
      <c r="D30" s="13"/>
      <c r="E30" s="13"/>
      <c r="F30" s="13"/>
      <c r="G30" s="13"/>
      <c r="H30" s="13"/>
      <c r="I30" s="13"/>
      <c r="J30" s="13"/>
      <c r="K30" s="13"/>
      <c r="L30" s="13"/>
      <c r="M30" s="13"/>
      <c r="N30" s="13"/>
      <c r="O30" s="13"/>
      <c r="P30" s="13"/>
      <c r="Q30" s="13"/>
      <c r="R30" s="13"/>
      <c r="S30" s="13"/>
    </row>
    <row r="31" spans="1:20" ht="38.25" customHeight="1">
      <c r="A31" s="13"/>
      <c r="B31" s="13"/>
      <c r="C31" s="13"/>
      <c r="D31" s="13"/>
      <c r="E31" s="13"/>
      <c r="F31" s="13"/>
      <c r="G31" s="13"/>
      <c r="H31" s="13"/>
      <c r="I31" s="13"/>
      <c r="J31" s="13"/>
      <c r="K31" s="13"/>
      <c r="L31" s="13"/>
      <c r="M31" s="13"/>
      <c r="N31" s="13"/>
      <c r="O31" s="13"/>
      <c r="P31" s="13"/>
      <c r="Q31" s="13"/>
      <c r="R31" s="13"/>
      <c r="S31" s="13"/>
    </row>
    <row r="32" spans="1:20" ht="38.25" customHeight="1">
      <c r="A32" s="13"/>
      <c r="B32" s="13"/>
      <c r="C32" s="13"/>
      <c r="D32" s="13"/>
      <c r="E32" s="13"/>
      <c r="F32" s="13"/>
      <c r="G32" s="13"/>
      <c r="H32" s="13"/>
      <c r="I32" s="13"/>
      <c r="J32" s="13"/>
      <c r="K32" s="13"/>
      <c r="L32" s="13"/>
      <c r="M32" s="13"/>
      <c r="N32" s="13"/>
      <c r="O32" s="13"/>
      <c r="P32" s="13"/>
      <c r="Q32" s="13"/>
      <c r="R32" s="13"/>
      <c r="S32" s="13"/>
    </row>
    <row r="33" spans="1:19" ht="38.25" customHeight="1">
      <c r="A33" s="13"/>
      <c r="B33" s="13"/>
      <c r="C33" s="13"/>
      <c r="D33" s="13"/>
      <c r="E33" s="13"/>
      <c r="F33" s="13"/>
      <c r="G33" s="13"/>
      <c r="H33" s="13"/>
      <c r="I33" s="13"/>
      <c r="J33" s="13"/>
      <c r="K33" s="13"/>
      <c r="L33" s="13"/>
      <c r="M33" s="13"/>
      <c r="N33" s="13"/>
      <c r="O33" s="13"/>
      <c r="P33" s="13"/>
      <c r="Q33" s="13"/>
      <c r="R33" s="13"/>
      <c r="S33" s="13"/>
    </row>
    <row r="34" spans="1:19" ht="38.25" customHeight="1">
      <c r="A34" s="13"/>
      <c r="B34" s="13"/>
      <c r="C34" s="13"/>
      <c r="D34" s="13"/>
      <c r="E34" s="13"/>
      <c r="F34" s="13"/>
      <c r="G34" s="13"/>
      <c r="H34" s="13"/>
      <c r="I34" s="13"/>
      <c r="J34" s="13"/>
      <c r="K34" s="13"/>
      <c r="L34" s="13"/>
      <c r="M34" s="13"/>
      <c r="N34" s="13"/>
      <c r="O34" s="13"/>
      <c r="P34" s="13"/>
      <c r="Q34" s="13"/>
      <c r="R34" s="13"/>
      <c r="S34" s="13"/>
    </row>
    <row r="35" spans="1:19" ht="38.25" customHeight="1">
      <c r="A35" s="13"/>
      <c r="B35" s="13"/>
      <c r="C35" s="13"/>
      <c r="D35" s="13"/>
      <c r="E35" s="13"/>
      <c r="F35" s="13"/>
      <c r="G35" s="13"/>
      <c r="H35" s="13"/>
      <c r="I35" s="13"/>
      <c r="J35" s="13"/>
      <c r="K35" s="13"/>
      <c r="L35" s="13"/>
      <c r="M35" s="13"/>
      <c r="N35" s="13"/>
      <c r="O35" s="13"/>
      <c r="P35" s="13"/>
      <c r="Q35" s="13"/>
      <c r="R35" s="13"/>
      <c r="S35" s="13"/>
    </row>
    <row r="36" spans="1:19" ht="38.25" customHeight="1">
      <c r="A36" s="13"/>
      <c r="B36" s="13"/>
      <c r="C36" s="13"/>
      <c r="D36" s="13"/>
      <c r="E36" s="13"/>
      <c r="F36" s="13"/>
      <c r="G36" s="13"/>
      <c r="H36" s="13"/>
      <c r="I36" s="13"/>
      <c r="J36" s="13"/>
      <c r="K36" s="13"/>
      <c r="L36" s="13"/>
      <c r="M36" s="13"/>
      <c r="N36" s="13"/>
      <c r="O36" s="13"/>
      <c r="P36" s="13"/>
      <c r="Q36" s="13"/>
      <c r="R36" s="13"/>
      <c r="S36" s="13"/>
    </row>
    <row r="37" spans="1:19" ht="38.25" customHeight="1">
      <c r="A37" s="13"/>
      <c r="B37" s="13"/>
      <c r="C37" s="13"/>
      <c r="D37" s="13"/>
      <c r="E37" s="13"/>
      <c r="F37" s="13"/>
      <c r="G37" s="13"/>
      <c r="H37" s="13"/>
      <c r="I37" s="13"/>
      <c r="J37" s="13"/>
      <c r="K37" s="13"/>
      <c r="L37" s="13"/>
      <c r="M37" s="13"/>
      <c r="N37" s="13"/>
      <c r="O37" s="13"/>
      <c r="P37" s="13"/>
      <c r="Q37" s="13"/>
      <c r="R37" s="13"/>
      <c r="S37" s="13"/>
    </row>
    <row r="38" spans="1:19" ht="38.25" customHeight="1">
      <c r="A38" s="13"/>
      <c r="B38" s="13"/>
      <c r="C38" s="13"/>
      <c r="D38" s="13"/>
      <c r="E38" s="13"/>
      <c r="F38" s="13"/>
      <c r="G38" s="13"/>
      <c r="H38" s="13"/>
      <c r="I38" s="13"/>
      <c r="J38" s="13"/>
      <c r="K38" s="13"/>
      <c r="L38" s="13"/>
      <c r="M38" s="13"/>
      <c r="N38" s="13"/>
      <c r="O38" s="13"/>
      <c r="P38" s="13"/>
      <c r="Q38" s="13"/>
      <c r="R38" s="13"/>
      <c r="S38" s="13"/>
    </row>
    <row r="39" spans="1:19" ht="38.25" customHeight="1">
      <c r="A39" s="13"/>
      <c r="B39" s="13"/>
      <c r="C39" s="13"/>
      <c r="D39" s="13"/>
      <c r="E39" s="13"/>
      <c r="F39" s="13"/>
      <c r="G39" s="13"/>
      <c r="H39" s="13"/>
      <c r="I39" s="13"/>
      <c r="J39" s="13"/>
      <c r="K39" s="13"/>
      <c r="L39" s="13"/>
      <c r="M39" s="13"/>
      <c r="N39" s="13"/>
      <c r="O39" s="13"/>
      <c r="P39" s="13"/>
      <c r="Q39" s="13"/>
      <c r="R39" s="13"/>
      <c r="S39" s="13"/>
    </row>
    <row r="40" spans="1:19" ht="38.25" customHeight="1">
      <c r="A40" s="13"/>
      <c r="B40" s="13"/>
      <c r="C40" s="13"/>
      <c r="D40" s="13"/>
      <c r="E40" s="13"/>
      <c r="F40" s="13"/>
      <c r="G40" s="13"/>
      <c r="H40" s="13"/>
      <c r="I40" s="13"/>
      <c r="J40" s="13"/>
      <c r="K40" s="13"/>
      <c r="L40" s="13"/>
      <c r="M40" s="13"/>
      <c r="N40" s="13"/>
      <c r="O40" s="13"/>
      <c r="P40" s="13"/>
      <c r="Q40" s="13"/>
      <c r="R40" s="13"/>
      <c r="S40" s="13"/>
    </row>
    <row r="41" spans="1:19" ht="38.25" customHeight="1">
      <c r="A41" s="13"/>
      <c r="B41" s="13"/>
      <c r="C41" s="13"/>
      <c r="D41" s="13"/>
      <c r="E41" s="13"/>
      <c r="F41" s="13"/>
      <c r="G41" s="13"/>
      <c r="H41" s="13"/>
      <c r="I41" s="13"/>
      <c r="J41" s="13"/>
      <c r="K41" s="13"/>
      <c r="L41" s="13"/>
      <c r="M41" s="13"/>
      <c r="N41" s="13"/>
      <c r="O41" s="13"/>
      <c r="P41" s="13"/>
      <c r="Q41" s="13"/>
      <c r="R41" s="13"/>
      <c r="S41" s="13"/>
    </row>
    <row r="42" spans="1:19" ht="38.25" customHeight="1">
      <c r="A42" s="13"/>
      <c r="B42" s="13"/>
      <c r="C42" s="13"/>
      <c r="D42" s="13"/>
      <c r="E42" s="13"/>
      <c r="F42" s="13"/>
      <c r="G42" s="13"/>
      <c r="H42" s="13"/>
      <c r="I42" s="13"/>
      <c r="J42" s="13"/>
      <c r="K42" s="13"/>
      <c r="L42" s="13"/>
      <c r="M42" s="13"/>
      <c r="N42" s="13"/>
      <c r="O42" s="13"/>
      <c r="P42" s="13"/>
      <c r="Q42" s="13"/>
      <c r="R42" s="13"/>
      <c r="S42" s="13"/>
    </row>
    <row r="43" spans="1:19" ht="38.25" customHeight="1">
      <c r="A43" s="13"/>
      <c r="B43" s="13"/>
      <c r="C43" s="13"/>
      <c r="D43" s="13"/>
      <c r="E43" s="13"/>
      <c r="F43" s="13"/>
      <c r="G43" s="13"/>
      <c r="H43" s="13"/>
      <c r="I43" s="13"/>
      <c r="J43" s="13"/>
      <c r="K43" s="13"/>
      <c r="L43" s="13"/>
      <c r="M43" s="13"/>
      <c r="N43" s="13"/>
      <c r="O43" s="13"/>
      <c r="P43" s="13"/>
      <c r="Q43" s="13"/>
      <c r="R43" s="13"/>
      <c r="S43" s="13"/>
    </row>
    <row r="44" spans="1:19" ht="38.25" customHeight="1">
      <c r="A44" s="13"/>
      <c r="B44" s="13"/>
      <c r="C44" s="13"/>
      <c r="D44" s="13"/>
      <c r="E44" s="13"/>
      <c r="F44" s="13"/>
      <c r="G44" s="13"/>
      <c r="H44" s="13"/>
      <c r="I44" s="13"/>
      <c r="J44" s="13"/>
      <c r="K44" s="13"/>
      <c r="L44" s="13"/>
      <c r="M44" s="13"/>
      <c r="N44" s="13"/>
      <c r="O44" s="13"/>
      <c r="P44" s="13"/>
      <c r="Q44" s="13"/>
      <c r="R44" s="13"/>
      <c r="S44" s="13"/>
    </row>
    <row r="45" spans="1:19" ht="38.25" customHeight="1">
      <c r="A45" s="13"/>
      <c r="B45" s="13"/>
      <c r="C45" s="13"/>
      <c r="D45" s="13"/>
      <c r="E45" s="13"/>
      <c r="F45" s="13"/>
      <c r="G45" s="13"/>
      <c r="H45" s="13"/>
      <c r="I45" s="13"/>
      <c r="J45" s="13"/>
      <c r="K45" s="13"/>
      <c r="L45" s="13"/>
      <c r="M45" s="13"/>
      <c r="N45" s="13"/>
      <c r="O45" s="13"/>
      <c r="P45" s="13"/>
      <c r="Q45" s="13"/>
      <c r="R45" s="13"/>
      <c r="S45" s="13"/>
    </row>
    <row r="46" spans="1:19" ht="38.25" customHeight="1">
      <c r="A46" s="13"/>
      <c r="B46" s="13"/>
      <c r="C46" s="13"/>
      <c r="D46" s="13"/>
      <c r="E46" s="13"/>
      <c r="F46" s="13"/>
      <c r="G46" s="13"/>
      <c r="H46" s="13"/>
      <c r="I46" s="13"/>
      <c r="J46" s="13"/>
      <c r="K46" s="13"/>
      <c r="L46" s="13"/>
      <c r="M46" s="13"/>
      <c r="N46" s="13"/>
      <c r="O46" s="13"/>
      <c r="P46" s="13"/>
      <c r="Q46" s="13"/>
      <c r="R46" s="13"/>
      <c r="S46" s="13"/>
    </row>
    <row r="47" spans="1:19" ht="38.25" customHeight="1">
      <c r="A47" s="13"/>
      <c r="B47" s="13"/>
      <c r="C47" s="13"/>
      <c r="D47" s="13"/>
      <c r="E47" s="13"/>
      <c r="F47" s="13"/>
      <c r="G47" s="13"/>
      <c r="H47" s="13"/>
      <c r="I47" s="13"/>
      <c r="J47" s="13"/>
      <c r="K47" s="13"/>
      <c r="L47" s="13"/>
      <c r="M47" s="13"/>
      <c r="N47" s="13"/>
      <c r="O47" s="13"/>
      <c r="P47" s="13"/>
      <c r="Q47" s="13"/>
      <c r="R47" s="13"/>
      <c r="S47" s="13"/>
    </row>
    <row r="48" spans="1:19" ht="38.25" customHeight="1">
      <c r="A48" s="13"/>
      <c r="B48" s="13"/>
      <c r="C48" s="13"/>
      <c r="D48" s="13"/>
      <c r="E48" s="13"/>
      <c r="F48" s="13"/>
      <c r="G48" s="13"/>
      <c r="H48" s="13"/>
      <c r="I48" s="13"/>
      <c r="J48" s="13"/>
      <c r="K48" s="13"/>
      <c r="L48" s="13"/>
      <c r="M48" s="13"/>
      <c r="N48" s="13"/>
      <c r="O48" s="13"/>
      <c r="P48" s="13"/>
      <c r="Q48" s="13"/>
      <c r="R48" s="13"/>
      <c r="S48" s="13"/>
    </row>
    <row r="49" spans="1:19" ht="38.25" customHeight="1">
      <c r="A49" s="13"/>
      <c r="B49" s="13"/>
      <c r="C49" s="13"/>
      <c r="D49" s="13"/>
      <c r="E49" s="13"/>
      <c r="F49" s="13"/>
      <c r="G49" s="13"/>
      <c r="H49" s="13"/>
      <c r="I49" s="13"/>
      <c r="J49" s="13"/>
      <c r="K49" s="13"/>
      <c r="L49" s="13"/>
      <c r="M49" s="13"/>
      <c r="N49" s="13"/>
      <c r="O49" s="13"/>
      <c r="P49" s="13"/>
      <c r="Q49" s="13"/>
      <c r="R49" s="13"/>
      <c r="S49" s="13"/>
    </row>
    <row r="50" spans="1:19" ht="38.25" customHeight="1">
      <c r="A50" s="13"/>
      <c r="B50" s="13"/>
      <c r="C50" s="13"/>
      <c r="D50" s="13"/>
      <c r="E50" s="13"/>
      <c r="F50" s="13"/>
      <c r="G50" s="13"/>
      <c r="H50" s="13"/>
      <c r="I50" s="13"/>
      <c r="J50" s="13"/>
      <c r="K50" s="13"/>
      <c r="L50" s="13"/>
      <c r="M50" s="13"/>
      <c r="N50" s="13"/>
      <c r="O50" s="13"/>
      <c r="P50" s="13"/>
      <c r="Q50" s="13"/>
      <c r="R50" s="13"/>
      <c r="S50" s="13"/>
    </row>
    <row r="51" spans="1:19" ht="38.25" customHeight="1">
      <c r="A51" s="13"/>
      <c r="B51" s="13"/>
      <c r="C51" s="13"/>
      <c r="D51" s="13"/>
      <c r="E51" s="13"/>
      <c r="F51" s="13"/>
      <c r="G51" s="13"/>
      <c r="H51" s="13"/>
      <c r="I51" s="13"/>
      <c r="J51" s="13"/>
      <c r="K51" s="13"/>
      <c r="L51" s="13"/>
      <c r="M51" s="13"/>
      <c r="N51" s="13"/>
      <c r="O51" s="13"/>
      <c r="P51" s="13"/>
      <c r="Q51" s="13"/>
      <c r="R51" s="13"/>
      <c r="S51" s="13"/>
    </row>
    <row r="52" spans="1:19" ht="38.25" customHeight="1">
      <c r="A52" s="13"/>
      <c r="B52" s="13"/>
      <c r="C52" s="13"/>
      <c r="D52" s="13"/>
      <c r="E52" s="13"/>
      <c r="F52" s="13"/>
      <c r="G52" s="13"/>
      <c r="H52" s="13"/>
      <c r="I52" s="13"/>
      <c r="J52" s="13"/>
      <c r="K52" s="13"/>
      <c r="L52" s="13"/>
      <c r="M52" s="13"/>
      <c r="N52" s="13"/>
      <c r="O52" s="13"/>
      <c r="P52" s="13"/>
      <c r="Q52" s="13"/>
      <c r="R52" s="13"/>
      <c r="S52" s="13"/>
    </row>
    <row r="53" spans="1:19" ht="38.25" customHeight="1">
      <c r="A53" s="13"/>
      <c r="B53" s="13"/>
      <c r="C53" s="13"/>
      <c r="D53" s="13"/>
      <c r="E53" s="13"/>
      <c r="F53" s="13"/>
      <c r="G53" s="13"/>
      <c r="H53" s="13"/>
      <c r="I53" s="13"/>
      <c r="J53" s="13"/>
      <c r="K53" s="13"/>
      <c r="L53" s="13"/>
      <c r="M53" s="13"/>
      <c r="N53" s="13"/>
      <c r="O53" s="13"/>
      <c r="P53" s="13"/>
      <c r="Q53" s="13"/>
      <c r="R53" s="13"/>
      <c r="S53" s="13"/>
    </row>
    <row r="54" spans="1:19" ht="38.25" customHeight="1">
      <c r="A54" s="13"/>
      <c r="B54" s="13"/>
      <c r="C54" s="13"/>
      <c r="D54" s="13"/>
      <c r="E54" s="13"/>
      <c r="F54" s="13"/>
      <c r="G54" s="13"/>
      <c r="H54" s="13"/>
      <c r="I54" s="13"/>
      <c r="J54" s="13"/>
      <c r="K54" s="13"/>
      <c r="L54" s="13"/>
      <c r="M54" s="13"/>
      <c r="N54" s="13"/>
      <c r="O54" s="13"/>
      <c r="P54" s="13"/>
      <c r="Q54" s="13"/>
      <c r="R54" s="13"/>
      <c r="S54" s="13"/>
    </row>
    <row r="55" spans="1:19" ht="38.25" customHeight="1">
      <c r="A55" s="13"/>
      <c r="B55" s="13"/>
      <c r="C55" s="13"/>
      <c r="D55" s="13"/>
      <c r="E55" s="13"/>
      <c r="F55" s="13"/>
      <c r="G55" s="13"/>
      <c r="H55" s="13"/>
      <c r="I55" s="13"/>
      <c r="J55" s="13"/>
      <c r="K55" s="13"/>
      <c r="L55" s="13"/>
      <c r="M55" s="13"/>
      <c r="N55" s="13"/>
      <c r="O55" s="13"/>
      <c r="P55" s="13"/>
      <c r="Q55" s="13"/>
      <c r="R55" s="13"/>
      <c r="S55" s="13"/>
    </row>
    <row r="56" spans="1:19" ht="38.25" customHeight="1">
      <c r="A56" s="13"/>
      <c r="B56" s="13"/>
      <c r="C56" s="13"/>
      <c r="D56" s="13"/>
      <c r="E56" s="13"/>
      <c r="F56" s="13"/>
      <c r="G56" s="13"/>
      <c r="H56" s="13"/>
      <c r="I56" s="13"/>
      <c r="J56" s="13"/>
      <c r="K56" s="13"/>
      <c r="L56" s="13"/>
      <c r="M56" s="13"/>
      <c r="N56" s="13"/>
      <c r="O56" s="13"/>
      <c r="P56" s="13"/>
      <c r="Q56" s="13"/>
      <c r="R56" s="13"/>
      <c r="S56" s="13"/>
    </row>
    <row r="57" spans="1:19" ht="38.25" customHeight="1">
      <c r="A57" s="13"/>
      <c r="B57" s="13"/>
      <c r="C57" s="13"/>
      <c r="D57" s="13"/>
      <c r="E57" s="13"/>
      <c r="F57" s="13"/>
      <c r="G57" s="13"/>
      <c r="H57" s="13"/>
      <c r="I57" s="13"/>
      <c r="J57" s="13"/>
      <c r="K57" s="13"/>
      <c r="L57" s="13"/>
      <c r="M57" s="13"/>
      <c r="N57" s="13"/>
      <c r="O57" s="13"/>
      <c r="P57" s="13"/>
      <c r="Q57" s="13"/>
      <c r="R57" s="13"/>
      <c r="S57" s="13"/>
    </row>
    <row r="58" spans="1:19" ht="38.25" customHeight="1">
      <c r="A58" s="13"/>
      <c r="B58" s="13"/>
      <c r="C58" s="13"/>
      <c r="D58" s="13"/>
      <c r="E58" s="13"/>
      <c r="F58" s="13"/>
      <c r="G58" s="13"/>
      <c r="H58" s="13"/>
      <c r="I58" s="13"/>
      <c r="J58" s="13"/>
      <c r="K58" s="13"/>
      <c r="L58" s="13"/>
      <c r="M58" s="13"/>
      <c r="N58" s="13"/>
      <c r="O58" s="13"/>
      <c r="P58" s="13"/>
      <c r="Q58" s="13"/>
      <c r="R58" s="13"/>
      <c r="S58" s="13"/>
    </row>
    <row r="59" spans="1:19" ht="38.25" customHeight="1">
      <c r="A59" s="13"/>
      <c r="B59" s="13"/>
      <c r="C59" s="13"/>
      <c r="D59" s="13"/>
      <c r="E59" s="13"/>
      <c r="F59" s="13"/>
      <c r="G59" s="13"/>
      <c r="H59" s="13"/>
      <c r="I59" s="13"/>
      <c r="J59" s="13"/>
      <c r="K59" s="13"/>
      <c r="L59" s="13"/>
      <c r="M59" s="13"/>
      <c r="N59" s="13"/>
      <c r="O59" s="13"/>
      <c r="P59" s="13"/>
      <c r="Q59" s="13"/>
      <c r="R59" s="13"/>
      <c r="S59" s="13"/>
    </row>
    <row r="60" spans="1:19" ht="38.25" customHeight="1">
      <c r="A60" s="13"/>
      <c r="B60" s="13"/>
      <c r="C60" s="13"/>
      <c r="D60" s="13"/>
      <c r="E60" s="13"/>
      <c r="F60" s="13"/>
      <c r="G60" s="13"/>
      <c r="H60" s="13"/>
      <c r="I60" s="13"/>
      <c r="J60" s="13"/>
      <c r="K60" s="13"/>
      <c r="L60" s="13"/>
      <c r="M60" s="13"/>
      <c r="N60" s="13"/>
      <c r="O60" s="13"/>
      <c r="P60" s="13"/>
      <c r="Q60" s="13"/>
      <c r="R60" s="13"/>
      <c r="S60" s="13"/>
    </row>
    <row r="61" spans="1:19" ht="38.25" customHeight="1">
      <c r="A61" s="13"/>
      <c r="B61" s="13"/>
      <c r="C61" s="13"/>
      <c r="D61" s="13"/>
      <c r="E61" s="13"/>
      <c r="F61" s="13"/>
      <c r="G61" s="13"/>
      <c r="H61" s="13"/>
      <c r="I61" s="13"/>
      <c r="J61" s="13"/>
      <c r="K61" s="13"/>
      <c r="L61" s="13"/>
      <c r="M61" s="13"/>
      <c r="N61" s="13"/>
      <c r="O61" s="13"/>
      <c r="P61" s="13"/>
      <c r="Q61" s="13"/>
      <c r="R61" s="13"/>
      <c r="S61" s="13"/>
    </row>
    <row r="62" spans="1:19" ht="38.25" customHeight="1">
      <c r="A62" s="13"/>
      <c r="B62" s="13"/>
      <c r="C62" s="13"/>
      <c r="D62" s="13"/>
      <c r="E62" s="13"/>
      <c r="F62" s="13"/>
      <c r="G62" s="13"/>
      <c r="H62" s="13"/>
      <c r="I62" s="13"/>
      <c r="J62" s="13"/>
      <c r="K62" s="13"/>
      <c r="L62" s="13"/>
      <c r="M62" s="13"/>
      <c r="N62" s="13"/>
      <c r="O62" s="13"/>
      <c r="P62" s="13"/>
      <c r="Q62" s="13"/>
      <c r="R62" s="13"/>
      <c r="S62" s="13"/>
    </row>
    <row r="63" spans="1:19" ht="38.25" customHeight="1">
      <c r="A63" s="13"/>
      <c r="B63" s="13"/>
      <c r="C63" s="13"/>
      <c r="D63" s="13"/>
      <c r="E63" s="13"/>
      <c r="F63" s="13"/>
      <c r="G63" s="13"/>
      <c r="H63" s="13"/>
      <c r="I63" s="13"/>
      <c r="J63" s="13"/>
      <c r="K63" s="13"/>
      <c r="L63" s="13"/>
      <c r="M63" s="13"/>
      <c r="N63" s="13"/>
      <c r="O63" s="13"/>
      <c r="P63" s="13"/>
      <c r="Q63" s="13"/>
      <c r="R63" s="13"/>
      <c r="S63" s="13"/>
    </row>
    <row r="64" spans="1:19" ht="38.25" customHeight="1">
      <c r="A64" s="13"/>
      <c r="B64" s="13"/>
      <c r="C64" s="13"/>
      <c r="D64" s="13"/>
      <c r="E64" s="13"/>
      <c r="F64" s="13"/>
      <c r="G64" s="13"/>
      <c r="H64" s="13"/>
      <c r="I64" s="13"/>
      <c r="J64" s="13"/>
      <c r="K64" s="13"/>
      <c r="L64" s="13"/>
      <c r="M64" s="13"/>
      <c r="N64" s="13"/>
      <c r="O64" s="13"/>
      <c r="P64" s="13"/>
      <c r="Q64" s="13"/>
      <c r="R64" s="13"/>
      <c r="S64" s="13"/>
    </row>
    <row r="65" spans="1:19" ht="38.25" customHeight="1">
      <c r="A65" s="13"/>
      <c r="B65" s="13"/>
      <c r="C65" s="13"/>
      <c r="D65" s="13"/>
      <c r="E65" s="13"/>
      <c r="F65" s="13"/>
      <c r="G65" s="13"/>
      <c r="H65" s="13"/>
      <c r="I65" s="13"/>
      <c r="J65" s="13"/>
      <c r="K65" s="13"/>
      <c r="L65" s="13"/>
      <c r="M65" s="13"/>
      <c r="N65" s="13"/>
      <c r="O65" s="13"/>
      <c r="P65" s="13"/>
      <c r="Q65" s="13"/>
      <c r="R65" s="13"/>
      <c r="S65" s="13"/>
    </row>
    <row r="66" spans="1:19" ht="38.25" customHeight="1">
      <c r="A66" s="13"/>
      <c r="B66" s="13"/>
      <c r="C66" s="13"/>
      <c r="D66" s="13"/>
      <c r="E66" s="13"/>
      <c r="F66" s="13"/>
      <c r="G66" s="13"/>
      <c r="H66" s="13"/>
      <c r="I66" s="13"/>
      <c r="J66" s="13"/>
      <c r="K66" s="13"/>
      <c r="L66" s="13"/>
      <c r="M66" s="13"/>
      <c r="N66" s="13"/>
      <c r="O66" s="13"/>
      <c r="P66" s="13"/>
      <c r="Q66" s="13"/>
      <c r="R66" s="13"/>
      <c r="S66" s="13"/>
    </row>
    <row r="67" spans="1:19" ht="38.25" customHeight="1">
      <c r="A67" s="13"/>
      <c r="B67" s="13"/>
      <c r="C67" s="13"/>
      <c r="D67" s="13"/>
      <c r="E67" s="13"/>
      <c r="F67" s="13"/>
      <c r="G67" s="13"/>
      <c r="H67" s="13"/>
      <c r="I67" s="13"/>
      <c r="J67" s="13"/>
      <c r="K67" s="13"/>
      <c r="L67" s="13"/>
      <c r="M67" s="13"/>
      <c r="N67" s="13"/>
      <c r="O67" s="13"/>
      <c r="P67" s="13"/>
      <c r="Q67" s="13"/>
      <c r="R67" s="13"/>
      <c r="S67" s="13"/>
    </row>
    <row r="68" spans="1:19" ht="38.25" customHeight="1">
      <c r="A68" s="13"/>
      <c r="B68" s="13"/>
      <c r="C68" s="13"/>
      <c r="D68" s="13"/>
      <c r="E68" s="13"/>
      <c r="F68" s="13"/>
      <c r="G68" s="13"/>
      <c r="H68" s="13"/>
      <c r="I68" s="13"/>
      <c r="J68" s="13"/>
      <c r="K68" s="13"/>
      <c r="L68" s="13"/>
      <c r="M68" s="13"/>
      <c r="N68" s="13"/>
      <c r="O68" s="13"/>
      <c r="P68" s="13"/>
      <c r="Q68" s="13"/>
      <c r="R68" s="13"/>
      <c r="S68" s="13"/>
    </row>
    <row r="69" spans="1:19" ht="38.25" customHeight="1">
      <c r="A69" s="13"/>
      <c r="B69" s="13"/>
      <c r="C69" s="13"/>
      <c r="D69" s="13"/>
      <c r="E69" s="13"/>
      <c r="F69" s="13"/>
      <c r="G69" s="13"/>
      <c r="H69" s="13"/>
      <c r="I69" s="13"/>
      <c r="J69" s="13"/>
      <c r="K69" s="13"/>
      <c r="L69" s="13"/>
      <c r="M69" s="13"/>
      <c r="N69" s="13"/>
      <c r="O69" s="13"/>
      <c r="P69" s="13"/>
      <c r="Q69" s="13"/>
      <c r="R69" s="13"/>
      <c r="S69" s="13"/>
    </row>
    <row r="70" spans="1:19" ht="38.25" customHeight="1">
      <c r="A70" s="13"/>
      <c r="B70" s="13"/>
      <c r="C70" s="13"/>
      <c r="D70" s="13"/>
      <c r="E70" s="13"/>
      <c r="F70" s="13"/>
      <c r="G70" s="13"/>
      <c r="H70" s="13"/>
      <c r="I70" s="13"/>
      <c r="J70" s="13"/>
      <c r="K70" s="13"/>
      <c r="L70" s="13"/>
      <c r="M70" s="13"/>
      <c r="N70" s="13"/>
      <c r="O70" s="13"/>
      <c r="P70" s="13"/>
      <c r="Q70" s="13"/>
      <c r="R70" s="13"/>
      <c r="S70" s="13"/>
    </row>
    <row r="71" spans="1:19" ht="38.25" customHeight="1">
      <c r="A71" s="13"/>
      <c r="B71" s="13"/>
      <c r="C71" s="13"/>
      <c r="D71" s="13"/>
      <c r="E71" s="13"/>
      <c r="F71" s="13"/>
      <c r="G71" s="13"/>
      <c r="H71" s="13"/>
      <c r="I71" s="13"/>
      <c r="J71" s="13"/>
      <c r="K71" s="13"/>
      <c r="L71" s="13"/>
      <c r="M71" s="13"/>
      <c r="N71" s="13"/>
      <c r="O71" s="13"/>
      <c r="P71" s="13"/>
      <c r="Q71" s="13"/>
      <c r="R71" s="13"/>
      <c r="S71" s="13"/>
    </row>
    <row r="72" spans="1:19" ht="38.25" customHeight="1">
      <c r="A72" s="13"/>
      <c r="B72" s="13"/>
      <c r="C72" s="13"/>
      <c r="D72" s="13"/>
      <c r="E72" s="13"/>
      <c r="F72" s="13"/>
      <c r="G72" s="13"/>
      <c r="H72" s="13"/>
      <c r="I72" s="13"/>
      <c r="J72" s="13"/>
      <c r="K72" s="13"/>
      <c r="L72" s="13"/>
      <c r="M72" s="13"/>
      <c r="N72" s="13"/>
      <c r="O72" s="13"/>
      <c r="P72" s="13"/>
      <c r="Q72" s="13"/>
      <c r="R72" s="13"/>
      <c r="S72" s="13"/>
    </row>
    <row r="73" spans="1:19" ht="38.25" customHeight="1">
      <c r="A73" s="13"/>
      <c r="B73" s="13"/>
      <c r="C73" s="13"/>
      <c r="D73" s="13"/>
      <c r="E73" s="13"/>
      <c r="F73" s="13"/>
      <c r="G73" s="13"/>
      <c r="H73" s="13"/>
      <c r="I73" s="13"/>
      <c r="J73" s="13"/>
      <c r="K73" s="13"/>
      <c r="L73" s="13"/>
      <c r="M73" s="13"/>
      <c r="N73" s="13"/>
      <c r="O73" s="13"/>
      <c r="P73" s="13"/>
      <c r="Q73" s="13"/>
      <c r="R73" s="13"/>
      <c r="S73" s="13"/>
    </row>
    <row r="74" spans="1:19" ht="38.25" customHeight="1">
      <c r="A74" s="13"/>
      <c r="B74" s="13"/>
      <c r="C74" s="13"/>
      <c r="D74" s="13"/>
      <c r="E74" s="13"/>
      <c r="F74" s="13"/>
      <c r="G74" s="13"/>
      <c r="H74" s="13"/>
      <c r="I74" s="13"/>
      <c r="J74" s="13"/>
      <c r="K74" s="13"/>
      <c r="L74" s="13"/>
      <c r="M74" s="13"/>
      <c r="N74" s="13"/>
      <c r="O74" s="13"/>
      <c r="P74" s="13"/>
      <c r="Q74" s="13"/>
      <c r="R74" s="13"/>
      <c r="S74" s="13"/>
    </row>
    <row r="75" spans="1:19" ht="38.25" customHeight="1">
      <c r="A75" s="13"/>
      <c r="B75" s="13"/>
      <c r="C75" s="13"/>
      <c r="D75" s="13"/>
      <c r="E75" s="13"/>
      <c r="F75" s="13"/>
      <c r="G75" s="13"/>
      <c r="H75" s="13"/>
      <c r="I75" s="13"/>
      <c r="J75" s="13"/>
      <c r="K75" s="13"/>
      <c r="L75" s="13"/>
      <c r="M75" s="13"/>
      <c r="N75" s="13"/>
      <c r="O75" s="13"/>
      <c r="P75" s="13"/>
      <c r="Q75" s="13"/>
      <c r="R75" s="13"/>
      <c r="S75" s="13"/>
    </row>
    <row r="76" spans="1:19" ht="38.25" customHeight="1">
      <c r="A76" s="13"/>
      <c r="B76" s="13"/>
      <c r="C76" s="13"/>
      <c r="D76" s="13"/>
      <c r="E76" s="13"/>
      <c r="F76" s="13"/>
      <c r="G76" s="13"/>
      <c r="H76" s="13"/>
      <c r="I76" s="13"/>
      <c r="J76" s="13"/>
      <c r="K76" s="13"/>
      <c r="L76" s="13"/>
      <c r="M76" s="13"/>
      <c r="N76" s="13"/>
      <c r="O76" s="13"/>
      <c r="P76" s="13"/>
      <c r="Q76" s="13"/>
      <c r="R76" s="13"/>
      <c r="S76" s="13"/>
    </row>
    <row r="77" spans="1:19" ht="38.25" customHeight="1">
      <c r="A77" s="13"/>
      <c r="B77" s="13"/>
      <c r="C77" s="13"/>
      <c r="D77" s="13"/>
      <c r="E77" s="13"/>
      <c r="F77" s="13"/>
      <c r="G77" s="13"/>
      <c r="H77" s="13"/>
      <c r="I77" s="13"/>
      <c r="J77" s="13"/>
      <c r="K77" s="13"/>
      <c r="L77" s="13"/>
      <c r="M77" s="13"/>
      <c r="N77" s="13"/>
      <c r="O77" s="13"/>
      <c r="P77" s="13"/>
      <c r="Q77" s="13"/>
      <c r="R77" s="13"/>
      <c r="S77" s="13"/>
    </row>
  </sheetData>
  <mergeCells count="12">
    <mergeCell ref="C1:Q1"/>
    <mergeCell ref="A1:B1"/>
    <mergeCell ref="N3:O3"/>
    <mergeCell ref="P3:Q3"/>
    <mergeCell ref="R3:S3"/>
    <mergeCell ref="Q2:S2"/>
    <mergeCell ref="B3:C3"/>
    <mergeCell ref="D3:E3"/>
    <mergeCell ref="F3:G3"/>
    <mergeCell ref="H3:I3"/>
    <mergeCell ref="J3:K3"/>
    <mergeCell ref="L3:M3"/>
  </mergeCells>
  <phoneticPr fontId="2"/>
  <hyperlinks>
    <hyperlink ref="A1" location="'R3'!A1" display="令和３年度"/>
    <hyperlink ref="A1:B1" location="平成25年度!A1" display="平成25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Normal="40" zoomScaleSheetLayoutView="100" zoomScalePageLayoutView="40" workbookViewId="0">
      <selection sqref="A1:B1"/>
    </sheetView>
  </sheetViews>
  <sheetFormatPr defaultRowHeight="15.75"/>
  <cols>
    <col min="1" max="1" width="11.25" style="395" customWidth="1"/>
    <col min="2" max="13" width="8.125" style="395" customWidth="1"/>
    <col min="14" max="14" width="8.75" style="395" customWidth="1"/>
    <col min="15" max="15" width="3" style="395" customWidth="1"/>
    <col min="16" max="16384" width="9" style="395"/>
  </cols>
  <sheetData>
    <row r="1" spans="1:14" ht="17.25">
      <c r="A1" s="563" t="str">
        <f>平成25年度!A1</f>
        <v>平成25年度</v>
      </c>
      <c r="B1" s="563"/>
    </row>
    <row r="2" spans="1:14" ht="28.15" customHeight="1">
      <c r="A2" s="393"/>
      <c r="B2" s="394"/>
      <c r="C2" s="394"/>
      <c r="D2" s="394"/>
      <c r="E2" s="394"/>
      <c r="F2" s="394"/>
      <c r="G2" s="394"/>
      <c r="H2" s="394"/>
      <c r="I2" s="394"/>
      <c r="J2" s="394"/>
      <c r="K2" s="394"/>
      <c r="L2" s="394"/>
      <c r="M2" s="394"/>
      <c r="N2" s="394"/>
    </row>
    <row r="3" spans="1:14" ht="28.15" customHeight="1">
      <c r="A3" s="393"/>
      <c r="B3" s="394"/>
      <c r="C3" s="394"/>
      <c r="D3" s="394"/>
      <c r="E3" s="394"/>
      <c r="F3" s="394"/>
      <c r="G3" s="394"/>
      <c r="H3" s="394"/>
      <c r="I3" s="394"/>
      <c r="J3" s="394"/>
      <c r="K3" s="394"/>
      <c r="L3" s="394"/>
      <c r="M3" s="394"/>
      <c r="N3" s="394"/>
    </row>
    <row r="4" spans="1:14" ht="28.15" customHeight="1">
      <c r="A4" s="393"/>
      <c r="B4" s="394"/>
      <c r="C4" s="394"/>
      <c r="D4" s="394"/>
      <c r="E4" s="394"/>
      <c r="F4" s="394"/>
      <c r="G4" s="394"/>
      <c r="H4" s="394"/>
      <c r="I4" s="394"/>
      <c r="J4" s="394"/>
      <c r="K4" s="394"/>
      <c r="L4" s="394"/>
      <c r="M4" s="394"/>
      <c r="N4" s="394"/>
    </row>
    <row r="5" spans="1:14" ht="28.15" customHeight="1">
      <c r="A5" s="393"/>
      <c r="B5" s="394"/>
      <c r="C5" s="394"/>
      <c r="D5" s="394"/>
      <c r="E5" s="394"/>
      <c r="F5" s="394"/>
      <c r="G5" s="394"/>
      <c r="H5" s="394"/>
      <c r="I5" s="394"/>
      <c r="J5" s="394"/>
      <c r="K5" s="394"/>
      <c r="L5" s="394"/>
      <c r="M5" s="394"/>
      <c r="N5" s="394"/>
    </row>
    <row r="6" spans="1:14" ht="28.15" customHeight="1">
      <c r="A6" s="393"/>
      <c r="B6" s="394"/>
      <c r="C6" s="394"/>
      <c r="D6" s="394"/>
      <c r="E6" s="394"/>
      <c r="F6" s="394"/>
      <c r="G6" s="394"/>
      <c r="H6" s="394"/>
      <c r="I6" s="394"/>
      <c r="J6" s="394"/>
      <c r="K6" s="394"/>
      <c r="L6" s="394"/>
      <c r="M6" s="394"/>
      <c r="N6" s="394"/>
    </row>
    <row r="7" spans="1:14" ht="28.15" customHeight="1">
      <c r="A7" s="393"/>
      <c r="B7" s="394"/>
      <c r="C7" s="394"/>
      <c r="D7" s="394"/>
      <c r="E7" s="394"/>
      <c r="F7" s="394"/>
      <c r="G7" s="394"/>
      <c r="H7" s="394"/>
      <c r="I7" s="394"/>
      <c r="J7" s="394"/>
      <c r="K7" s="394"/>
      <c r="L7" s="394"/>
      <c r="M7" s="394"/>
      <c r="N7" s="394"/>
    </row>
    <row r="8" spans="1:14" ht="28.15" customHeight="1">
      <c r="A8" s="393"/>
      <c r="B8" s="394"/>
      <c r="C8" s="394"/>
      <c r="D8" s="394"/>
      <c r="E8" s="394"/>
      <c r="F8" s="394"/>
      <c r="G8" s="394"/>
      <c r="H8" s="394"/>
      <c r="I8" s="394"/>
      <c r="J8" s="394"/>
      <c r="K8" s="394"/>
      <c r="L8" s="394"/>
      <c r="M8" s="394"/>
      <c r="N8" s="394"/>
    </row>
    <row r="9" spans="1:14" ht="28.15" customHeight="1">
      <c r="A9" s="393"/>
      <c r="B9" s="394"/>
      <c r="C9" s="394"/>
      <c r="D9" s="394"/>
      <c r="E9" s="394"/>
      <c r="F9" s="394"/>
      <c r="G9" s="394"/>
      <c r="H9" s="394"/>
      <c r="I9" s="394"/>
      <c r="J9" s="394"/>
      <c r="K9" s="394"/>
      <c r="L9" s="394"/>
      <c r="M9" s="394"/>
      <c r="N9" s="394"/>
    </row>
    <row r="10" spans="1:14" ht="28.15" customHeight="1">
      <c r="A10" s="393"/>
      <c r="B10" s="394"/>
      <c r="C10" s="394"/>
      <c r="D10" s="394"/>
      <c r="E10" s="394"/>
      <c r="F10" s="394"/>
      <c r="G10" s="394"/>
      <c r="H10" s="394"/>
      <c r="I10" s="394"/>
      <c r="J10" s="394"/>
      <c r="K10" s="394"/>
      <c r="L10" s="394"/>
      <c r="M10" s="394"/>
      <c r="N10" s="394"/>
    </row>
    <row r="11" spans="1:14" ht="28.15" customHeight="1">
      <c r="A11" s="393"/>
      <c r="B11" s="394"/>
      <c r="C11" s="394"/>
      <c r="D11" s="394"/>
      <c r="E11" s="394"/>
      <c r="F11" s="394"/>
      <c r="G11" s="394"/>
      <c r="H11" s="394"/>
      <c r="I11" s="394"/>
      <c r="J11" s="394"/>
      <c r="K11" s="394"/>
      <c r="L11" s="394"/>
      <c r="M11" s="394"/>
      <c r="N11" s="394"/>
    </row>
    <row r="12" spans="1:14" ht="28.15" customHeight="1">
      <c r="A12" s="393"/>
      <c r="B12" s="394"/>
      <c r="C12" s="394"/>
      <c r="D12" s="394"/>
      <c r="E12" s="394"/>
      <c r="F12" s="394"/>
      <c r="G12" s="394"/>
      <c r="H12" s="394"/>
      <c r="I12" s="394"/>
      <c r="J12" s="394"/>
      <c r="K12" s="394"/>
      <c r="L12" s="394"/>
      <c r="M12" s="394"/>
      <c r="N12" s="394"/>
    </row>
    <row r="13" spans="1:14" ht="16.5" customHeight="1">
      <c r="A13" s="393"/>
      <c r="B13" s="394"/>
      <c r="C13" s="394"/>
      <c r="D13" s="394"/>
      <c r="E13" s="394"/>
      <c r="F13" s="394"/>
      <c r="G13" s="394"/>
      <c r="H13" s="394"/>
      <c r="I13" s="394"/>
      <c r="J13" s="394"/>
      <c r="K13" s="394"/>
      <c r="L13" s="394"/>
      <c r="M13" s="394"/>
      <c r="N13" s="394"/>
    </row>
    <row r="14" spans="1:14" ht="16.5" customHeight="1">
      <c r="A14" s="393"/>
      <c r="B14" s="394"/>
      <c r="C14" s="394"/>
      <c r="D14" s="394"/>
      <c r="E14" s="394"/>
      <c r="F14" s="394"/>
      <c r="G14" s="394"/>
      <c r="H14" s="394"/>
      <c r="I14" s="394"/>
      <c r="J14" s="394"/>
      <c r="K14" s="394" t="s">
        <v>237</v>
      </c>
      <c r="L14" s="394"/>
      <c r="M14" s="394"/>
      <c r="N14" s="394"/>
    </row>
    <row r="15" spans="1:14" ht="16.5" customHeight="1">
      <c r="A15" s="393"/>
      <c r="B15" s="394"/>
      <c r="C15" s="394"/>
      <c r="D15" s="394"/>
      <c r="E15" s="394"/>
      <c r="F15" s="394"/>
      <c r="G15" s="394">
        <f>G13-G14</f>
        <v>0</v>
      </c>
      <c r="H15" s="394"/>
      <c r="I15" s="394"/>
      <c r="J15" s="394"/>
      <c r="K15" s="394"/>
      <c r="L15" s="394"/>
      <c r="M15" s="394"/>
      <c r="N15" s="394"/>
    </row>
    <row r="16" spans="1:14" ht="16.5" customHeight="1">
      <c r="A16" s="393"/>
      <c r="B16" s="394"/>
      <c r="C16" s="394"/>
      <c r="D16" s="394"/>
      <c r="E16" s="394"/>
      <c r="F16" s="394"/>
      <c r="G16" s="394">
        <f>IF(G13&gt;0,IF(G14&gt;0,G13/G14,0),0)</f>
        <v>0</v>
      </c>
      <c r="H16" s="394"/>
      <c r="I16" s="394"/>
      <c r="J16" s="394"/>
      <c r="K16" s="394"/>
      <c r="L16" s="394"/>
      <c r="M16" s="394"/>
      <c r="N16" s="394"/>
    </row>
    <row r="17" spans="1:15" ht="12.75" customHeight="1">
      <c r="A17" s="393"/>
      <c r="B17" s="394"/>
      <c r="C17" s="394"/>
      <c r="D17" s="394"/>
      <c r="E17" s="394"/>
      <c r="F17" s="394"/>
      <c r="G17" s="394"/>
      <c r="H17" s="394"/>
      <c r="I17" s="394"/>
      <c r="J17" s="394"/>
      <c r="K17" s="394"/>
      <c r="L17" s="394"/>
      <c r="M17" s="394"/>
      <c r="N17" s="394"/>
    </row>
    <row r="18" spans="1:15" s="396" customFormat="1" ht="18.75" customHeight="1">
      <c r="B18" s="395"/>
      <c r="G18" s="395"/>
      <c r="M18" s="397"/>
      <c r="N18" s="398" t="s">
        <v>91</v>
      </c>
    </row>
    <row r="19" spans="1:15" s="402" customFormat="1" ht="23.25" customHeight="1">
      <c r="A19" s="179"/>
      <c r="B19" s="180">
        <v>4</v>
      </c>
      <c r="C19" s="181">
        <v>5</v>
      </c>
      <c r="D19" s="181">
        <v>6</v>
      </c>
      <c r="E19" s="181">
        <v>7</v>
      </c>
      <c r="F19" s="181">
        <v>8</v>
      </c>
      <c r="G19" s="181">
        <v>9</v>
      </c>
      <c r="H19" s="181">
        <v>10</v>
      </c>
      <c r="I19" s="181">
        <v>11</v>
      </c>
      <c r="J19" s="181">
        <v>12</v>
      </c>
      <c r="K19" s="399">
        <v>1</v>
      </c>
      <c r="L19" s="182">
        <v>2</v>
      </c>
      <c r="M19" s="400">
        <v>3</v>
      </c>
      <c r="N19" s="183" t="s">
        <v>67</v>
      </c>
      <c r="O19" s="401"/>
    </row>
    <row r="20" spans="1:15" s="402" customFormat="1" ht="23.25" customHeight="1">
      <c r="A20" s="184">
        <v>21</v>
      </c>
      <c r="B20" s="403">
        <v>448.4</v>
      </c>
      <c r="C20" s="404">
        <v>423.3</v>
      </c>
      <c r="D20" s="404">
        <v>426.8</v>
      </c>
      <c r="E20" s="404">
        <v>527.79999999999995</v>
      </c>
      <c r="F20" s="404">
        <v>601.9</v>
      </c>
      <c r="G20" s="404">
        <v>515.20000000000005</v>
      </c>
      <c r="H20" s="404">
        <v>479.9</v>
      </c>
      <c r="I20" s="404">
        <v>426.3</v>
      </c>
      <c r="J20" s="404">
        <v>430.2</v>
      </c>
      <c r="K20" s="405">
        <v>418.3</v>
      </c>
      <c r="L20" s="406">
        <v>447</v>
      </c>
      <c r="M20" s="407">
        <v>544.9</v>
      </c>
      <c r="N20" s="408">
        <f>SUM(B20:M20)</f>
        <v>5690</v>
      </c>
      <c r="O20" s="401"/>
    </row>
    <row r="21" spans="1:15" s="402" customFormat="1" ht="23.25" customHeight="1">
      <c r="A21" s="184">
        <v>22</v>
      </c>
      <c r="B21" s="409">
        <v>471.9</v>
      </c>
      <c r="C21" s="404">
        <v>465</v>
      </c>
      <c r="D21" s="404">
        <v>427.7</v>
      </c>
      <c r="E21" s="404">
        <v>543</v>
      </c>
      <c r="F21" s="404">
        <v>635.70000000000005</v>
      </c>
      <c r="G21" s="404">
        <v>550.79999999999995</v>
      </c>
      <c r="H21" s="404">
        <v>499.5</v>
      </c>
      <c r="I21" s="404">
        <v>430.9</v>
      </c>
      <c r="J21" s="404">
        <v>420.4</v>
      </c>
      <c r="K21" s="405">
        <v>406.2</v>
      </c>
      <c r="L21" s="406">
        <v>422.5</v>
      </c>
      <c r="M21" s="407">
        <v>431.7</v>
      </c>
      <c r="N21" s="408">
        <f>SUM(B21:M21)</f>
        <v>5705.3</v>
      </c>
      <c r="O21" s="401"/>
    </row>
    <row r="22" spans="1:15" s="402" customFormat="1" ht="23.25" customHeight="1">
      <c r="A22" s="184">
        <v>23</v>
      </c>
      <c r="B22" s="409">
        <v>367.2</v>
      </c>
      <c r="C22" s="404">
        <v>380.2</v>
      </c>
      <c r="D22" s="404">
        <v>392.8</v>
      </c>
      <c r="E22" s="404">
        <v>500.2</v>
      </c>
      <c r="F22" s="404">
        <v>593.20000000000005</v>
      </c>
      <c r="G22" s="404">
        <v>518.4</v>
      </c>
      <c r="H22" s="404">
        <v>515.6</v>
      </c>
      <c r="I22" s="404">
        <v>440.7</v>
      </c>
      <c r="J22" s="404">
        <v>446.8</v>
      </c>
      <c r="K22" s="405">
        <v>405</v>
      </c>
      <c r="L22" s="410">
        <v>434.8</v>
      </c>
      <c r="M22" s="411">
        <v>533.1</v>
      </c>
      <c r="N22" s="408">
        <f>SUM(B22:M22)</f>
        <v>5528.0000000000009</v>
      </c>
      <c r="O22" s="401"/>
    </row>
    <row r="23" spans="1:15" s="402" customFormat="1" ht="23.25" customHeight="1">
      <c r="A23" s="185">
        <v>24</v>
      </c>
      <c r="B23" s="412">
        <v>471.1</v>
      </c>
      <c r="C23" s="413">
        <v>434.3</v>
      </c>
      <c r="D23" s="413">
        <v>426.4</v>
      </c>
      <c r="E23" s="413">
        <v>550.4</v>
      </c>
      <c r="F23" s="413">
        <v>607.20000000000005</v>
      </c>
      <c r="G23" s="413">
        <v>507.3</v>
      </c>
      <c r="H23" s="413">
        <v>519.70000000000005</v>
      </c>
      <c r="I23" s="413">
        <v>483.1</v>
      </c>
      <c r="J23" s="413">
        <v>463.4</v>
      </c>
      <c r="K23" s="414">
        <v>429.7</v>
      </c>
      <c r="L23" s="415">
        <v>463.2</v>
      </c>
      <c r="M23" s="416">
        <v>568.9</v>
      </c>
      <c r="N23" s="417">
        <f>SUM(B23:M23)</f>
        <v>5924.7</v>
      </c>
      <c r="O23" s="401"/>
    </row>
    <row r="24" spans="1:15" s="424" customFormat="1" ht="23.25" customHeight="1">
      <c r="A24" s="418">
        <v>25</v>
      </c>
      <c r="B24" s="419">
        <v>516.29999999999995</v>
      </c>
      <c r="C24" s="420">
        <v>477.6</v>
      </c>
      <c r="D24" s="420">
        <v>489.1</v>
      </c>
      <c r="E24" s="420">
        <v>583.9</v>
      </c>
      <c r="F24" s="420">
        <v>705.5</v>
      </c>
      <c r="G24" s="420">
        <v>607.4</v>
      </c>
      <c r="H24" s="420">
        <v>543</v>
      </c>
      <c r="I24" s="420">
        <v>513.6</v>
      </c>
      <c r="J24" s="420">
        <v>515.5</v>
      </c>
      <c r="K24" s="421">
        <v>495.1</v>
      </c>
      <c r="L24" s="421">
        <v>503.1</v>
      </c>
      <c r="M24" s="421">
        <v>630.20000000000005</v>
      </c>
      <c r="N24" s="422">
        <f>SUM(B24:M24)</f>
        <v>6580.3000000000011</v>
      </c>
      <c r="O24" s="423"/>
    </row>
    <row r="25" spans="1:15">
      <c r="B25" s="186" t="s">
        <v>273</v>
      </c>
    </row>
  </sheetData>
  <mergeCells count="1">
    <mergeCell ref="A1:B1"/>
  </mergeCells>
  <phoneticPr fontId="2"/>
  <hyperlinks>
    <hyperlink ref="A1" location="'R3'!A1" display="令和３年度"/>
    <hyperlink ref="A1:B1" location="平成25年度!A1" display="平成25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D7" sqref="D7"/>
    </sheetView>
  </sheetViews>
  <sheetFormatPr defaultRowHeight="13.5"/>
  <cols>
    <col min="1" max="1" width="12.375" style="8" customWidth="1"/>
    <col min="2" max="2" width="9" style="8"/>
    <col min="3" max="11" width="12.875" style="8" customWidth="1"/>
    <col min="12" max="16384" width="9" style="8"/>
  </cols>
  <sheetData>
    <row r="1" spans="1:11" s="447" customFormat="1" ht="24" customHeight="1">
      <c r="A1" s="543" t="str">
        <f>平成25年度!A1</f>
        <v>平成25年度</v>
      </c>
      <c r="B1" s="543"/>
      <c r="C1" s="448"/>
      <c r="D1" s="448"/>
      <c r="E1" s="449" t="str">
        <f ca="1">RIGHT(CELL("filename",$A$1),LEN(CELL("filename",$A$1))-FIND("]",CELL("filename",$A$1)))</f>
        <v>４月（３表）</v>
      </c>
      <c r="F1" s="450" t="s">
        <v>19</v>
      </c>
      <c r="G1" s="449"/>
      <c r="H1" s="450"/>
      <c r="I1" s="451"/>
      <c r="J1" s="449"/>
      <c r="K1" s="450"/>
    </row>
    <row r="2" spans="1:11" ht="24">
      <c r="A2" s="293"/>
      <c r="B2" s="293"/>
      <c r="C2" s="293"/>
      <c r="D2" s="293"/>
      <c r="E2" s="293"/>
      <c r="F2" s="293"/>
      <c r="G2" s="293"/>
      <c r="H2" s="293"/>
      <c r="I2" s="293"/>
      <c r="J2" s="293"/>
      <c r="K2" s="293"/>
    </row>
    <row r="3" spans="1:11" ht="18" thickBot="1">
      <c r="A3" s="16" t="s">
        <v>170</v>
      </c>
      <c r="B3" s="15"/>
      <c r="C3" s="15"/>
      <c r="D3" s="16"/>
      <c r="E3" s="15"/>
      <c r="F3" s="15"/>
      <c r="G3" s="15"/>
      <c r="H3" s="15"/>
      <c r="I3" s="15"/>
      <c r="J3" s="15"/>
      <c r="K3" s="15"/>
    </row>
    <row r="4" spans="1:11" ht="14.25">
      <c r="A4" s="18"/>
      <c r="B4" s="32" t="s">
        <v>49</v>
      </c>
      <c r="C4" s="48"/>
      <c r="D4" s="502">
        <v>1</v>
      </c>
      <c r="E4" s="502">
        <v>2</v>
      </c>
      <c r="F4" s="502">
        <v>3</v>
      </c>
      <c r="G4" s="502">
        <v>4</v>
      </c>
      <c r="H4" s="502">
        <v>5</v>
      </c>
      <c r="I4" s="502">
        <v>6</v>
      </c>
      <c r="J4" s="502">
        <v>7</v>
      </c>
      <c r="K4" s="503">
        <v>8</v>
      </c>
    </row>
    <row r="5" spans="1:11" ht="15" thickBot="1">
      <c r="A5" s="33" t="s">
        <v>96</v>
      </c>
      <c r="B5" s="34"/>
      <c r="C5" s="49" t="s">
        <v>160</v>
      </c>
      <c r="D5" s="504" t="s">
        <v>161</v>
      </c>
      <c r="E5" s="505" t="s">
        <v>162</v>
      </c>
      <c r="F5" s="505" t="s">
        <v>163</v>
      </c>
      <c r="G5" s="505" t="s">
        <v>164</v>
      </c>
      <c r="H5" s="505" t="s">
        <v>55</v>
      </c>
      <c r="I5" s="505" t="s">
        <v>165</v>
      </c>
      <c r="J5" s="505" t="s">
        <v>56</v>
      </c>
      <c r="K5" s="506" t="s">
        <v>166</v>
      </c>
    </row>
    <row r="6" spans="1:11" ht="30" customHeight="1" thickBot="1">
      <c r="A6" s="532" t="s">
        <v>102</v>
      </c>
      <c r="B6" s="524" t="s">
        <v>144</v>
      </c>
      <c r="C6" s="525">
        <v>49900</v>
      </c>
      <c r="D6" s="516">
        <v>22100</v>
      </c>
      <c r="E6" s="516">
        <v>4200</v>
      </c>
      <c r="F6" s="516">
        <v>4000</v>
      </c>
      <c r="G6" s="516">
        <v>7300</v>
      </c>
      <c r="H6" s="516">
        <v>500</v>
      </c>
      <c r="I6" s="516">
        <v>300</v>
      </c>
      <c r="J6" s="516">
        <v>100</v>
      </c>
      <c r="K6" s="526">
        <v>11400</v>
      </c>
    </row>
    <row r="7" spans="1:11" ht="30" customHeight="1">
      <c r="A7" s="294"/>
      <c r="B7" s="295" t="s">
        <v>104</v>
      </c>
      <c r="C7" s="19">
        <v>34300</v>
      </c>
      <c r="D7" s="112">
        <v>14200</v>
      </c>
      <c r="E7" s="113">
        <v>2100</v>
      </c>
      <c r="F7" s="113">
        <v>5700</v>
      </c>
      <c r="G7" s="113">
        <v>4400</v>
      </c>
      <c r="H7" s="113">
        <v>600</v>
      </c>
      <c r="I7" s="113">
        <v>200</v>
      </c>
      <c r="J7" s="113">
        <v>100</v>
      </c>
      <c r="K7" s="114">
        <v>7000</v>
      </c>
    </row>
    <row r="8" spans="1:11" ht="30" customHeight="1">
      <c r="A8" s="294"/>
      <c r="B8" s="296" t="s">
        <v>50</v>
      </c>
      <c r="C8" s="20">
        <v>15600</v>
      </c>
      <c r="D8" s="248">
        <v>7900</v>
      </c>
      <c r="E8" s="297">
        <v>2100</v>
      </c>
      <c r="F8" s="248">
        <v>-1700</v>
      </c>
      <c r="G8" s="248">
        <v>2900</v>
      </c>
      <c r="H8" s="248">
        <v>-100</v>
      </c>
      <c r="I8" s="248">
        <v>100</v>
      </c>
      <c r="J8" s="248">
        <v>0</v>
      </c>
      <c r="K8" s="249">
        <v>4400</v>
      </c>
    </row>
    <row r="9" spans="1:11" ht="30" customHeight="1">
      <c r="A9" s="294"/>
      <c r="B9" s="298" t="s">
        <v>105</v>
      </c>
      <c r="C9" s="21">
        <v>1.4548104956268222</v>
      </c>
      <c r="D9" s="189">
        <v>1.556338028169014</v>
      </c>
      <c r="E9" s="299">
        <v>2</v>
      </c>
      <c r="F9" s="189">
        <v>0.70175438596491224</v>
      </c>
      <c r="G9" s="189">
        <v>1.6590909090909092</v>
      </c>
      <c r="H9" s="189">
        <v>0.83333333333333337</v>
      </c>
      <c r="I9" s="189">
        <v>1.5</v>
      </c>
      <c r="J9" s="189">
        <v>1</v>
      </c>
      <c r="K9" s="250">
        <v>1.6285714285714286</v>
      </c>
    </row>
    <row r="10" spans="1:11" ht="30" customHeight="1" thickBot="1">
      <c r="A10" s="300"/>
      <c r="B10" s="301" t="s">
        <v>167</v>
      </c>
      <c r="C10" s="22">
        <v>1</v>
      </c>
      <c r="D10" s="251">
        <v>0.44288577154308617</v>
      </c>
      <c r="E10" s="252">
        <v>8.4168336673346694E-2</v>
      </c>
      <c r="F10" s="253">
        <v>8.0160320641282562E-2</v>
      </c>
      <c r="G10" s="253">
        <v>0.14629258517034069</v>
      </c>
      <c r="H10" s="253">
        <v>1.002004008016032E-2</v>
      </c>
      <c r="I10" s="253">
        <v>6.0120240480961923E-3</v>
      </c>
      <c r="J10" s="253">
        <v>2.004008016032064E-3</v>
      </c>
      <c r="K10" s="254">
        <v>0.22845691382765532</v>
      </c>
    </row>
    <row r="11" spans="1:11" ht="30" customHeight="1" thickBot="1">
      <c r="A11" s="531" t="s">
        <v>106</v>
      </c>
      <c r="B11" s="527" t="s">
        <v>107</v>
      </c>
      <c r="C11" s="525">
        <v>49900</v>
      </c>
      <c r="D11" s="518">
        <v>22100</v>
      </c>
      <c r="E11" s="518">
        <v>4200</v>
      </c>
      <c r="F11" s="518">
        <v>4000</v>
      </c>
      <c r="G11" s="518">
        <v>7300</v>
      </c>
      <c r="H11" s="518">
        <v>500</v>
      </c>
      <c r="I11" s="518">
        <v>300</v>
      </c>
      <c r="J11" s="518">
        <v>100</v>
      </c>
      <c r="K11" s="521">
        <v>11400</v>
      </c>
    </row>
    <row r="12" spans="1:11" ht="30" customHeight="1">
      <c r="A12" s="302" t="s">
        <v>108</v>
      </c>
      <c r="B12" s="303" t="s">
        <v>109</v>
      </c>
      <c r="C12" s="23">
        <v>34300</v>
      </c>
      <c r="D12" s="255">
        <v>14200</v>
      </c>
      <c r="E12" s="255">
        <v>2100</v>
      </c>
      <c r="F12" s="255">
        <v>5700</v>
      </c>
      <c r="G12" s="255">
        <v>4400</v>
      </c>
      <c r="H12" s="255">
        <v>600</v>
      </c>
      <c r="I12" s="255">
        <v>200</v>
      </c>
      <c r="J12" s="255">
        <v>100</v>
      </c>
      <c r="K12" s="257">
        <v>7000</v>
      </c>
    </row>
    <row r="13" spans="1:11" ht="30" customHeight="1">
      <c r="A13" s="294"/>
      <c r="B13" s="304" t="s">
        <v>50</v>
      </c>
      <c r="C13" s="20">
        <v>15600</v>
      </c>
      <c r="D13" s="248">
        <v>7900</v>
      </c>
      <c r="E13" s="297">
        <v>2100</v>
      </c>
      <c r="F13" s="248">
        <v>-1700</v>
      </c>
      <c r="G13" s="248">
        <v>2900</v>
      </c>
      <c r="H13" s="248">
        <v>-100</v>
      </c>
      <c r="I13" s="248">
        <v>100</v>
      </c>
      <c r="J13" s="248">
        <v>0</v>
      </c>
      <c r="K13" s="249">
        <v>4400</v>
      </c>
    </row>
    <row r="14" spans="1:11" ht="30" customHeight="1">
      <c r="A14" s="294"/>
      <c r="B14" s="305" t="s">
        <v>110</v>
      </c>
      <c r="C14" s="21">
        <v>1.4548104956268222</v>
      </c>
      <c r="D14" s="189">
        <v>1.556338028169014</v>
      </c>
      <c r="E14" s="299">
        <v>2</v>
      </c>
      <c r="F14" s="189">
        <v>0.70175438596491224</v>
      </c>
      <c r="G14" s="189">
        <v>1.6590909090909092</v>
      </c>
      <c r="H14" s="189">
        <v>0.83333333333333337</v>
      </c>
      <c r="I14" s="189">
        <v>1.5</v>
      </c>
      <c r="J14" s="189">
        <v>1</v>
      </c>
      <c r="K14" s="250">
        <v>1.6285714285714286</v>
      </c>
    </row>
    <row r="15" spans="1:11" ht="30" customHeight="1" thickBot="1">
      <c r="A15" s="300"/>
      <c r="B15" s="306" t="s">
        <v>148</v>
      </c>
      <c r="C15" s="24">
        <v>1</v>
      </c>
      <c r="D15" s="253">
        <v>1</v>
      </c>
      <c r="E15" s="253">
        <v>0.19004524886877827</v>
      </c>
      <c r="F15" s="253">
        <v>0.18099547511312217</v>
      </c>
      <c r="G15" s="253">
        <v>0.33031674208144796</v>
      </c>
      <c r="H15" s="253">
        <v>2.2624434389140271E-2</v>
      </c>
      <c r="I15" s="253">
        <v>1.3574660633484163E-2</v>
      </c>
      <c r="J15" s="253">
        <v>4.5248868778280547E-3</v>
      </c>
      <c r="K15" s="254">
        <v>0.51583710407239824</v>
      </c>
    </row>
    <row r="16" spans="1:11" ht="30" customHeight="1" thickBot="1">
      <c r="A16" s="531" t="s">
        <v>106</v>
      </c>
      <c r="B16" s="527" t="s">
        <v>112</v>
      </c>
      <c r="C16" s="525">
        <v>114600</v>
      </c>
      <c r="D16" s="518">
        <v>43000</v>
      </c>
      <c r="E16" s="518">
        <v>26200</v>
      </c>
      <c r="F16" s="518">
        <v>6700</v>
      </c>
      <c r="G16" s="518">
        <v>18400</v>
      </c>
      <c r="H16" s="518">
        <v>2300</v>
      </c>
      <c r="I16" s="518">
        <v>800</v>
      </c>
      <c r="J16" s="518">
        <v>100</v>
      </c>
      <c r="K16" s="528">
        <v>17100</v>
      </c>
    </row>
    <row r="17" spans="1:11" ht="30" customHeight="1">
      <c r="A17" s="307" t="s">
        <v>113</v>
      </c>
      <c r="B17" s="303" t="s">
        <v>114</v>
      </c>
      <c r="C17" s="23">
        <v>93200</v>
      </c>
      <c r="D17" s="255">
        <v>26300</v>
      </c>
      <c r="E17" s="255">
        <v>13200</v>
      </c>
      <c r="F17" s="255">
        <v>19000</v>
      </c>
      <c r="G17" s="255">
        <v>17300</v>
      </c>
      <c r="H17" s="255">
        <v>2100</v>
      </c>
      <c r="I17" s="255">
        <v>1200</v>
      </c>
      <c r="J17" s="255">
        <v>100</v>
      </c>
      <c r="K17" s="308">
        <v>14000</v>
      </c>
    </row>
    <row r="18" spans="1:11" ht="30" customHeight="1">
      <c r="A18" s="294"/>
      <c r="B18" s="304" t="s">
        <v>50</v>
      </c>
      <c r="C18" s="20">
        <v>21400</v>
      </c>
      <c r="D18" s="248">
        <v>16700</v>
      </c>
      <c r="E18" s="297">
        <v>13000</v>
      </c>
      <c r="F18" s="248">
        <v>-12300</v>
      </c>
      <c r="G18" s="248">
        <v>1100</v>
      </c>
      <c r="H18" s="248">
        <v>200</v>
      </c>
      <c r="I18" s="248">
        <v>-400</v>
      </c>
      <c r="J18" s="248">
        <v>0</v>
      </c>
      <c r="K18" s="249">
        <v>3100</v>
      </c>
    </row>
    <row r="19" spans="1:11" ht="30" customHeight="1">
      <c r="A19" s="294"/>
      <c r="B19" s="305" t="s">
        <v>115</v>
      </c>
      <c r="C19" s="21">
        <v>1.2296137339055795</v>
      </c>
      <c r="D19" s="189">
        <v>1.6349809885931559</v>
      </c>
      <c r="E19" s="299">
        <v>1.9848484848484849</v>
      </c>
      <c r="F19" s="189">
        <v>0.35263157894736841</v>
      </c>
      <c r="G19" s="189">
        <v>1.0635838150289016</v>
      </c>
      <c r="H19" s="189">
        <v>1.0952380952380953</v>
      </c>
      <c r="I19" s="189">
        <v>0.66666666666666663</v>
      </c>
      <c r="J19" s="189">
        <v>1</v>
      </c>
      <c r="K19" s="250">
        <v>1.2214285714285715</v>
      </c>
    </row>
    <row r="20" spans="1:11" ht="30" customHeight="1" thickBot="1">
      <c r="A20" s="294"/>
      <c r="B20" s="306" t="s">
        <v>149</v>
      </c>
      <c r="C20" s="24">
        <v>1</v>
      </c>
      <c r="D20" s="253">
        <v>1</v>
      </c>
      <c r="E20" s="253">
        <v>0.6093023255813953</v>
      </c>
      <c r="F20" s="253">
        <v>0.1558139534883721</v>
      </c>
      <c r="G20" s="253">
        <v>0.42790697674418604</v>
      </c>
      <c r="H20" s="253">
        <v>5.3488372093023255E-2</v>
      </c>
      <c r="I20" s="253">
        <v>1.8604651162790697E-2</v>
      </c>
      <c r="J20" s="253">
        <v>2.3255813953488372E-3</v>
      </c>
      <c r="K20" s="254">
        <v>0.39767441860465114</v>
      </c>
    </row>
    <row r="21" spans="1:11">
      <c r="A21" s="58" t="s">
        <v>53</v>
      </c>
      <c r="B21" s="59" t="s">
        <v>278</v>
      </c>
      <c r="C21" s="309"/>
      <c r="D21" s="61"/>
      <c r="E21" s="61"/>
      <c r="F21" s="61"/>
      <c r="G21" s="61"/>
      <c r="H21" s="31"/>
      <c r="I21" s="31"/>
      <c r="J21" s="31"/>
      <c r="K21" s="31"/>
    </row>
    <row r="22" spans="1:11">
      <c r="A22" s="58"/>
      <c r="B22" s="62" t="s">
        <v>168</v>
      </c>
      <c r="C22" s="309"/>
      <c r="D22" s="61"/>
      <c r="E22" s="61"/>
      <c r="F22" s="61"/>
      <c r="G22" s="61"/>
      <c r="H22" s="31"/>
      <c r="I22" s="31"/>
      <c r="J22" s="31"/>
      <c r="K22" s="31"/>
    </row>
    <row r="23" spans="1:11">
      <c r="A23" s="31"/>
      <c r="B23" s="62" t="s">
        <v>85</v>
      </c>
      <c r="C23" s="309"/>
      <c r="D23" s="61"/>
      <c r="E23" s="61"/>
      <c r="F23" s="61"/>
      <c r="G23" s="61"/>
      <c r="H23" s="61"/>
      <c r="I23" s="61"/>
      <c r="J23" s="61"/>
      <c r="K23" s="61"/>
    </row>
    <row r="24" spans="1:11">
      <c r="A24" s="31"/>
      <c r="B24" s="62" t="s">
        <v>169</v>
      </c>
      <c r="C24" s="309"/>
      <c r="D24" s="61"/>
      <c r="E24" s="61"/>
      <c r="F24" s="61"/>
      <c r="G24" s="61"/>
      <c r="H24" s="61"/>
      <c r="I24" s="61"/>
      <c r="J24" s="61"/>
      <c r="K24"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8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85" zoomScaleNormal="40" zoomScaleSheetLayoutView="85" zoomScalePageLayoutView="40" workbookViewId="0">
      <selection sqref="A1:B1"/>
    </sheetView>
  </sheetViews>
  <sheetFormatPr defaultRowHeight="15.75"/>
  <cols>
    <col min="1" max="1" width="11.25" style="395" customWidth="1"/>
    <col min="2" max="13" width="8.125" style="395" customWidth="1"/>
    <col min="14" max="14" width="8.75" style="395" customWidth="1"/>
    <col min="15" max="15" width="3" style="395" customWidth="1"/>
    <col min="16" max="16384" width="9" style="395"/>
  </cols>
  <sheetData>
    <row r="1" spans="1:14" ht="17.25">
      <c r="A1" s="563" t="str">
        <f>平成25年度!A1</f>
        <v>平成25年度</v>
      </c>
      <c r="B1" s="563"/>
    </row>
    <row r="2" spans="1:14" ht="28.15" customHeight="1">
      <c r="A2" s="393"/>
      <c r="B2" s="394"/>
      <c r="C2" s="394"/>
      <c r="D2" s="394"/>
      <c r="E2" s="394"/>
      <c r="F2" s="394"/>
      <c r="G2" s="394"/>
      <c r="H2" s="394"/>
      <c r="I2" s="394"/>
      <c r="J2" s="394"/>
      <c r="K2" s="394"/>
      <c r="L2" s="394"/>
      <c r="M2" s="394"/>
      <c r="N2" s="394"/>
    </row>
    <row r="3" spans="1:14" ht="28.15" customHeight="1">
      <c r="A3" s="393"/>
      <c r="B3" s="394"/>
      <c r="C3" s="394"/>
      <c r="D3" s="394"/>
      <c r="E3" s="394"/>
      <c r="F3" s="394"/>
      <c r="G3" s="394"/>
      <c r="H3" s="394"/>
      <c r="I3" s="394"/>
      <c r="J3" s="394"/>
      <c r="K3" s="394"/>
      <c r="L3" s="394"/>
      <c r="M3" s="394"/>
      <c r="N3" s="394"/>
    </row>
    <row r="4" spans="1:14" ht="28.15" customHeight="1">
      <c r="A4" s="393"/>
      <c r="B4" s="394"/>
      <c r="C4" s="394"/>
      <c r="D4" s="394"/>
      <c r="E4" s="394"/>
      <c r="F4" s="394"/>
      <c r="G4" s="394"/>
      <c r="H4" s="394"/>
      <c r="I4" s="394"/>
      <c r="J4" s="394"/>
      <c r="K4" s="394"/>
      <c r="L4" s="394"/>
      <c r="M4" s="394"/>
      <c r="N4" s="394"/>
    </row>
    <row r="5" spans="1:14" ht="28.15" customHeight="1">
      <c r="A5" s="393"/>
      <c r="B5" s="394"/>
      <c r="C5" s="394"/>
      <c r="D5" s="394"/>
      <c r="E5" s="394"/>
      <c r="F5" s="394"/>
      <c r="G5" s="394"/>
      <c r="H5" s="394"/>
      <c r="I5" s="394"/>
      <c r="J5" s="394"/>
      <c r="K5" s="394"/>
      <c r="L5" s="394"/>
      <c r="M5" s="394"/>
      <c r="N5" s="394"/>
    </row>
    <row r="6" spans="1:14" ht="28.15" customHeight="1">
      <c r="A6" s="393"/>
      <c r="B6" s="394"/>
      <c r="C6" s="394"/>
      <c r="D6" s="394"/>
      <c r="E6" s="394"/>
      <c r="F6" s="394"/>
      <c r="G6" s="394"/>
      <c r="H6" s="394"/>
      <c r="I6" s="394"/>
      <c r="J6" s="394"/>
      <c r="K6" s="394"/>
      <c r="L6" s="394"/>
      <c r="M6" s="394"/>
      <c r="N6" s="394"/>
    </row>
    <row r="7" spans="1:14" ht="28.15" customHeight="1">
      <c r="A7" s="393"/>
      <c r="B7" s="394"/>
      <c r="C7" s="394"/>
      <c r="D7" s="394"/>
      <c r="E7" s="394"/>
      <c r="F7" s="394"/>
      <c r="G7" s="394"/>
      <c r="H7" s="394"/>
      <c r="I7" s="394"/>
      <c r="J7" s="394"/>
      <c r="K7" s="394"/>
      <c r="L7" s="394"/>
      <c r="M7" s="394"/>
      <c r="N7" s="394"/>
    </row>
    <row r="8" spans="1:14" ht="28.15" customHeight="1">
      <c r="A8" s="393"/>
      <c r="B8" s="394"/>
      <c r="C8" s="394"/>
      <c r="D8" s="394"/>
      <c r="E8" s="394"/>
      <c r="F8" s="394"/>
      <c r="G8" s="394"/>
      <c r="H8" s="394"/>
      <c r="I8" s="394"/>
      <c r="J8" s="394"/>
      <c r="K8" s="394"/>
      <c r="L8" s="394"/>
      <c r="M8" s="394"/>
      <c r="N8" s="394"/>
    </row>
    <row r="9" spans="1:14" ht="28.15" customHeight="1">
      <c r="A9" s="393"/>
      <c r="B9" s="394"/>
      <c r="C9" s="394"/>
      <c r="D9" s="394"/>
      <c r="E9" s="394"/>
      <c r="F9" s="394"/>
      <c r="G9" s="394"/>
      <c r="H9" s="394"/>
      <c r="I9" s="394"/>
      <c r="J9" s="394"/>
      <c r="K9" s="394"/>
      <c r="L9" s="394"/>
      <c r="M9" s="394"/>
      <c r="N9" s="394"/>
    </row>
    <row r="10" spans="1:14" ht="28.15" customHeight="1">
      <c r="A10" s="393"/>
      <c r="B10" s="394"/>
      <c r="C10" s="394"/>
      <c r="D10" s="394"/>
      <c r="E10" s="394"/>
      <c r="F10" s="394"/>
      <c r="G10" s="394"/>
      <c r="H10" s="394"/>
      <c r="I10" s="394"/>
      <c r="J10" s="394"/>
      <c r="K10" s="394"/>
      <c r="L10" s="394"/>
      <c r="M10" s="394"/>
      <c r="N10" s="394"/>
    </row>
    <row r="11" spans="1:14" ht="28.15" customHeight="1">
      <c r="A11" s="393"/>
      <c r="B11" s="394"/>
      <c r="C11" s="394"/>
      <c r="D11" s="394"/>
      <c r="E11" s="394"/>
      <c r="F11" s="394"/>
      <c r="G11" s="394"/>
      <c r="H11" s="394"/>
      <c r="I11" s="394"/>
      <c r="J11" s="394"/>
      <c r="K11" s="394"/>
      <c r="L11" s="394"/>
      <c r="M11" s="394"/>
      <c r="N11" s="394"/>
    </row>
    <row r="12" spans="1:14" ht="28.15" customHeight="1">
      <c r="A12" s="393"/>
      <c r="B12" s="394"/>
      <c r="C12" s="394"/>
      <c r="D12" s="394"/>
      <c r="E12" s="394"/>
      <c r="F12" s="394"/>
      <c r="G12" s="394"/>
      <c r="H12" s="394"/>
      <c r="I12" s="394"/>
      <c r="J12" s="394"/>
      <c r="K12" s="394"/>
      <c r="L12" s="394"/>
      <c r="M12" s="394"/>
      <c r="N12" s="394"/>
    </row>
    <row r="13" spans="1:14" ht="16.5" customHeight="1">
      <c r="A13" s="393"/>
      <c r="B13" s="394"/>
      <c r="C13" s="394"/>
      <c r="D13" s="394"/>
      <c r="E13" s="394"/>
      <c r="F13" s="394"/>
      <c r="G13" s="394"/>
      <c r="H13" s="394"/>
      <c r="I13" s="394"/>
      <c r="J13" s="394"/>
      <c r="K13" s="394"/>
      <c r="L13" s="394"/>
      <c r="M13" s="394"/>
      <c r="N13" s="394"/>
    </row>
    <row r="14" spans="1:14" ht="16.5" customHeight="1">
      <c r="A14" s="393"/>
      <c r="B14" s="394"/>
      <c r="C14" s="394"/>
      <c r="D14" s="394"/>
      <c r="E14" s="394"/>
      <c r="F14" s="394"/>
      <c r="G14" s="394"/>
      <c r="H14" s="394"/>
      <c r="I14" s="394"/>
      <c r="J14" s="394"/>
      <c r="K14" s="394" t="s">
        <v>237</v>
      </c>
      <c r="L14" s="394"/>
      <c r="M14" s="394"/>
      <c r="N14" s="394"/>
    </row>
    <row r="15" spans="1:14" ht="16.5" customHeight="1">
      <c r="A15" s="393"/>
      <c r="B15" s="394"/>
      <c r="C15" s="394"/>
      <c r="D15" s="394"/>
      <c r="E15" s="394"/>
      <c r="F15" s="394"/>
      <c r="G15" s="394">
        <f>G13-G14</f>
        <v>0</v>
      </c>
      <c r="H15" s="394"/>
      <c r="I15" s="394"/>
      <c r="J15" s="394"/>
      <c r="K15" s="394"/>
      <c r="L15" s="394"/>
      <c r="M15" s="394"/>
      <c r="N15" s="394"/>
    </row>
    <row r="16" spans="1:14" ht="16.5" customHeight="1">
      <c r="A16" s="393"/>
      <c r="B16" s="394"/>
      <c r="C16" s="394"/>
      <c r="D16" s="394"/>
      <c r="E16" s="394"/>
      <c r="F16" s="394"/>
      <c r="G16" s="394">
        <f>IF(G13&gt;0,IF(G14&gt;0,G13/G14,0),0)</f>
        <v>0</v>
      </c>
      <c r="H16" s="394"/>
      <c r="I16" s="394"/>
      <c r="J16" s="394"/>
      <c r="K16" s="394"/>
      <c r="L16" s="394"/>
      <c r="M16" s="394"/>
      <c r="N16" s="394"/>
    </row>
    <row r="17" spans="1:15" s="396" customFormat="1" ht="24.75" customHeight="1">
      <c r="A17" s="425"/>
      <c r="B17" s="395"/>
      <c r="G17" s="395"/>
      <c r="M17" s="397"/>
      <c r="N17" s="398" t="s">
        <v>91</v>
      </c>
    </row>
    <row r="18" spans="1:15" s="402" customFormat="1" ht="23.25" customHeight="1">
      <c r="A18" s="179"/>
      <c r="B18" s="180">
        <v>4</v>
      </c>
      <c r="C18" s="181">
        <v>5</v>
      </c>
      <c r="D18" s="181">
        <v>6</v>
      </c>
      <c r="E18" s="181">
        <v>7</v>
      </c>
      <c r="F18" s="181">
        <v>8</v>
      </c>
      <c r="G18" s="181">
        <v>9</v>
      </c>
      <c r="H18" s="181">
        <v>10</v>
      </c>
      <c r="I18" s="181">
        <v>11</v>
      </c>
      <c r="J18" s="181">
        <v>12</v>
      </c>
      <c r="K18" s="399">
        <v>1</v>
      </c>
      <c r="L18" s="182">
        <v>2</v>
      </c>
      <c r="M18" s="426">
        <v>3</v>
      </c>
      <c r="N18" s="183" t="s">
        <v>67</v>
      </c>
      <c r="O18" s="401"/>
    </row>
    <row r="19" spans="1:15" s="402" customFormat="1" ht="23.25" customHeight="1">
      <c r="A19" s="184">
        <v>21</v>
      </c>
      <c r="B19" s="409">
        <v>17.7</v>
      </c>
      <c r="C19" s="404">
        <v>11.7</v>
      </c>
      <c r="D19" s="404">
        <v>33.299999999999997</v>
      </c>
      <c r="E19" s="404">
        <v>33</v>
      </c>
      <c r="F19" s="404">
        <v>32.299999999999997</v>
      </c>
      <c r="G19" s="404">
        <v>28.2</v>
      </c>
      <c r="H19" s="404">
        <v>25</v>
      </c>
      <c r="I19" s="404">
        <v>15</v>
      </c>
      <c r="J19" s="404">
        <v>10.6</v>
      </c>
      <c r="K19" s="405">
        <v>9.4</v>
      </c>
      <c r="L19" s="406">
        <v>14.9</v>
      </c>
      <c r="M19" s="427">
        <v>15.1</v>
      </c>
      <c r="N19" s="428">
        <v>246.2</v>
      </c>
      <c r="O19" s="401"/>
    </row>
    <row r="20" spans="1:15" s="402" customFormat="1" ht="23.25" customHeight="1">
      <c r="A20" s="184">
        <v>22</v>
      </c>
      <c r="B20" s="409">
        <v>21</v>
      </c>
      <c r="C20" s="404">
        <v>30.6</v>
      </c>
      <c r="D20" s="404">
        <v>33.299999999999997</v>
      </c>
      <c r="E20" s="404">
        <v>40.1</v>
      </c>
      <c r="F20" s="404">
        <v>34.9</v>
      </c>
      <c r="G20" s="404">
        <v>37.799999999999997</v>
      </c>
      <c r="H20" s="404">
        <v>28.6</v>
      </c>
      <c r="I20" s="404">
        <v>8.4</v>
      </c>
      <c r="J20" s="404">
        <v>10.6</v>
      </c>
      <c r="K20" s="405">
        <v>14.2</v>
      </c>
      <c r="L20" s="406">
        <v>14.9</v>
      </c>
      <c r="M20" s="427">
        <v>8.4</v>
      </c>
      <c r="N20" s="428">
        <v>282.79999999999995</v>
      </c>
      <c r="O20" s="401"/>
    </row>
    <row r="21" spans="1:15" s="402" customFormat="1" ht="23.25" customHeight="1">
      <c r="A21" s="184">
        <v>23</v>
      </c>
      <c r="B21" s="412">
        <v>16.3</v>
      </c>
      <c r="C21" s="413">
        <v>24</v>
      </c>
      <c r="D21" s="413">
        <v>31.3</v>
      </c>
      <c r="E21" s="413">
        <v>36.299999999999997</v>
      </c>
      <c r="F21" s="413">
        <v>33.6</v>
      </c>
      <c r="G21" s="413">
        <v>32.1</v>
      </c>
      <c r="H21" s="413">
        <v>40.799999999999997</v>
      </c>
      <c r="I21" s="413">
        <v>13.9</v>
      </c>
      <c r="J21" s="413">
        <v>14.2</v>
      </c>
      <c r="K21" s="414">
        <v>19.899999999999999</v>
      </c>
      <c r="L21" s="415">
        <v>16.100000000000001</v>
      </c>
      <c r="M21" s="429">
        <v>22.9</v>
      </c>
      <c r="N21" s="428">
        <v>301.39999999999998</v>
      </c>
      <c r="O21" s="401"/>
    </row>
    <row r="22" spans="1:15" s="402" customFormat="1" ht="23.25" customHeight="1">
      <c r="A22" s="185">
        <v>24</v>
      </c>
      <c r="B22" s="409">
        <v>34.299999999999997</v>
      </c>
      <c r="C22" s="404">
        <v>40.299999999999997</v>
      </c>
      <c r="D22" s="404">
        <v>34.799999999999997</v>
      </c>
      <c r="E22" s="404">
        <v>67.900000000000006</v>
      </c>
      <c r="F22" s="404">
        <v>45.1</v>
      </c>
      <c r="G22" s="404">
        <v>32.5</v>
      </c>
      <c r="H22" s="404">
        <v>31.5</v>
      </c>
      <c r="I22" s="404">
        <v>14.3</v>
      </c>
      <c r="J22" s="404">
        <v>17.100000000000001</v>
      </c>
      <c r="K22" s="405">
        <v>15.6</v>
      </c>
      <c r="L22" s="406">
        <v>24.5</v>
      </c>
      <c r="M22" s="427">
        <v>24.6</v>
      </c>
      <c r="N22" s="430">
        <v>382.50000000000006</v>
      </c>
      <c r="O22" s="401"/>
    </row>
    <row r="23" spans="1:15" s="424" customFormat="1" ht="23.25" customHeight="1">
      <c r="A23" s="431">
        <v>25</v>
      </c>
      <c r="B23" s="432">
        <v>49.9</v>
      </c>
      <c r="C23" s="433">
        <v>59.4</v>
      </c>
      <c r="D23" s="433">
        <v>62.5</v>
      </c>
      <c r="E23" s="433">
        <v>65.2</v>
      </c>
      <c r="F23" s="433">
        <v>60.4</v>
      </c>
      <c r="G23" s="433">
        <v>61.2</v>
      </c>
      <c r="H23" s="433">
        <v>57.8</v>
      </c>
      <c r="I23" s="433">
        <v>33.5</v>
      </c>
      <c r="J23" s="433">
        <v>36.200000000000003</v>
      </c>
      <c r="K23" s="434">
        <v>48.1</v>
      </c>
      <c r="L23" s="435">
        <v>44.3</v>
      </c>
      <c r="M23" s="436">
        <v>48.7</v>
      </c>
      <c r="N23" s="437">
        <v>627.19999999999993</v>
      </c>
      <c r="O23" s="423"/>
    </row>
    <row r="24" spans="1:15" ht="16.5" customHeight="1">
      <c r="A24" s="393"/>
      <c r="B24" s="186" t="s">
        <v>273</v>
      </c>
      <c r="C24" s="394"/>
      <c r="D24" s="394"/>
      <c r="E24" s="394"/>
      <c r="F24" s="394"/>
      <c r="G24" s="394"/>
      <c r="H24" s="394"/>
      <c r="I24" s="394"/>
      <c r="J24" s="394"/>
      <c r="K24" s="394"/>
      <c r="L24" s="394"/>
      <c r="M24" s="394"/>
      <c r="N24" s="394"/>
    </row>
    <row r="25" spans="1:15" s="396" customFormat="1" ht="13.15" customHeight="1">
      <c r="B25" s="395"/>
      <c r="G25" s="395"/>
    </row>
    <row r="28" spans="1:15" s="438" customFormat="1"/>
    <row r="29" spans="1:15" s="438" customFormat="1">
      <c r="B29" s="439"/>
      <c r="C29" s="439"/>
      <c r="D29" s="439"/>
      <c r="E29" s="439"/>
      <c r="F29" s="439"/>
      <c r="G29" s="439"/>
      <c r="H29" s="439"/>
      <c r="I29" s="439"/>
      <c r="J29" s="439"/>
      <c r="K29" s="439"/>
      <c r="L29" s="439"/>
      <c r="M29" s="439"/>
    </row>
    <row r="30" spans="1:15" s="438" customFormat="1">
      <c r="B30" s="439"/>
      <c r="C30" s="439"/>
      <c r="D30" s="439"/>
      <c r="E30" s="439"/>
      <c r="F30" s="439"/>
      <c r="G30" s="439"/>
      <c r="H30" s="439"/>
      <c r="I30" s="439"/>
      <c r="J30" s="439"/>
      <c r="K30" s="439"/>
      <c r="L30" s="439"/>
      <c r="M30" s="439"/>
      <c r="N30" s="440"/>
    </row>
    <row r="31" spans="1:15" s="438" customFormat="1">
      <c r="B31" s="441"/>
      <c r="C31" s="441"/>
      <c r="D31" s="441"/>
      <c r="E31" s="441"/>
      <c r="F31" s="441"/>
      <c r="G31" s="441"/>
      <c r="H31" s="441"/>
      <c r="I31" s="441"/>
      <c r="J31" s="441"/>
      <c r="K31" s="441"/>
      <c r="L31" s="441"/>
      <c r="M31" s="441"/>
    </row>
    <row r="32" spans="1:15" s="438" customFormat="1">
      <c r="B32" s="441"/>
      <c r="C32" s="441"/>
      <c r="D32" s="441"/>
      <c r="E32" s="441"/>
      <c r="F32" s="441"/>
      <c r="G32" s="441"/>
      <c r="H32" s="441"/>
      <c r="I32" s="441"/>
      <c r="J32" s="441"/>
      <c r="K32" s="441"/>
      <c r="L32" s="441"/>
      <c r="M32" s="441"/>
    </row>
    <row r="33" spans="2:13" s="438" customFormat="1">
      <c r="B33" s="439"/>
      <c r="C33" s="439"/>
      <c r="D33" s="439"/>
      <c r="E33" s="439"/>
      <c r="F33" s="439"/>
      <c r="G33" s="439"/>
      <c r="H33" s="439"/>
      <c r="I33" s="439"/>
      <c r="J33" s="439"/>
      <c r="K33" s="439"/>
      <c r="L33" s="439"/>
      <c r="M33" s="439"/>
    </row>
    <row r="34" spans="2:13" s="438" customFormat="1"/>
    <row r="35" spans="2:13" s="438" customFormat="1">
      <c r="B35" s="440"/>
      <c r="C35" s="440"/>
      <c r="D35" s="440"/>
      <c r="E35" s="440"/>
      <c r="F35" s="440"/>
      <c r="G35" s="440"/>
      <c r="H35" s="440"/>
      <c r="I35" s="440"/>
      <c r="J35" s="440"/>
      <c r="K35" s="440"/>
      <c r="L35" s="440"/>
      <c r="M35" s="440"/>
    </row>
    <row r="36" spans="2:13" s="438" customFormat="1">
      <c r="B36" s="440"/>
      <c r="C36" s="440"/>
      <c r="D36" s="440"/>
      <c r="E36" s="440"/>
      <c r="F36" s="440"/>
      <c r="G36" s="440"/>
      <c r="H36" s="440"/>
      <c r="I36" s="440"/>
      <c r="J36" s="440"/>
      <c r="K36" s="440"/>
      <c r="L36" s="440"/>
      <c r="M36" s="440"/>
    </row>
    <row r="37" spans="2:13" s="438" customFormat="1">
      <c r="B37" s="440"/>
      <c r="C37" s="440"/>
      <c r="D37" s="440"/>
      <c r="E37" s="440"/>
      <c r="F37" s="440"/>
      <c r="G37" s="440"/>
      <c r="H37" s="440"/>
      <c r="I37" s="440"/>
      <c r="J37" s="440"/>
      <c r="K37" s="440"/>
      <c r="L37" s="440"/>
      <c r="M37" s="440"/>
    </row>
    <row r="38" spans="2:13" s="438" customFormat="1">
      <c r="B38" s="440"/>
      <c r="C38" s="440"/>
      <c r="D38" s="440"/>
      <c r="E38" s="440"/>
      <c r="F38" s="440"/>
      <c r="G38" s="440"/>
      <c r="H38" s="440"/>
      <c r="I38" s="440"/>
      <c r="J38" s="440"/>
      <c r="K38" s="440"/>
      <c r="L38" s="440"/>
      <c r="M38" s="440"/>
    </row>
    <row r="39" spans="2:13" s="438" customFormat="1">
      <c r="B39" s="440"/>
      <c r="C39" s="440"/>
      <c r="D39" s="440"/>
      <c r="E39" s="440"/>
      <c r="F39" s="440"/>
      <c r="G39" s="440"/>
      <c r="H39" s="440"/>
      <c r="I39" s="440"/>
      <c r="J39" s="440"/>
      <c r="K39" s="440"/>
      <c r="L39" s="440"/>
      <c r="M39" s="440"/>
    </row>
    <row r="40" spans="2:13" s="438" customFormat="1"/>
  </sheetData>
  <mergeCells count="1">
    <mergeCell ref="A1:B1"/>
  </mergeCells>
  <phoneticPr fontId="2"/>
  <hyperlinks>
    <hyperlink ref="A1" location="'R3'!A1" display="令和３年度"/>
    <hyperlink ref="A1:B1" location="平成25年度!A1" display="平成25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8" customWidth="1"/>
    <col min="12" max="16384" width="9" style="8"/>
  </cols>
  <sheetData>
    <row r="1" spans="1:17" s="447" customFormat="1" ht="24" customHeight="1">
      <c r="A1" s="543" t="str">
        <f>平成25年度!A1</f>
        <v>平成25年度</v>
      </c>
      <c r="B1" s="543"/>
      <c r="C1" s="448"/>
      <c r="D1" s="448"/>
      <c r="E1" s="449" t="str">
        <f ca="1">RIGHT(CELL("filename",$A$1),LEN(CELL("filename",$A$1))-FIND("]",CELL("filename",$A$1)))</f>
        <v>５月（１表）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173</v>
      </c>
      <c r="C8" s="461">
        <v>477600</v>
      </c>
      <c r="D8" s="452">
        <v>418200</v>
      </c>
      <c r="E8" s="463">
        <v>59400</v>
      </c>
      <c r="F8" s="258">
        <v>446300</v>
      </c>
      <c r="G8" s="259">
        <v>413900</v>
      </c>
      <c r="H8" s="260">
        <v>32400</v>
      </c>
      <c r="I8" s="261">
        <v>31300</v>
      </c>
      <c r="J8" s="259">
        <v>4300</v>
      </c>
      <c r="K8" s="262">
        <v>27000</v>
      </c>
    </row>
    <row r="9" spans="1:17" ht="31.5" customHeight="1">
      <c r="A9" s="234"/>
      <c r="B9" s="290" t="s">
        <v>78</v>
      </c>
      <c r="C9" s="116">
        <v>434300</v>
      </c>
      <c r="D9" s="264">
        <v>394000</v>
      </c>
      <c r="E9" s="265">
        <v>40300</v>
      </c>
      <c r="F9" s="266">
        <v>406900</v>
      </c>
      <c r="G9" s="267">
        <v>388600</v>
      </c>
      <c r="H9" s="268">
        <v>18300</v>
      </c>
      <c r="I9" s="269">
        <v>27400</v>
      </c>
      <c r="J9" s="267">
        <v>5400</v>
      </c>
      <c r="K9" s="270">
        <v>22000</v>
      </c>
    </row>
    <row r="10" spans="1:17" ht="31.5" customHeight="1">
      <c r="A10" s="236"/>
      <c r="B10" s="237" t="s">
        <v>50</v>
      </c>
      <c r="C10" s="73">
        <v>43300</v>
      </c>
      <c r="D10" s="271">
        <v>24200</v>
      </c>
      <c r="E10" s="272">
        <v>19100</v>
      </c>
      <c r="F10" s="273">
        <v>39400</v>
      </c>
      <c r="G10" s="271">
        <v>25300</v>
      </c>
      <c r="H10" s="274">
        <v>14100</v>
      </c>
      <c r="I10" s="275">
        <v>3900</v>
      </c>
      <c r="J10" s="271">
        <v>-1100</v>
      </c>
      <c r="K10" s="276">
        <v>5000</v>
      </c>
    </row>
    <row r="11" spans="1:17" ht="31.5" customHeight="1" thickBot="1">
      <c r="A11" s="238"/>
      <c r="B11" s="239" t="s">
        <v>105</v>
      </c>
      <c r="C11" s="76">
        <v>1.0997006677411927</v>
      </c>
      <c r="D11" s="277">
        <v>1.0614213197969544</v>
      </c>
      <c r="E11" s="278">
        <v>1.4739454094292803</v>
      </c>
      <c r="F11" s="279">
        <v>1.0968296878840009</v>
      </c>
      <c r="G11" s="277">
        <v>1.0651055069480184</v>
      </c>
      <c r="H11" s="280">
        <v>1.7704918032786885</v>
      </c>
      <c r="I11" s="281">
        <v>1.1423357664233578</v>
      </c>
      <c r="J11" s="277">
        <v>0.79629629629629628</v>
      </c>
      <c r="K11" s="282">
        <v>1.2272727272727273</v>
      </c>
    </row>
    <row r="12" spans="1:17" ht="31.5" customHeight="1" thickBot="1">
      <c r="A12" s="465" t="s">
        <v>106</v>
      </c>
      <c r="B12" s="456" t="s">
        <v>107</v>
      </c>
      <c r="C12" s="461">
        <v>993900</v>
      </c>
      <c r="D12" s="452">
        <v>884600</v>
      </c>
      <c r="E12" s="463">
        <v>109300</v>
      </c>
      <c r="F12" s="258">
        <v>935600</v>
      </c>
      <c r="G12" s="259">
        <v>878200</v>
      </c>
      <c r="H12" s="260">
        <v>57400</v>
      </c>
      <c r="I12" s="261">
        <v>58300</v>
      </c>
      <c r="J12" s="259">
        <v>6400</v>
      </c>
      <c r="K12" s="262">
        <v>51900</v>
      </c>
    </row>
    <row r="13" spans="1:17" ht="31.5" customHeight="1">
      <c r="A13" s="240" t="s">
        <v>108</v>
      </c>
      <c r="B13" s="241" t="s">
        <v>109</v>
      </c>
      <c r="C13" s="116">
        <v>905400</v>
      </c>
      <c r="D13" s="264">
        <v>830800</v>
      </c>
      <c r="E13" s="265">
        <v>74600</v>
      </c>
      <c r="F13" s="266">
        <v>856000</v>
      </c>
      <c r="G13" s="264">
        <v>820400</v>
      </c>
      <c r="H13" s="283">
        <v>35600</v>
      </c>
      <c r="I13" s="269">
        <v>49400</v>
      </c>
      <c r="J13" s="264">
        <v>10400</v>
      </c>
      <c r="K13" s="284">
        <v>39000</v>
      </c>
    </row>
    <row r="14" spans="1:17" ht="31.5" customHeight="1">
      <c r="A14" s="236"/>
      <c r="B14" s="237" t="s">
        <v>50</v>
      </c>
      <c r="C14" s="73">
        <v>88500</v>
      </c>
      <c r="D14" s="271">
        <v>53800</v>
      </c>
      <c r="E14" s="272">
        <v>34700</v>
      </c>
      <c r="F14" s="273">
        <v>79600</v>
      </c>
      <c r="G14" s="271">
        <v>57800</v>
      </c>
      <c r="H14" s="274">
        <v>21800</v>
      </c>
      <c r="I14" s="275">
        <v>8900</v>
      </c>
      <c r="J14" s="271">
        <v>-4000</v>
      </c>
      <c r="K14" s="276">
        <v>12900</v>
      </c>
    </row>
    <row r="15" spans="1:17" ht="31.5" customHeight="1" thickBot="1">
      <c r="A15" s="238"/>
      <c r="B15" s="239" t="s">
        <v>110</v>
      </c>
      <c r="C15" s="76">
        <v>1.0977468522200133</v>
      </c>
      <c r="D15" s="277">
        <v>1.0647568608570053</v>
      </c>
      <c r="E15" s="278">
        <v>1.4651474530831099</v>
      </c>
      <c r="F15" s="279">
        <v>1.0929906542056074</v>
      </c>
      <c r="G15" s="277">
        <v>1.0704534373476353</v>
      </c>
      <c r="H15" s="280">
        <v>1.6123595505617978</v>
      </c>
      <c r="I15" s="281">
        <v>1.180161943319838</v>
      </c>
      <c r="J15" s="277">
        <v>0.61538461538461542</v>
      </c>
      <c r="K15" s="282">
        <v>1.3307692307692307</v>
      </c>
    </row>
    <row r="16" spans="1:17" ht="31.5" customHeight="1" thickBot="1">
      <c r="A16" s="465" t="s">
        <v>111</v>
      </c>
      <c r="B16" s="457" t="s">
        <v>112</v>
      </c>
      <c r="C16" s="461">
        <v>2455700</v>
      </c>
      <c r="D16" s="452">
        <v>2281700</v>
      </c>
      <c r="E16" s="463">
        <v>174000</v>
      </c>
      <c r="F16" s="258">
        <v>2384400</v>
      </c>
      <c r="G16" s="285">
        <v>2267400</v>
      </c>
      <c r="H16" s="286">
        <v>117000</v>
      </c>
      <c r="I16" s="261">
        <v>71300</v>
      </c>
      <c r="J16" s="285">
        <v>14300</v>
      </c>
      <c r="K16" s="287">
        <v>57000</v>
      </c>
    </row>
    <row r="17" spans="1:11" ht="31.5" customHeight="1">
      <c r="A17" s="242" t="s">
        <v>113</v>
      </c>
      <c r="B17" s="241" t="s">
        <v>114</v>
      </c>
      <c r="C17" s="116">
        <v>2278300</v>
      </c>
      <c r="D17" s="264">
        <v>2144800</v>
      </c>
      <c r="E17" s="265">
        <v>133500</v>
      </c>
      <c r="F17" s="266">
        <v>2212900</v>
      </c>
      <c r="G17" s="288">
        <v>2126300</v>
      </c>
      <c r="H17" s="289">
        <v>86600</v>
      </c>
      <c r="I17" s="269">
        <v>65400</v>
      </c>
      <c r="J17" s="288">
        <v>18500</v>
      </c>
      <c r="K17" s="284">
        <v>46900</v>
      </c>
    </row>
    <row r="18" spans="1:11" ht="31.5" customHeight="1">
      <c r="A18" s="236"/>
      <c r="B18" s="237" t="s">
        <v>50</v>
      </c>
      <c r="C18" s="73">
        <v>177400</v>
      </c>
      <c r="D18" s="271">
        <v>136900</v>
      </c>
      <c r="E18" s="272">
        <v>40500</v>
      </c>
      <c r="F18" s="273">
        <v>171500</v>
      </c>
      <c r="G18" s="271">
        <v>141100</v>
      </c>
      <c r="H18" s="274">
        <v>30400</v>
      </c>
      <c r="I18" s="275">
        <v>5900</v>
      </c>
      <c r="J18" s="271">
        <v>-4200</v>
      </c>
      <c r="K18" s="276">
        <v>10100</v>
      </c>
    </row>
    <row r="19" spans="1:11" ht="31.5" customHeight="1" thickBot="1">
      <c r="A19" s="236"/>
      <c r="B19" s="239" t="s">
        <v>115</v>
      </c>
      <c r="C19" s="76">
        <v>1.0778650748365008</v>
      </c>
      <c r="D19" s="277">
        <v>1.063828795225662</v>
      </c>
      <c r="E19" s="278">
        <v>1.303370786516854</v>
      </c>
      <c r="F19" s="279">
        <v>1.0775001129739257</v>
      </c>
      <c r="G19" s="277">
        <v>1.0663594036589381</v>
      </c>
      <c r="H19" s="280">
        <v>1.3510392609699768</v>
      </c>
      <c r="I19" s="281">
        <v>1.0902140672782874</v>
      </c>
      <c r="J19" s="277">
        <v>0.77297297297297296</v>
      </c>
      <c r="K19" s="282">
        <v>1.2153518123667377</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6384" width="9" style="8"/>
  </cols>
  <sheetData>
    <row r="1" spans="1:30" s="447" customFormat="1" ht="24" customHeight="1">
      <c r="A1" s="543" t="str">
        <f>平成25年度!A1</f>
        <v>平成25年度</v>
      </c>
      <c r="B1" s="543"/>
      <c r="C1" s="448"/>
      <c r="D1" s="448"/>
      <c r="E1" s="449" t="str">
        <f ca="1">RIGHT(CELL("filename",$A$1),LEN(CELL("filename",$A$1))-FIND("]",CELL("filename",$A$1)))</f>
        <v>５月（２表）</v>
      </c>
      <c r="F1" s="450" t="s">
        <v>19</v>
      </c>
      <c r="G1" s="449"/>
      <c r="H1" s="450"/>
      <c r="I1" s="451"/>
      <c r="J1" s="449"/>
      <c r="K1" s="450"/>
      <c r="L1" s="446"/>
      <c r="M1" s="446"/>
      <c r="N1" s="446"/>
      <c r="O1" s="446"/>
      <c r="P1" s="446"/>
      <c r="Q1" s="446"/>
    </row>
    <row r="2" spans="1:30">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174</v>
      </c>
      <c r="C6" s="468">
        <v>477600</v>
      </c>
      <c r="D6" s="496">
        <v>187000</v>
      </c>
      <c r="E6" s="496">
        <v>25400</v>
      </c>
      <c r="F6" s="496">
        <v>53400</v>
      </c>
      <c r="G6" s="496">
        <v>21300</v>
      </c>
      <c r="H6" s="496">
        <v>51300</v>
      </c>
      <c r="I6" s="496">
        <v>0</v>
      </c>
      <c r="J6" s="496">
        <v>33000</v>
      </c>
      <c r="K6" s="496">
        <v>2800</v>
      </c>
      <c r="L6" s="496">
        <v>11300</v>
      </c>
      <c r="M6" s="496">
        <v>4400</v>
      </c>
      <c r="N6" s="496">
        <v>0</v>
      </c>
      <c r="O6" s="496">
        <v>1700</v>
      </c>
      <c r="P6" s="496">
        <v>2200</v>
      </c>
      <c r="Q6" s="496">
        <v>0</v>
      </c>
      <c r="R6" s="496">
        <v>1800</v>
      </c>
      <c r="S6" s="496">
        <v>3500</v>
      </c>
      <c r="T6" s="496">
        <v>4300</v>
      </c>
      <c r="U6" s="496">
        <v>6300</v>
      </c>
      <c r="V6" s="496">
        <v>2300</v>
      </c>
      <c r="W6" s="496">
        <v>0</v>
      </c>
      <c r="X6" s="496">
        <v>1600</v>
      </c>
      <c r="Y6" s="496">
        <v>2400</v>
      </c>
      <c r="Z6" s="496">
        <v>0</v>
      </c>
      <c r="AA6" s="496">
        <v>2200</v>
      </c>
      <c r="AB6" s="496">
        <v>0</v>
      </c>
      <c r="AC6" s="497">
        <v>0</v>
      </c>
      <c r="AD6" s="498">
        <v>59400</v>
      </c>
    </row>
    <row r="7" spans="1:30" ht="30" customHeight="1">
      <c r="A7" s="117"/>
      <c r="B7" s="118" t="s">
        <v>78</v>
      </c>
      <c r="C7" s="80">
        <v>434300</v>
      </c>
      <c r="D7" s="119">
        <v>169000</v>
      </c>
      <c r="E7" s="119">
        <v>25100</v>
      </c>
      <c r="F7" s="119">
        <v>51100</v>
      </c>
      <c r="G7" s="119">
        <v>16800</v>
      </c>
      <c r="H7" s="119">
        <v>49300</v>
      </c>
      <c r="I7" s="119">
        <v>0</v>
      </c>
      <c r="J7" s="119">
        <v>32000</v>
      </c>
      <c r="K7" s="119">
        <v>0</v>
      </c>
      <c r="L7" s="119">
        <v>11100</v>
      </c>
      <c r="M7" s="119">
        <v>4200</v>
      </c>
      <c r="N7" s="119">
        <v>0</v>
      </c>
      <c r="O7" s="119">
        <v>1700</v>
      </c>
      <c r="P7" s="119">
        <v>1800</v>
      </c>
      <c r="Q7" s="119">
        <v>0</v>
      </c>
      <c r="R7" s="119">
        <v>2800</v>
      </c>
      <c r="S7" s="119">
        <v>6400</v>
      </c>
      <c r="T7" s="119">
        <v>5000</v>
      </c>
      <c r="U7" s="119">
        <v>6400</v>
      </c>
      <c r="V7" s="119">
        <v>2100</v>
      </c>
      <c r="W7" s="119">
        <v>0</v>
      </c>
      <c r="X7" s="119">
        <v>1700</v>
      </c>
      <c r="Y7" s="119">
        <v>2400</v>
      </c>
      <c r="Z7" s="119">
        <v>0</v>
      </c>
      <c r="AA7" s="119">
        <v>2700</v>
      </c>
      <c r="AB7" s="119">
        <v>0</v>
      </c>
      <c r="AC7" s="119">
        <v>2400</v>
      </c>
      <c r="AD7" s="120">
        <v>40300</v>
      </c>
    </row>
    <row r="8" spans="1:30" ht="30" customHeight="1">
      <c r="A8" s="121"/>
      <c r="B8" s="122" t="s">
        <v>50</v>
      </c>
      <c r="C8" s="83">
        <v>43300</v>
      </c>
      <c r="D8" s="84">
        <v>18000</v>
      </c>
      <c r="E8" s="85">
        <v>300</v>
      </c>
      <c r="F8" s="85">
        <v>2300</v>
      </c>
      <c r="G8" s="85">
        <v>4500</v>
      </c>
      <c r="H8" s="85">
        <v>2000</v>
      </c>
      <c r="I8" s="85">
        <v>0</v>
      </c>
      <c r="J8" s="85">
        <v>1000</v>
      </c>
      <c r="K8" s="85">
        <v>2800</v>
      </c>
      <c r="L8" s="85">
        <v>200</v>
      </c>
      <c r="M8" s="85">
        <v>200</v>
      </c>
      <c r="N8" s="85">
        <v>0</v>
      </c>
      <c r="O8" s="85">
        <v>0</v>
      </c>
      <c r="P8" s="85">
        <v>400</v>
      </c>
      <c r="Q8" s="85">
        <v>0</v>
      </c>
      <c r="R8" s="85">
        <v>-1000</v>
      </c>
      <c r="S8" s="85">
        <v>-2900</v>
      </c>
      <c r="T8" s="85">
        <v>-700</v>
      </c>
      <c r="U8" s="85">
        <v>-100</v>
      </c>
      <c r="V8" s="85">
        <v>200</v>
      </c>
      <c r="W8" s="85">
        <v>0</v>
      </c>
      <c r="X8" s="85">
        <v>-100</v>
      </c>
      <c r="Y8" s="85">
        <v>0</v>
      </c>
      <c r="Z8" s="85">
        <v>0</v>
      </c>
      <c r="AA8" s="85">
        <v>-500</v>
      </c>
      <c r="AB8" s="85">
        <v>0</v>
      </c>
      <c r="AC8" s="85">
        <v>-2400</v>
      </c>
      <c r="AD8" s="86">
        <v>19100</v>
      </c>
    </row>
    <row r="9" spans="1:30" ht="30" customHeight="1">
      <c r="A9" s="121"/>
      <c r="B9" s="123" t="s">
        <v>105</v>
      </c>
      <c r="C9" s="87">
        <v>1.0997006677411927</v>
      </c>
      <c r="D9" s="88">
        <v>1.1065088757396451</v>
      </c>
      <c r="E9" s="89">
        <v>1.0119521912350598</v>
      </c>
      <c r="F9" s="89">
        <v>1.0450097847358122</v>
      </c>
      <c r="G9" s="89">
        <v>1.2678571428571428</v>
      </c>
      <c r="H9" s="89">
        <v>1.0405679513184585</v>
      </c>
      <c r="I9" s="89" t="s">
        <v>51</v>
      </c>
      <c r="J9" s="89">
        <v>1.03125</v>
      </c>
      <c r="K9" s="89" t="s">
        <v>287</v>
      </c>
      <c r="L9" s="89">
        <v>1.0180180180180181</v>
      </c>
      <c r="M9" s="89">
        <v>1.0476190476190477</v>
      </c>
      <c r="N9" s="89" t="s">
        <v>51</v>
      </c>
      <c r="O9" s="89">
        <v>1</v>
      </c>
      <c r="P9" s="89">
        <v>1.2222222222222223</v>
      </c>
      <c r="Q9" s="89" t="s">
        <v>51</v>
      </c>
      <c r="R9" s="89">
        <v>0.6428571428571429</v>
      </c>
      <c r="S9" s="89">
        <v>0.546875</v>
      </c>
      <c r="T9" s="89">
        <v>0.86</v>
      </c>
      <c r="U9" s="89">
        <v>0.984375</v>
      </c>
      <c r="V9" s="89">
        <v>1.0952380952380953</v>
      </c>
      <c r="W9" s="89" t="s">
        <v>51</v>
      </c>
      <c r="X9" s="89">
        <v>0.94117647058823528</v>
      </c>
      <c r="Y9" s="89">
        <v>1</v>
      </c>
      <c r="Z9" s="89" t="s">
        <v>51</v>
      </c>
      <c r="AA9" s="89">
        <v>0.81481481481481477</v>
      </c>
      <c r="AB9" s="89">
        <v>0</v>
      </c>
      <c r="AC9" s="89" t="s">
        <v>288</v>
      </c>
      <c r="AD9" s="90">
        <v>1.4739454094292803</v>
      </c>
    </row>
    <row r="10" spans="1:30" ht="30" customHeight="1" thickBot="1">
      <c r="A10" s="124"/>
      <c r="B10" s="125" t="s">
        <v>147</v>
      </c>
      <c r="C10" s="91">
        <v>1</v>
      </c>
      <c r="D10" s="92">
        <v>0.39154103852596317</v>
      </c>
      <c r="E10" s="93">
        <v>5.3182579564489109E-2</v>
      </c>
      <c r="F10" s="94">
        <v>0.11180904522613065</v>
      </c>
      <c r="G10" s="94">
        <v>4.4597989949748743E-2</v>
      </c>
      <c r="H10" s="94">
        <v>0.10741206030150753</v>
      </c>
      <c r="I10" s="94">
        <v>0</v>
      </c>
      <c r="J10" s="94">
        <v>6.9095477386934667E-2</v>
      </c>
      <c r="K10" s="94">
        <v>5.8626465661641538E-3</v>
      </c>
      <c r="L10" s="94">
        <v>2.365996649916248E-2</v>
      </c>
      <c r="M10" s="94">
        <v>9.212730318257957E-3</v>
      </c>
      <c r="N10" s="94">
        <v>0</v>
      </c>
      <c r="O10" s="94">
        <v>3.5594639865996649E-3</v>
      </c>
      <c r="P10" s="94">
        <v>4.6063651591289785E-3</v>
      </c>
      <c r="Q10" s="94">
        <v>0</v>
      </c>
      <c r="R10" s="94">
        <v>3.7688442211055275E-3</v>
      </c>
      <c r="S10" s="94">
        <v>7.3283082077051928E-3</v>
      </c>
      <c r="T10" s="94">
        <v>9.003350083752094E-3</v>
      </c>
      <c r="U10" s="94">
        <v>1.3190954773869347E-2</v>
      </c>
      <c r="V10" s="94">
        <v>4.8157453936348406E-3</v>
      </c>
      <c r="W10" s="94">
        <v>0</v>
      </c>
      <c r="X10" s="94">
        <v>3.3500837520938024E-3</v>
      </c>
      <c r="Y10" s="94">
        <v>5.0251256281407036E-3</v>
      </c>
      <c r="Z10" s="94">
        <v>0</v>
      </c>
      <c r="AA10" s="94">
        <v>4.6063651591289785E-3</v>
      </c>
      <c r="AB10" s="94">
        <v>0</v>
      </c>
      <c r="AC10" s="94">
        <v>0</v>
      </c>
      <c r="AD10" s="95">
        <v>0.12437185929648241</v>
      </c>
    </row>
    <row r="11" spans="1:30" ht="30" customHeight="1" thickBot="1">
      <c r="A11" s="466" t="s">
        <v>106</v>
      </c>
      <c r="B11" s="471" t="s">
        <v>107</v>
      </c>
      <c r="C11" s="468">
        <v>993900</v>
      </c>
      <c r="D11" s="472">
        <v>414700</v>
      </c>
      <c r="E11" s="469">
        <v>49500</v>
      </c>
      <c r="F11" s="469">
        <v>102200</v>
      </c>
      <c r="G11" s="469">
        <v>43200</v>
      </c>
      <c r="H11" s="469">
        <v>105100</v>
      </c>
      <c r="I11" s="469">
        <v>0</v>
      </c>
      <c r="J11" s="469">
        <v>72800</v>
      </c>
      <c r="K11" s="469">
        <v>6100</v>
      </c>
      <c r="L11" s="469">
        <v>20900</v>
      </c>
      <c r="M11" s="469">
        <v>9700</v>
      </c>
      <c r="N11" s="469">
        <v>0</v>
      </c>
      <c r="O11" s="469">
        <v>4300</v>
      </c>
      <c r="P11" s="469">
        <v>5200</v>
      </c>
      <c r="Q11" s="469">
        <v>0</v>
      </c>
      <c r="R11" s="469">
        <v>4200</v>
      </c>
      <c r="S11" s="469">
        <v>7100</v>
      </c>
      <c r="T11" s="469">
        <v>9400</v>
      </c>
      <c r="U11" s="469">
        <v>11600</v>
      </c>
      <c r="V11" s="469">
        <v>5100</v>
      </c>
      <c r="W11" s="469">
        <v>0</v>
      </c>
      <c r="X11" s="469">
        <v>3800</v>
      </c>
      <c r="Y11" s="469">
        <v>5000</v>
      </c>
      <c r="Z11" s="469">
        <v>0</v>
      </c>
      <c r="AA11" s="469">
        <v>4700</v>
      </c>
      <c r="AB11" s="469">
        <v>0</v>
      </c>
      <c r="AC11" s="469">
        <v>0</v>
      </c>
      <c r="AD11" s="470">
        <v>109300</v>
      </c>
    </row>
    <row r="12" spans="1:30" ht="30" customHeight="1">
      <c r="A12" s="126" t="s">
        <v>108</v>
      </c>
      <c r="B12" s="127" t="s">
        <v>109</v>
      </c>
      <c r="C12" s="80">
        <v>905400</v>
      </c>
      <c r="D12" s="96">
        <v>378200</v>
      </c>
      <c r="E12" s="96">
        <v>49600</v>
      </c>
      <c r="F12" s="96">
        <v>94200</v>
      </c>
      <c r="G12" s="96">
        <v>36100</v>
      </c>
      <c r="H12" s="96">
        <v>102600</v>
      </c>
      <c r="I12" s="96">
        <v>0</v>
      </c>
      <c r="J12" s="96">
        <v>69700</v>
      </c>
      <c r="K12" s="96">
        <v>0</v>
      </c>
      <c r="L12" s="96">
        <v>20900</v>
      </c>
      <c r="M12" s="96">
        <v>10100</v>
      </c>
      <c r="N12" s="96">
        <v>0</v>
      </c>
      <c r="O12" s="96">
        <v>4100</v>
      </c>
      <c r="P12" s="96">
        <v>4600</v>
      </c>
      <c r="Q12" s="96">
        <v>0</v>
      </c>
      <c r="R12" s="96">
        <v>6200</v>
      </c>
      <c r="S12" s="96">
        <v>10500</v>
      </c>
      <c r="T12" s="96">
        <v>11100</v>
      </c>
      <c r="U12" s="96">
        <v>11400</v>
      </c>
      <c r="V12" s="96">
        <v>4600</v>
      </c>
      <c r="W12" s="96">
        <v>0</v>
      </c>
      <c r="X12" s="96">
        <v>3800</v>
      </c>
      <c r="Y12" s="96">
        <v>4900</v>
      </c>
      <c r="Z12" s="96">
        <v>0</v>
      </c>
      <c r="AA12" s="96">
        <v>5200</v>
      </c>
      <c r="AB12" s="96">
        <v>0</v>
      </c>
      <c r="AC12" s="96">
        <v>3000</v>
      </c>
      <c r="AD12" s="97">
        <v>74600</v>
      </c>
    </row>
    <row r="13" spans="1:30" ht="30" customHeight="1">
      <c r="A13" s="121"/>
      <c r="B13" s="128" t="s">
        <v>50</v>
      </c>
      <c r="C13" s="83">
        <v>88500</v>
      </c>
      <c r="D13" s="84">
        <v>36500</v>
      </c>
      <c r="E13" s="85">
        <v>-100</v>
      </c>
      <c r="F13" s="85">
        <v>8000</v>
      </c>
      <c r="G13" s="85">
        <v>7100</v>
      </c>
      <c r="H13" s="85">
        <v>2500</v>
      </c>
      <c r="I13" s="85">
        <v>0</v>
      </c>
      <c r="J13" s="85">
        <v>3100</v>
      </c>
      <c r="K13" s="85">
        <v>6100</v>
      </c>
      <c r="L13" s="85">
        <v>0</v>
      </c>
      <c r="M13" s="85">
        <v>-400</v>
      </c>
      <c r="N13" s="85">
        <v>0</v>
      </c>
      <c r="O13" s="85">
        <v>200</v>
      </c>
      <c r="P13" s="85">
        <v>600</v>
      </c>
      <c r="Q13" s="85">
        <v>0</v>
      </c>
      <c r="R13" s="85">
        <v>-2000</v>
      </c>
      <c r="S13" s="85">
        <v>-3400</v>
      </c>
      <c r="T13" s="85">
        <v>-1700</v>
      </c>
      <c r="U13" s="85">
        <v>200</v>
      </c>
      <c r="V13" s="85">
        <v>500</v>
      </c>
      <c r="W13" s="85">
        <v>0</v>
      </c>
      <c r="X13" s="85">
        <v>0</v>
      </c>
      <c r="Y13" s="85">
        <v>100</v>
      </c>
      <c r="Z13" s="85">
        <v>0</v>
      </c>
      <c r="AA13" s="85">
        <v>-500</v>
      </c>
      <c r="AB13" s="85">
        <v>0</v>
      </c>
      <c r="AC13" s="85">
        <v>-3000</v>
      </c>
      <c r="AD13" s="86">
        <v>34700</v>
      </c>
    </row>
    <row r="14" spans="1:30" ht="30" customHeight="1">
      <c r="A14" s="121"/>
      <c r="B14" s="129" t="s">
        <v>110</v>
      </c>
      <c r="C14" s="87">
        <v>1.0977468522200133</v>
      </c>
      <c r="D14" s="88">
        <v>1.0965097831835009</v>
      </c>
      <c r="E14" s="89">
        <v>0.99798387096774188</v>
      </c>
      <c r="F14" s="89">
        <v>1.0849256900212314</v>
      </c>
      <c r="G14" s="89">
        <v>1.1966759002770082</v>
      </c>
      <c r="H14" s="89">
        <v>1.0243664717348928</v>
      </c>
      <c r="I14" s="89" t="s">
        <v>51</v>
      </c>
      <c r="J14" s="89">
        <v>1.0444763271162123</v>
      </c>
      <c r="K14" s="89" t="s">
        <v>287</v>
      </c>
      <c r="L14" s="89">
        <v>1</v>
      </c>
      <c r="M14" s="89">
        <v>0.96039603960396036</v>
      </c>
      <c r="N14" s="89" t="s">
        <v>51</v>
      </c>
      <c r="O14" s="89">
        <v>1.0487804878048781</v>
      </c>
      <c r="P14" s="89">
        <v>1.1304347826086956</v>
      </c>
      <c r="Q14" s="89" t="s">
        <v>51</v>
      </c>
      <c r="R14" s="89">
        <v>0.67741935483870963</v>
      </c>
      <c r="S14" s="89">
        <v>0.67619047619047623</v>
      </c>
      <c r="T14" s="89">
        <v>0.84684684684684686</v>
      </c>
      <c r="U14" s="89">
        <v>1.0175438596491229</v>
      </c>
      <c r="V14" s="89">
        <v>1.1086956521739131</v>
      </c>
      <c r="W14" s="89" t="s">
        <v>51</v>
      </c>
      <c r="X14" s="89">
        <v>1</v>
      </c>
      <c r="Y14" s="89">
        <v>1.0204081632653061</v>
      </c>
      <c r="Z14" s="89" t="s">
        <v>51</v>
      </c>
      <c r="AA14" s="89">
        <v>0.90384615384615385</v>
      </c>
      <c r="AB14" s="89" t="s">
        <v>51</v>
      </c>
      <c r="AC14" s="89" t="s">
        <v>288</v>
      </c>
      <c r="AD14" s="90">
        <v>1.4651474530831099</v>
      </c>
    </row>
    <row r="15" spans="1:30" ht="30" customHeight="1" thickBot="1">
      <c r="A15" s="124"/>
      <c r="B15" s="130" t="s">
        <v>148</v>
      </c>
      <c r="C15" s="98">
        <v>1</v>
      </c>
      <c r="D15" s="94">
        <v>0.41724519569373175</v>
      </c>
      <c r="E15" s="93">
        <v>4.9803803199517056E-2</v>
      </c>
      <c r="F15" s="94">
        <v>0.10282724620183117</v>
      </c>
      <c r="G15" s="94">
        <v>4.3465137337760341E-2</v>
      </c>
      <c r="H15" s="94">
        <v>0.10574504477311601</v>
      </c>
      <c r="I15" s="94">
        <v>0</v>
      </c>
      <c r="J15" s="94">
        <v>7.3246805513633162E-2</v>
      </c>
      <c r="K15" s="94">
        <v>6.1374383740818994E-3</v>
      </c>
      <c r="L15" s="94">
        <v>2.1028272462018313E-2</v>
      </c>
      <c r="M15" s="94">
        <v>9.7595331522285951E-3</v>
      </c>
      <c r="N15" s="94">
        <v>0</v>
      </c>
      <c r="O15" s="94">
        <v>4.3263909850085524E-3</v>
      </c>
      <c r="P15" s="94">
        <v>5.2319146795452255E-3</v>
      </c>
      <c r="Q15" s="94">
        <v>0</v>
      </c>
      <c r="R15" s="94">
        <v>4.2257772411711438E-3</v>
      </c>
      <c r="S15" s="94">
        <v>7.1435758124559811E-3</v>
      </c>
      <c r="T15" s="94">
        <v>9.4576919207163702E-3</v>
      </c>
      <c r="U15" s="94">
        <v>1.1671194285139351E-2</v>
      </c>
      <c r="V15" s="94">
        <v>5.1313009357078177E-3</v>
      </c>
      <c r="W15" s="94">
        <v>0</v>
      </c>
      <c r="X15" s="94">
        <v>3.8233222658215112E-3</v>
      </c>
      <c r="Y15" s="94">
        <v>5.0306871918704092E-3</v>
      </c>
      <c r="Z15" s="94">
        <v>0</v>
      </c>
      <c r="AA15" s="94">
        <v>4.7288459603581851E-3</v>
      </c>
      <c r="AB15" s="94">
        <v>0</v>
      </c>
      <c r="AC15" s="94">
        <v>0</v>
      </c>
      <c r="AD15" s="95">
        <v>0.10997082201428715</v>
      </c>
    </row>
    <row r="16" spans="1:30" ht="30" customHeight="1" thickBot="1">
      <c r="A16" s="466" t="s">
        <v>111</v>
      </c>
      <c r="B16" s="467" t="s">
        <v>112</v>
      </c>
      <c r="C16" s="468">
        <v>2455700</v>
      </c>
      <c r="D16" s="469">
        <v>1113500</v>
      </c>
      <c r="E16" s="469">
        <v>116200</v>
      </c>
      <c r="F16" s="469">
        <v>228600</v>
      </c>
      <c r="G16" s="469">
        <v>96200</v>
      </c>
      <c r="H16" s="469">
        <v>282500</v>
      </c>
      <c r="I16" s="469">
        <v>0</v>
      </c>
      <c r="J16" s="469">
        <v>196900</v>
      </c>
      <c r="K16" s="469">
        <v>18900</v>
      </c>
      <c r="L16" s="469">
        <v>51800</v>
      </c>
      <c r="M16" s="469">
        <v>26900</v>
      </c>
      <c r="N16" s="469">
        <v>300</v>
      </c>
      <c r="O16" s="469">
        <v>10100</v>
      </c>
      <c r="P16" s="469">
        <v>13500</v>
      </c>
      <c r="Q16" s="469">
        <v>0</v>
      </c>
      <c r="R16" s="469">
        <v>10600</v>
      </c>
      <c r="S16" s="469">
        <v>16900</v>
      </c>
      <c r="T16" s="469">
        <v>24800</v>
      </c>
      <c r="U16" s="469">
        <v>23700</v>
      </c>
      <c r="V16" s="469">
        <v>12300</v>
      </c>
      <c r="W16" s="469">
        <v>0</v>
      </c>
      <c r="X16" s="469">
        <v>10500</v>
      </c>
      <c r="Y16" s="469">
        <v>13000</v>
      </c>
      <c r="Z16" s="469">
        <v>0</v>
      </c>
      <c r="AA16" s="469">
        <v>12700</v>
      </c>
      <c r="AB16" s="469">
        <v>0</v>
      </c>
      <c r="AC16" s="469">
        <v>1800</v>
      </c>
      <c r="AD16" s="470">
        <v>174000</v>
      </c>
    </row>
    <row r="17" spans="1:30" ht="30" customHeight="1">
      <c r="A17" s="131" t="s">
        <v>113</v>
      </c>
      <c r="B17" s="127" t="s">
        <v>114</v>
      </c>
      <c r="C17" s="80">
        <v>2278300</v>
      </c>
      <c r="D17" s="96">
        <v>1031100</v>
      </c>
      <c r="E17" s="96">
        <v>117900</v>
      </c>
      <c r="F17" s="96">
        <v>199500</v>
      </c>
      <c r="G17" s="96">
        <v>93000</v>
      </c>
      <c r="H17" s="96">
        <v>275400</v>
      </c>
      <c r="I17" s="96">
        <v>200</v>
      </c>
      <c r="J17" s="96">
        <v>187100</v>
      </c>
      <c r="K17" s="96">
        <v>100</v>
      </c>
      <c r="L17" s="96">
        <v>51500</v>
      </c>
      <c r="M17" s="96">
        <v>25400</v>
      </c>
      <c r="N17" s="96">
        <v>600</v>
      </c>
      <c r="O17" s="96">
        <v>9500</v>
      </c>
      <c r="P17" s="96">
        <v>12100</v>
      </c>
      <c r="Q17" s="96">
        <v>100</v>
      </c>
      <c r="R17" s="96">
        <v>14500</v>
      </c>
      <c r="S17" s="96">
        <v>19500</v>
      </c>
      <c r="T17" s="96">
        <v>29800</v>
      </c>
      <c r="U17" s="96">
        <v>22800</v>
      </c>
      <c r="V17" s="96">
        <v>13000</v>
      </c>
      <c r="W17" s="96">
        <v>0</v>
      </c>
      <c r="X17" s="96">
        <v>10400</v>
      </c>
      <c r="Y17" s="96">
        <v>12900</v>
      </c>
      <c r="Z17" s="96">
        <v>100</v>
      </c>
      <c r="AA17" s="96">
        <v>13200</v>
      </c>
      <c r="AB17" s="96">
        <v>0</v>
      </c>
      <c r="AC17" s="96">
        <v>5100</v>
      </c>
      <c r="AD17" s="99">
        <v>133500</v>
      </c>
    </row>
    <row r="18" spans="1:30" ht="30" customHeight="1">
      <c r="A18" s="121"/>
      <c r="B18" s="128" t="s">
        <v>50</v>
      </c>
      <c r="C18" s="100">
        <v>88900</v>
      </c>
      <c r="D18" s="84">
        <v>82400</v>
      </c>
      <c r="E18" s="85">
        <v>-1700</v>
      </c>
      <c r="F18" s="85">
        <v>29100</v>
      </c>
      <c r="G18" s="85">
        <v>3200</v>
      </c>
      <c r="H18" s="85">
        <v>7100</v>
      </c>
      <c r="I18" s="85">
        <v>-200</v>
      </c>
      <c r="J18" s="85">
        <v>9800</v>
      </c>
      <c r="K18" s="85">
        <v>18800</v>
      </c>
      <c r="L18" s="85">
        <v>300</v>
      </c>
      <c r="M18" s="85">
        <v>1500</v>
      </c>
      <c r="N18" s="85">
        <v>-300</v>
      </c>
      <c r="O18" s="85">
        <v>600</v>
      </c>
      <c r="P18" s="85">
        <v>1400</v>
      </c>
      <c r="Q18" s="85">
        <v>-100</v>
      </c>
      <c r="R18" s="85">
        <v>-3900</v>
      </c>
      <c r="S18" s="85">
        <v>-2600</v>
      </c>
      <c r="T18" s="85">
        <v>-5000</v>
      </c>
      <c r="U18" s="85">
        <v>900</v>
      </c>
      <c r="V18" s="85">
        <v>-700</v>
      </c>
      <c r="W18" s="85">
        <v>0</v>
      </c>
      <c r="X18" s="85">
        <v>100</v>
      </c>
      <c r="Y18" s="85">
        <v>100</v>
      </c>
      <c r="Z18" s="85">
        <v>-100</v>
      </c>
      <c r="AA18" s="85">
        <v>-500</v>
      </c>
      <c r="AB18" s="85">
        <v>0</v>
      </c>
      <c r="AC18" s="85">
        <v>-3300</v>
      </c>
      <c r="AD18" s="86">
        <v>40500</v>
      </c>
    </row>
    <row r="19" spans="1:30" ht="30" customHeight="1">
      <c r="A19" s="121"/>
      <c r="B19" s="129" t="s">
        <v>115</v>
      </c>
      <c r="C19" s="87">
        <v>1.0647534416199287</v>
      </c>
      <c r="D19" s="88">
        <v>1.0799146542527398</v>
      </c>
      <c r="E19" s="89">
        <v>0.98558100084817646</v>
      </c>
      <c r="F19" s="89">
        <v>1.1458646616541353</v>
      </c>
      <c r="G19" s="89">
        <v>1.0344086021505376</v>
      </c>
      <c r="H19" s="89">
        <v>1.0257806826434277</v>
      </c>
      <c r="I19" s="89" t="s">
        <v>288</v>
      </c>
      <c r="J19" s="89">
        <v>1.0523784072688402</v>
      </c>
      <c r="K19" s="89">
        <v>189</v>
      </c>
      <c r="L19" s="89">
        <v>1.0058252427184466</v>
      </c>
      <c r="M19" s="89">
        <v>1.0590551181102361</v>
      </c>
      <c r="N19" s="89">
        <v>0.5</v>
      </c>
      <c r="O19" s="89">
        <v>1.0631578947368421</v>
      </c>
      <c r="P19" s="89">
        <v>1.115702479338843</v>
      </c>
      <c r="Q19" s="89" t="s">
        <v>288</v>
      </c>
      <c r="R19" s="89">
        <v>0.73103448275862071</v>
      </c>
      <c r="S19" s="89">
        <v>0.8666666666666667</v>
      </c>
      <c r="T19" s="89">
        <v>0.83221476510067116</v>
      </c>
      <c r="U19" s="89">
        <v>1.0394736842105263</v>
      </c>
      <c r="V19" s="89">
        <v>0.94615384615384612</v>
      </c>
      <c r="W19" s="89" t="s">
        <v>51</v>
      </c>
      <c r="X19" s="89">
        <v>1.0096153846153846</v>
      </c>
      <c r="Y19" s="89">
        <v>1.0077519379844961</v>
      </c>
      <c r="Z19" s="89" t="s">
        <v>288</v>
      </c>
      <c r="AA19" s="89">
        <v>0.96212121212121215</v>
      </c>
      <c r="AB19" s="89" t="s">
        <v>51</v>
      </c>
      <c r="AC19" s="89">
        <v>0.35294117647058826</v>
      </c>
      <c r="AD19" s="90">
        <v>1.303370786516854</v>
      </c>
    </row>
    <row r="20" spans="1:30" ht="30" customHeight="1" thickBot="1">
      <c r="A20" s="121"/>
      <c r="B20" s="130" t="s">
        <v>149</v>
      </c>
      <c r="C20" s="98">
        <v>1</v>
      </c>
      <c r="D20" s="94">
        <v>0.45343486582237241</v>
      </c>
      <c r="E20" s="93">
        <v>4.7318483528118259E-2</v>
      </c>
      <c r="F20" s="94">
        <v>9.3089546768742107E-2</v>
      </c>
      <c r="G20" s="94">
        <v>3.9174166225516144E-2</v>
      </c>
      <c r="H20" s="94">
        <v>0.11503848189925479</v>
      </c>
      <c r="I20" s="94">
        <v>0</v>
      </c>
      <c r="J20" s="94">
        <v>8.0180803844117771E-2</v>
      </c>
      <c r="K20" s="94">
        <v>7.6963798509589931E-3</v>
      </c>
      <c r="L20" s="94">
        <v>2.1093781813739464E-2</v>
      </c>
      <c r="M20" s="94">
        <v>1.0954106771999837E-2</v>
      </c>
      <c r="N20" s="94">
        <v>1.2216475953903165E-4</v>
      </c>
      <c r="O20" s="94">
        <v>4.1128802378140655E-3</v>
      </c>
      <c r="P20" s="94">
        <v>5.4974141792564239E-3</v>
      </c>
      <c r="Q20" s="94">
        <v>0</v>
      </c>
      <c r="R20" s="94">
        <v>4.3164881703791182E-3</v>
      </c>
      <c r="S20" s="94">
        <v>6.8819481206987823E-3</v>
      </c>
      <c r="T20" s="94">
        <v>1.0098953455226616E-2</v>
      </c>
      <c r="U20" s="94">
        <v>9.6510160035834999E-3</v>
      </c>
      <c r="V20" s="94">
        <v>5.0087551411002974E-3</v>
      </c>
      <c r="W20" s="94">
        <v>0</v>
      </c>
      <c r="X20" s="94">
        <v>4.2757665838661077E-3</v>
      </c>
      <c r="Y20" s="94">
        <v>5.2938062466913712E-3</v>
      </c>
      <c r="Z20" s="94">
        <v>0</v>
      </c>
      <c r="AA20" s="94">
        <v>5.1716414871523396E-3</v>
      </c>
      <c r="AB20" s="94">
        <v>0</v>
      </c>
      <c r="AC20" s="94">
        <v>7.3298855723418984E-4</v>
      </c>
      <c r="AD20" s="95">
        <v>7.0855560532638348E-2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174</v>
      </c>
      <c r="E27" s="206">
        <v>163200</v>
      </c>
      <c r="F27" s="207">
        <v>23800</v>
      </c>
      <c r="G27" s="101"/>
      <c r="H27" s="105" t="s">
        <v>174</v>
      </c>
      <c r="I27" s="206">
        <v>387400</v>
      </c>
      <c r="J27" s="207">
        <v>26500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78</v>
      </c>
      <c r="E28" s="208">
        <v>158000</v>
      </c>
      <c r="F28" s="209">
        <v>10800</v>
      </c>
      <c r="G28" s="101"/>
      <c r="H28" s="106" t="s">
        <v>78</v>
      </c>
      <c r="I28" s="208">
        <v>388600</v>
      </c>
      <c r="J28" s="209">
        <v>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5200</v>
      </c>
      <c r="F29" s="211">
        <v>13000</v>
      </c>
      <c r="G29" s="101"/>
      <c r="H29" s="107" t="s">
        <v>50</v>
      </c>
      <c r="I29" s="210">
        <v>-1200</v>
      </c>
      <c r="J29" s="211">
        <v>26500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1.0329113924050632</v>
      </c>
      <c r="F30" s="213">
        <v>2.2037037037037037</v>
      </c>
      <c r="G30" s="101"/>
      <c r="H30" s="108" t="s">
        <v>155</v>
      </c>
      <c r="I30" s="212">
        <v>0.99691199176531142</v>
      </c>
      <c r="J30" s="214" t="s">
        <v>145</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0.36575526669654862</v>
      </c>
      <c r="F31" s="216">
        <v>5.3339309726580006E-2</v>
      </c>
      <c r="G31" s="101"/>
      <c r="H31" s="110" t="s">
        <v>157</v>
      </c>
      <c r="I31" s="215">
        <v>0.93597487315776762</v>
      </c>
      <c r="J31" s="216">
        <v>6.4025126842232424E-2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workbookViewId="0">
      <selection activeCell="F9" sqref="F9"/>
    </sheetView>
  </sheetViews>
  <sheetFormatPr defaultRowHeight="13.5"/>
  <cols>
    <col min="1" max="1" width="9" style="8"/>
    <col min="2" max="2" width="9.375" style="8" customWidth="1"/>
    <col min="3" max="11" width="12.875" style="8" customWidth="1"/>
    <col min="12" max="16384" width="9" style="8"/>
  </cols>
  <sheetData>
    <row r="1" spans="1:13" s="447" customFormat="1" ht="24" customHeight="1">
      <c r="A1" s="543" t="str">
        <f>平成25年度!A1</f>
        <v>平成25年度</v>
      </c>
      <c r="B1" s="543"/>
      <c r="C1" s="448"/>
      <c r="D1" s="448"/>
      <c r="E1" s="449" t="str">
        <f ca="1">RIGHT(CELL("filename",$A$1),LEN(CELL("filename",$A$1))-FIND("]",CELL("filename",$A$1)))</f>
        <v>５月（３表）</v>
      </c>
      <c r="F1" s="450" t="s">
        <v>19</v>
      </c>
      <c r="G1" s="449"/>
      <c r="H1" s="450"/>
      <c r="I1" s="451"/>
      <c r="J1" s="449"/>
      <c r="K1" s="450"/>
      <c r="L1" s="446"/>
      <c r="M1" s="446"/>
    </row>
    <row r="2" spans="1:13" ht="24">
      <c r="A2" s="187"/>
      <c r="B2" s="187"/>
      <c r="C2" s="187"/>
      <c r="D2" s="187"/>
      <c r="E2" s="187"/>
      <c r="F2" s="187"/>
      <c r="G2" s="187"/>
      <c r="H2" s="187"/>
      <c r="I2" s="187"/>
      <c r="J2" s="187"/>
      <c r="K2" s="187"/>
    </row>
    <row r="3" spans="1:13" ht="18" thickBot="1">
      <c r="A3" s="536" t="s">
        <v>290</v>
      </c>
      <c r="B3" s="15"/>
      <c r="C3" s="15"/>
      <c r="D3" s="16"/>
      <c r="E3" s="15"/>
      <c r="F3" s="15"/>
      <c r="G3" s="15"/>
      <c r="H3" s="15"/>
      <c r="I3" s="15"/>
      <c r="J3" s="15"/>
      <c r="K3" s="15"/>
    </row>
    <row r="4" spans="1:13" ht="14.25">
      <c r="A4" s="18"/>
      <c r="B4" s="32" t="s">
        <v>49</v>
      </c>
      <c r="C4" s="48"/>
      <c r="D4" s="502">
        <v>1</v>
      </c>
      <c r="E4" s="502">
        <v>2</v>
      </c>
      <c r="F4" s="502">
        <v>3</v>
      </c>
      <c r="G4" s="502">
        <v>4</v>
      </c>
      <c r="H4" s="502">
        <v>5</v>
      </c>
      <c r="I4" s="502">
        <v>6</v>
      </c>
      <c r="J4" s="502">
        <v>7</v>
      </c>
      <c r="K4" s="503">
        <v>8</v>
      </c>
    </row>
    <row r="5" spans="1:13" ht="15" thickBot="1">
      <c r="A5" s="33" t="s">
        <v>96</v>
      </c>
      <c r="B5" s="34"/>
      <c r="C5" s="49" t="s">
        <v>160</v>
      </c>
      <c r="D5" s="504" t="s">
        <v>161</v>
      </c>
      <c r="E5" s="505" t="s">
        <v>162</v>
      </c>
      <c r="F5" s="505" t="s">
        <v>163</v>
      </c>
      <c r="G5" s="505" t="s">
        <v>164</v>
      </c>
      <c r="H5" s="505" t="s">
        <v>55</v>
      </c>
      <c r="I5" s="505" t="s">
        <v>165</v>
      </c>
      <c r="J5" s="505" t="s">
        <v>56</v>
      </c>
      <c r="K5" s="506" t="s">
        <v>166</v>
      </c>
    </row>
    <row r="6" spans="1:13" ht="30" customHeight="1" thickBot="1">
      <c r="A6" s="530" t="s">
        <v>102</v>
      </c>
      <c r="B6" s="522" t="s">
        <v>174</v>
      </c>
      <c r="C6" s="510">
        <v>59400</v>
      </c>
      <c r="D6" s="516">
        <v>27000</v>
      </c>
      <c r="E6" s="516">
        <v>5700</v>
      </c>
      <c r="F6" s="516">
        <v>4000</v>
      </c>
      <c r="G6" s="516">
        <v>9100</v>
      </c>
      <c r="H6" s="516">
        <v>400</v>
      </c>
      <c r="I6" s="516">
        <v>200</v>
      </c>
      <c r="J6" s="516">
        <v>0</v>
      </c>
      <c r="K6" s="517">
        <v>13000</v>
      </c>
    </row>
    <row r="7" spans="1:13" ht="30" customHeight="1">
      <c r="A7" s="36"/>
      <c r="B7" s="35" t="s">
        <v>78</v>
      </c>
      <c r="C7" s="25">
        <v>40300</v>
      </c>
      <c r="D7" s="245">
        <v>17800</v>
      </c>
      <c r="E7" s="246">
        <v>1600</v>
      </c>
      <c r="F7" s="246">
        <v>6400</v>
      </c>
      <c r="G7" s="246">
        <v>4700</v>
      </c>
      <c r="H7" s="246">
        <v>500</v>
      </c>
      <c r="I7" s="246">
        <v>200</v>
      </c>
      <c r="J7" s="246">
        <v>0</v>
      </c>
      <c r="K7" s="247">
        <v>9100</v>
      </c>
    </row>
    <row r="8" spans="1:13" ht="30" customHeight="1">
      <c r="A8" s="36"/>
      <c r="B8" s="37" t="s">
        <v>50</v>
      </c>
      <c r="C8" s="26">
        <v>19100</v>
      </c>
      <c r="D8" s="248">
        <v>9200</v>
      </c>
      <c r="E8" s="248">
        <v>4100</v>
      </c>
      <c r="F8" s="248">
        <v>-2400</v>
      </c>
      <c r="G8" s="248">
        <v>4400</v>
      </c>
      <c r="H8" s="248">
        <v>-100</v>
      </c>
      <c r="I8" s="248">
        <v>0</v>
      </c>
      <c r="J8" s="248">
        <v>0</v>
      </c>
      <c r="K8" s="249">
        <v>3900</v>
      </c>
    </row>
    <row r="9" spans="1:13" ht="30" customHeight="1">
      <c r="A9" s="36"/>
      <c r="B9" s="38" t="s">
        <v>105</v>
      </c>
      <c r="C9" s="27">
        <v>1.4739454094292803</v>
      </c>
      <c r="D9" s="189">
        <v>1.5168539325842696</v>
      </c>
      <c r="E9" s="189">
        <v>3.5625</v>
      </c>
      <c r="F9" s="189">
        <v>0.625</v>
      </c>
      <c r="G9" s="189">
        <v>1.9361702127659575</v>
      </c>
      <c r="H9" s="189">
        <v>0.8</v>
      </c>
      <c r="I9" s="189">
        <v>1</v>
      </c>
      <c r="J9" s="189">
        <v>0</v>
      </c>
      <c r="K9" s="250">
        <v>1.4285714285714286</v>
      </c>
    </row>
    <row r="10" spans="1:13" ht="30" customHeight="1" thickBot="1">
      <c r="A10" s="39"/>
      <c r="B10" s="40" t="s">
        <v>167</v>
      </c>
      <c r="C10" s="28">
        <v>1</v>
      </c>
      <c r="D10" s="251">
        <v>0.45454545454545453</v>
      </c>
      <c r="E10" s="252">
        <v>9.5959595959595953E-2</v>
      </c>
      <c r="F10" s="253">
        <v>6.7340067340067339E-2</v>
      </c>
      <c r="G10" s="253">
        <v>0.1531986531986532</v>
      </c>
      <c r="H10" s="253">
        <v>6.7340067340067337E-3</v>
      </c>
      <c r="I10" s="253">
        <v>3.3670033670033669E-3</v>
      </c>
      <c r="J10" s="253">
        <v>0</v>
      </c>
      <c r="K10" s="254">
        <v>0.21885521885521886</v>
      </c>
    </row>
    <row r="11" spans="1:13" ht="30" customHeight="1" thickBot="1">
      <c r="A11" s="529" t="s">
        <v>106</v>
      </c>
      <c r="B11" s="509" t="s">
        <v>107</v>
      </c>
      <c r="C11" s="510">
        <v>109300</v>
      </c>
      <c r="D11" s="518">
        <v>49100</v>
      </c>
      <c r="E11" s="519">
        <v>9900</v>
      </c>
      <c r="F11" s="520">
        <v>8000</v>
      </c>
      <c r="G11" s="520">
        <v>16400</v>
      </c>
      <c r="H11" s="520">
        <v>900</v>
      </c>
      <c r="I11" s="520">
        <v>500</v>
      </c>
      <c r="J11" s="520">
        <v>100</v>
      </c>
      <c r="K11" s="521">
        <v>24400</v>
      </c>
    </row>
    <row r="12" spans="1:13" ht="30" customHeight="1">
      <c r="A12" s="41" t="s">
        <v>108</v>
      </c>
      <c r="B12" s="42" t="s">
        <v>109</v>
      </c>
      <c r="C12" s="29">
        <v>74600</v>
      </c>
      <c r="D12" s="255">
        <v>32000</v>
      </c>
      <c r="E12" s="256">
        <v>3700</v>
      </c>
      <c r="F12" s="256">
        <v>12100</v>
      </c>
      <c r="G12" s="256">
        <v>9100</v>
      </c>
      <c r="H12" s="256">
        <v>1100</v>
      </c>
      <c r="I12" s="256">
        <v>400</v>
      </c>
      <c r="J12" s="256">
        <v>100</v>
      </c>
      <c r="K12" s="257">
        <v>16100</v>
      </c>
    </row>
    <row r="13" spans="1:13" ht="30" customHeight="1">
      <c r="A13" s="36"/>
      <c r="B13" s="43" t="s">
        <v>50</v>
      </c>
      <c r="C13" s="26">
        <v>34700</v>
      </c>
      <c r="D13" s="248">
        <v>17100</v>
      </c>
      <c r="E13" s="248">
        <v>6200</v>
      </c>
      <c r="F13" s="248">
        <v>-4100</v>
      </c>
      <c r="G13" s="248">
        <v>7300</v>
      </c>
      <c r="H13" s="248">
        <v>-200</v>
      </c>
      <c r="I13" s="248">
        <v>100</v>
      </c>
      <c r="J13" s="248">
        <v>0</v>
      </c>
      <c r="K13" s="249">
        <v>8300</v>
      </c>
    </row>
    <row r="14" spans="1:13" ht="30" customHeight="1">
      <c r="A14" s="36"/>
      <c r="B14" s="44" t="s">
        <v>110</v>
      </c>
      <c r="C14" s="27">
        <v>1.4651474530831099</v>
      </c>
      <c r="D14" s="189">
        <v>1.534375</v>
      </c>
      <c r="E14" s="189">
        <v>2.6756756756756759</v>
      </c>
      <c r="F14" s="189">
        <v>0.66115702479338845</v>
      </c>
      <c r="G14" s="189">
        <v>1.8021978021978022</v>
      </c>
      <c r="H14" s="189">
        <v>0.81818181818181823</v>
      </c>
      <c r="I14" s="189">
        <v>1.25</v>
      </c>
      <c r="J14" s="189">
        <v>1</v>
      </c>
      <c r="K14" s="250">
        <v>1.515527950310559</v>
      </c>
    </row>
    <row r="15" spans="1:13" ht="30" customHeight="1" thickBot="1">
      <c r="A15" s="39"/>
      <c r="B15" s="45" t="s">
        <v>148</v>
      </c>
      <c r="C15" s="30">
        <v>1</v>
      </c>
      <c r="D15" s="253">
        <v>1</v>
      </c>
      <c r="E15" s="252">
        <v>0.20162932790224034</v>
      </c>
      <c r="F15" s="253">
        <v>0.16293279022403259</v>
      </c>
      <c r="G15" s="253">
        <v>0.33401221995926678</v>
      </c>
      <c r="H15" s="253">
        <v>1.8329938900203666E-2</v>
      </c>
      <c r="I15" s="253">
        <v>1.0183299389002037E-2</v>
      </c>
      <c r="J15" s="253">
        <v>2.0366598778004071E-3</v>
      </c>
      <c r="K15" s="254">
        <v>0.4969450101832994</v>
      </c>
    </row>
    <row r="16" spans="1:13" ht="30" customHeight="1" thickBot="1">
      <c r="A16" s="529" t="s">
        <v>111</v>
      </c>
      <c r="B16" s="509" t="s">
        <v>112</v>
      </c>
      <c r="C16" s="510">
        <v>174000</v>
      </c>
      <c r="D16" s="518">
        <v>70000</v>
      </c>
      <c r="E16" s="518">
        <v>31900</v>
      </c>
      <c r="F16" s="518">
        <v>10700</v>
      </c>
      <c r="G16" s="518">
        <v>27500</v>
      </c>
      <c r="H16" s="518">
        <v>2700</v>
      </c>
      <c r="I16" s="518">
        <v>1000</v>
      </c>
      <c r="J16" s="518">
        <v>100</v>
      </c>
      <c r="K16" s="521">
        <v>30100</v>
      </c>
    </row>
    <row r="17" spans="1:11" ht="30" customHeight="1">
      <c r="A17" s="46" t="s">
        <v>113</v>
      </c>
      <c r="B17" s="42" t="s">
        <v>114</v>
      </c>
      <c r="C17" s="29">
        <v>133500</v>
      </c>
      <c r="D17" s="255">
        <v>44100</v>
      </c>
      <c r="E17" s="256">
        <v>14800</v>
      </c>
      <c r="F17" s="256">
        <v>25400</v>
      </c>
      <c r="G17" s="256">
        <v>22000</v>
      </c>
      <c r="H17" s="256">
        <v>2600</v>
      </c>
      <c r="I17" s="256">
        <v>1400</v>
      </c>
      <c r="J17" s="256">
        <v>100</v>
      </c>
      <c r="K17" s="257">
        <v>23100</v>
      </c>
    </row>
    <row r="18" spans="1:11" ht="30" customHeight="1">
      <c r="A18" s="36"/>
      <c r="B18" s="43" t="s">
        <v>50</v>
      </c>
      <c r="C18" s="26">
        <v>40500</v>
      </c>
      <c r="D18" s="248">
        <v>25900</v>
      </c>
      <c r="E18" s="248">
        <v>17100</v>
      </c>
      <c r="F18" s="248">
        <v>-14700</v>
      </c>
      <c r="G18" s="248">
        <v>5500</v>
      </c>
      <c r="H18" s="248">
        <v>100</v>
      </c>
      <c r="I18" s="248">
        <v>-400</v>
      </c>
      <c r="J18" s="248">
        <v>0</v>
      </c>
      <c r="K18" s="249">
        <v>7000</v>
      </c>
    </row>
    <row r="19" spans="1:11" ht="30" customHeight="1">
      <c r="A19" s="36"/>
      <c r="B19" s="44" t="s">
        <v>115</v>
      </c>
      <c r="C19" s="27">
        <v>1.303370786516854</v>
      </c>
      <c r="D19" s="189">
        <v>1.5873015873015872</v>
      </c>
      <c r="E19" s="189">
        <v>2.1554054054054053</v>
      </c>
      <c r="F19" s="189">
        <v>0.42125984251968501</v>
      </c>
      <c r="G19" s="189">
        <v>1.25</v>
      </c>
      <c r="H19" s="189">
        <v>1.0384615384615385</v>
      </c>
      <c r="I19" s="189">
        <v>0.7142857142857143</v>
      </c>
      <c r="J19" s="189">
        <v>1</v>
      </c>
      <c r="K19" s="250">
        <v>1.303030303030303</v>
      </c>
    </row>
    <row r="20" spans="1:11" ht="30" customHeight="1" thickBot="1">
      <c r="A20" s="36"/>
      <c r="B20" s="45" t="s">
        <v>149</v>
      </c>
      <c r="C20" s="30">
        <v>1</v>
      </c>
      <c r="D20" s="253">
        <v>1</v>
      </c>
      <c r="E20" s="252">
        <v>0.45571428571428574</v>
      </c>
      <c r="F20" s="253">
        <v>0.15285714285714286</v>
      </c>
      <c r="G20" s="253">
        <v>0.39285714285714285</v>
      </c>
      <c r="H20" s="253">
        <v>3.8571428571428569E-2</v>
      </c>
      <c r="I20" s="253">
        <v>1.4285714285714285E-2</v>
      </c>
      <c r="J20" s="253">
        <v>1.4285714285714286E-3</v>
      </c>
      <c r="K20" s="254">
        <v>0.43</v>
      </c>
    </row>
    <row r="21" spans="1:11">
      <c r="A21" s="58" t="s">
        <v>53</v>
      </c>
      <c r="B21" s="59" t="s">
        <v>276</v>
      </c>
      <c r="C21" s="60"/>
      <c r="D21" s="61"/>
      <c r="E21" s="61"/>
      <c r="F21" s="61"/>
      <c r="G21" s="61"/>
      <c r="H21" s="31"/>
      <c r="I21" s="31"/>
      <c r="J21" s="31"/>
      <c r="K21" s="31"/>
    </row>
    <row r="22" spans="1:11">
      <c r="A22" s="31"/>
      <c r="B22" s="62" t="s">
        <v>168</v>
      </c>
      <c r="C22" s="60"/>
      <c r="D22" s="61"/>
      <c r="E22" s="61"/>
      <c r="F22" s="61"/>
      <c r="G22" s="61"/>
      <c r="H22" s="61"/>
      <c r="I22" s="61"/>
      <c r="J22" s="61"/>
      <c r="K22" s="61"/>
    </row>
  </sheetData>
  <mergeCells count="1">
    <mergeCell ref="A1:B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activeCell="D7" sqref="D7"/>
    </sheetView>
  </sheetViews>
  <sheetFormatPr defaultRowHeight="13.5"/>
  <cols>
    <col min="1" max="11" width="10.625" style="47" customWidth="1"/>
    <col min="12" max="256" width="9" style="47"/>
    <col min="257" max="257" width="12.75" style="47" customWidth="1"/>
    <col min="258" max="258" width="14.125" style="47" customWidth="1"/>
    <col min="259" max="259" width="12.75" style="47" customWidth="1"/>
    <col min="260" max="267" width="10.625" style="47" customWidth="1"/>
    <col min="268" max="512" width="9" style="47"/>
    <col min="513" max="513" width="12.75" style="47" customWidth="1"/>
    <col min="514" max="514" width="14.125" style="47" customWidth="1"/>
    <col min="515" max="515" width="12.75" style="47" customWidth="1"/>
    <col min="516" max="523" width="10.625" style="47" customWidth="1"/>
    <col min="524" max="768" width="9" style="47"/>
    <col min="769" max="769" width="12.75" style="47" customWidth="1"/>
    <col min="770" max="770" width="14.125" style="47" customWidth="1"/>
    <col min="771" max="771" width="12.75" style="47" customWidth="1"/>
    <col min="772" max="779" width="10.625" style="47" customWidth="1"/>
    <col min="780" max="1024" width="9" style="47"/>
    <col min="1025" max="1025" width="12.75" style="47" customWidth="1"/>
    <col min="1026" max="1026" width="14.125" style="47" customWidth="1"/>
    <col min="1027" max="1027" width="12.75" style="47" customWidth="1"/>
    <col min="1028" max="1035" width="10.625" style="47" customWidth="1"/>
    <col min="1036" max="1280" width="9" style="47"/>
    <col min="1281" max="1281" width="12.75" style="47" customWidth="1"/>
    <col min="1282" max="1282" width="14.125" style="47" customWidth="1"/>
    <col min="1283" max="1283" width="12.75" style="47" customWidth="1"/>
    <col min="1284" max="1291" width="10.625" style="47" customWidth="1"/>
    <col min="1292" max="1536" width="9" style="47"/>
    <col min="1537" max="1537" width="12.75" style="47" customWidth="1"/>
    <col min="1538" max="1538" width="14.125" style="47" customWidth="1"/>
    <col min="1539" max="1539" width="12.75" style="47" customWidth="1"/>
    <col min="1540" max="1547" width="10.625" style="47" customWidth="1"/>
    <col min="1548" max="1792" width="9" style="47"/>
    <col min="1793" max="1793" width="12.75" style="47" customWidth="1"/>
    <col min="1794" max="1794" width="14.125" style="47" customWidth="1"/>
    <col min="1795" max="1795" width="12.75" style="47" customWidth="1"/>
    <col min="1796" max="1803" width="10.625" style="47" customWidth="1"/>
    <col min="1804" max="2048" width="9" style="47"/>
    <col min="2049" max="2049" width="12.75" style="47" customWidth="1"/>
    <col min="2050" max="2050" width="14.125" style="47" customWidth="1"/>
    <col min="2051" max="2051" width="12.75" style="47" customWidth="1"/>
    <col min="2052" max="2059" width="10.625" style="47" customWidth="1"/>
    <col min="2060" max="2304" width="9" style="47"/>
    <col min="2305" max="2305" width="12.75" style="47" customWidth="1"/>
    <col min="2306" max="2306" width="14.125" style="47" customWidth="1"/>
    <col min="2307" max="2307" width="12.75" style="47" customWidth="1"/>
    <col min="2308" max="2315" width="10.625" style="47" customWidth="1"/>
    <col min="2316" max="2560" width="9" style="47"/>
    <col min="2561" max="2561" width="12.75" style="47" customWidth="1"/>
    <col min="2562" max="2562" width="14.125" style="47" customWidth="1"/>
    <col min="2563" max="2563" width="12.75" style="47" customWidth="1"/>
    <col min="2564" max="2571" width="10.625" style="47" customWidth="1"/>
    <col min="2572" max="2816" width="9" style="47"/>
    <col min="2817" max="2817" width="12.75" style="47" customWidth="1"/>
    <col min="2818" max="2818" width="14.125" style="47" customWidth="1"/>
    <col min="2819" max="2819" width="12.75" style="47" customWidth="1"/>
    <col min="2820" max="2827" width="10.625" style="47" customWidth="1"/>
    <col min="2828" max="3072" width="9" style="47"/>
    <col min="3073" max="3073" width="12.75" style="47" customWidth="1"/>
    <col min="3074" max="3074" width="14.125" style="47" customWidth="1"/>
    <col min="3075" max="3075" width="12.75" style="47" customWidth="1"/>
    <col min="3076" max="3083" width="10.625" style="47" customWidth="1"/>
    <col min="3084" max="3328" width="9" style="47"/>
    <col min="3329" max="3329" width="12.75" style="47" customWidth="1"/>
    <col min="3330" max="3330" width="14.125" style="47" customWidth="1"/>
    <col min="3331" max="3331" width="12.75" style="47" customWidth="1"/>
    <col min="3332" max="3339" width="10.625" style="47" customWidth="1"/>
    <col min="3340" max="3584" width="9" style="47"/>
    <col min="3585" max="3585" width="12.75" style="47" customWidth="1"/>
    <col min="3586" max="3586" width="14.125" style="47" customWidth="1"/>
    <col min="3587" max="3587" width="12.75" style="47" customWidth="1"/>
    <col min="3588" max="3595" width="10.625" style="47" customWidth="1"/>
    <col min="3596" max="3840" width="9" style="47"/>
    <col min="3841" max="3841" width="12.75" style="47" customWidth="1"/>
    <col min="3842" max="3842" width="14.125" style="47" customWidth="1"/>
    <col min="3843" max="3843" width="12.75" style="47" customWidth="1"/>
    <col min="3844" max="3851" width="10.625" style="47" customWidth="1"/>
    <col min="3852" max="4096" width="9" style="47"/>
    <col min="4097" max="4097" width="12.75" style="47" customWidth="1"/>
    <col min="4098" max="4098" width="14.125" style="47" customWidth="1"/>
    <col min="4099" max="4099" width="12.75" style="47" customWidth="1"/>
    <col min="4100" max="4107" width="10.625" style="47" customWidth="1"/>
    <col min="4108" max="4352" width="9" style="47"/>
    <col min="4353" max="4353" width="12.75" style="47" customWidth="1"/>
    <col min="4354" max="4354" width="14.125" style="47" customWidth="1"/>
    <col min="4355" max="4355" width="12.75" style="47" customWidth="1"/>
    <col min="4356" max="4363" width="10.625" style="47" customWidth="1"/>
    <col min="4364" max="4608" width="9" style="47"/>
    <col min="4609" max="4609" width="12.75" style="47" customWidth="1"/>
    <col min="4610" max="4610" width="14.125" style="47" customWidth="1"/>
    <col min="4611" max="4611" width="12.75" style="47" customWidth="1"/>
    <col min="4612" max="4619" width="10.625" style="47" customWidth="1"/>
    <col min="4620" max="4864" width="9" style="47"/>
    <col min="4865" max="4865" width="12.75" style="47" customWidth="1"/>
    <col min="4866" max="4866" width="14.125" style="47" customWidth="1"/>
    <col min="4867" max="4867" width="12.75" style="47" customWidth="1"/>
    <col min="4868" max="4875" width="10.625" style="47" customWidth="1"/>
    <col min="4876" max="5120" width="9" style="47"/>
    <col min="5121" max="5121" width="12.75" style="47" customWidth="1"/>
    <col min="5122" max="5122" width="14.125" style="47" customWidth="1"/>
    <col min="5123" max="5123" width="12.75" style="47" customWidth="1"/>
    <col min="5124" max="5131" width="10.625" style="47" customWidth="1"/>
    <col min="5132" max="5376" width="9" style="47"/>
    <col min="5377" max="5377" width="12.75" style="47" customWidth="1"/>
    <col min="5378" max="5378" width="14.125" style="47" customWidth="1"/>
    <col min="5379" max="5379" width="12.75" style="47" customWidth="1"/>
    <col min="5380" max="5387" width="10.625" style="47" customWidth="1"/>
    <col min="5388" max="5632" width="9" style="47"/>
    <col min="5633" max="5633" width="12.75" style="47" customWidth="1"/>
    <col min="5634" max="5634" width="14.125" style="47" customWidth="1"/>
    <col min="5635" max="5635" width="12.75" style="47" customWidth="1"/>
    <col min="5636" max="5643" width="10.625" style="47" customWidth="1"/>
    <col min="5644" max="5888" width="9" style="47"/>
    <col min="5889" max="5889" width="12.75" style="47" customWidth="1"/>
    <col min="5890" max="5890" width="14.125" style="47" customWidth="1"/>
    <col min="5891" max="5891" width="12.75" style="47" customWidth="1"/>
    <col min="5892" max="5899" width="10.625" style="47" customWidth="1"/>
    <col min="5900" max="6144" width="9" style="47"/>
    <col min="6145" max="6145" width="12.75" style="47" customWidth="1"/>
    <col min="6146" max="6146" width="14.125" style="47" customWidth="1"/>
    <col min="6147" max="6147" width="12.75" style="47" customWidth="1"/>
    <col min="6148" max="6155" width="10.625" style="47" customWidth="1"/>
    <col min="6156" max="6400" width="9" style="47"/>
    <col min="6401" max="6401" width="12.75" style="47" customWidth="1"/>
    <col min="6402" max="6402" width="14.125" style="47" customWidth="1"/>
    <col min="6403" max="6403" width="12.75" style="47" customWidth="1"/>
    <col min="6404" max="6411" width="10.625" style="47" customWidth="1"/>
    <col min="6412" max="6656" width="9" style="47"/>
    <col min="6657" max="6657" width="12.75" style="47" customWidth="1"/>
    <col min="6658" max="6658" width="14.125" style="47" customWidth="1"/>
    <col min="6659" max="6659" width="12.75" style="47" customWidth="1"/>
    <col min="6660" max="6667" width="10.625" style="47" customWidth="1"/>
    <col min="6668" max="6912" width="9" style="47"/>
    <col min="6913" max="6913" width="12.75" style="47" customWidth="1"/>
    <col min="6914" max="6914" width="14.125" style="47" customWidth="1"/>
    <col min="6915" max="6915" width="12.75" style="47" customWidth="1"/>
    <col min="6916" max="6923" width="10.625" style="47" customWidth="1"/>
    <col min="6924" max="7168" width="9" style="47"/>
    <col min="7169" max="7169" width="12.75" style="47" customWidth="1"/>
    <col min="7170" max="7170" width="14.125" style="47" customWidth="1"/>
    <col min="7171" max="7171" width="12.75" style="47" customWidth="1"/>
    <col min="7172" max="7179" width="10.625" style="47" customWidth="1"/>
    <col min="7180" max="7424" width="9" style="47"/>
    <col min="7425" max="7425" width="12.75" style="47" customWidth="1"/>
    <col min="7426" max="7426" width="14.125" style="47" customWidth="1"/>
    <col min="7427" max="7427" width="12.75" style="47" customWidth="1"/>
    <col min="7428" max="7435" width="10.625" style="47" customWidth="1"/>
    <col min="7436" max="7680" width="9" style="47"/>
    <col min="7681" max="7681" width="12.75" style="47" customWidth="1"/>
    <col min="7682" max="7682" width="14.125" style="47" customWidth="1"/>
    <col min="7683" max="7683" width="12.75" style="47" customWidth="1"/>
    <col min="7684" max="7691" width="10.625" style="47" customWidth="1"/>
    <col min="7692" max="7936" width="9" style="47"/>
    <col min="7937" max="7937" width="12.75" style="47" customWidth="1"/>
    <col min="7938" max="7938" width="14.125" style="47" customWidth="1"/>
    <col min="7939" max="7939" width="12.75" style="47" customWidth="1"/>
    <col min="7940" max="7947" width="10.625" style="47" customWidth="1"/>
    <col min="7948" max="8192" width="9" style="47"/>
    <col min="8193" max="8193" width="12.75" style="47" customWidth="1"/>
    <col min="8194" max="8194" width="14.125" style="47" customWidth="1"/>
    <col min="8195" max="8195" width="12.75" style="47" customWidth="1"/>
    <col min="8196" max="8203" width="10.625" style="47" customWidth="1"/>
    <col min="8204" max="8448" width="9" style="47"/>
    <col min="8449" max="8449" width="12.75" style="47" customWidth="1"/>
    <col min="8450" max="8450" width="14.125" style="47" customWidth="1"/>
    <col min="8451" max="8451" width="12.75" style="47" customWidth="1"/>
    <col min="8452" max="8459" width="10.625" style="47" customWidth="1"/>
    <col min="8460" max="8704" width="9" style="47"/>
    <col min="8705" max="8705" width="12.75" style="47" customWidth="1"/>
    <col min="8706" max="8706" width="14.125" style="47" customWidth="1"/>
    <col min="8707" max="8707" width="12.75" style="47" customWidth="1"/>
    <col min="8708" max="8715" width="10.625" style="47" customWidth="1"/>
    <col min="8716" max="8960" width="9" style="47"/>
    <col min="8961" max="8961" width="12.75" style="47" customWidth="1"/>
    <col min="8962" max="8962" width="14.125" style="47" customWidth="1"/>
    <col min="8963" max="8963" width="12.75" style="47" customWidth="1"/>
    <col min="8964" max="8971" width="10.625" style="47" customWidth="1"/>
    <col min="8972" max="9216" width="9" style="47"/>
    <col min="9217" max="9217" width="12.75" style="47" customWidth="1"/>
    <col min="9218" max="9218" width="14.125" style="47" customWidth="1"/>
    <col min="9219" max="9219" width="12.75" style="47" customWidth="1"/>
    <col min="9220" max="9227" width="10.625" style="47" customWidth="1"/>
    <col min="9228" max="9472" width="9" style="47"/>
    <col min="9473" max="9473" width="12.75" style="47" customWidth="1"/>
    <col min="9474" max="9474" width="14.125" style="47" customWidth="1"/>
    <col min="9475" max="9475" width="12.75" style="47" customWidth="1"/>
    <col min="9476" max="9483" width="10.625" style="47" customWidth="1"/>
    <col min="9484" max="9728" width="9" style="47"/>
    <col min="9729" max="9729" width="12.75" style="47" customWidth="1"/>
    <col min="9730" max="9730" width="14.125" style="47" customWidth="1"/>
    <col min="9731" max="9731" width="12.75" style="47" customWidth="1"/>
    <col min="9732" max="9739" width="10.625" style="47" customWidth="1"/>
    <col min="9740" max="9984" width="9" style="47"/>
    <col min="9985" max="9985" width="12.75" style="47" customWidth="1"/>
    <col min="9986" max="9986" width="14.125" style="47" customWidth="1"/>
    <col min="9987" max="9987" width="12.75" style="47" customWidth="1"/>
    <col min="9988" max="9995" width="10.625" style="47" customWidth="1"/>
    <col min="9996" max="10240" width="9" style="47"/>
    <col min="10241" max="10241" width="12.75" style="47" customWidth="1"/>
    <col min="10242" max="10242" width="14.125" style="47" customWidth="1"/>
    <col min="10243" max="10243" width="12.75" style="47" customWidth="1"/>
    <col min="10244" max="10251" width="10.625" style="47" customWidth="1"/>
    <col min="10252" max="10496" width="9" style="47"/>
    <col min="10497" max="10497" width="12.75" style="47" customWidth="1"/>
    <col min="10498" max="10498" width="14.125" style="47" customWidth="1"/>
    <col min="10499" max="10499" width="12.75" style="47" customWidth="1"/>
    <col min="10500" max="10507" width="10.625" style="47" customWidth="1"/>
    <col min="10508" max="10752" width="9" style="47"/>
    <col min="10753" max="10753" width="12.75" style="47" customWidth="1"/>
    <col min="10754" max="10754" width="14.125" style="47" customWidth="1"/>
    <col min="10755" max="10755" width="12.75" style="47" customWidth="1"/>
    <col min="10756" max="10763" width="10.625" style="47" customWidth="1"/>
    <col min="10764" max="11008" width="9" style="47"/>
    <col min="11009" max="11009" width="12.75" style="47" customWidth="1"/>
    <col min="11010" max="11010" width="14.125" style="47" customWidth="1"/>
    <col min="11011" max="11011" width="12.75" style="47" customWidth="1"/>
    <col min="11012" max="11019" width="10.625" style="47" customWidth="1"/>
    <col min="11020" max="11264" width="9" style="47"/>
    <col min="11265" max="11265" width="12.75" style="47" customWidth="1"/>
    <col min="11266" max="11266" width="14.125" style="47" customWidth="1"/>
    <col min="11267" max="11267" width="12.75" style="47" customWidth="1"/>
    <col min="11268" max="11275" width="10.625" style="47" customWidth="1"/>
    <col min="11276" max="11520" width="9" style="47"/>
    <col min="11521" max="11521" width="12.75" style="47" customWidth="1"/>
    <col min="11522" max="11522" width="14.125" style="47" customWidth="1"/>
    <col min="11523" max="11523" width="12.75" style="47" customWidth="1"/>
    <col min="11524" max="11531" width="10.625" style="47" customWidth="1"/>
    <col min="11532" max="11776" width="9" style="47"/>
    <col min="11777" max="11777" width="12.75" style="47" customWidth="1"/>
    <col min="11778" max="11778" width="14.125" style="47" customWidth="1"/>
    <col min="11779" max="11779" width="12.75" style="47" customWidth="1"/>
    <col min="11780" max="11787" width="10.625" style="47" customWidth="1"/>
    <col min="11788" max="12032" width="9" style="47"/>
    <col min="12033" max="12033" width="12.75" style="47" customWidth="1"/>
    <col min="12034" max="12034" width="14.125" style="47" customWidth="1"/>
    <col min="12035" max="12035" width="12.75" style="47" customWidth="1"/>
    <col min="12036" max="12043" width="10.625" style="47" customWidth="1"/>
    <col min="12044" max="12288" width="9" style="47"/>
    <col min="12289" max="12289" width="12.75" style="47" customWidth="1"/>
    <col min="12290" max="12290" width="14.125" style="47" customWidth="1"/>
    <col min="12291" max="12291" width="12.75" style="47" customWidth="1"/>
    <col min="12292" max="12299" width="10.625" style="47" customWidth="1"/>
    <col min="12300" max="12544" width="9" style="47"/>
    <col min="12545" max="12545" width="12.75" style="47" customWidth="1"/>
    <col min="12546" max="12546" width="14.125" style="47" customWidth="1"/>
    <col min="12547" max="12547" width="12.75" style="47" customWidth="1"/>
    <col min="12548" max="12555" width="10.625" style="47" customWidth="1"/>
    <col min="12556" max="12800" width="9" style="47"/>
    <col min="12801" max="12801" width="12.75" style="47" customWidth="1"/>
    <col min="12802" max="12802" width="14.125" style="47" customWidth="1"/>
    <col min="12803" max="12803" width="12.75" style="47" customWidth="1"/>
    <col min="12804" max="12811" width="10.625" style="47" customWidth="1"/>
    <col min="12812" max="13056" width="9" style="47"/>
    <col min="13057" max="13057" width="12.75" style="47" customWidth="1"/>
    <col min="13058" max="13058" width="14.125" style="47" customWidth="1"/>
    <col min="13059" max="13059" width="12.75" style="47" customWidth="1"/>
    <col min="13060" max="13067" width="10.625" style="47" customWidth="1"/>
    <col min="13068" max="13312" width="9" style="47"/>
    <col min="13313" max="13313" width="12.75" style="47" customWidth="1"/>
    <col min="13314" max="13314" width="14.125" style="47" customWidth="1"/>
    <col min="13315" max="13315" width="12.75" style="47" customWidth="1"/>
    <col min="13316" max="13323" width="10.625" style="47" customWidth="1"/>
    <col min="13324" max="13568" width="9" style="47"/>
    <col min="13569" max="13569" width="12.75" style="47" customWidth="1"/>
    <col min="13570" max="13570" width="14.125" style="47" customWidth="1"/>
    <col min="13571" max="13571" width="12.75" style="47" customWidth="1"/>
    <col min="13572" max="13579" width="10.625" style="47" customWidth="1"/>
    <col min="13580" max="13824" width="9" style="47"/>
    <col min="13825" max="13825" width="12.75" style="47" customWidth="1"/>
    <col min="13826" max="13826" width="14.125" style="47" customWidth="1"/>
    <col min="13827" max="13827" width="12.75" style="47" customWidth="1"/>
    <col min="13828" max="13835" width="10.625" style="47" customWidth="1"/>
    <col min="13836" max="14080" width="9" style="47"/>
    <col min="14081" max="14081" width="12.75" style="47" customWidth="1"/>
    <col min="14082" max="14082" width="14.125" style="47" customWidth="1"/>
    <col min="14083" max="14083" width="12.75" style="47" customWidth="1"/>
    <col min="14084" max="14091" width="10.625" style="47" customWidth="1"/>
    <col min="14092" max="14336" width="9" style="47"/>
    <col min="14337" max="14337" width="12.75" style="47" customWidth="1"/>
    <col min="14338" max="14338" width="14.125" style="47" customWidth="1"/>
    <col min="14339" max="14339" width="12.75" style="47" customWidth="1"/>
    <col min="14340" max="14347" width="10.625" style="47" customWidth="1"/>
    <col min="14348" max="14592" width="9" style="47"/>
    <col min="14593" max="14593" width="12.75" style="47" customWidth="1"/>
    <col min="14594" max="14594" width="14.125" style="47" customWidth="1"/>
    <col min="14595" max="14595" width="12.75" style="47" customWidth="1"/>
    <col min="14596" max="14603" width="10.625" style="47" customWidth="1"/>
    <col min="14604" max="14848" width="9" style="47"/>
    <col min="14849" max="14849" width="12.75" style="47" customWidth="1"/>
    <col min="14850" max="14850" width="14.125" style="47" customWidth="1"/>
    <col min="14851" max="14851" width="12.75" style="47" customWidth="1"/>
    <col min="14852" max="14859" width="10.625" style="47" customWidth="1"/>
    <col min="14860" max="15104" width="9" style="47"/>
    <col min="15105" max="15105" width="12.75" style="47" customWidth="1"/>
    <col min="15106" max="15106" width="14.125" style="47" customWidth="1"/>
    <col min="15107" max="15107" width="12.75" style="47" customWidth="1"/>
    <col min="15108" max="15115" width="10.625" style="47" customWidth="1"/>
    <col min="15116" max="15360" width="9" style="47"/>
    <col min="15361" max="15361" width="12.75" style="47" customWidth="1"/>
    <col min="15362" max="15362" width="14.125" style="47" customWidth="1"/>
    <col min="15363" max="15363" width="12.75" style="47" customWidth="1"/>
    <col min="15364" max="15371" width="10.625" style="47" customWidth="1"/>
    <col min="15372" max="15616" width="9" style="47"/>
    <col min="15617" max="15617" width="12.75" style="47" customWidth="1"/>
    <col min="15618" max="15618" width="14.125" style="47" customWidth="1"/>
    <col min="15619" max="15619" width="12.75" style="47" customWidth="1"/>
    <col min="15620" max="15627" width="10.625" style="47" customWidth="1"/>
    <col min="15628" max="15872" width="9" style="47"/>
    <col min="15873" max="15873" width="12.75" style="47" customWidth="1"/>
    <col min="15874" max="15874" width="14.125" style="47" customWidth="1"/>
    <col min="15875" max="15875" width="12.75" style="47" customWidth="1"/>
    <col min="15876" max="15883" width="10.625" style="47" customWidth="1"/>
    <col min="15884" max="16128" width="9" style="47"/>
    <col min="16129" max="16129" width="12.75" style="47" customWidth="1"/>
    <col min="16130" max="16130" width="14.125" style="47" customWidth="1"/>
    <col min="16131" max="16131" width="12.75" style="47" customWidth="1"/>
    <col min="16132" max="16139" width="10.625" style="47" customWidth="1"/>
    <col min="16140" max="16384" width="9" style="47"/>
  </cols>
  <sheetData>
    <row r="1" spans="1:17" s="447" customFormat="1" ht="24" customHeight="1">
      <c r="A1" s="543" t="str">
        <f>平成25年度!A1</f>
        <v>平成25年度</v>
      </c>
      <c r="B1" s="543"/>
      <c r="C1" s="448"/>
      <c r="D1" s="448"/>
      <c r="E1" s="449" t="str">
        <f ca="1">RIGHT(CELL("filename",$A$1),LEN(CELL("filename",$A$1))-FIND("]",CELL("filename",$A$1)))</f>
        <v>６月（１表）</v>
      </c>
      <c r="F1" s="450" t="s">
        <v>19</v>
      </c>
      <c r="G1" s="449"/>
      <c r="H1" s="450"/>
      <c r="I1" s="451"/>
      <c r="J1" s="449"/>
      <c r="K1" s="450"/>
      <c r="L1" s="446"/>
      <c r="M1" s="446"/>
      <c r="N1" s="446"/>
      <c r="O1" s="446"/>
      <c r="P1" s="446"/>
      <c r="Q1" s="446"/>
    </row>
    <row r="2" spans="1:17" ht="14.25">
      <c r="A2" s="17"/>
      <c r="B2" s="217"/>
      <c r="C2" s="217"/>
      <c r="D2" s="217"/>
      <c r="E2" s="217"/>
      <c r="F2" s="217"/>
      <c r="G2" s="217"/>
      <c r="H2" s="217"/>
      <c r="I2" s="217"/>
      <c r="J2" s="217"/>
      <c r="K2" s="217"/>
    </row>
    <row r="3" spans="1:17" ht="18" thickBot="1">
      <c r="A3" s="534" t="s">
        <v>284</v>
      </c>
      <c r="B3" s="219"/>
      <c r="C3" s="220"/>
      <c r="D3" s="219"/>
      <c r="E3" s="219"/>
      <c r="F3" s="219"/>
      <c r="G3" s="219"/>
      <c r="H3" s="219"/>
      <c r="I3" s="219"/>
      <c r="J3" s="220"/>
      <c r="K3" s="221" t="s">
        <v>48</v>
      </c>
    </row>
    <row r="4" spans="1:17" ht="18" thickBot="1">
      <c r="A4" s="222"/>
      <c r="B4" s="223" t="s">
        <v>49</v>
      </c>
      <c r="C4" s="544" t="s">
        <v>94</v>
      </c>
      <c r="D4" s="545"/>
      <c r="E4" s="545"/>
      <c r="F4" s="64"/>
      <c r="G4" s="64"/>
      <c r="H4" s="64"/>
      <c r="I4" s="64"/>
      <c r="J4" s="64"/>
      <c r="K4" s="65"/>
    </row>
    <row r="5" spans="1:17" ht="17.25">
      <c r="A5" s="224"/>
      <c r="B5" s="225"/>
      <c r="C5" s="546"/>
      <c r="D5" s="547"/>
      <c r="E5" s="547"/>
      <c r="F5" s="544" t="s">
        <v>95</v>
      </c>
      <c r="G5" s="545"/>
      <c r="H5" s="545"/>
      <c r="I5" s="545"/>
      <c r="J5" s="545"/>
      <c r="K5" s="548"/>
    </row>
    <row r="6" spans="1:17" ht="17.25">
      <c r="A6" s="226" t="s">
        <v>96</v>
      </c>
      <c r="B6" s="227"/>
      <c r="C6" s="115"/>
      <c r="D6" s="549" t="s">
        <v>97</v>
      </c>
      <c r="E6" s="558" t="s">
        <v>171</v>
      </c>
      <c r="F6" s="553" t="s">
        <v>99</v>
      </c>
      <c r="G6" s="228"/>
      <c r="H6" s="229"/>
      <c r="I6" s="555" t="s">
        <v>100</v>
      </c>
      <c r="J6" s="228"/>
      <c r="K6" s="230"/>
    </row>
    <row r="7" spans="1:17" ht="18" thickBot="1">
      <c r="A7" s="226"/>
      <c r="B7" s="227"/>
      <c r="C7" s="115"/>
      <c r="D7" s="550"/>
      <c r="E7" s="559"/>
      <c r="F7" s="554"/>
      <c r="G7" s="231" t="s">
        <v>97</v>
      </c>
      <c r="H7" s="232" t="s">
        <v>172</v>
      </c>
      <c r="I7" s="556"/>
      <c r="J7" s="231" t="s">
        <v>97</v>
      </c>
      <c r="K7" s="233" t="s">
        <v>172</v>
      </c>
    </row>
    <row r="8" spans="1:17" ht="31.5" customHeight="1" thickBot="1">
      <c r="A8" s="465" t="s">
        <v>102</v>
      </c>
      <c r="B8" s="454" t="s">
        <v>175</v>
      </c>
      <c r="C8" s="461">
        <v>489100</v>
      </c>
      <c r="D8" s="452">
        <v>426600</v>
      </c>
      <c r="E8" s="463">
        <v>62500</v>
      </c>
      <c r="F8" s="258">
        <v>464700</v>
      </c>
      <c r="G8" s="259">
        <v>424700</v>
      </c>
      <c r="H8" s="260">
        <v>40000</v>
      </c>
      <c r="I8" s="261">
        <v>24400</v>
      </c>
      <c r="J8" s="259">
        <v>1900</v>
      </c>
      <c r="K8" s="262">
        <v>22500</v>
      </c>
    </row>
    <row r="9" spans="1:17" ht="31.5" customHeight="1">
      <c r="A9" s="234"/>
      <c r="B9" s="290" t="s">
        <v>79</v>
      </c>
      <c r="C9" s="116">
        <v>426400</v>
      </c>
      <c r="D9" s="264">
        <v>391600</v>
      </c>
      <c r="E9" s="265">
        <v>34800</v>
      </c>
      <c r="F9" s="266">
        <v>413600</v>
      </c>
      <c r="G9" s="267">
        <v>389900</v>
      </c>
      <c r="H9" s="268">
        <v>23700</v>
      </c>
      <c r="I9" s="269">
        <v>12800</v>
      </c>
      <c r="J9" s="267">
        <v>1700</v>
      </c>
      <c r="K9" s="270">
        <v>11100</v>
      </c>
    </row>
    <row r="10" spans="1:17" ht="31.5" customHeight="1">
      <c r="A10" s="236"/>
      <c r="B10" s="237" t="s">
        <v>50</v>
      </c>
      <c r="C10" s="73">
        <v>62700</v>
      </c>
      <c r="D10" s="271">
        <v>35000</v>
      </c>
      <c r="E10" s="272">
        <v>27700</v>
      </c>
      <c r="F10" s="273">
        <v>51100</v>
      </c>
      <c r="G10" s="271">
        <v>34800</v>
      </c>
      <c r="H10" s="274">
        <v>16300</v>
      </c>
      <c r="I10" s="275">
        <v>11600</v>
      </c>
      <c r="J10" s="271">
        <v>200</v>
      </c>
      <c r="K10" s="276">
        <v>11400</v>
      </c>
    </row>
    <row r="11" spans="1:17" ht="31.5" customHeight="1" thickBot="1">
      <c r="A11" s="238"/>
      <c r="B11" s="239" t="s">
        <v>105</v>
      </c>
      <c r="C11" s="76">
        <v>1.147045028142589</v>
      </c>
      <c r="D11" s="277">
        <v>1.0893769152196118</v>
      </c>
      <c r="E11" s="278">
        <v>1.7959770114942528</v>
      </c>
      <c r="F11" s="279">
        <v>1.1235493230174081</v>
      </c>
      <c r="G11" s="277">
        <v>1.0892536547832778</v>
      </c>
      <c r="H11" s="280">
        <v>1.6877637130801688</v>
      </c>
      <c r="I11" s="281">
        <v>1.90625</v>
      </c>
      <c r="J11" s="277">
        <v>1.1176470588235294</v>
      </c>
      <c r="K11" s="282">
        <v>2.0270270270270272</v>
      </c>
    </row>
    <row r="12" spans="1:17" ht="31.5" customHeight="1" thickBot="1">
      <c r="A12" s="465" t="s">
        <v>106</v>
      </c>
      <c r="B12" s="456" t="s">
        <v>107</v>
      </c>
      <c r="C12" s="461">
        <v>1483000</v>
      </c>
      <c r="D12" s="452">
        <v>1311200</v>
      </c>
      <c r="E12" s="463">
        <v>171800</v>
      </c>
      <c r="F12" s="258">
        <v>1400300</v>
      </c>
      <c r="G12" s="259">
        <v>1302900</v>
      </c>
      <c r="H12" s="260">
        <v>97400</v>
      </c>
      <c r="I12" s="261">
        <v>82700</v>
      </c>
      <c r="J12" s="259">
        <v>8300</v>
      </c>
      <c r="K12" s="262">
        <v>74400</v>
      </c>
    </row>
    <row r="13" spans="1:17" ht="31.5" customHeight="1">
      <c r="A13" s="240" t="s">
        <v>108</v>
      </c>
      <c r="B13" s="241" t="s">
        <v>109</v>
      </c>
      <c r="C13" s="116">
        <v>1331800</v>
      </c>
      <c r="D13" s="264">
        <v>1222400</v>
      </c>
      <c r="E13" s="265">
        <v>109400</v>
      </c>
      <c r="F13" s="266">
        <v>1269600</v>
      </c>
      <c r="G13" s="264">
        <v>1210300</v>
      </c>
      <c r="H13" s="283">
        <v>59300</v>
      </c>
      <c r="I13" s="269">
        <v>62200</v>
      </c>
      <c r="J13" s="264">
        <v>12100</v>
      </c>
      <c r="K13" s="284">
        <v>50100</v>
      </c>
    </row>
    <row r="14" spans="1:17" ht="31.5" customHeight="1">
      <c r="A14" s="236"/>
      <c r="B14" s="237" t="s">
        <v>50</v>
      </c>
      <c r="C14" s="73">
        <v>151200</v>
      </c>
      <c r="D14" s="271">
        <v>88800</v>
      </c>
      <c r="E14" s="272">
        <v>62400</v>
      </c>
      <c r="F14" s="273">
        <v>130700</v>
      </c>
      <c r="G14" s="271">
        <v>92600</v>
      </c>
      <c r="H14" s="274">
        <v>38100</v>
      </c>
      <c r="I14" s="275">
        <v>20500</v>
      </c>
      <c r="J14" s="271">
        <v>-3800</v>
      </c>
      <c r="K14" s="276">
        <v>24300</v>
      </c>
    </row>
    <row r="15" spans="1:17" ht="31.5" customHeight="1" thickBot="1">
      <c r="A15" s="238"/>
      <c r="B15" s="239" t="s">
        <v>110</v>
      </c>
      <c r="C15" s="76">
        <v>1.1135305601441658</v>
      </c>
      <c r="D15" s="277">
        <v>1.0726439790575917</v>
      </c>
      <c r="E15" s="278">
        <v>1.5703839122486289</v>
      </c>
      <c r="F15" s="279">
        <v>1.1029458097038438</v>
      </c>
      <c r="G15" s="277">
        <v>1.0765099562092044</v>
      </c>
      <c r="H15" s="280">
        <v>1.642495784148398</v>
      </c>
      <c r="I15" s="281">
        <v>1.3295819935691318</v>
      </c>
      <c r="J15" s="277">
        <v>0.68595041322314054</v>
      </c>
      <c r="K15" s="282">
        <v>1.4850299401197604</v>
      </c>
    </row>
    <row r="16" spans="1:17" ht="31.5" customHeight="1" thickBot="1">
      <c r="A16" s="465" t="s">
        <v>111</v>
      </c>
      <c r="B16" s="457" t="s">
        <v>112</v>
      </c>
      <c r="C16" s="461">
        <v>2944800</v>
      </c>
      <c r="D16" s="452">
        <v>2708300</v>
      </c>
      <c r="E16" s="463">
        <v>236500</v>
      </c>
      <c r="F16" s="258">
        <v>2849100</v>
      </c>
      <c r="G16" s="285">
        <v>2692100</v>
      </c>
      <c r="H16" s="286">
        <v>157000</v>
      </c>
      <c r="I16" s="261">
        <v>95700</v>
      </c>
      <c r="J16" s="285">
        <v>16200</v>
      </c>
      <c r="K16" s="287">
        <v>79500</v>
      </c>
    </row>
    <row r="17" spans="1:11" ht="31.5" customHeight="1">
      <c r="A17" s="242" t="s">
        <v>113</v>
      </c>
      <c r="B17" s="241" t="s">
        <v>114</v>
      </c>
      <c r="C17" s="116">
        <v>2704700</v>
      </c>
      <c r="D17" s="264">
        <v>2536400</v>
      </c>
      <c r="E17" s="265">
        <v>168300</v>
      </c>
      <c r="F17" s="266">
        <v>2626500</v>
      </c>
      <c r="G17" s="288">
        <v>2516200</v>
      </c>
      <c r="H17" s="289">
        <v>110300</v>
      </c>
      <c r="I17" s="269">
        <v>78200</v>
      </c>
      <c r="J17" s="288">
        <v>20200</v>
      </c>
      <c r="K17" s="284">
        <v>58000</v>
      </c>
    </row>
    <row r="18" spans="1:11" ht="31.5" customHeight="1">
      <c r="A18" s="236"/>
      <c r="B18" s="237" t="s">
        <v>50</v>
      </c>
      <c r="C18" s="73">
        <v>240100</v>
      </c>
      <c r="D18" s="271">
        <v>171900</v>
      </c>
      <c r="E18" s="272">
        <v>68200</v>
      </c>
      <c r="F18" s="273">
        <v>222600</v>
      </c>
      <c r="G18" s="271">
        <v>175900</v>
      </c>
      <c r="H18" s="274">
        <v>46700</v>
      </c>
      <c r="I18" s="275">
        <v>17500</v>
      </c>
      <c r="J18" s="271">
        <v>-4000</v>
      </c>
      <c r="K18" s="276">
        <v>21500</v>
      </c>
    </row>
    <row r="19" spans="1:11" ht="31.5" customHeight="1" thickBot="1">
      <c r="A19" s="236"/>
      <c r="B19" s="239" t="s">
        <v>115</v>
      </c>
      <c r="C19" s="76">
        <v>1.0887713979369247</v>
      </c>
      <c r="D19" s="277">
        <v>1.0677732218892919</v>
      </c>
      <c r="E19" s="278">
        <v>1.4052287581699345</v>
      </c>
      <c r="F19" s="279">
        <v>1.084751570531125</v>
      </c>
      <c r="G19" s="277">
        <v>1.0699070026230029</v>
      </c>
      <c r="H19" s="280">
        <v>1.4233907524932004</v>
      </c>
      <c r="I19" s="281">
        <v>1.2237851662404091</v>
      </c>
      <c r="J19" s="277">
        <v>0.80198019801980203</v>
      </c>
      <c r="K19" s="282">
        <v>1.3706896551724137</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D7" sqref="D7"/>
    </sheetView>
  </sheetViews>
  <sheetFormatPr defaultRowHeight="13.5"/>
  <cols>
    <col min="1" max="1" width="10.125" style="14" customWidth="1"/>
    <col min="2" max="2" width="9.125" style="14" customWidth="1"/>
    <col min="3" max="3" width="9" style="14"/>
    <col min="4" max="30" width="7.625" style="14" customWidth="1"/>
    <col min="31" max="256" width="9" style="14"/>
    <col min="257" max="257" width="10.125" style="14" customWidth="1"/>
    <col min="258" max="258" width="9.125" style="14" customWidth="1"/>
    <col min="259" max="259" width="9" style="14"/>
    <col min="260" max="286" width="7.625" style="14" customWidth="1"/>
    <col min="287" max="512" width="9" style="14"/>
    <col min="513" max="513" width="10.125" style="14" customWidth="1"/>
    <col min="514" max="514" width="9.125" style="14" customWidth="1"/>
    <col min="515" max="515" width="9" style="14"/>
    <col min="516" max="542" width="7.625" style="14" customWidth="1"/>
    <col min="543" max="768" width="9" style="14"/>
    <col min="769" max="769" width="10.125" style="14" customWidth="1"/>
    <col min="770" max="770" width="9.125" style="14" customWidth="1"/>
    <col min="771" max="771" width="9" style="14"/>
    <col min="772" max="798" width="7.625" style="14" customWidth="1"/>
    <col min="799" max="1024" width="9" style="14"/>
    <col min="1025" max="1025" width="10.125" style="14" customWidth="1"/>
    <col min="1026" max="1026" width="9.125" style="14" customWidth="1"/>
    <col min="1027" max="1027" width="9" style="14"/>
    <col min="1028" max="1054" width="7.625" style="14" customWidth="1"/>
    <col min="1055" max="1280" width="9" style="14"/>
    <col min="1281" max="1281" width="10.125" style="14" customWidth="1"/>
    <col min="1282" max="1282" width="9.125" style="14" customWidth="1"/>
    <col min="1283" max="1283" width="9" style="14"/>
    <col min="1284" max="1310" width="7.625" style="14" customWidth="1"/>
    <col min="1311" max="1536" width="9" style="14"/>
    <col min="1537" max="1537" width="10.125" style="14" customWidth="1"/>
    <col min="1538" max="1538" width="9.125" style="14" customWidth="1"/>
    <col min="1539" max="1539" width="9" style="14"/>
    <col min="1540" max="1566" width="7.625" style="14" customWidth="1"/>
    <col min="1567" max="1792" width="9" style="14"/>
    <col min="1793" max="1793" width="10.125" style="14" customWidth="1"/>
    <col min="1794" max="1794" width="9.125" style="14" customWidth="1"/>
    <col min="1795" max="1795" width="9" style="14"/>
    <col min="1796" max="1822" width="7.625" style="14" customWidth="1"/>
    <col min="1823" max="2048" width="9" style="14"/>
    <col min="2049" max="2049" width="10.125" style="14" customWidth="1"/>
    <col min="2050" max="2050" width="9.125" style="14" customWidth="1"/>
    <col min="2051" max="2051" width="9" style="14"/>
    <col min="2052" max="2078" width="7.625" style="14" customWidth="1"/>
    <col min="2079" max="2304" width="9" style="14"/>
    <col min="2305" max="2305" width="10.125" style="14" customWidth="1"/>
    <col min="2306" max="2306" width="9.125" style="14" customWidth="1"/>
    <col min="2307" max="2307" width="9" style="14"/>
    <col min="2308" max="2334" width="7.625" style="14" customWidth="1"/>
    <col min="2335" max="2560" width="9" style="14"/>
    <col min="2561" max="2561" width="10.125" style="14" customWidth="1"/>
    <col min="2562" max="2562" width="9.125" style="14" customWidth="1"/>
    <col min="2563" max="2563" width="9" style="14"/>
    <col min="2564" max="2590" width="7.625" style="14" customWidth="1"/>
    <col min="2591" max="2816" width="9" style="14"/>
    <col min="2817" max="2817" width="10.125" style="14" customWidth="1"/>
    <col min="2818" max="2818" width="9.125" style="14" customWidth="1"/>
    <col min="2819" max="2819" width="9" style="14"/>
    <col min="2820" max="2846" width="7.625" style="14" customWidth="1"/>
    <col min="2847" max="3072" width="9" style="14"/>
    <col min="3073" max="3073" width="10.125" style="14" customWidth="1"/>
    <col min="3074" max="3074" width="9.125" style="14" customWidth="1"/>
    <col min="3075" max="3075" width="9" style="14"/>
    <col min="3076" max="3102" width="7.625" style="14" customWidth="1"/>
    <col min="3103" max="3328" width="9" style="14"/>
    <col min="3329" max="3329" width="10.125" style="14" customWidth="1"/>
    <col min="3330" max="3330" width="9.125" style="14" customWidth="1"/>
    <col min="3331" max="3331" width="9" style="14"/>
    <col min="3332" max="3358" width="7.625" style="14" customWidth="1"/>
    <col min="3359" max="3584" width="9" style="14"/>
    <col min="3585" max="3585" width="10.125" style="14" customWidth="1"/>
    <col min="3586" max="3586" width="9.125" style="14" customWidth="1"/>
    <col min="3587" max="3587" width="9" style="14"/>
    <col min="3588" max="3614" width="7.625" style="14" customWidth="1"/>
    <col min="3615" max="3840" width="9" style="14"/>
    <col min="3841" max="3841" width="10.125" style="14" customWidth="1"/>
    <col min="3842" max="3842" width="9.125" style="14" customWidth="1"/>
    <col min="3843" max="3843" width="9" style="14"/>
    <col min="3844" max="3870" width="7.625" style="14" customWidth="1"/>
    <col min="3871" max="4096" width="9" style="14"/>
    <col min="4097" max="4097" width="10.125" style="14" customWidth="1"/>
    <col min="4098" max="4098" width="9.125" style="14" customWidth="1"/>
    <col min="4099" max="4099" width="9" style="14"/>
    <col min="4100" max="4126" width="7.625" style="14" customWidth="1"/>
    <col min="4127" max="4352" width="9" style="14"/>
    <col min="4353" max="4353" width="10.125" style="14" customWidth="1"/>
    <col min="4354" max="4354" width="9.125" style="14" customWidth="1"/>
    <col min="4355" max="4355" width="9" style="14"/>
    <col min="4356" max="4382" width="7.625" style="14" customWidth="1"/>
    <col min="4383" max="4608" width="9" style="14"/>
    <col min="4609" max="4609" width="10.125" style="14" customWidth="1"/>
    <col min="4610" max="4610" width="9.125" style="14" customWidth="1"/>
    <col min="4611" max="4611" width="9" style="14"/>
    <col min="4612" max="4638" width="7.625" style="14" customWidth="1"/>
    <col min="4639" max="4864" width="9" style="14"/>
    <col min="4865" max="4865" width="10.125" style="14" customWidth="1"/>
    <col min="4866" max="4866" width="9.125" style="14" customWidth="1"/>
    <col min="4867" max="4867" width="9" style="14"/>
    <col min="4868" max="4894" width="7.625" style="14" customWidth="1"/>
    <col min="4895" max="5120" width="9" style="14"/>
    <col min="5121" max="5121" width="10.125" style="14" customWidth="1"/>
    <col min="5122" max="5122" width="9.125" style="14" customWidth="1"/>
    <col min="5123" max="5123" width="9" style="14"/>
    <col min="5124" max="5150" width="7.625" style="14" customWidth="1"/>
    <col min="5151" max="5376" width="9" style="14"/>
    <col min="5377" max="5377" width="10.125" style="14" customWidth="1"/>
    <col min="5378" max="5378" width="9.125" style="14" customWidth="1"/>
    <col min="5379" max="5379" width="9" style="14"/>
    <col min="5380" max="5406" width="7.625" style="14" customWidth="1"/>
    <col min="5407" max="5632" width="9" style="14"/>
    <col min="5633" max="5633" width="10.125" style="14" customWidth="1"/>
    <col min="5634" max="5634" width="9.125" style="14" customWidth="1"/>
    <col min="5635" max="5635" width="9" style="14"/>
    <col min="5636" max="5662" width="7.625" style="14" customWidth="1"/>
    <col min="5663" max="5888" width="9" style="14"/>
    <col min="5889" max="5889" width="10.125" style="14" customWidth="1"/>
    <col min="5890" max="5890" width="9.125" style="14" customWidth="1"/>
    <col min="5891" max="5891" width="9" style="14"/>
    <col min="5892" max="5918" width="7.625" style="14" customWidth="1"/>
    <col min="5919" max="6144" width="9" style="14"/>
    <col min="6145" max="6145" width="10.125" style="14" customWidth="1"/>
    <col min="6146" max="6146" width="9.125" style="14" customWidth="1"/>
    <col min="6147" max="6147" width="9" style="14"/>
    <col min="6148" max="6174" width="7.625" style="14" customWidth="1"/>
    <col min="6175" max="6400" width="9" style="14"/>
    <col min="6401" max="6401" width="10.125" style="14" customWidth="1"/>
    <col min="6402" max="6402" width="9.125" style="14" customWidth="1"/>
    <col min="6403" max="6403" width="9" style="14"/>
    <col min="6404" max="6430" width="7.625" style="14" customWidth="1"/>
    <col min="6431" max="6656" width="9" style="14"/>
    <col min="6657" max="6657" width="10.125" style="14" customWidth="1"/>
    <col min="6658" max="6658" width="9.125" style="14" customWidth="1"/>
    <col min="6659" max="6659" width="9" style="14"/>
    <col min="6660" max="6686" width="7.625" style="14" customWidth="1"/>
    <col min="6687" max="6912" width="9" style="14"/>
    <col min="6913" max="6913" width="10.125" style="14" customWidth="1"/>
    <col min="6914" max="6914" width="9.125" style="14" customWidth="1"/>
    <col min="6915" max="6915" width="9" style="14"/>
    <col min="6916" max="6942" width="7.625" style="14" customWidth="1"/>
    <col min="6943" max="7168" width="9" style="14"/>
    <col min="7169" max="7169" width="10.125" style="14" customWidth="1"/>
    <col min="7170" max="7170" width="9.125" style="14" customWidth="1"/>
    <col min="7171" max="7171" width="9" style="14"/>
    <col min="7172" max="7198" width="7.625" style="14" customWidth="1"/>
    <col min="7199" max="7424" width="9" style="14"/>
    <col min="7425" max="7425" width="10.125" style="14" customWidth="1"/>
    <col min="7426" max="7426" width="9.125" style="14" customWidth="1"/>
    <col min="7427" max="7427" width="9" style="14"/>
    <col min="7428" max="7454" width="7.625" style="14" customWidth="1"/>
    <col min="7455" max="7680" width="9" style="14"/>
    <col min="7681" max="7681" width="10.125" style="14" customWidth="1"/>
    <col min="7682" max="7682" width="9.125" style="14" customWidth="1"/>
    <col min="7683" max="7683" width="9" style="14"/>
    <col min="7684" max="7710" width="7.625" style="14" customWidth="1"/>
    <col min="7711" max="7936" width="9" style="14"/>
    <col min="7937" max="7937" width="10.125" style="14" customWidth="1"/>
    <col min="7938" max="7938" width="9.125" style="14" customWidth="1"/>
    <col min="7939" max="7939" width="9" style="14"/>
    <col min="7940" max="7966" width="7.625" style="14" customWidth="1"/>
    <col min="7967" max="8192" width="9" style="14"/>
    <col min="8193" max="8193" width="10.125" style="14" customWidth="1"/>
    <col min="8194" max="8194" width="9.125" style="14" customWidth="1"/>
    <col min="8195" max="8195" width="9" style="14"/>
    <col min="8196" max="8222" width="7.625" style="14" customWidth="1"/>
    <col min="8223" max="8448" width="9" style="14"/>
    <col min="8449" max="8449" width="10.125" style="14" customWidth="1"/>
    <col min="8450" max="8450" width="9.125" style="14" customWidth="1"/>
    <col min="8451" max="8451" width="9" style="14"/>
    <col min="8452" max="8478" width="7.625" style="14" customWidth="1"/>
    <col min="8479" max="8704" width="9" style="14"/>
    <col min="8705" max="8705" width="10.125" style="14" customWidth="1"/>
    <col min="8706" max="8706" width="9.125" style="14" customWidth="1"/>
    <col min="8707" max="8707" width="9" style="14"/>
    <col min="8708" max="8734" width="7.625" style="14" customWidth="1"/>
    <col min="8735" max="8960" width="9" style="14"/>
    <col min="8961" max="8961" width="10.125" style="14" customWidth="1"/>
    <col min="8962" max="8962" width="9.125" style="14" customWidth="1"/>
    <col min="8963" max="8963" width="9" style="14"/>
    <col min="8964" max="8990" width="7.625" style="14" customWidth="1"/>
    <col min="8991" max="9216" width="9" style="14"/>
    <col min="9217" max="9217" width="10.125" style="14" customWidth="1"/>
    <col min="9218" max="9218" width="9.125" style="14" customWidth="1"/>
    <col min="9219" max="9219" width="9" style="14"/>
    <col min="9220" max="9246" width="7.625" style="14" customWidth="1"/>
    <col min="9247" max="9472" width="9" style="14"/>
    <col min="9473" max="9473" width="10.125" style="14" customWidth="1"/>
    <col min="9474" max="9474" width="9.125" style="14" customWidth="1"/>
    <col min="9475" max="9475" width="9" style="14"/>
    <col min="9476" max="9502" width="7.625" style="14" customWidth="1"/>
    <col min="9503" max="9728" width="9" style="14"/>
    <col min="9729" max="9729" width="10.125" style="14" customWidth="1"/>
    <col min="9730" max="9730" width="9.125" style="14" customWidth="1"/>
    <col min="9731" max="9731" width="9" style="14"/>
    <col min="9732" max="9758" width="7.625" style="14" customWidth="1"/>
    <col min="9759" max="9984" width="9" style="14"/>
    <col min="9985" max="9985" width="10.125" style="14" customWidth="1"/>
    <col min="9986" max="9986" width="9.125" style="14" customWidth="1"/>
    <col min="9987" max="9987" width="9" style="14"/>
    <col min="9988" max="10014" width="7.625" style="14" customWidth="1"/>
    <col min="10015" max="10240" width="9" style="14"/>
    <col min="10241" max="10241" width="10.125" style="14" customWidth="1"/>
    <col min="10242" max="10242" width="9.125" style="14" customWidth="1"/>
    <col min="10243" max="10243" width="9" style="14"/>
    <col min="10244" max="10270" width="7.625" style="14" customWidth="1"/>
    <col min="10271" max="10496" width="9" style="14"/>
    <col min="10497" max="10497" width="10.125" style="14" customWidth="1"/>
    <col min="10498" max="10498" width="9.125" style="14" customWidth="1"/>
    <col min="10499" max="10499" width="9" style="14"/>
    <col min="10500" max="10526" width="7.625" style="14" customWidth="1"/>
    <col min="10527" max="10752" width="9" style="14"/>
    <col min="10753" max="10753" width="10.125" style="14" customWidth="1"/>
    <col min="10754" max="10754" width="9.125" style="14" customWidth="1"/>
    <col min="10755" max="10755" width="9" style="14"/>
    <col min="10756" max="10782" width="7.625" style="14" customWidth="1"/>
    <col min="10783" max="11008" width="9" style="14"/>
    <col min="11009" max="11009" width="10.125" style="14" customWidth="1"/>
    <col min="11010" max="11010" width="9.125" style="14" customWidth="1"/>
    <col min="11011" max="11011" width="9" style="14"/>
    <col min="11012" max="11038" width="7.625" style="14" customWidth="1"/>
    <col min="11039" max="11264" width="9" style="14"/>
    <col min="11265" max="11265" width="10.125" style="14" customWidth="1"/>
    <col min="11266" max="11266" width="9.125" style="14" customWidth="1"/>
    <col min="11267" max="11267" width="9" style="14"/>
    <col min="11268" max="11294" width="7.625" style="14" customWidth="1"/>
    <col min="11295" max="11520" width="9" style="14"/>
    <col min="11521" max="11521" width="10.125" style="14" customWidth="1"/>
    <col min="11522" max="11522" width="9.125" style="14" customWidth="1"/>
    <col min="11523" max="11523" width="9" style="14"/>
    <col min="11524" max="11550" width="7.625" style="14" customWidth="1"/>
    <col min="11551" max="11776" width="9" style="14"/>
    <col min="11777" max="11777" width="10.125" style="14" customWidth="1"/>
    <col min="11778" max="11778" width="9.125" style="14" customWidth="1"/>
    <col min="11779" max="11779" width="9" style="14"/>
    <col min="11780" max="11806" width="7.625" style="14" customWidth="1"/>
    <col min="11807" max="12032" width="9" style="14"/>
    <col min="12033" max="12033" width="10.125" style="14" customWidth="1"/>
    <col min="12034" max="12034" width="9.125" style="14" customWidth="1"/>
    <col min="12035" max="12035" width="9" style="14"/>
    <col min="12036" max="12062" width="7.625" style="14" customWidth="1"/>
    <col min="12063" max="12288" width="9" style="14"/>
    <col min="12289" max="12289" width="10.125" style="14" customWidth="1"/>
    <col min="12290" max="12290" width="9.125" style="14" customWidth="1"/>
    <col min="12291" max="12291" width="9" style="14"/>
    <col min="12292" max="12318" width="7.625" style="14" customWidth="1"/>
    <col min="12319" max="12544" width="9" style="14"/>
    <col min="12545" max="12545" width="10.125" style="14" customWidth="1"/>
    <col min="12546" max="12546" width="9.125" style="14" customWidth="1"/>
    <col min="12547" max="12547" width="9" style="14"/>
    <col min="12548" max="12574" width="7.625" style="14" customWidth="1"/>
    <col min="12575" max="12800" width="9" style="14"/>
    <col min="12801" max="12801" width="10.125" style="14" customWidth="1"/>
    <col min="12802" max="12802" width="9.125" style="14" customWidth="1"/>
    <col min="12803" max="12803" width="9" style="14"/>
    <col min="12804" max="12830" width="7.625" style="14" customWidth="1"/>
    <col min="12831" max="13056" width="9" style="14"/>
    <col min="13057" max="13057" width="10.125" style="14" customWidth="1"/>
    <col min="13058" max="13058" width="9.125" style="14" customWidth="1"/>
    <col min="13059" max="13059" width="9" style="14"/>
    <col min="13060" max="13086" width="7.625" style="14" customWidth="1"/>
    <col min="13087" max="13312" width="9" style="14"/>
    <col min="13313" max="13313" width="10.125" style="14" customWidth="1"/>
    <col min="13314" max="13314" width="9.125" style="14" customWidth="1"/>
    <col min="13315" max="13315" width="9" style="14"/>
    <col min="13316" max="13342" width="7.625" style="14" customWidth="1"/>
    <col min="13343" max="13568" width="9" style="14"/>
    <col min="13569" max="13569" width="10.125" style="14" customWidth="1"/>
    <col min="13570" max="13570" width="9.125" style="14" customWidth="1"/>
    <col min="13571" max="13571" width="9" style="14"/>
    <col min="13572" max="13598" width="7.625" style="14" customWidth="1"/>
    <col min="13599" max="13824" width="9" style="14"/>
    <col min="13825" max="13825" width="10.125" style="14" customWidth="1"/>
    <col min="13826" max="13826" width="9.125" style="14" customWidth="1"/>
    <col min="13827" max="13827" width="9" style="14"/>
    <col min="13828" max="13854" width="7.625" style="14" customWidth="1"/>
    <col min="13855" max="14080" width="9" style="14"/>
    <col min="14081" max="14081" width="10.125" style="14" customWidth="1"/>
    <col min="14082" max="14082" width="9.125" style="14" customWidth="1"/>
    <col min="14083" max="14083" width="9" style="14"/>
    <col min="14084" max="14110" width="7.625" style="14" customWidth="1"/>
    <col min="14111" max="14336" width="9" style="14"/>
    <col min="14337" max="14337" width="10.125" style="14" customWidth="1"/>
    <col min="14338" max="14338" width="9.125" style="14" customWidth="1"/>
    <col min="14339" max="14339" width="9" style="14"/>
    <col min="14340" max="14366" width="7.625" style="14" customWidth="1"/>
    <col min="14367" max="14592" width="9" style="14"/>
    <col min="14593" max="14593" width="10.125" style="14" customWidth="1"/>
    <col min="14594" max="14594" width="9.125" style="14" customWidth="1"/>
    <col min="14595" max="14595" width="9" style="14"/>
    <col min="14596" max="14622" width="7.625" style="14" customWidth="1"/>
    <col min="14623" max="14848" width="9" style="14"/>
    <col min="14849" max="14849" width="10.125" style="14" customWidth="1"/>
    <col min="14850" max="14850" width="9.125" style="14" customWidth="1"/>
    <col min="14851" max="14851" width="9" style="14"/>
    <col min="14852" max="14878" width="7.625" style="14" customWidth="1"/>
    <col min="14879" max="15104" width="9" style="14"/>
    <col min="15105" max="15105" width="10.125" style="14" customWidth="1"/>
    <col min="15106" max="15106" width="9.125" style="14" customWidth="1"/>
    <col min="15107" max="15107" width="9" style="14"/>
    <col min="15108" max="15134" width="7.625" style="14" customWidth="1"/>
    <col min="15135" max="15360" width="9" style="14"/>
    <col min="15361" max="15361" width="10.125" style="14" customWidth="1"/>
    <col min="15362" max="15362" width="9.125" style="14" customWidth="1"/>
    <col min="15363" max="15363" width="9" style="14"/>
    <col min="15364" max="15390" width="7.625" style="14" customWidth="1"/>
    <col min="15391" max="15616" width="9" style="14"/>
    <col min="15617" max="15617" width="10.125" style="14" customWidth="1"/>
    <col min="15618" max="15618" width="9.125" style="14" customWidth="1"/>
    <col min="15619" max="15619" width="9" style="14"/>
    <col min="15620" max="15646" width="7.625" style="14" customWidth="1"/>
    <col min="15647" max="15872" width="9" style="14"/>
    <col min="15873" max="15873" width="10.125" style="14" customWidth="1"/>
    <col min="15874" max="15874" width="9.125" style="14" customWidth="1"/>
    <col min="15875" max="15875" width="9" style="14"/>
    <col min="15876" max="15902" width="7.625" style="14" customWidth="1"/>
    <col min="15903" max="16128" width="9" style="14"/>
    <col min="16129" max="16129" width="10.125" style="14" customWidth="1"/>
    <col min="16130" max="16130" width="9.125" style="14" customWidth="1"/>
    <col min="16131" max="16131" width="9" style="14"/>
    <col min="16132" max="16158" width="7.625" style="14" customWidth="1"/>
    <col min="16159" max="16384" width="9" style="14"/>
  </cols>
  <sheetData>
    <row r="1" spans="1:30" s="447" customFormat="1" ht="24" customHeight="1">
      <c r="A1" s="543" t="str">
        <f>平成25年度!A1</f>
        <v>平成25年度</v>
      </c>
      <c r="B1" s="543"/>
      <c r="C1" s="448"/>
      <c r="D1" s="448"/>
      <c r="E1" s="449" t="str">
        <f ca="1">RIGHT(CELL("filename",$A$1),LEN(CELL("filename",$A$1))-FIND("]",CELL("filename",$A$1)))</f>
        <v>６月（２表）</v>
      </c>
      <c r="F1" s="450" t="s">
        <v>19</v>
      </c>
      <c r="G1" s="449"/>
      <c r="H1" s="450"/>
      <c r="I1" s="451"/>
      <c r="J1" s="449"/>
      <c r="K1" s="450"/>
      <c r="L1" s="446"/>
      <c r="M1" s="446"/>
      <c r="N1" s="446"/>
      <c r="O1" s="446"/>
      <c r="P1" s="446"/>
      <c r="Q1" s="446"/>
    </row>
    <row r="3" spans="1:30" ht="18" thickBot="1">
      <c r="A3" s="535" t="s">
        <v>286</v>
      </c>
      <c r="B3" s="192"/>
      <c r="C3" s="192"/>
      <c r="D3" s="193"/>
      <c r="E3" s="192"/>
      <c r="F3" s="192"/>
      <c r="G3" s="192"/>
      <c r="H3" s="192"/>
      <c r="I3" s="192"/>
      <c r="J3" s="192"/>
      <c r="K3" s="192"/>
      <c r="L3" s="192"/>
      <c r="M3" s="192"/>
      <c r="N3" s="192"/>
      <c r="O3" s="192"/>
      <c r="P3" s="192"/>
      <c r="Q3" s="192"/>
      <c r="R3" s="192"/>
      <c r="S3" s="192"/>
      <c r="T3" s="192"/>
      <c r="U3" s="193"/>
      <c r="V3" s="192"/>
      <c r="W3" s="192"/>
      <c r="X3" s="192"/>
      <c r="Y3" s="192"/>
      <c r="Z3" s="192"/>
      <c r="AA3" s="192"/>
      <c r="AB3" s="192"/>
      <c r="AC3" s="192"/>
      <c r="AD3" s="192"/>
    </row>
    <row r="4" spans="1:30" ht="14.25">
      <c r="A4" s="194"/>
      <c r="B4" s="195" t="s">
        <v>49</v>
      </c>
      <c r="C4" s="196"/>
      <c r="D4" s="474">
        <v>1</v>
      </c>
      <c r="E4" s="475">
        <v>2</v>
      </c>
      <c r="F4" s="474">
        <v>3</v>
      </c>
      <c r="G4" s="476">
        <v>4</v>
      </c>
      <c r="H4" s="475">
        <v>5</v>
      </c>
      <c r="I4" s="475">
        <v>6</v>
      </c>
      <c r="J4" s="477">
        <v>7</v>
      </c>
      <c r="K4" s="475">
        <v>8</v>
      </c>
      <c r="L4" s="475">
        <v>9</v>
      </c>
      <c r="M4" s="475">
        <v>10</v>
      </c>
      <c r="N4" s="475">
        <v>11</v>
      </c>
      <c r="O4" s="475">
        <v>12</v>
      </c>
      <c r="P4" s="475">
        <v>13</v>
      </c>
      <c r="Q4" s="475">
        <v>14</v>
      </c>
      <c r="R4" s="475">
        <v>15</v>
      </c>
      <c r="S4" s="475">
        <v>16</v>
      </c>
      <c r="T4" s="475">
        <v>17</v>
      </c>
      <c r="U4" s="475">
        <v>18</v>
      </c>
      <c r="V4" s="475">
        <v>19</v>
      </c>
      <c r="W4" s="475">
        <v>20</v>
      </c>
      <c r="X4" s="475">
        <v>21</v>
      </c>
      <c r="Y4" s="475">
        <v>22</v>
      </c>
      <c r="Z4" s="476">
        <v>23</v>
      </c>
      <c r="AA4" s="475">
        <v>24</v>
      </c>
      <c r="AB4" s="475">
        <v>25</v>
      </c>
      <c r="AC4" s="478">
        <v>26</v>
      </c>
      <c r="AD4" s="479">
        <v>27</v>
      </c>
    </row>
    <row r="5" spans="1:30" ht="15" thickBot="1">
      <c r="A5" s="197" t="s">
        <v>96</v>
      </c>
      <c r="B5" s="198"/>
      <c r="C5" s="199" t="s">
        <v>52</v>
      </c>
      <c r="D5" s="480" t="s">
        <v>117</v>
      </c>
      <c r="E5" s="481" t="s">
        <v>118</v>
      </c>
      <c r="F5" s="482" t="s">
        <v>119</v>
      </c>
      <c r="G5" s="480" t="s">
        <v>120</v>
      </c>
      <c r="H5" s="481" t="s">
        <v>121</v>
      </c>
      <c r="I5" s="483" t="s">
        <v>122</v>
      </c>
      <c r="J5" s="484" t="s">
        <v>123</v>
      </c>
      <c r="K5" s="481" t="s">
        <v>124</v>
      </c>
      <c r="L5" s="481" t="s">
        <v>125</v>
      </c>
      <c r="M5" s="481" t="s">
        <v>126</v>
      </c>
      <c r="N5" s="481" t="s">
        <v>127</v>
      </c>
      <c r="O5" s="481" t="s">
        <v>128</v>
      </c>
      <c r="P5" s="481" t="s">
        <v>129</v>
      </c>
      <c r="Q5" s="481" t="s">
        <v>130</v>
      </c>
      <c r="R5" s="481" t="s">
        <v>131</v>
      </c>
      <c r="S5" s="481" t="s">
        <v>132</v>
      </c>
      <c r="T5" s="481" t="s">
        <v>133</v>
      </c>
      <c r="U5" s="481" t="s">
        <v>134</v>
      </c>
      <c r="V5" s="481" t="s">
        <v>135</v>
      </c>
      <c r="W5" s="481" t="s">
        <v>136</v>
      </c>
      <c r="X5" s="481" t="s">
        <v>137</v>
      </c>
      <c r="Y5" s="481" t="s">
        <v>138</v>
      </c>
      <c r="Z5" s="480" t="s">
        <v>139</v>
      </c>
      <c r="AA5" s="481" t="s">
        <v>140</v>
      </c>
      <c r="AB5" s="481" t="s">
        <v>141</v>
      </c>
      <c r="AC5" s="480" t="s">
        <v>142</v>
      </c>
      <c r="AD5" s="485" t="s">
        <v>143</v>
      </c>
    </row>
    <row r="6" spans="1:30" ht="30" customHeight="1" thickBot="1">
      <c r="A6" s="466" t="s">
        <v>102</v>
      </c>
      <c r="B6" s="473" t="s">
        <v>175</v>
      </c>
      <c r="C6" s="468">
        <v>489100</v>
      </c>
      <c r="D6" s="496">
        <v>205500</v>
      </c>
      <c r="E6" s="496">
        <v>21000</v>
      </c>
      <c r="F6" s="496">
        <v>55100</v>
      </c>
      <c r="G6" s="496">
        <v>16000</v>
      </c>
      <c r="H6" s="496">
        <v>52500</v>
      </c>
      <c r="I6" s="496">
        <v>0</v>
      </c>
      <c r="J6" s="496">
        <v>36200</v>
      </c>
      <c r="K6" s="496">
        <v>3200</v>
      </c>
      <c r="L6" s="496">
        <v>9100</v>
      </c>
      <c r="M6" s="496">
        <v>4200</v>
      </c>
      <c r="N6" s="496">
        <v>0</v>
      </c>
      <c r="O6" s="496">
        <v>0</v>
      </c>
      <c r="P6" s="496">
        <v>2300</v>
      </c>
      <c r="Q6" s="496">
        <v>0</v>
      </c>
      <c r="R6" s="496">
        <v>1800</v>
      </c>
      <c r="S6" s="496">
        <v>3400</v>
      </c>
      <c r="T6" s="496">
        <v>3100</v>
      </c>
      <c r="U6" s="496">
        <v>4500</v>
      </c>
      <c r="V6" s="496">
        <v>2200</v>
      </c>
      <c r="W6" s="496">
        <v>0</v>
      </c>
      <c r="X6" s="496">
        <v>1600</v>
      </c>
      <c r="Y6" s="496">
        <v>2300</v>
      </c>
      <c r="Z6" s="496">
        <v>0</v>
      </c>
      <c r="AA6" s="496">
        <v>2600</v>
      </c>
      <c r="AB6" s="496">
        <v>0</v>
      </c>
      <c r="AC6" s="497">
        <v>0</v>
      </c>
      <c r="AD6" s="498">
        <v>62500</v>
      </c>
    </row>
    <row r="7" spans="1:30" ht="30" customHeight="1">
      <c r="A7" s="117"/>
      <c r="B7" s="118" t="s">
        <v>79</v>
      </c>
      <c r="C7" s="80">
        <v>426400</v>
      </c>
      <c r="D7" s="119">
        <v>190300</v>
      </c>
      <c r="E7" s="119">
        <v>21900</v>
      </c>
      <c r="F7" s="119">
        <v>41700</v>
      </c>
      <c r="G7" s="119">
        <v>13400</v>
      </c>
      <c r="H7" s="119">
        <v>50400</v>
      </c>
      <c r="I7" s="119">
        <v>0</v>
      </c>
      <c r="J7" s="119">
        <v>33500</v>
      </c>
      <c r="K7" s="119">
        <v>0</v>
      </c>
      <c r="L7" s="119">
        <v>8700</v>
      </c>
      <c r="M7" s="119">
        <v>4200</v>
      </c>
      <c r="N7" s="119">
        <v>0</v>
      </c>
      <c r="O7" s="119">
        <v>200</v>
      </c>
      <c r="P7" s="119">
        <v>1900</v>
      </c>
      <c r="Q7" s="119">
        <v>0</v>
      </c>
      <c r="R7" s="119">
        <v>3300</v>
      </c>
      <c r="S7" s="119">
        <v>3600</v>
      </c>
      <c r="T7" s="119">
        <v>4800</v>
      </c>
      <c r="U7" s="119">
        <v>4800</v>
      </c>
      <c r="V7" s="119">
        <v>2100</v>
      </c>
      <c r="W7" s="119">
        <v>0</v>
      </c>
      <c r="X7" s="119">
        <v>2000</v>
      </c>
      <c r="Y7" s="119">
        <v>2200</v>
      </c>
      <c r="Z7" s="119">
        <v>0</v>
      </c>
      <c r="AA7" s="119">
        <v>2600</v>
      </c>
      <c r="AB7" s="119">
        <v>0</v>
      </c>
      <c r="AC7" s="119">
        <v>0</v>
      </c>
      <c r="AD7" s="120">
        <v>34800</v>
      </c>
    </row>
    <row r="8" spans="1:30" ht="30" customHeight="1">
      <c r="A8" s="121"/>
      <c r="B8" s="122" t="s">
        <v>50</v>
      </c>
      <c r="C8" s="83">
        <v>62700</v>
      </c>
      <c r="D8" s="84">
        <v>15200</v>
      </c>
      <c r="E8" s="85">
        <v>-900</v>
      </c>
      <c r="F8" s="85">
        <v>13400</v>
      </c>
      <c r="G8" s="85">
        <v>2600</v>
      </c>
      <c r="H8" s="85">
        <v>2100</v>
      </c>
      <c r="I8" s="85">
        <v>0</v>
      </c>
      <c r="J8" s="85">
        <v>2700</v>
      </c>
      <c r="K8" s="85">
        <v>3200</v>
      </c>
      <c r="L8" s="85">
        <v>400</v>
      </c>
      <c r="M8" s="85">
        <v>0</v>
      </c>
      <c r="N8" s="85">
        <v>0</v>
      </c>
      <c r="O8" s="85">
        <v>-200</v>
      </c>
      <c r="P8" s="85">
        <v>400</v>
      </c>
      <c r="Q8" s="85">
        <v>0</v>
      </c>
      <c r="R8" s="85">
        <v>-1500</v>
      </c>
      <c r="S8" s="85">
        <v>-200</v>
      </c>
      <c r="T8" s="85">
        <v>-1700</v>
      </c>
      <c r="U8" s="85">
        <v>-300</v>
      </c>
      <c r="V8" s="85">
        <v>100</v>
      </c>
      <c r="W8" s="85">
        <v>0</v>
      </c>
      <c r="X8" s="85">
        <v>-400</v>
      </c>
      <c r="Y8" s="85">
        <v>100</v>
      </c>
      <c r="Z8" s="85">
        <v>0</v>
      </c>
      <c r="AA8" s="85">
        <v>0</v>
      </c>
      <c r="AB8" s="85">
        <v>0</v>
      </c>
      <c r="AC8" s="85">
        <v>0</v>
      </c>
      <c r="AD8" s="86">
        <v>27700</v>
      </c>
    </row>
    <row r="9" spans="1:30" ht="30" customHeight="1">
      <c r="A9" s="121"/>
      <c r="B9" s="123" t="s">
        <v>105</v>
      </c>
      <c r="C9" s="87">
        <v>1.147045028142589</v>
      </c>
      <c r="D9" s="88">
        <v>1.0798738833420913</v>
      </c>
      <c r="E9" s="89">
        <v>0.95890410958904104</v>
      </c>
      <c r="F9" s="89">
        <v>1.3213429256594724</v>
      </c>
      <c r="G9" s="89">
        <v>1.1940298507462686</v>
      </c>
      <c r="H9" s="89">
        <v>1.0416666666666667</v>
      </c>
      <c r="I9" s="89" t="s">
        <v>51</v>
      </c>
      <c r="J9" s="89">
        <v>1.0805970149253732</v>
      </c>
      <c r="K9" s="89" t="s">
        <v>287</v>
      </c>
      <c r="L9" s="89">
        <v>1.0459770114942528</v>
      </c>
      <c r="M9" s="89">
        <v>1</v>
      </c>
      <c r="N9" s="89" t="s">
        <v>51</v>
      </c>
      <c r="O9" s="89" t="s">
        <v>288</v>
      </c>
      <c r="P9" s="89">
        <v>1.2105263157894737</v>
      </c>
      <c r="Q9" s="89" t="s">
        <v>51</v>
      </c>
      <c r="R9" s="89">
        <v>0.54545454545454541</v>
      </c>
      <c r="S9" s="89">
        <v>0.94444444444444442</v>
      </c>
      <c r="T9" s="89">
        <v>0.64583333333333337</v>
      </c>
      <c r="U9" s="89">
        <v>0.9375</v>
      </c>
      <c r="V9" s="89">
        <v>1.0476190476190477</v>
      </c>
      <c r="W9" s="89" t="s">
        <v>51</v>
      </c>
      <c r="X9" s="89">
        <v>0.8</v>
      </c>
      <c r="Y9" s="89">
        <v>1.0454545454545454</v>
      </c>
      <c r="Z9" s="89" t="s">
        <v>51</v>
      </c>
      <c r="AA9" s="89">
        <v>1</v>
      </c>
      <c r="AB9" s="89" t="s">
        <v>51</v>
      </c>
      <c r="AC9" s="89" t="s">
        <v>51</v>
      </c>
      <c r="AD9" s="90">
        <v>1.7959770114942528</v>
      </c>
    </row>
    <row r="10" spans="1:30" ht="30" customHeight="1" thickBot="1">
      <c r="A10" s="124"/>
      <c r="B10" s="125" t="s">
        <v>147</v>
      </c>
      <c r="C10" s="91">
        <v>1</v>
      </c>
      <c r="D10" s="92">
        <v>0.42015947658965447</v>
      </c>
      <c r="E10" s="93">
        <v>4.293600490697199E-2</v>
      </c>
      <c r="F10" s="94">
        <v>0.11265589858924556</v>
      </c>
      <c r="G10" s="94">
        <v>3.2713146595788181E-2</v>
      </c>
      <c r="H10" s="94">
        <v>0.10734001226742998</v>
      </c>
      <c r="I10" s="94">
        <v>0</v>
      </c>
      <c r="J10" s="94">
        <v>7.4013494172970762E-2</v>
      </c>
      <c r="K10" s="94">
        <v>6.5426293191576364E-3</v>
      </c>
      <c r="L10" s="94">
        <v>1.860560212635453E-2</v>
      </c>
      <c r="M10" s="94">
        <v>8.5872009813943977E-3</v>
      </c>
      <c r="N10" s="94">
        <v>0</v>
      </c>
      <c r="O10" s="94">
        <v>0</v>
      </c>
      <c r="P10" s="94">
        <v>4.7025148231445513E-3</v>
      </c>
      <c r="Q10" s="94">
        <v>0</v>
      </c>
      <c r="R10" s="94">
        <v>3.6802289920261706E-3</v>
      </c>
      <c r="S10" s="94">
        <v>6.9515436516049888E-3</v>
      </c>
      <c r="T10" s="94">
        <v>6.3381721529339602E-3</v>
      </c>
      <c r="U10" s="94">
        <v>9.2005724800654255E-3</v>
      </c>
      <c r="V10" s="94">
        <v>4.4980576569208751E-3</v>
      </c>
      <c r="W10" s="94">
        <v>0</v>
      </c>
      <c r="X10" s="94">
        <v>3.2713146595788182E-3</v>
      </c>
      <c r="Y10" s="94">
        <v>4.7025148231445513E-3</v>
      </c>
      <c r="Z10" s="94">
        <v>0</v>
      </c>
      <c r="AA10" s="94">
        <v>5.31588632181558E-3</v>
      </c>
      <c r="AB10" s="94">
        <v>0</v>
      </c>
      <c r="AC10" s="94">
        <v>0</v>
      </c>
      <c r="AD10" s="95">
        <v>0.12778572888979758</v>
      </c>
    </row>
    <row r="11" spans="1:30" ht="30" customHeight="1" thickBot="1">
      <c r="A11" s="466" t="s">
        <v>106</v>
      </c>
      <c r="B11" s="471" t="s">
        <v>107</v>
      </c>
      <c r="C11" s="468">
        <v>1483000</v>
      </c>
      <c r="D11" s="472">
        <v>620200</v>
      </c>
      <c r="E11" s="469">
        <v>70500</v>
      </c>
      <c r="F11" s="469">
        <v>157300</v>
      </c>
      <c r="G11" s="469">
        <v>59200</v>
      </c>
      <c r="H11" s="469">
        <v>157600</v>
      </c>
      <c r="I11" s="469">
        <v>0</v>
      </c>
      <c r="J11" s="469">
        <v>109000</v>
      </c>
      <c r="K11" s="469">
        <v>9300</v>
      </c>
      <c r="L11" s="469">
        <v>30000</v>
      </c>
      <c r="M11" s="469">
        <v>13900</v>
      </c>
      <c r="N11" s="469">
        <v>0</v>
      </c>
      <c r="O11" s="469">
        <v>4300</v>
      </c>
      <c r="P11" s="469">
        <v>7500</v>
      </c>
      <c r="Q11" s="469">
        <v>0</v>
      </c>
      <c r="R11" s="469">
        <v>6000</v>
      </c>
      <c r="S11" s="469">
        <v>10500</v>
      </c>
      <c r="T11" s="469">
        <v>12500</v>
      </c>
      <c r="U11" s="469">
        <v>16100</v>
      </c>
      <c r="V11" s="469">
        <v>7300</v>
      </c>
      <c r="W11" s="469">
        <v>0</v>
      </c>
      <c r="X11" s="469">
        <v>5400</v>
      </c>
      <c r="Y11" s="469">
        <v>7300</v>
      </c>
      <c r="Z11" s="469">
        <v>0</v>
      </c>
      <c r="AA11" s="469">
        <v>7300</v>
      </c>
      <c r="AB11" s="469">
        <v>0</v>
      </c>
      <c r="AC11" s="469">
        <v>0</v>
      </c>
      <c r="AD11" s="470">
        <v>171800</v>
      </c>
    </row>
    <row r="12" spans="1:30" ht="30" customHeight="1">
      <c r="A12" s="126" t="s">
        <v>108</v>
      </c>
      <c r="B12" s="127" t="s">
        <v>109</v>
      </c>
      <c r="C12" s="80">
        <v>1331800</v>
      </c>
      <c r="D12" s="96">
        <v>568500</v>
      </c>
      <c r="E12" s="96">
        <v>71500</v>
      </c>
      <c r="F12" s="96">
        <v>135900</v>
      </c>
      <c r="G12" s="96">
        <v>49500</v>
      </c>
      <c r="H12" s="96">
        <v>153000</v>
      </c>
      <c r="I12" s="96">
        <v>0</v>
      </c>
      <c r="J12" s="96">
        <v>103200</v>
      </c>
      <c r="K12" s="96">
        <v>0</v>
      </c>
      <c r="L12" s="96">
        <v>29600</v>
      </c>
      <c r="M12" s="96">
        <v>14300</v>
      </c>
      <c r="N12" s="96">
        <v>0</v>
      </c>
      <c r="O12" s="96">
        <v>4300</v>
      </c>
      <c r="P12" s="96">
        <v>6500</v>
      </c>
      <c r="Q12" s="96">
        <v>0</v>
      </c>
      <c r="R12" s="96">
        <v>9500</v>
      </c>
      <c r="S12" s="96">
        <v>14100</v>
      </c>
      <c r="T12" s="96">
        <v>15900</v>
      </c>
      <c r="U12" s="96">
        <v>16200</v>
      </c>
      <c r="V12" s="96">
        <v>6700</v>
      </c>
      <c r="W12" s="96">
        <v>0</v>
      </c>
      <c r="X12" s="96">
        <v>5800</v>
      </c>
      <c r="Y12" s="96">
        <v>7100</v>
      </c>
      <c r="Z12" s="96">
        <v>0</v>
      </c>
      <c r="AA12" s="96">
        <v>7800</v>
      </c>
      <c r="AB12" s="96">
        <v>0</v>
      </c>
      <c r="AC12" s="96">
        <v>3000</v>
      </c>
      <c r="AD12" s="97">
        <v>109400</v>
      </c>
    </row>
    <row r="13" spans="1:30" ht="30" customHeight="1">
      <c r="A13" s="121"/>
      <c r="B13" s="128" t="s">
        <v>50</v>
      </c>
      <c r="C13" s="83">
        <v>151200</v>
      </c>
      <c r="D13" s="84">
        <v>51700</v>
      </c>
      <c r="E13" s="85">
        <v>-1000</v>
      </c>
      <c r="F13" s="85">
        <v>21400</v>
      </c>
      <c r="G13" s="85">
        <v>9700</v>
      </c>
      <c r="H13" s="85">
        <v>4600</v>
      </c>
      <c r="I13" s="85">
        <v>0</v>
      </c>
      <c r="J13" s="85">
        <v>5800</v>
      </c>
      <c r="K13" s="85">
        <v>9300</v>
      </c>
      <c r="L13" s="85">
        <v>400</v>
      </c>
      <c r="M13" s="85">
        <v>-400</v>
      </c>
      <c r="N13" s="85">
        <v>0</v>
      </c>
      <c r="O13" s="85">
        <v>0</v>
      </c>
      <c r="P13" s="85">
        <v>1000</v>
      </c>
      <c r="Q13" s="85">
        <v>0</v>
      </c>
      <c r="R13" s="85">
        <v>-3500</v>
      </c>
      <c r="S13" s="85">
        <v>-3600</v>
      </c>
      <c r="T13" s="85">
        <v>-3400</v>
      </c>
      <c r="U13" s="85">
        <v>-100</v>
      </c>
      <c r="V13" s="85">
        <v>600</v>
      </c>
      <c r="W13" s="85">
        <v>0</v>
      </c>
      <c r="X13" s="85">
        <v>-400</v>
      </c>
      <c r="Y13" s="85">
        <v>200</v>
      </c>
      <c r="Z13" s="85">
        <v>0</v>
      </c>
      <c r="AA13" s="85">
        <v>-500</v>
      </c>
      <c r="AB13" s="85">
        <v>0</v>
      </c>
      <c r="AC13" s="85">
        <v>-3000</v>
      </c>
      <c r="AD13" s="86">
        <v>62400</v>
      </c>
    </row>
    <row r="14" spans="1:30" ht="30" customHeight="1">
      <c r="A14" s="121"/>
      <c r="B14" s="129" t="s">
        <v>110</v>
      </c>
      <c r="C14" s="87">
        <v>1.1135305601441658</v>
      </c>
      <c r="D14" s="88">
        <v>1.0909410729991205</v>
      </c>
      <c r="E14" s="89">
        <v>0.98601398601398604</v>
      </c>
      <c r="F14" s="89">
        <v>1.1574687270051509</v>
      </c>
      <c r="G14" s="89">
        <v>1.1959595959595959</v>
      </c>
      <c r="H14" s="89">
        <v>1.0300653594771241</v>
      </c>
      <c r="I14" s="89" t="s">
        <v>51</v>
      </c>
      <c r="J14" s="89">
        <v>1.056201550387597</v>
      </c>
      <c r="K14" s="89" t="s">
        <v>287</v>
      </c>
      <c r="L14" s="89">
        <v>1.0135135135135136</v>
      </c>
      <c r="M14" s="89">
        <v>0.97202797202797198</v>
      </c>
      <c r="N14" s="89" t="s">
        <v>51</v>
      </c>
      <c r="O14" s="89">
        <v>1</v>
      </c>
      <c r="P14" s="89">
        <v>1.1538461538461537</v>
      </c>
      <c r="Q14" s="89" t="s">
        <v>51</v>
      </c>
      <c r="R14" s="89">
        <v>0.63157894736842102</v>
      </c>
      <c r="S14" s="89">
        <v>0.74468085106382975</v>
      </c>
      <c r="T14" s="89">
        <v>0.78616352201257866</v>
      </c>
      <c r="U14" s="89">
        <v>0.99382716049382713</v>
      </c>
      <c r="V14" s="89">
        <v>1.0895522388059702</v>
      </c>
      <c r="W14" s="89" t="s">
        <v>51</v>
      </c>
      <c r="X14" s="89">
        <v>0.93103448275862066</v>
      </c>
      <c r="Y14" s="89">
        <v>1.028169014084507</v>
      </c>
      <c r="Z14" s="89" t="s">
        <v>51</v>
      </c>
      <c r="AA14" s="89">
        <v>0.9358974358974359</v>
      </c>
      <c r="AB14" s="89" t="s">
        <v>51</v>
      </c>
      <c r="AC14" s="89" t="s">
        <v>288</v>
      </c>
      <c r="AD14" s="90">
        <v>1.5703839122486289</v>
      </c>
    </row>
    <row r="15" spans="1:30" ht="30" customHeight="1" thickBot="1">
      <c r="A15" s="124"/>
      <c r="B15" s="130" t="s">
        <v>148</v>
      </c>
      <c r="C15" s="98">
        <v>1</v>
      </c>
      <c r="D15" s="94">
        <v>0.4182063385030344</v>
      </c>
      <c r="E15" s="93">
        <v>4.7538772757923127E-2</v>
      </c>
      <c r="F15" s="94">
        <v>0.10606877950101146</v>
      </c>
      <c r="G15" s="94">
        <v>3.9919082939986514E-2</v>
      </c>
      <c r="H15" s="94">
        <v>0.10627107215104518</v>
      </c>
      <c r="I15" s="94">
        <v>0</v>
      </c>
      <c r="J15" s="94">
        <v>7.3499662845583277E-2</v>
      </c>
      <c r="K15" s="94">
        <v>6.2710721510451789E-3</v>
      </c>
      <c r="L15" s="94">
        <v>2.0229265003371546E-2</v>
      </c>
      <c r="M15" s="94">
        <v>9.3728927848954827E-3</v>
      </c>
      <c r="N15" s="94">
        <v>0</v>
      </c>
      <c r="O15" s="94">
        <v>2.8995279838165879E-3</v>
      </c>
      <c r="P15" s="94">
        <v>5.0573162508428865E-3</v>
      </c>
      <c r="Q15" s="94">
        <v>0</v>
      </c>
      <c r="R15" s="94">
        <v>4.045853000674309E-3</v>
      </c>
      <c r="S15" s="94">
        <v>7.0802427511800405E-3</v>
      </c>
      <c r="T15" s="94">
        <v>8.4288604180714766E-3</v>
      </c>
      <c r="U15" s="94">
        <v>1.0856372218476061E-2</v>
      </c>
      <c r="V15" s="94">
        <v>4.922454484153742E-3</v>
      </c>
      <c r="W15" s="94">
        <v>0</v>
      </c>
      <c r="X15" s="94">
        <v>3.6412677006068777E-3</v>
      </c>
      <c r="Y15" s="94">
        <v>4.922454484153742E-3</v>
      </c>
      <c r="Z15" s="94">
        <v>0</v>
      </c>
      <c r="AA15" s="94">
        <v>4.922454484153742E-3</v>
      </c>
      <c r="AB15" s="94">
        <v>0</v>
      </c>
      <c r="AC15" s="94">
        <v>0</v>
      </c>
      <c r="AD15" s="95">
        <v>0.11584625758597437</v>
      </c>
    </row>
    <row r="16" spans="1:30" ht="30" customHeight="1" thickBot="1">
      <c r="A16" s="466" t="s">
        <v>111</v>
      </c>
      <c r="B16" s="467" t="s">
        <v>112</v>
      </c>
      <c r="C16" s="468">
        <v>2944800</v>
      </c>
      <c r="D16" s="469">
        <v>1319000</v>
      </c>
      <c r="E16" s="469">
        <v>137200</v>
      </c>
      <c r="F16" s="469">
        <v>283700</v>
      </c>
      <c r="G16" s="469">
        <v>112200</v>
      </c>
      <c r="H16" s="469">
        <v>335000</v>
      </c>
      <c r="I16" s="469">
        <v>0</v>
      </c>
      <c r="J16" s="469">
        <v>233100</v>
      </c>
      <c r="K16" s="469">
        <v>22100</v>
      </c>
      <c r="L16" s="469">
        <v>60900</v>
      </c>
      <c r="M16" s="469">
        <v>31100</v>
      </c>
      <c r="N16" s="469">
        <v>300</v>
      </c>
      <c r="O16" s="469">
        <v>10100</v>
      </c>
      <c r="P16" s="469">
        <v>15800</v>
      </c>
      <c r="Q16" s="469">
        <v>0</v>
      </c>
      <c r="R16" s="469">
        <v>12400</v>
      </c>
      <c r="S16" s="469">
        <v>20300</v>
      </c>
      <c r="T16" s="469">
        <v>27900</v>
      </c>
      <c r="U16" s="469">
        <v>28200</v>
      </c>
      <c r="V16" s="469">
        <v>14500</v>
      </c>
      <c r="W16" s="469">
        <v>0</v>
      </c>
      <c r="X16" s="469">
        <v>12100</v>
      </c>
      <c r="Y16" s="469">
        <v>15300</v>
      </c>
      <c r="Z16" s="469">
        <v>0</v>
      </c>
      <c r="AA16" s="469">
        <v>15300</v>
      </c>
      <c r="AB16" s="469">
        <v>0</v>
      </c>
      <c r="AC16" s="469">
        <v>1800</v>
      </c>
      <c r="AD16" s="470">
        <v>236500</v>
      </c>
    </row>
    <row r="17" spans="1:30" ht="30" customHeight="1">
      <c r="A17" s="131" t="s">
        <v>113</v>
      </c>
      <c r="B17" s="127" t="s">
        <v>114</v>
      </c>
      <c r="C17" s="80">
        <v>2704700</v>
      </c>
      <c r="D17" s="96">
        <v>1221400</v>
      </c>
      <c r="E17" s="96">
        <v>139800</v>
      </c>
      <c r="F17" s="96">
        <v>241200</v>
      </c>
      <c r="G17" s="96">
        <v>106400</v>
      </c>
      <c r="H17" s="96">
        <v>325800</v>
      </c>
      <c r="I17" s="96">
        <v>200</v>
      </c>
      <c r="J17" s="96">
        <v>220600</v>
      </c>
      <c r="K17" s="96">
        <v>100</v>
      </c>
      <c r="L17" s="96">
        <v>60200</v>
      </c>
      <c r="M17" s="96">
        <v>29600</v>
      </c>
      <c r="N17" s="96">
        <v>600</v>
      </c>
      <c r="O17" s="96">
        <v>9700</v>
      </c>
      <c r="P17" s="96">
        <v>14000</v>
      </c>
      <c r="Q17" s="96">
        <v>100</v>
      </c>
      <c r="R17" s="96">
        <v>17800</v>
      </c>
      <c r="S17" s="96">
        <v>23100</v>
      </c>
      <c r="T17" s="96">
        <v>34600</v>
      </c>
      <c r="U17" s="96">
        <v>27600</v>
      </c>
      <c r="V17" s="96">
        <v>15100</v>
      </c>
      <c r="W17" s="96">
        <v>0</v>
      </c>
      <c r="X17" s="96">
        <v>12400</v>
      </c>
      <c r="Y17" s="96">
        <v>15100</v>
      </c>
      <c r="Z17" s="96">
        <v>100</v>
      </c>
      <c r="AA17" s="96">
        <v>15800</v>
      </c>
      <c r="AB17" s="96">
        <v>0</v>
      </c>
      <c r="AC17" s="96">
        <v>5100</v>
      </c>
      <c r="AD17" s="99">
        <v>168300</v>
      </c>
    </row>
    <row r="18" spans="1:30" ht="30" customHeight="1">
      <c r="A18" s="121"/>
      <c r="B18" s="128" t="s">
        <v>50</v>
      </c>
      <c r="C18" s="100">
        <v>88900</v>
      </c>
      <c r="D18" s="84">
        <v>97600</v>
      </c>
      <c r="E18" s="85">
        <v>-2600</v>
      </c>
      <c r="F18" s="85">
        <v>42500</v>
      </c>
      <c r="G18" s="85">
        <v>5800</v>
      </c>
      <c r="H18" s="85">
        <v>9200</v>
      </c>
      <c r="I18" s="85">
        <v>-200</v>
      </c>
      <c r="J18" s="85">
        <v>12500</v>
      </c>
      <c r="K18" s="85">
        <v>22000</v>
      </c>
      <c r="L18" s="85">
        <v>700</v>
      </c>
      <c r="M18" s="85">
        <v>1500</v>
      </c>
      <c r="N18" s="85">
        <v>-300</v>
      </c>
      <c r="O18" s="85">
        <v>400</v>
      </c>
      <c r="P18" s="85">
        <v>1800</v>
      </c>
      <c r="Q18" s="85">
        <v>-100</v>
      </c>
      <c r="R18" s="85">
        <v>-5400</v>
      </c>
      <c r="S18" s="85">
        <v>-2800</v>
      </c>
      <c r="T18" s="85">
        <v>-6700</v>
      </c>
      <c r="U18" s="85">
        <v>600</v>
      </c>
      <c r="V18" s="85">
        <v>-600</v>
      </c>
      <c r="W18" s="85">
        <v>0</v>
      </c>
      <c r="X18" s="85">
        <v>-300</v>
      </c>
      <c r="Y18" s="85">
        <v>200</v>
      </c>
      <c r="Z18" s="85">
        <v>-100</v>
      </c>
      <c r="AA18" s="85">
        <v>-500</v>
      </c>
      <c r="AB18" s="85">
        <v>0</v>
      </c>
      <c r="AC18" s="85">
        <v>-3300</v>
      </c>
      <c r="AD18" s="86">
        <v>68200</v>
      </c>
    </row>
    <row r="19" spans="1:30" ht="30" customHeight="1">
      <c r="A19" s="121"/>
      <c r="B19" s="129" t="s">
        <v>115</v>
      </c>
      <c r="C19" s="87">
        <v>1.0647534416199287</v>
      </c>
      <c r="D19" s="88">
        <v>1.0799083019485836</v>
      </c>
      <c r="E19" s="89">
        <v>0.98140200286123036</v>
      </c>
      <c r="F19" s="89">
        <v>1.1762023217247097</v>
      </c>
      <c r="G19" s="89">
        <v>1.0545112781954886</v>
      </c>
      <c r="H19" s="89">
        <v>1.0282381829343155</v>
      </c>
      <c r="I19" s="89" t="s">
        <v>288</v>
      </c>
      <c r="J19" s="89">
        <v>1.056663644605621</v>
      </c>
      <c r="K19" s="89">
        <v>221</v>
      </c>
      <c r="L19" s="89">
        <v>1.0116279069767442</v>
      </c>
      <c r="M19" s="89">
        <v>1.0506756756756757</v>
      </c>
      <c r="N19" s="89">
        <v>0.5</v>
      </c>
      <c r="O19" s="89">
        <v>1.0412371134020619</v>
      </c>
      <c r="P19" s="89">
        <v>1.1285714285714286</v>
      </c>
      <c r="Q19" s="89" t="s">
        <v>288</v>
      </c>
      <c r="R19" s="89">
        <v>0.6966292134831461</v>
      </c>
      <c r="S19" s="89">
        <v>0.87878787878787878</v>
      </c>
      <c r="T19" s="89">
        <v>0.80635838150289019</v>
      </c>
      <c r="U19" s="89">
        <v>1.0217391304347827</v>
      </c>
      <c r="V19" s="89">
        <v>0.96026490066225167</v>
      </c>
      <c r="W19" s="89" t="s">
        <v>51</v>
      </c>
      <c r="X19" s="89">
        <v>0.97580645161290325</v>
      </c>
      <c r="Y19" s="89">
        <v>1.0132450331125828</v>
      </c>
      <c r="Z19" s="89" t="s">
        <v>288</v>
      </c>
      <c r="AA19" s="89">
        <v>0.96835443037974689</v>
      </c>
      <c r="AB19" s="89" t="s">
        <v>51</v>
      </c>
      <c r="AC19" s="89">
        <v>0.35294117647058826</v>
      </c>
      <c r="AD19" s="90">
        <v>1.4052287581699345</v>
      </c>
    </row>
    <row r="20" spans="1:30" ht="30" customHeight="1" thickBot="1">
      <c r="A20" s="121"/>
      <c r="B20" s="130" t="s">
        <v>149</v>
      </c>
      <c r="C20" s="98">
        <v>1</v>
      </c>
      <c r="D20" s="94">
        <v>0.44790817712578102</v>
      </c>
      <c r="E20" s="93">
        <v>4.6590600380331429E-2</v>
      </c>
      <c r="F20" s="94">
        <v>9.6339309970116818E-2</v>
      </c>
      <c r="G20" s="94">
        <v>3.8101059494702529E-2</v>
      </c>
      <c r="H20" s="94">
        <v>0.11375984786742734</v>
      </c>
      <c r="I20" s="94">
        <v>0</v>
      </c>
      <c r="J20" s="94">
        <v>7.9156479217603909E-2</v>
      </c>
      <c r="K20" s="94">
        <v>7.5047541428959518E-3</v>
      </c>
      <c r="L20" s="94">
        <v>2.0680521597392015E-2</v>
      </c>
      <c r="M20" s="94">
        <v>1.0560988861722359E-2</v>
      </c>
      <c r="N20" s="94">
        <v>1.0187449062754686E-4</v>
      </c>
      <c r="O20" s="94">
        <v>3.4297745177940776E-3</v>
      </c>
      <c r="P20" s="94">
        <v>5.3653898397174682E-3</v>
      </c>
      <c r="Q20" s="94">
        <v>0</v>
      </c>
      <c r="R20" s="94">
        <v>4.2108122792719367E-3</v>
      </c>
      <c r="S20" s="94">
        <v>6.8935071991306713E-3</v>
      </c>
      <c r="T20" s="94">
        <v>9.4743276283618585E-3</v>
      </c>
      <c r="U20" s="94">
        <v>9.5762021189894058E-3</v>
      </c>
      <c r="V20" s="94">
        <v>4.9239337136647654E-3</v>
      </c>
      <c r="W20" s="94">
        <v>0</v>
      </c>
      <c r="X20" s="94">
        <v>4.1089377886443903E-3</v>
      </c>
      <c r="Y20" s="94">
        <v>5.1955990220048896E-3</v>
      </c>
      <c r="Z20" s="94">
        <v>0</v>
      </c>
      <c r="AA20" s="94">
        <v>5.1955990220048896E-3</v>
      </c>
      <c r="AB20" s="94">
        <v>0</v>
      </c>
      <c r="AC20" s="94">
        <v>6.1124694376528117E-4</v>
      </c>
      <c r="AD20" s="95">
        <v>8.031105677804945E-2</v>
      </c>
    </row>
    <row r="21" spans="1:30" ht="14.25">
      <c r="A21" s="201" t="s">
        <v>53</v>
      </c>
      <c r="B21" s="202" t="s">
        <v>54</v>
      </c>
      <c r="C21" s="203"/>
      <c r="D21" s="192"/>
      <c r="E21" s="192"/>
      <c r="F21" s="192"/>
      <c r="G21" s="192"/>
      <c r="H21" s="192"/>
      <c r="I21" s="192"/>
      <c r="J21" s="101"/>
      <c r="K21" s="101"/>
      <c r="L21" s="101"/>
      <c r="M21" s="101"/>
      <c r="N21" s="101"/>
      <c r="O21" s="101"/>
      <c r="P21" s="101"/>
      <c r="Q21" s="101"/>
      <c r="R21" s="101"/>
      <c r="S21" s="101"/>
      <c r="T21" s="101"/>
      <c r="U21" s="101"/>
      <c r="V21" s="101"/>
      <c r="W21" s="101"/>
      <c r="X21" s="101"/>
      <c r="Y21" s="101"/>
      <c r="Z21" s="101"/>
      <c r="AA21" s="101"/>
      <c r="AB21" s="101"/>
      <c r="AC21" s="101"/>
      <c r="AD21" s="101"/>
    </row>
    <row r="22" spans="1:30" ht="14.25">
      <c r="A22" s="204"/>
      <c r="B22" s="202" t="s">
        <v>150</v>
      </c>
      <c r="C22" s="203"/>
      <c r="D22" s="192"/>
      <c r="E22" s="192"/>
      <c r="F22" s="192"/>
      <c r="G22" s="192"/>
      <c r="H22" s="192"/>
      <c r="I22" s="192"/>
      <c r="J22" s="192"/>
      <c r="K22" s="192"/>
      <c r="L22" s="192"/>
      <c r="M22" s="192"/>
      <c r="N22" s="192"/>
      <c r="O22" s="192"/>
      <c r="P22" s="192"/>
      <c r="Q22" s="192"/>
      <c r="R22" s="192"/>
      <c r="S22" s="192"/>
      <c r="T22" s="192"/>
      <c r="U22" s="192"/>
      <c r="V22" s="101"/>
      <c r="W22" s="101"/>
      <c r="X22" s="101"/>
      <c r="Y22" s="101"/>
      <c r="Z22" s="101"/>
      <c r="AA22" s="101"/>
      <c r="AB22" s="101"/>
      <c r="AC22" s="101"/>
      <c r="AD22" s="101"/>
    </row>
    <row r="23" spans="1:30" ht="14.25">
      <c r="A23" s="204"/>
      <c r="B23" s="202" t="s">
        <v>277</v>
      </c>
      <c r="C23" s="203"/>
      <c r="D23" s="192"/>
      <c r="E23" s="192"/>
      <c r="F23" s="192"/>
      <c r="G23" s="192"/>
      <c r="H23" s="192"/>
      <c r="I23" s="192"/>
      <c r="J23" s="192"/>
      <c r="K23" s="192"/>
      <c r="L23" s="192"/>
      <c r="M23" s="192"/>
      <c r="N23" s="192"/>
      <c r="O23" s="192"/>
      <c r="P23" s="192"/>
      <c r="Q23" s="192"/>
      <c r="R23" s="192"/>
      <c r="S23" s="192"/>
      <c r="T23" s="192"/>
      <c r="U23" s="192"/>
      <c r="V23" s="101"/>
      <c r="W23" s="101"/>
      <c r="X23" s="101"/>
      <c r="Y23" s="101"/>
      <c r="Z23" s="101"/>
      <c r="AA23" s="101"/>
      <c r="AB23" s="101"/>
      <c r="AC23" s="101"/>
      <c r="AD23" s="101"/>
    </row>
    <row r="24" spans="1:30" ht="17.25">
      <c r="A24" s="101"/>
      <c r="B24" s="191"/>
      <c r="C24" s="205"/>
      <c r="D24" s="192"/>
      <c r="E24" s="192"/>
      <c r="F24" s="192"/>
      <c r="G24" s="192"/>
      <c r="H24" s="192"/>
      <c r="I24" s="192"/>
      <c r="J24" s="192"/>
      <c r="K24" s="192"/>
      <c r="L24" s="192"/>
      <c r="M24" s="192"/>
      <c r="N24" s="192"/>
      <c r="O24" s="192"/>
      <c r="P24" s="192"/>
      <c r="Q24" s="192"/>
      <c r="R24" s="192"/>
      <c r="S24" s="192"/>
      <c r="T24" s="192"/>
      <c r="U24" s="192"/>
      <c r="V24" s="101"/>
      <c r="W24" s="101"/>
      <c r="X24" s="101"/>
      <c r="Y24" s="101"/>
      <c r="Z24" s="101"/>
      <c r="AA24" s="101"/>
      <c r="AB24" s="101"/>
      <c r="AC24" s="101"/>
      <c r="AD24" s="101"/>
    </row>
    <row r="25" spans="1:30" ht="26.25" customHeight="1" thickBot="1">
      <c r="A25" s="101"/>
      <c r="B25" s="101"/>
      <c r="C25" s="101"/>
      <c r="D25" s="102" t="s">
        <v>151</v>
      </c>
      <c r="E25" s="102"/>
      <c r="F25" s="102"/>
      <c r="G25" s="102"/>
      <c r="H25" s="102" t="s">
        <v>152</v>
      </c>
      <c r="I25" s="102"/>
      <c r="J25" s="102"/>
      <c r="K25" s="101"/>
      <c r="L25" s="101"/>
      <c r="M25" s="101"/>
      <c r="N25" s="101"/>
      <c r="O25" s="101"/>
      <c r="P25" s="101"/>
      <c r="Q25" s="101"/>
      <c r="R25" s="101"/>
      <c r="S25" s="101"/>
      <c r="T25" s="101"/>
      <c r="U25" s="101"/>
      <c r="V25" s="101"/>
      <c r="W25" s="101"/>
      <c r="X25" s="101"/>
      <c r="Y25" s="101"/>
      <c r="Z25" s="101"/>
      <c r="AA25" s="101"/>
      <c r="AB25" s="101"/>
      <c r="AC25" s="101"/>
      <c r="AD25" s="101"/>
    </row>
    <row r="26" spans="1:30" ht="26.25" customHeight="1" thickBot="1">
      <c r="A26" s="101"/>
      <c r="B26" s="101"/>
      <c r="C26" s="101"/>
      <c r="D26" s="102"/>
      <c r="E26" s="103" t="s">
        <v>153</v>
      </c>
      <c r="F26" s="104" t="s">
        <v>154</v>
      </c>
      <c r="G26" s="102"/>
      <c r="H26" s="102"/>
      <c r="I26" s="103" t="s">
        <v>88</v>
      </c>
      <c r="J26" s="104" t="s">
        <v>89</v>
      </c>
      <c r="K26" s="101"/>
      <c r="L26" s="101"/>
      <c r="M26" s="101"/>
      <c r="N26" s="101"/>
      <c r="O26" s="101"/>
      <c r="P26" s="101"/>
      <c r="Q26" s="101"/>
      <c r="R26" s="101"/>
      <c r="S26" s="101"/>
      <c r="T26" s="101"/>
      <c r="U26" s="101"/>
      <c r="V26" s="101"/>
      <c r="W26" s="101"/>
      <c r="X26" s="101"/>
      <c r="Y26" s="101"/>
      <c r="Z26" s="101"/>
      <c r="AA26" s="101"/>
      <c r="AB26" s="101"/>
      <c r="AC26" s="101"/>
      <c r="AD26" s="101"/>
    </row>
    <row r="27" spans="1:30" ht="26.25" customHeight="1">
      <c r="A27" s="101"/>
      <c r="B27" s="101"/>
      <c r="C27" s="101"/>
      <c r="D27" s="105" t="s">
        <v>175</v>
      </c>
      <c r="E27" s="206">
        <v>179400</v>
      </c>
      <c r="F27" s="207">
        <v>26100</v>
      </c>
      <c r="G27" s="101"/>
      <c r="H27" s="105" t="s">
        <v>175</v>
      </c>
      <c r="I27" s="206">
        <v>391600</v>
      </c>
      <c r="J27" s="207">
        <v>33100</v>
      </c>
      <c r="K27" s="101"/>
      <c r="L27" s="101"/>
      <c r="M27" s="101"/>
      <c r="N27" s="101"/>
      <c r="O27" s="101"/>
      <c r="P27" s="101"/>
      <c r="Q27" s="101"/>
      <c r="R27" s="101"/>
      <c r="S27" s="101"/>
      <c r="T27" s="101"/>
      <c r="U27" s="101"/>
      <c r="V27" s="101"/>
      <c r="W27" s="101"/>
      <c r="X27" s="101"/>
      <c r="Y27" s="101"/>
      <c r="Z27" s="101"/>
      <c r="AA27" s="101"/>
      <c r="AB27" s="101"/>
      <c r="AC27" s="101"/>
      <c r="AD27" s="101"/>
    </row>
    <row r="28" spans="1:30" ht="26.25" customHeight="1">
      <c r="A28" s="101"/>
      <c r="B28" s="101"/>
      <c r="C28" s="101"/>
      <c r="D28" s="106" t="s">
        <v>79</v>
      </c>
      <c r="E28" s="208">
        <v>178800</v>
      </c>
      <c r="F28" s="209">
        <v>11500</v>
      </c>
      <c r="G28" s="101"/>
      <c r="H28" s="106" t="s">
        <v>79</v>
      </c>
      <c r="I28" s="208">
        <v>389900</v>
      </c>
      <c r="J28" s="209">
        <v>0</v>
      </c>
      <c r="K28" s="101"/>
      <c r="L28" s="101"/>
      <c r="M28" s="101"/>
      <c r="N28" s="101"/>
      <c r="O28" s="101"/>
      <c r="P28" s="101"/>
      <c r="Q28" s="101"/>
      <c r="R28" s="101"/>
      <c r="S28" s="101"/>
      <c r="T28" s="101"/>
      <c r="U28" s="101"/>
      <c r="V28" s="101"/>
      <c r="W28" s="101"/>
      <c r="X28" s="101"/>
      <c r="Y28" s="101"/>
      <c r="Z28" s="101"/>
      <c r="AA28" s="101"/>
      <c r="AB28" s="101"/>
      <c r="AC28" s="101"/>
      <c r="AD28" s="101"/>
    </row>
    <row r="29" spans="1:30" ht="26.25" customHeight="1">
      <c r="A29" s="101"/>
      <c r="B29" s="101"/>
      <c r="C29" s="101"/>
      <c r="D29" s="107" t="s">
        <v>50</v>
      </c>
      <c r="E29" s="210">
        <v>600</v>
      </c>
      <c r="F29" s="211">
        <v>14600</v>
      </c>
      <c r="G29" s="101"/>
      <c r="H29" s="107" t="s">
        <v>50</v>
      </c>
      <c r="I29" s="210">
        <v>1700</v>
      </c>
      <c r="J29" s="211">
        <v>33100</v>
      </c>
      <c r="K29" s="101"/>
      <c r="L29" s="101"/>
      <c r="M29" s="101"/>
      <c r="N29" s="101"/>
      <c r="O29" s="101"/>
      <c r="P29" s="101"/>
      <c r="Q29" s="101"/>
      <c r="R29" s="101"/>
      <c r="S29" s="101"/>
      <c r="T29" s="101"/>
      <c r="U29" s="101"/>
      <c r="V29" s="101"/>
      <c r="W29" s="101"/>
      <c r="X29" s="101"/>
      <c r="Y29" s="101"/>
      <c r="Z29" s="101"/>
      <c r="AA29" s="101"/>
      <c r="AB29" s="101"/>
      <c r="AC29" s="101"/>
      <c r="AD29" s="101"/>
    </row>
    <row r="30" spans="1:30" ht="26.25" customHeight="1">
      <c r="A30" s="101"/>
      <c r="B30" s="101"/>
      <c r="C30" s="101"/>
      <c r="D30" s="108" t="s">
        <v>155</v>
      </c>
      <c r="E30" s="212">
        <v>1.0033557046979866</v>
      </c>
      <c r="F30" s="213">
        <v>2.2695652173913046</v>
      </c>
      <c r="G30" s="101"/>
      <c r="H30" s="108" t="s">
        <v>155</v>
      </c>
      <c r="I30" s="212">
        <v>1.0043600923313669</v>
      </c>
      <c r="J30" s="214" t="s">
        <v>145</v>
      </c>
      <c r="K30" s="101"/>
      <c r="L30" s="102" t="s">
        <v>156</v>
      </c>
      <c r="M30" s="102"/>
      <c r="N30" s="102"/>
      <c r="O30" s="102"/>
      <c r="P30" s="102"/>
      <c r="Q30" s="102"/>
      <c r="R30" s="102"/>
      <c r="S30" s="102"/>
      <c r="T30" s="102"/>
      <c r="U30" s="101"/>
      <c r="V30" s="101"/>
      <c r="W30" s="101"/>
      <c r="X30" s="101"/>
      <c r="Y30" s="101"/>
      <c r="Z30" s="101"/>
      <c r="AA30" s="101"/>
      <c r="AB30" s="101"/>
      <c r="AC30" s="101"/>
      <c r="AD30" s="101"/>
    </row>
    <row r="31" spans="1:30" ht="26.25" customHeight="1" thickBot="1">
      <c r="A31" s="101"/>
      <c r="B31" s="101"/>
      <c r="C31" s="101"/>
      <c r="D31" s="109" t="s">
        <v>147</v>
      </c>
      <c r="E31" s="215">
        <v>0.38613861386138615</v>
      </c>
      <c r="F31" s="216">
        <v>5.6177356866121395E-2</v>
      </c>
      <c r="G31" s="101"/>
      <c r="H31" s="110" t="s">
        <v>157</v>
      </c>
      <c r="I31" s="215">
        <v>0.92206263244643283</v>
      </c>
      <c r="J31" s="216">
        <v>7.7937367553567227E-2</v>
      </c>
      <c r="K31" s="101"/>
      <c r="L31" s="557" t="s">
        <v>158</v>
      </c>
      <c r="M31" s="557"/>
      <c r="N31" s="557"/>
      <c r="O31" s="557"/>
      <c r="P31" s="557"/>
      <c r="Q31" s="557"/>
      <c r="R31" s="557"/>
      <c r="S31" s="557"/>
      <c r="T31" s="557"/>
      <c r="U31" s="111"/>
      <c r="V31" s="111"/>
      <c r="W31" s="101"/>
      <c r="X31" s="101"/>
      <c r="Y31" s="101"/>
      <c r="Z31" s="101"/>
      <c r="AA31" s="101"/>
      <c r="AB31" s="101"/>
      <c r="AC31" s="101"/>
      <c r="AD31" s="101"/>
    </row>
  </sheetData>
  <mergeCells count="2">
    <mergeCell ref="A1:B1"/>
    <mergeCell ref="L31:T31"/>
  </mergeCells>
  <phoneticPr fontId="2"/>
  <hyperlinks>
    <hyperlink ref="A1" location="'R3'!A1" display="令和３年度"/>
    <hyperlink ref="A1:B1" location="平成25年度!A1" display="平成25年度!A1"/>
  </hyperlink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平成25年度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2024-01-24T05:39:54Z</dcterms:modified>
</cp:coreProperties>
</file>