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23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1" r:id="rId38"/>
    <sheet name="グラフ" sheetId="72" r:id="rId39"/>
  </sheets>
  <externalReferences>
    <externalReference r:id="rId40"/>
  </externalReferences>
  <definedNames>
    <definedName name="_xlnm.Print_Area" localSheetId="38">グラフ!$A$1:$P$25</definedName>
    <definedName name="_xlnm.Print_Area" localSheetId="37">月別入域観光客数の推移!$A$1:$V$19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72" l="1"/>
  <c r="A1" i="71"/>
  <c r="D15" i="1"/>
  <c r="D14" i="1"/>
  <c r="B14" i="1" s="1"/>
  <c r="D13" i="1"/>
  <c r="C15" i="1"/>
  <c r="C14" i="1"/>
  <c r="C13" i="1"/>
  <c r="B13" i="1" s="1"/>
  <c r="D12" i="1"/>
  <c r="D11" i="1"/>
  <c r="C12" i="1"/>
  <c r="C11" i="1"/>
  <c r="C10" i="1"/>
  <c r="D10" i="1"/>
  <c r="D9" i="1"/>
  <c r="D8" i="1"/>
  <c r="B8" i="1" s="1"/>
  <c r="D7" i="1"/>
  <c r="C9" i="1"/>
  <c r="C8" i="1"/>
  <c r="C7" i="1"/>
  <c r="B7" i="1" s="1"/>
  <c r="C6" i="1"/>
  <c r="D6" i="1"/>
  <c r="D5" i="1"/>
  <c r="C5" i="1"/>
  <c r="B5" i="1" s="1"/>
  <c r="B12" i="1"/>
  <c r="D4" i="1"/>
  <c r="C4" i="1"/>
  <c r="O24" i="72"/>
  <c r="O23" i="72"/>
  <c r="O22" i="72"/>
  <c r="O21" i="72"/>
  <c r="O20" i="72"/>
  <c r="J19" i="71"/>
  <c r="K19" i="71" s="1"/>
  <c r="H19" i="71"/>
  <c r="I19" i="71" s="1"/>
  <c r="F19" i="71"/>
  <c r="G19" i="71" s="1"/>
  <c r="D19" i="71"/>
  <c r="E19" i="71" s="1"/>
  <c r="T18" i="71"/>
  <c r="R18" i="71"/>
  <c r="P18" i="71"/>
  <c r="N18" i="71"/>
  <c r="T17" i="71"/>
  <c r="R17" i="71"/>
  <c r="P17" i="71"/>
  <c r="N17" i="71"/>
  <c r="T16" i="71"/>
  <c r="R16" i="71"/>
  <c r="P16" i="71"/>
  <c r="N16" i="71"/>
  <c r="T15" i="71"/>
  <c r="R15" i="71"/>
  <c r="P15" i="71"/>
  <c r="N15" i="71"/>
  <c r="T14" i="71"/>
  <c r="R14" i="71"/>
  <c r="P14" i="71"/>
  <c r="N14" i="71"/>
  <c r="T13" i="71"/>
  <c r="R13" i="71"/>
  <c r="P13" i="71"/>
  <c r="N13" i="71"/>
  <c r="T12" i="71"/>
  <c r="R12" i="71"/>
  <c r="P12" i="71"/>
  <c r="N12" i="71"/>
  <c r="T11" i="71"/>
  <c r="R11" i="71"/>
  <c r="P11" i="71"/>
  <c r="N11" i="71"/>
  <c r="T10" i="71"/>
  <c r="R10" i="71"/>
  <c r="P10" i="71"/>
  <c r="N10" i="71"/>
  <c r="T9" i="71"/>
  <c r="R9" i="71"/>
  <c r="P9" i="71"/>
  <c r="N9" i="71"/>
  <c r="T8" i="71"/>
  <c r="R8" i="71"/>
  <c r="P8" i="71"/>
  <c r="N8" i="71"/>
  <c r="G8" i="71"/>
  <c r="G9" i="71" s="1"/>
  <c r="G10" i="71" s="1"/>
  <c r="T7" i="71"/>
  <c r="R7" i="71"/>
  <c r="P7" i="71"/>
  <c r="N7" i="71"/>
  <c r="K7" i="71"/>
  <c r="K8" i="71" s="1"/>
  <c r="I7" i="71"/>
  <c r="S7" i="71" s="1"/>
  <c r="G7" i="71"/>
  <c r="Q7" i="71" s="1"/>
  <c r="E7" i="71"/>
  <c r="E8" i="71" s="1"/>
  <c r="E9" i="71" s="1"/>
  <c r="C7" i="71"/>
  <c r="C8" i="71" s="1"/>
  <c r="C9" i="71" s="1"/>
  <c r="C10" i="71" s="1"/>
  <c r="C11" i="71" s="1"/>
  <c r="C12" i="71" s="1"/>
  <c r="C13" i="71" s="1"/>
  <c r="C14" i="71" s="1"/>
  <c r="C15" i="71" s="1"/>
  <c r="C16" i="71" s="1"/>
  <c r="C17" i="71" s="1"/>
  <c r="C18" i="71" s="1"/>
  <c r="B19" i="71" s="1"/>
  <c r="C19" i="71" s="1"/>
  <c r="B6" i="1"/>
  <c r="B9" i="1"/>
  <c r="B10" i="1"/>
  <c r="B11" i="1"/>
  <c r="B15" i="1"/>
  <c r="B4" i="1"/>
  <c r="K9" i="71" l="1"/>
  <c r="K10" i="71" s="1"/>
  <c r="K11" i="71" s="1"/>
  <c r="K12" i="71" s="1"/>
  <c r="U8" i="71"/>
  <c r="S19" i="71"/>
  <c r="U19" i="71"/>
  <c r="Q19" i="71"/>
  <c r="U7" i="71"/>
  <c r="I8" i="71"/>
  <c r="S8" i="71" s="1"/>
  <c r="Q8" i="71"/>
  <c r="O7" i="71"/>
  <c r="G11" i="71"/>
  <c r="O9" i="71"/>
  <c r="E10" i="71"/>
  <c r="I9" i="71"/>
  <c r="O19" i="71"/>
  <c r="O8" i="71"/>
  <c r="Q9" i="71"/>
  <c r="G1" i="57"/>
  <c r="A1" i="57"/>
  <c r="F1" i="66"/>
  <c r="A1" i="66"/>
  <c r="F1" i="27"/>
  <c r="A1" i="27"/>
  <c r="G1" i="58"/>
  <c r="A1" i="58"/>
  <c r="F1" i="67"/>
  <c r="A1" i="67"/>
  <c r="F1" i="28"/>
  <c r="A1" i="28"/>
  <c r="G1" i="38"/>
  <c r="A1" i="38"/>
  <c r="F1" i="68"/>
  <c r="A1" i="68"/>
  <c r="F1" i="39"/>
  <c r="A1" i="39"/>
  <c r="G1" i="40"/>
  <c r="A1" i="40"/>
  <c r="F1" i="69"/>
  <c r="A1" i="69"/>
  <c r="F1" i="41"/>
  <c r="A1" i="41"/>
  <c r="G1" i="42"/>
  <c r="A1" i="42"/>
  <c r="F1" i="70"/>
  <c r="A1" i="70"/>
  <c r="F1" i="43"/>
  <c r="A1" i="43"/>
  <c r="G1" i="44"/>
  <c r="A1" i="44"/>
  <c r="F1" i="59"/>
  <c r="A1" i="59"/>
  <c r="F1" i="45"/>
  <c r="A1" i="45"/>
  <c r="G1" i="46"/>
  <c r="A1" i="46"/>
  <c r="F1" i="60"/>
  <c r="A1" i="60"/>
  <c r="F1" i="47"/>
  <c r="A1" i="47"/>
  <c r="G1" i="48"/>
  <c r="A1" i="48"/>
  <c r="F1" i="61"/>
  <c r="A1" i="61"/>
  <c r="F1" i="50"/>
  <c r="A1" i="50"/>
  <c r="G1" i="49"/>
  <c r="A1" i="49"/>
  <c r="F1" i="62"/>
  <c r="A1" i="62"/>
  <c r="F1" i="51"/>
  <c r="A1" i="51"/>
  <c r="G1" i="52"/>
  <c r="A1" i="52"/>
  <c r="F1" i="63"/>
  <c r="A1" i="63"/>
  <c r="F1" i="53"/>
  <c r="A1" i="53"/>
  <c r="G1" i="54"/>
  <c r="A1" i="54"/>
  <c r="F1" i="64"/>
  <c r="A1" i="64"/>
  <c r="F1" i="55"/>
  <c r="A1" i="55"/>
  <c r="G1" i="56"/>
  <c r="A1" i="56"/>
  <c r="F1" i="65"/>
  <c r="A1" i="65"/>
  <c r="F1" i="26"/>
  <c r="A1" i="26"/>
  <c r="I10" i="71" l="1"/>
  <c r="S9" i="71"/>
  <c r="O10" i="71"/>
  <c r="E11" i="71"/>
  <c r="U9" i="71"/>
  <c r="Q10" i="71"/>
  <c r="K13" i="71"/>
  <c r="Q11" i="71"/>
  <c r="G12" i="71"/>
  <c r="C6" i="56"/>
  <c r="C5" i="56"/>
  <c r="I11" i="71" l="1"/>
  <c r="S10" i="71"/>
  <c r="U10" i="71"/>
  <c r="K14" i="71"/>
  <c r="G13" i="71"/>
  <c r="E12" i="71"/>
  <c r="O11" i="71"/>
  <c r="D16" i="1"/>
  <c r="E13" i="71" l="1"/>
  <c r="O12" i="71"/>
  <c r="K15" i="71"/>
  <c r="Q12" i="71"/>
  <c r="G14" i="71"/>
  <c r="I12" i="71"/>
  <c r="S11" i="71"/>
  <c r="U11" i="71"/>
  <c r="O13" i="71" l="1"/>
  <c r="E14" i="71"/>
  <c r="Q13" i="71"/>
  <c r="I13" i="71"/>
  <c r="S12" i="71"/>
  <c r="U12" i="71"/>
  <c r="Q14" i="71"/>
  <c r="G15" i="71"/>
  <c r="K16" i="71"/>
  <c r="C16" i="1"/>
  <c r="B16" i="1"/>
  <c r="E15" i="71" l="1"/>
  <c r="Q15" i="71" s="1"/>
  <c r="O14" i="71"/>
  <c r="K17" i="71"/>
  <c r="G16" i="71"/>
  <c r="I14" i="71"/>
  <c r="S13" i="71"/>
  <c r="U13" i="71"/>
  <c r="K18" i="71" l="1"/>
  <c r="I15" i="71"/>
  <c r="S14" i="71"/>
  <c r="U14" i="71"/>
  <c r="G17" i="71"/>
  <c r="E16" i="71"/>
  <c r="Q16" i="71" s="1"/>
  <c r="O15" i="71"/>
  <c r="I16" i="71" l="1"/>
  <c r="S15" i="71"/>
  <c r="U15" i="71"/>
  <c r="E17" i="71"/>
  <c r="Q17" i="71" s="1"/>
  <c r="O16" i="71"/>
  <c r="G18" i="71"/>
  <c r="S16" i="71" l="1"/>
  <c r="I17" i="71"/>
  <c r="U16" i="71"/>
  <c r="O17" i="71"/>
  <c r="E18" i="71"/>
  <c r="O18" i="71" s="1"/>
  <c r="I18" i="71" l="1"/>
  <c r="S17" i="71"/>
  <c r="U17" i="71"/>
  <c r="Q18" i="71"/>
  <c r="S18" i="71" l="1"/>
  <c r="U18" i="71"/>
</calcChain>
</file>

<file path=xl/sharedStrings.xml><?xml version="1.0" encoding="utf-8"?>
<sst xmlns="http://schemas.openxmlformats.org/spreadsheetml/2006/main" count="1865" uniqueCount="226">
  <si>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</si>
  <si>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</si>
  <si>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</si>
  <si>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</si>
  <si>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</si>
  <si>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</si>
  <si>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</si>
  <si>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</si>
  <si>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</si>
  <si>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</si>
  <si>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</si>
  <si>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</si>
  <si>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</si>
  <si>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</si>
  <si>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</si>
  <si>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</si>
  <si>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</si>
  <si>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</si>
  <si>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</si>
  <si>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</si>
  <si>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</si>
  <si>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</si>
  <si>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（グラフ）</t>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</si>
  <si>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</si>
  <si>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</si>
  <si>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</si>
  <si>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</si>
  <si>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</si>
  <si>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</si>
  <si>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</si>
  <si>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</si>
  <si>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</si>
  <si>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</si>
  <si>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</si>
  <si>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</si>
  <si>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</si>
  <si>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</si>
  <si>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</si>
  <si>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</si>
  <si>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</si>
  <si>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</si>
  <si>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</si>
  <si>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</si>
  <si>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</si>
  <si>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</si>
  <si>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</si>
  <si>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</si>
  <si>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</si>
  <si>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</si>
  <si>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 xml:space="preserve">   (単位:人、％)</t>
  </si>
  <si>
    <t>区分</t>
  </si>
  <si>
    <t>外国</t>
  </si>
  <si>
    <t>増減数</t>
  </si>
  <si>
    <t>-</t>
  </si>
  <si>
    <t>第２表  　航路別入域観光客数</t>
  </si>
  <si>
    <t>総数</t>
  </si>
  <si>
    <t>22年4月</t>
  </si>
  <si>
    <t>－</t>
  </si>
  <si>
    <t>注</t>
  </si>
  <si>
    <t>１　国内客には、沖縄県居住者は含まない。本土経由で来県する外国客は含む。</t>
  </si>
  <si>
    <t>22年5月</t>
  </si>
  <si>
    <t>22年6月</t>
  </si>
  <si>
    <t>22年7月</t>
  </si>
  <si>
    <t>22年8月</t>
  </si>
  <si>
    <t>22年9月</t>
  </si>
  <si>
    <t>アメリカ</t>
  </si>
  <si>
    <t>フランス</t>
  </si>
  <si>
    <t>　　①外国人については入国管理局の資料に基づき沖縄県が推計。特例上陸者数を含む。</t>
  </si>
  <si>
    <t>22年10月</t>
  </si>
  <si>
    <t>22年11月</t>
  </si>
  <si>
    <t>22年12月</t>
  </si>
  <si>
    <t>23年1月</t>
  </si>
  <si>
    <t>23年2月</t>
  </si>
  <si>
    <t>23年3月</t>
  </si>
  <si>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</si>
  <si>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</si>
  <si>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</si>
  <si>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</si>
  <si>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</si>
  <si>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</si>
  <si>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</si>
  <si>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平成23年度</t>
    <rPh sb="0" eb="2">
      <t>ヘイセイ</t>
    </rPh>
    <rPh sb="4" eb="5">
      <t>ネン</t>
    </rPh>
    <rPh sb="5" eb="6">
      <t>ド</t>
    </rPh>
    <phoneticPr fontId="2"/>
  </si>
  <si>
    <t>第１表  　入域観光客数</t>
    <rPh sb="6" eb="7">
      <t>ニュウイ</t>
    </rPh>
    <rPh sb="7" eb="8">
      <t>イキカ</t>
    </rPh>
    <rPh sb="8" eb="11">
      <t>カンコウキャクス</t>
    </rPh>
    <rPh sb="11" eb="12">
      <t>スウ</t>
    </rPh>
    <phoneticPr fontId="3"/>
  </si>
  <si>
    <t>入域観光客数（総数）</t>
    <rPh sb="0" eb="1">
      <t>ニュウイ</t>
    </rPh>
    <rPh sb="1" eb="2">
      <t>イキカ</t>
    </rPh>
    <rPh sb="2" eb="5">
      <t>カンコウキャクス</t>
    </rPh>
    <rPh sb="5" eb="6">
      <t>スウソ</t>
    </rPh>
    <rPh sb="7" eb="9">
      <t>ソウスウ</t>
    </rPh>
    <phoneticPr fontId="3"/>
  </si>
  <si>
    <t>空路海路別内訳</t>
    <rPh sb="0" eb="2">
      <t>クウロカ</t>
    </rPh>
    <rPh sb="2" eb="4">
      <t>カイロベ</t>
    </rPh>
    <rPh sb="4" eb="5">
      <t>ベツウ</t>
    </rPh>
    <rPh sb="5" eb="7">
      <t>ウチワケ</t>
    </rPh>
    <phoneticPr fontId="3"/>
  </si>
  <si>
    <t>期間</t>
    <rPh sb="0" eb="1">
      <t>キカン</t>
    </rPh>
    <phoneticPr fontId="3"/>
  </si>
  <si>
    <t>国内</t>
    <rPh sb="0" eb="1">
      <t>コクナイ</t>
    </rPh>
    <phoneticPr fontId="3"/>
  </si>
  <si>
    <t>外国</t>
    <rPh sb="0" eb="1">
      <t>ガイコク</t>
    </rPh>
    <phoneticPr fontId="3"/>
  </si>
  <si>
    <t>空路計</t>
    <rPh sb="0" eb="2">
      <t>クウロケ</t>
    </rPh>
    <rPh sb="2" eb="3">
      <t>ケイ</t>
    </rPh>
    <phoneticPr fontId="3"/>
  </si>
  <si>
    <t>海路計</t>
    <rPh sb="0" eb="2">
      <t>カイロケ</t>
    </rPh>
    <rPh sb="2" eb="3">
      <t>ケイ</t>
    </rPh>
    <phoneticPr fontId="3"/>
  </si>
  <si>
    <t>月間</t>
    <rPh sb="0" eb="1">
      <t>ゲッカン</t>
    </rPh>
    <phoneticPr fontId="3"/>
  </si>
  <si>
    <t>23年4月</t>
    <rPh sb="4" eb="5">
      <t>ツキ</t>
    </rPh>
    <phoneticPr fontId="3"/>
  </si>
  <si>
    <t>前年
同月比</t>
    <rPh sb="3" eb="5">
      <t>ドウゲツ</t>
    </rPh>
    <phoneticPr fontId="3"/>
  </si>
  <si>
    <t>累計（年度）</t>
    <rPh sb="0" eb="2">
      <t>ルイケイネ</t>
    </rPh>
    <rPh sb="3" eb="5">
      <t>ネンド</t>
    </rPh>
    <phoneticPr fontId="3"/>
  </si>
  <si>
    <t>平成23年4月～</t>
    <rPh sb="0" eb="2">
      <t>ヘイセイネ</t>
    </rPh>
    <rPh sb="4" eb="5">
      <t>ネンガ</t>
    </rPh>
    <rPh sb="6" eb="7">
      <t>ガツ</t>
    </rPh>
    <phoneticPr fontId="3"/>
  </si>
  <si>
    <t>今年度</t>
    <rPh sb="0" eb="2">
      <t>コンネンド</t>
    </rPh>
    <phoneticPr fontId="3"/>
  </si>
  <si>
    <t>前年度</t>
    <rPh sb="0" eb="2">
      <t>ゼンネンド</t>
    </rPh>
    <phoneticPr fontId="3"/>
  </si>
  <si>
    <t>前年度
同期比</t>
    <rPh sb="2" eb="3">
      <t>ドド</t>
    </rPh>
    <rPh sb="4" eb="6">
      <t>ドウキヒ</t>
    </rPh>
    <rPh sb="6" eb="7">
      <t>ヒ</t>
    </rPh>
    <phoneticPr fontId="3"/>
  </si>
  <si>
    <t>累計（暦年）</t>
    <rPh sb="0" eb="2">
      <t>ルイケイレ</t>
    </rPh>
    <rPh sb="3" eb="5">
      <t>レキネン</t>
    </rPh>
    <phoneticPr fontId="3"/>
  </si>
  <si>
    <t>平成23年1月～</t>
    <rPh sb="0" eb="2">
      <t>ヘイセイネ</t>
    </rPh>
    <rPh sb="4" eb="5">
      <t>ネンガ</t>
    </rPh>
    <rPh sb="6" eb="7">
      <t>ガツ</t>
    </rPh>
    <phoneticPr fontId="3"/>
  </si>
  <si>
    <t>今年</t>
    <rPh sb="0" eb="1">
      <t>コトシ</t>
    </rPh>
    <phoneticPr fontId="3"/>
  </si>
  <si>
    <t>前年</t>
    <rPh sb="0" eb="1">
      <t>ゼンネン</t>
    </rPh>
    <phoneticPr fontId="3"/>
  </si>
  <si>
    <t>前年
同期比</t>
    <rPh sb="3" eb="5">
      <t>ドウキヒ</t>
    </rPh>
    <rPh sb="5" eb="6">
      <t>ヒ</t>
    </rPh>
    <phoneticPr fontId="3"/>
  </si>
  <si>
    <t>東京</t>
    <rPh sb="0" eb="1">
      <t>トウキョウ</t>
    </rPh>
    <phoneticPr fontId="3"/>
  </si>
  <si>
    <t>伊丹</t>
    <rPh sb="0" eb="1">
      <t>イタミ</t>
    </rPh>
    <phoneticPr fontId="3"/>
  </si>
  <si>
    <t>関西</t>
    <rPh sb="0" eb="1">
      <t>カンサイ</t>
    </rPh>
    <phoneticPr fontId="3"/>
  </si>
  <si>
    <t>神戸</t>
    <rPh sb="0" eb="1">
      <t>コウベ</t>
    </rPh>
    <phoneticPr fontId="3"/>
  </si>
  <si>
    <t>福岡</t>
    <rPh sb="0" eb="1">
      <t>フクオカ</t>
    </rPh>
    <phoneticPr fontId="3"/>
  </si>
  <si>
    <t>名古屋</t>
    <rPh sb="0" eb="2">
      <t>ナゴヤ</t>
    </rPh>
    <phoneticPr fontId="3"/>
  </si>
  <si>
    <t>札幌</t>
    <rPh sb="0" eb="1">
      <t>サッポロ</t>
    </rPh>
    <phoneticPr fontId="3"/>
  </si>
  <si>
    <t>鹿児島</t>
    <rPh sb="0" eb="2">
      <t>カゴシマ</t>
    </rPh>
    <phoneticPr fontId="3"/>
  </si>
  <si>
    <t>北九州</t>
    <rPh sb="0" eb="2">
      <t>キタキュウシュウ</t>
    </rPh>
    <phoneticPr fontId="3"/>
  </si>
  <si>
    <t>仙台</t>
    <rPh sb="0" eb="1">
      <t>センダイ</t>
    </rPh>
    <phoneticPr fontId="3"/>
  </si>
  <si>
    <t>福島</t>
    <rPh sb="0" eb="1">
      <t>フクシマ</t>
    </rPh>
    <phoneticPr fontId="3"/>
  </si>
  <si>
    <t>新潟</t>
    <rPh sb="0" eb="1">
      <t>ニイガタ</t>
    </rPh>
    <phoneticPr fontId="3"/>
  </si>
  <si>
    <t>静岡</t>
    <rPh sb="0" eb="1">
      <t>シズオカ</t>
    </rPh>
    <phoneticPr fontId="3"/>
  </si>
  <si>
    <t>富山</t>
    <rPh sb="0" eb="1">
      <t>トヤマ</t>
    </rPh>
    <phoneticPr fontId="3"/>
  </si>
  <si>
    <t>小松</t>
    <rPh sb="0" eb="1">
      <t>コマツ</t>
    </rPh>
    <phoneticPr fontId="3"/>
  </si>
  <si>
    <t>岡山</t>
    <rPh sb="0" eb="1">
      <t>オカヤマ</t>
    </rPh>
    <phoneticPr fontId="3"/>
  </si>
  <si>
    <t>広島</t>
    <rPh sb="0" eb="1">
      <t>ヒロシマ</t>
    </rPh>
    <phoneticPr fontId="3"/>
  </si>
  <si>
    <t>高松</t>
    <rPh sb="0" eb="1">
      <t>タカマツ</t>
    </rPh>
    <phoneticPr fontId="3"/>
  </si>
  <si>
    <t>松山</t>
    <rPh sb="0" eb="1">
      <t>マツヤマ</t>
    </rPh>
    <phoneticPr fontId="3"/>
  </si>
  <si>
    <t>高知</t>
    <rPh sb="0" eb="1">
      <t>コウチ</t>
    </rPh>
    <phoneticPr fontId="3"/>
  </si>
  <si>
    <t>長崎</t>
    <rPh sb="0" eb="1">
      <t>ナガサキ</t>
    </rPh>
    <phoneticPr fontId="3"/>
  </si>
  <si>
    <t>熊本</t>
    <rPh sb="0" eb="1">
      <t>クマモト</t>
    </rPh>
    <phoneticPr fontId="3"/>
  </si>
  <si>
    <t>大分</t>
    <rPh sb="0" eb="1">
      <t>オオイタ</t>
    </rPh>
    <phoneticPr fontId="3"/>
  </si>
  <si>
    <t>宮崎</t>
    <rPh sb="0" eb="1">
      <t>ミヤザキ</t>
    </rPh>
    <phoneticPr fontId="3"/>
  </si>
  <si>
    <t>その他</t>
    <rPh sb="2" eb="3">
      <t>タ</t>
    </rPh>
    <phoneticPr fontId="3"/>
  </si>
  <si>
    <t>23年4月</t>
  </si>
  <si>
    <t>平成22年4月～</t>
    <rPh sb="0" eb="2">
      <t>ヘイセイネ</t>
    </rPh>
    <rPh sb="4" eb="5">
      <t>ネンガ</t>
    </rPh>
    <rPh sb="6" eb="7">
      <t>ガツ</t>
    </rPh>
    <phoneticPr fontId="3"/>
  </si>
  <si>
    <t>今年度
構成比</t>
    <rPh sb="0" eb="3">
      <t>コンネンドコ</t>
    </rPh>
    <rPh sb="4" eb="7">
      <t>コウセイヒ</t>
    </rPh>
    <phoneticPr fontId="3"/>
  </si>
  <si>
    <t>今年
構成比</t>
    <rPh sb="0" eb="2">
      <t>コトシコ</t>
    </rPh>
    <rPh sb="3" eb="6">
      <t>コウセイヒ</t>
    </rPh>
    <phoneticPr fontId="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</si>
  <si>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</si>
  <si>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　　また、外国人については福岡入国管理局那覇支局の資料に基づき沖縄県が推計。</t>
    <rPh sb="7" eb="8">
      <t>ジンシ</t>
    </rPh>
    <rPh sb="25" eb="27">
      <t>シリョウモ</t>
    </rPh>
    <rPh sb="28" eb="29">
      <t>モトオ</t>
    </rPh>
    <rPh sb="31" eb="34">
      <t>オキナワケンス</t>
    </rPh>
    <rPh sb="35" eb="37">
      <t>スイケイ</t>
    </rPh>
    <phoneticPr fontId="3"/>
  </si>
  <si>
    <t>第３表  　国籍別入域観光客数</t>
    <rPh sb="6" eb="8">
      <t>コクセキベ</t>
    </rPh>
    <rPh sb="8" eb="9">
      <t>ベツ</t>
    </rPh>
    <phoneticPr fontId="3"/>
  </si>
  <si>
    <t>外国人総数</t>
    <rPh sb="0" eb="2">
      <t>ガイコクジ</t>
    </rPh>
    <rPh sb="2" eb="3">
      <t>ジンソ</t>
    </rPh>
    <rPh sb="3" eb="5">
      <t>ソウスウ</t>
    </rPh>
    <phoneticPr fontId="3"/>
  </si>
  <si>
    <t>台湾</t>
    <rPh sb="0" eb="1">
      <t>タイワン</t>
    </rPh>
    <phoneticPr fontId="12"/>
  </si>
  <si>
    <t>韓国</t>
    <rPh sb="0" eb="1">
      <t>カンコク</t>
    </rPh>
    <phoneticPr fontId="12"/>
  </si>
  <si>
    <t>中国本土</t>
    <rPh sb="0" eb="3">
      <t>チュウゴクホンド</t>
    </rPh>
    <phoneticPr fontId="12"/>
  </si>
  <si>
    <t>香港</t>
    <rPh sb="0" eb="1">
      <t>ホンコン</t>
    </rPh>
    <phoneticPr fontId="12"/>
  </si>
  <si>
    <t>イギリス（本国）</t>
    <rPh sb="5" eb="7">
      <t>ホンゴク</t>
    </rPh>
    <phoneticPr fontId="12"/>
  </si>
  <si>
    <t>その他</t>
    <rPh sb="2" eb="3">
      <t>タ</t>
    </rPh>
    <phoneticPr fontId="12"/>
  </si>
  <si>
    <t>　　②イギリス・フランスは、平成２２年４月から集計を始めた。</t>
    <rPh sb="14" eb="16">
      <t>ヘイセイネ</t>
    </rPh>
    <rPh sb="18" eb="19">
      <t>ネンガ</t>
    </rPh>
    <rPh sb="20" eb="21">
      <t>ガツシ</t>
    </rPh>
    <rPh sb="23" eb="25">
      <t>シュウケイハ</t>
    </rPh>
    <rPh sb="26" eb="27">
      <t>ハジ</t>
    </rPh>
    <phoneticPr fontId="3"/>
  </si>
  <si>
    <t>23年5月</t>
    <rPh sb="4" eb="5">
      <t>ツキ</t>
    </rPh>
    <phoneticPr fontId="3"/>
  </si>
  <si>
    <t>23年5月</t>
  </si>
  <si>
    <t>23年6月</t>
    <rPh sb="4" eb="5">
      <t>ツキ</t>
    </rPh>
    <phoneticPr fontId="3"/>
  </si>
  <si>
    <t>23年6月</t>
  </si>
  <si>
    <t>23年7月</t>
    <rPh sb="4" eb="5">
      <t>ツキ</t>
    </rPh>
    <phoneticPr fontId="3"/>
  </si>
  <si>
    <t>23年7月</t>
  </si>
  <si>
    <t>23年8月</t>
    <rPh sb="4" eb="5">
      <t>ツキ</t>
    </rPh>
    <phoneticPr fontId="3"/>
  </si>
  <si>
    <t>23年8月</t>
  </si>
  <si>
    <t>23年9月</t>
    <rPh sb="4" eb="5">
      <t>ツキ</t>
    </rPh>
    <phoneticPr fontId="3"/>
  </si>
  <si>
    <t>23年9月</t>
  </si>
  <si>
    <t>23年10月</t>
    <rPh sb="5" eb="6">
      <t>ツキ</t>
    </rPh>
    <phoneticPr fontId="3"/>
  </si>
  <si>
    <t>23年10月</t>
  </si>
  <si>
    <t>23年10月
構成比</t>
  </si>
  <si>
    <t>23年11月</t>
    <rPh sb="5" eb="6">
      <t>ツキ</t>
    </rPh>
    <phoneticPr fontId="3"/>
  </si>
  <si>
    <t>23年11月</t>
  </si>
  <si>
    <t>前年
同月比</t>
    <rPh sb="3" eb="5">
      <t>ドウゲツ</t>
    </rPh>
    <phoneticPr fontId="19"/>
  </si>
  <si>
    <t>23年12月</t>
    <rPh sb="5" eb="6">
      <t>ツキ</t>
    </rPh>
    <phoneticPr fontId="3"/>
  </si>
  <si>
    <t>23年12月</t>
  </si>
  <si>
    <t>24年1月</t>
    <rPh sb="4" eb="5">
      <t>ツキ</t>
    </rPh>
    <phoneticPr fontId="3"/>
  </si>
  <si>
    <t>平成24年1月～</t>
    <rPh sb="0" eb="2">
      <t>ヘイセイネ</t>
    </rPh>
    <rPh sb="4" eb="5">
      <t>ネンガ</t>
    </rPh>
    <rPh sb="6" eb="7">
      <t>ガツ</t>
    </rPh>
    <phoneticPr fontId="3"/>
  </si>
  <si>
    <t>24年1月</t>
  </si>
  <si>
    <t>24年2月</t>
    <rPh sb="4" eb="5">
      <t>ツキ</t>
    </rPh>
    <phoneticPr fontId="3"/>
  </si>
  <si>
    <t>24年2月</t>
  </si>
  <si>
    <t>24年2月
構成比</t>
  </si>
  <si>
    <t>24年3月</t>
    <rPh sb="4" eb="5">
      <t>ツキ</t>
    </rPh>
    <phoneticPr fontId="3"/>
  </si>
  <si>
    <t>(単位:人、％）</t>
  </si>
  <si>
    <t>実　　　　　　数</t>
  </si>
  <si>
    <t>前 　 年 　度　 比</t>
    <rPh sb="7" eb="8">
      <t>ド</t>
    </rPh>
    <phoneticPr fontId="22"/>
  </si>
  <si>
    <t>平成１９年度</t>
    <rPh sb="5" eb="6">
      <t>ド</t>
    </rPh>
    <phoneticPr fontId="22"/>
  </si>
  <si>
    <t>平成２０年度</t>
    <rPh sb="5" eb="6">
      <t>ド</t>
    </rPh>
    <phoneticPr fontId="22"/>
  </si>
  <si>
    <t>平成２１年度</t>
    <rPh sb="5" eb="6">
      <t>ド</t>
    </rPh>
    <phoneticPr fontId="22"/>
  </si>
  <si>
    <t>平成２２年度</t>
    <rPh sb="5" eb="6">
      <t>ド</t>
    </rPh>
    <phoneticPr fontId="22"/>
  </si>
  <si>
    <t>月 間</t>
  </si>
  <si>
    <t>累 計</t>
  </si>
  <si>
    <t>４月</t>
  </si>
  <si>
    <t>５月</t>
  </si>
  <si>
    <t>10月</t>
  </si>
  <si>
    <t>11月</t>
  </si>
  <si>
    <t>12月</t>
  </si>
  <si>
    <t>１月</t>
    <rPh sb="1" eb="2">
      <t>ガツ</t>
    </rPh>
    <phoneticPr fontId="22"/>
  </si>
  <si>
    <t>２月</t>
    <rPh sb="1" eb="2">
      <t>ガツ</t>
    </rPh>
    <phoneticPr fontId="22"/>
  </si>
  <si>
    <t>３月</t>
    <rPh sb="1" eb="2">
      <t>ガツ</t>
    </rPh>
    <phoneticPr fontId="22"/>
  </si>
  <si>
    <t>計</t>
  </si>
  <si>
    <t>（単位：千人）</t>
    <rPh sb="4" eb="5">
      <t>セン</t>
    </rPh>
    <phoneticPr fontId="22"/>
  </si>
  <si>
    <t>平成19年度</t>
    <rPh sb="5" eb="6">
      <t>ド</t>
    </rPh>
    <phoneticPr fontId="22"/>
  </si>
  <si>
    <t>平成20年度</t>
    <rPh sb="5" eb="6">
      <t>ド</t>
    </rPh>
    <phoneticPr fontId="22"/>
  </si>
  <si>
    <t>平成21年度</t>
    <rPh sb="5" eb="6">
      <t>ド</t>
    </rPh>
    <phoneticPr fontId="22"/>
  </si>
  <si>
    <t>平成22年度</t>
    <rPh sb="5" eb="6">
      <t>ド</t>
    </rPh>
    <phoneticPr fontId="22"/>
  </si>
  <si>
    <t>平成23年度</t>
    <rPh sb="5" eb="6">
      <t>ド</t>
    </rPh>
    <phoneticPr fontId="22"/>
  </si>
  <si>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</si>
  <si>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</si>
  <si>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</si>
  <si>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</si>
  <si>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</si>
  <si>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月別入域観光客数の推移（平成19年度～平成23年度）</t>
    <rPh sb="17" eb="18">
      <t>ド</t>
    </rPh>
    <rPh sb="24" eb="25">
      <t>ド</t>
    </rPh>
    <phoneticPr fontId="22"/>
  </si>
  <si>
    <t>平成２３年度</t>
    <rPh sb="0" eb="2">
      <t>ヘイセイ</t>
    </rPh>
    <rPh sb="4" eb="6">
      <t>ネンド</t>
    </rPh>
    <phoneticPr fontId="12"/>
  </si>
  <si>
    <t>19年度／18年度</t>
    <rPh sb="3" eb="4">
      <t>ド</t>
    </rPh>
    <rPh sb="8" eb="9">
      <t>ド</t>
    </rPh>
    <phoneticPr fontId="22"/>
  </si>
  <si>
    <t>20年度／19年度</t>
    <rPh sb="3" eb="4">
      <t>ド</t>
    </rPh>
    <rPh sb="8" eb="9">
      <t>ド</t>
    </rPh>
    <phoneticPr fontId="22"/>
  </si>
  <si>
    <t>21年度／20年度</t>
    <rPh sb="3" eb="4">
      <t>ド</t>
    </rPh>
    <rPh sb="8" eb="9">
      <t>ド</t>
    </rPh>
    <phoneticPr fontId="22"/>
  </si>
  <si>
    <t>22年度／21年度</t>
    <rPh sb="3" eb="4">
      <t>ド</t>
    </rPh>
    <rPh sb="8" eb="9">
      <t>ド</t>
    </rPh>
    <phoneticPr fontId="22"/>
  </si>
  <si>
    <t>23年度／22年度</t>
    <rPh sb="3" eb="4">
      <t>ド</t>
    </rPh>
    <rPh sb="8" eb="9">
      <t>ド</t>
    </rPh>
    <phoneticPr fontId="22"/>
  </si>
  <si>
    <t>-</t>
    <phoneticPr fontId="22"/>
  </si>
  <si>
    <t>-</t>
    <phoneticPr fontId="12"/>
  </si>
  <si>
    <t>-</t>
    <phoneticPr fontId="3"/>
  </si>
  <si>
    <t>24年3月</t>
  </si>
  <si>
    <t>前年
同月比</t>
    <rPh sb="3" eb="5">
      <t>ドウゲツ</t>
    </rPh>
    <phoneticPr fontId="2"/>
  </si>
  <si>
    <t>今年度</t>
    <rPh sb="0" eb="3">
      <t>コンネンド</t>
    </rPh>
    <phoneticPr fontId="2"/>
  </si>
  <si>
    <t>前年度</t>
    <rPh sb="0" eb="3">
      <t>ゼンネンド</t>
    </rPh>
    <phoneticPr fontId="2"/>
  </si>
  <si>
    <t>前年度
同期比</t>
    <rPh sb="2" eb="3">
      <t>ド</t>
    </rPh>
    <rPh sb="4" eb="6">
      <t>ドウキ</t>
    </rPh>
    <rPh sb="6" eb="7">
      <t>ヒ</t>
    </rPh>
    <phoneticPr fontId="2"/>
  </si>
  <si>
    <t>今年度
構成比</t>
    <rPh sb="0" eb="3">
      <t>コンネンド</t>
    </rPh>
    <rPh sb="4" eb="7">
      <t>コウセイヒ</t>
    </rPh>
    <phoneticPr fontId="2"/>
  </si>
  <si>
    <t>今年</t>
    <rPh sb="0" eb="2">
      <t>コトシ</t>
    </rPh>
    <phoneticPr fontId="2"/>
  </si>
  <si>
    <t>前年</t>
    <rPh sb="0" eb="2">
      <t>ゼンネン</t>
    </rPh>
    <phoneticPr fontId="2"/>
  </si>
  <si>
    <t>前年
同期比</t>
    <rPh sb="3" eb="5">
      <t>ドウキ</t>
    </rPh>
    <rPh sb="5" eb="6">
      <t>ヒ</t>
    </rPh>
    <phoneticPr fontId="2"/>
  </si>
  <si>
    <t>今年
構成比</t>
    <rPh sb="0" eb="2">
      <t>コトシ</t>
    </rPh>
    <rPh sb="3" eb="6">
      <t>コウセイヒ</t>
    </rPh>
    <phoneticPr fontId="2"/>
  </si>
  <si>
    <t>今月
構成比</t>
    <phoneticPr fontId="2"/>
  </si>
  <si>
    <t>今月
構成比</t>
    <rPh sb="0" eb="1">
      <t>イマ</t>
    </rPh>
    <phoneticPr fontId="2"/>
  </si>
  <si>
    <t>皆増</t>
    <rPh sb="0" eb="2">
      <t>ミナゾウ</t>
    </rPh>
    <phoneticPr fontId="2"/>
  </si>
  <si>
    <t>皆増</t>
    <rPh sb="0" eb="2">
      <t>ミナゾウ</t>
    </rPh>
    <phoneticPr fontId="5"/>
  </si>
  <si>
    <t>皆減</t>
    <rPh sb="0" eb="2">
      <t>ミナゲン</t>
    </rPh>
    <phoneticPr fontId="5"/>
  </si>
  <si>
    <t>皆減</t>
    <rPh sb="0" eb="1">
      <t>カイ</t>
    </rPh>
    <rPh sb="1" eb="2">
      <t>ゲン</t>
    </rPh>
    <phoneticPr fontId="5"/>
  </si>
  <si>
    <t>皆増</t>
    <rPh sb="0" eb="1">
      <t>カイ</t>
    </rPh>
    <rPh sb="1" eb="2">
      <t>ゾウ</t>
    </rPh>
    <phoneticPr fontId="5"/>
  </si>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</sst>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Red]&quot;△&quot;#,##0"/>
    <numFmt numFmtId="178" formatCode="#,##0.0;&quot;△&quot;#,##0.0"/>
    <numFmt numFmtId="179" formatCode="0.0"/>
    <numFmt numFmtId="180" formatCode="\(#,##0\)"/>
    <numFmt numFmtId="181" formatCode="#,##0.0;[Red]&quot;△&quot;#,##0.0"/>
    <numFmt numFmtId="182" formatCode="#,##0.0"/>
  </numFmts>
  <fonts count="3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3"/>
      <name val="ＭＳ Ｐゴシック"/>
      <family val="3"/>
      <charset val="128"/>
    </font>
    <font>
      <sz val="11"/>
      <color theme="1"/>
      <name val="游ゴシック"/>
      <family val="2"/>
      <scheme val="minor"/>
    </font>
    <font>
      <sz val="14"/>
      <name val="ＭＳ Ｐゴシック"/>
      <family val="3"/>
      <charset val="128"/>
    </font>
    <font>
      <b/>
      <sz val="14"/>
      <name val="ＭＳ Ｐゴシック"/>
      <family val="3"/>
      <charset val="128"/>
    </font>
    <font>
      <sz val="12"/>
      <color indexed="12"/>
      <name val="ＭＳ Ｐゴシック"/>
      <family val="3"/>
      <charset val="128"/>
    </font>
    <font>
      <sz val="12"/>
      <color indexed="56"/>
      <name val="ＭＳ Ｐゴシック"/>
      <family val="3"/>
      <charset val="128"/>
    </font>
    <font>
      <u/>
      <sz val="11"/>
      <color indexed="36"/>
      <name val="明朝"/>
      <family val="1"/>
      <charset val="128"/>
    </font>
    <font>
      <b/>
      <sz val="11"/>
      <color theme="1"/>
      <name val="ＭＳ Ｐゴシック"/>
      <family val="3"/>
      <charset val="128"/>
    </font>
    <font>
      <sz val="16"/>
      <name val="ＭＳ Ｐゴシック"/>
      <family val="3"/>
      <charset val="128"/>
    </font>
    <font>
      <sz val="6"/>
      <name val="ＭＳ Ｐ明朝"/>
      <family val="1"/>
      <charset val="128"/>
    </font>
    <font>
      <sz val="10"/>
      <name val="ＭＳ Ｐゴシック"/>
      <family val="3"/>
      <charset val="128"/>
    </font>
    <font>
      <sz val="18"/>
      <name val="ＭＳ Ｐゴシック"/>
      <family val="3"/>
      <charset val="128"/>
    </font>
    <font>
      <sz val="14"/>
      <color indexed="12"/>
      <name val="ＭＳ Ｐゴシック"/>
      <family val="3"/>
      <charset val="128"/>
    </font>
    <font>
      <sz val="12"/>
      <color indexed="10"/>
      <name val="ＭＳ Ｐゴシック"/>
      <family val="3"/>
      <charset val="128"/>
    </font>
    <font>
      <sz val="12"/>
      <color theme="1"/>
      <name val="ＭＳ Ｐゴシック"/>
      <family val="3"/>
      <charset val="128"/>
    </font>
    <font>
      <u/>
      <sz val="14"/>
      <color theme="10"/>
      <name val="ＭＳ Ｐ明朝"/>
      <family val="1"/>
      <charset val="128"/>
    </font>
    <font>
      <u/>
      <sz val="20"/>
      <color theme="10"/>
      <name val="ＭＳ Ｐ明朝"/>
      <family val="1"/>
      <charset val="128"/>
    </font>
    <font>
      <sz val="20"/>
      <name val="ＭＳ Ｐ明朝"/>
      <family val="1"/>
      <charset val="128"/>
    </font>
  </fonts>
  <fills count="8">
    <fill>
      <patternFill patternType="none"/>
    </fill>
    <fill>
      <patternFill patternType="gray125"/>
    </fill>
    <fill>
      <patternFill patternType="solid">
        <fgColor indexed="47"/>
        <bgColor indexed="64"/>
      </patternFill>
    </fill>
    <fill>
      <patternFill patternType="solid">
        <fgColor theme="9" tint="0.79998168889431442"/>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s>
  <borders count="134">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8">
    <xf numFmtId="0" fontId="0" fillId="0" borderId="0"/>
    <xf numFmtId="0" fontId="1" fillId="0" borderId="0">
      <alignment vertical="center"/>
    </xf>
    <xf numFmtId="0" fontId="4" fillId="0" borderId="0" applyNumberFormat="0" applyFill="0" applyBorder="0" applyAlignment="0" applyProtection="0"/>
    <xf numFmtId="0" fontId="6" fillId="0" borderId="0"/>
    <xf numFmtId="38" fontId="5" fillId="0" borderId="0" applyFont="0" applyFill="0" applyBorder="0" applyAlignment="0" applyProtection="0"/>
    <xf numFmtId="38" fontId="14" fillId="0" borderId="0" applyFont="0" applyFill="0" applyBorder="0" applyAlignment="0" applyProtection="0">
      <alignment vertical="center"/>
    </xf>
    <xf numFmtId="0" fontId="6" fillId="0" borderId="0"/>
    <xf numFmtId="0" fontId="6" fillId="0" borderId="0"/>
  </cellStyleXfs>
  <cellXfs count="459">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7" fillId="0" borderId="0" xfId="0" applyFont="1" applyAlignment="1">
      <alignment horizontal="center"/>
    </xf>
    <xf numFmtId="0" fontId="11" fillId="0" borderId="0" xfId="0" applyFont="1" applyBorder="1" applyAlignment="1">
      <alignment horizontal="left" vertical="center"/>
    </xf>
    <xf numFmtId="0" fontId="7" fillId="3" borderId="12" xfId="0" applyFont="1" applyFill="1" applyBorder="1" applyAlignment="1">
      <alignment horizontal="center" vertical="center"/>
    </xf>
    <xf numFmtId="0" fontId="7" fillId="0" borderId="3" xfId="0" applyFont="1" applyBorder="1"/>
    <xf numFmtId="0" fontId="11" fillId="0" borderId="3" xfId="0" applyFont="1" applyBorder="1" applyAlignment="1">
      <alignment horizontal="left" vertical="center"/>
    </xf>
    <xf numFmtId="0" fontId="9" fillId="0" borderId="0" xfId="0" applyFont="1"/>
    <xf numFmtId="0" fontId="8" fillId="0" borderId="17" xfId="2" applyFont="1" applyBorder="1" applyAlignment="1">
      <alignment horizontal="center" vertical="center"/>
    </xf>
    <xf numFmtId="0" fontId="7" fillId="3" borderId="16" xfId="0" applyFont="1" applyFill="1" applyBorder="1" applyAlignment="1">
      <alignment horizontal="center" vertical="center"/>
    </xf>
    <xf numFmtId="0" fontId="8" fillId="0" borderId="12" xfId="2" applyFont="1" applyBorder="1" applyAlignment="1">
      <alignment horizontal="center" vertical="center"/>
    </xf>
    <xf numFmtId="0" fontId="15" fillId="0" borderId="19" xfId="0" applyNumberFormat="1" applyFont="1" applyFill="1" applyBorder="1" applyAlignment="1">
      <alignment horizontal="left" vertical="center" shrinkToFit="1"/>
    </xf>
    <xf numFmtId="0" fontId="15" fillId="0" borderId="20" xfId="0" applyNumberFormat="1" applyFont="1" applyFill="1" applyBorder="1" applyAlignment="1">
      <alignment horizontal="left" vertical="center" shrinkToFit="1"/>
    </xf>
    <xf numFmtId="176" fontId="10" fillId="0" borderId="37" xfId="0" applyNumberFormat="1" applyFont="1" applyFill="1" applyBorder="1" applyAlignment="1">
      <alignment horizontal="right" vertical="center" shrinkToFit="1"/>
    </xf>
    <xf numFmtId="176" fontId="10" fillId="0" borderId="34" xfId="0" applyNumberFormat="1" applyFont="1" applyFill="1" applyBorder="1" applyAlignment="1">
      <alignment horizontal="right" vertical="center" shrinkToFit="1"/>
    </xf>
    <xf numFmtId="176" fontId="16" fillId="0" borderId="43" xfId="0" applyNumberFormat="1" applyFont="1" applyFill="1" applyBorder="1" applyAlignment="1">
      <alignment horizontal="right" vertical="center" shrinkToFit="1"/>
    </xf>
    <xf numFmtId="176" fontId="10" fillId="0" borderId="46" xfId="0" applyNumberFormat="1" applyFont="1" applyFill="1" applyBorder="1" applyAlignment="1">
      <alignment horizontal="right" vertical="center" shrinkToFit="1"/>
    </xf>
    <xf numFmtId="176" fontId="10" fillId="0" borderId="43" xfId="0" applyNumberFormat="1" applyFont="1" applyFill="1" applyBorder="1" applyAlignment="1">
      <alignment horizontal="right" vertical="center" shrinkToFit="1"/>
    </xf>
    <xf numFmtId="177" fontId="16" fillId="0" borderId="43" xfId="0" applyNumberFormat="1" applyFont="1" applyFill="1" applyBorder="1" applyAlignment="1">
      <alignment horizontal="right" vertical="center" shrinkToFit="1"/>
    </xf>
    <xf numFmtId="177" fontId="10" fillId="0" borderId="46" xfId="0" applyNumberFormat="1" applyFont="1" applyFill="1" applyBorder="1" applyAlignment="1">
      <alignment horizontal="right" vertical="center" shrinkToFit="1"/>
    </xf>
    <xf numFmtId="177" fontId="10" fillId="0" borderId="43" xfId="0" applyNumberFormat="1" applyFont="1" applyFill="1" applyBorder="1" applyAlignment="1">
      <alignment horizontal="right" vertical="center" shrinkToFit="1"/>
    </xf>
    <xf numFmtId="178" fontId="16" fillId="0" borderId="50" xfId="0" applyNumberFormat="1" applyFont="1" applyFill="1" applyBorder="1" applyAlignment="1">
      <alignment horizontal="right" vertical="center" shrinkToFit="1"/>
    </xf>
    <xf numFmtId="178" fontId="10" fillId="0" borderId="53" xfId="0" applyNumberFormat="1" applyFont="1" applyFill="1" applyBorder="1" applyAlignment="1">
      <alignment horizontal="right" vertical="center" shrinkToFit="1"/>
    </xf>
    <xf numFmtId="178" fontId="10" fillId="0" borderId="50" xfId="0" applyNumberFormat="1" applyFont="1" applyFill="1" applyBorder="1" applyAlignment="1">
      <alignment horizontal="right" vertical="center" shrinkToFit="1"/>
    </xf>
    <xf numFmtId="176" fontId="10" fillId="0" borderId="61" xfId="0" applyNumberFormat="1" applyFont="1" applyFill="1" applyBorder="1" applyAlignment="1">
      <alignment horizontal="right" vertical="center" shrinkToFit="1"/>
    </xf>
    <xf numFmtId="176" fontId="10" fillId="0" borderId="59" xfId="0" applyNumberFormat="1" applyFont="1" applyFill="1" applyBorder="1" applyAlignment="1">
      <alignment horizontal="right" vertical="center" shrinkToFit="1"/>
    </xf>
    <xf numFmtId="179" fontId="16" fillId="0" borderId="65" xfId="0" applyNumberFormat="1" applyFont="1" applyFill="1" applyBorder="1" applyAlignment="1">
      <alignment vertical="center" shrinkToFit="1"/>
    </xf>
    <xf numFmtId="179" fontId="10" fillId="0" borderId="68" xfId="0" applyNumberFormat="1" applyFont="1" applyFill="1" applyBorder="1" applyAlignment="1">
      <alignment vertical="center" shrinkToFit="1"/>
    </xf>
    <xf numFmtId="179" fontId="10" fillId="0" borderId="65" xfId="0" applyNumberFormat="1" applyFont="1" applyFill="1" applyBorder="1" applyAlignment="1">
      <alignment vertical="center" shrinkToFit="1"/>
    </xf>
    <xf numFmtId="179" fontId="16" fillId="0" borderId="74" xfId="0" applyNumberFormat="1" applyFont="1" applyFill="1" applyBorder="1" applyAlignment="1">
      <alignment vertical="center" shrinkToFit="1"/>
    </xf>
    <xf numFmtId="179" fontId="10" fillId="0" borderId="77" xfId="0" applyNumberFormat="1" applyFont="1" applyFill="1" applyBorder="1" applyAlignment="1">
      <alignment vertical="center" shrinkToFit="1"/>
    </xf>
    <xf numFmtId="179" fontId="10" fillId="0" borderId="74" xfId="0" applyNumberFormat="1" applyFont="1" applyFill="1" applyBorder="1" applyAlignment="1">
      <alignment vertical="center" shrinkToFit="1"/>
    </xf>
    <xf numFmtId="176" fontId="17" fillId="0" borderId="94" xfId="0" applyNumberFormat="1" applyFont="1" applyFill="1" applyBorder="1" applyAlignment="1">
      <alignment horizontal="right" vertical="center" shrinkToFit="1"/>
    </xf>
    <xf numFmtId="176" fontId="18" fillId="0" borderId="98" xfId="0" applyNumberFormat="1" applyFont="1" applyFill="1" applyBorder="1" applyAlignment="1">
      <alignment horizontal="right" vertical="center" shrinkToFit="1"/>
    </xf>
    <xf numFmtId="176" fontId="18" fillId="0" borderId="36" xfId="0" applyNumberFormat="1" applyFont="1" applyFill="1" applyBorder="1" applyAlignment="1">
      <alignment horizontal="right" vertical="center" shrinkToFit="1"/>
    </xf>
    <xf numFmtId="176" fontId="10" fillId="0" borderId="12" xfId="0" applyNumberFormat="1" applyFont="1" applyFill="1" applyBorder="1" applyAlignment="1">
      <alignment horizontal="right" vertical="center" shrinkToFit="1"/>
    </xf>
    <xf numFmtId="0" fontId="15" fillId="0" borderId="0" xfId="0" applyNumberFormat="1" applyFont="1" applyFill="1" applyBorder="1" applyAlignment="1">
      <alignment horizontal="center" vertical="center" shrinkToFit="1"/>
    </xf>
    <xf numFmtId="176" fontId="10" fillId="2" borderId="37" xfId="0" applyNumberFormat="1" applyFont="1" applyFill="1" applyBorder="1" applyAlignment="1">
      <alignment horizontal="right" vertical="center" shrinkToFit="1"/>
    </xf>
    <xf numFmtId="176" fontId="10" fillId="2" borderId="34" xfId="0" applyNumberFormat="1" applyFont="1" applyFill="1" applyBorder="1" applyAlignment="1">
      <alignment horizontal="right" vertical="center" shrinkToFit="1"/>
    </xf>
    <xf numFmtId="176" fontId="10" fillId="2" borderId="61" xfId="0" applyNumberFormat="1" applyFont="1" applyFill="1" applyBorder="1" applyAlignment="1">
      <alignment horizontal="right" vertical="center" shrinkToFit="1"/>
    </xf>
    <xf numFmtId="176" fontId="10" fillId="2" borderId="59" xfId="0" applyNumberFormat="1" applyFont="1" applyFill="1" applyBorder="1" applyAlignment="1">
      <alignment horizontal="right" vertical="center" shrinkToFit="1"/>
    </xf>
    <xf numFmtId="176" fontId="17" fillId="0" borderId="98" xfId="0" applyNumberFormat="1" applyFont="1" applyFill="1" applyBorder="1" applyAlignment="1">
      <alignment horizontal="right" vertical="center" shrinkToFit="1"/>
    </xf>
    <xf numFmtId="176" fontId="17" fillId="0" borderId="36" xfId="0" applyNumberFormat="1" applyFont="1" applyFill="1" applyBorder="1" applyAlignment="1">
      <alignment horizontal="right" vertical="center" shrinkToFit="1"/>
    </xf>
    <xf numFmtId="0" fontId="20" fillId="0" borderId="0" xfId="0" applyFont="1"/>
    <xf numFmtId="176" fontId="17" fillId="5" borderId="94" xfId="0" applyNumberFormat="1" applyFont="1" applyFill="1" applyBorder="1" applyAlignment="1">
      <alignment horizontal="right" vertical="center" shrinkToFit="1"/>
    </xf>
    <xf numFmtId="0" fontId="15" fillId="0" borderId="0" xfId="6" applyNumberFormat="1" applyFont="1" applyFill="1" applyAlignment="1">
      <alignment horizontal="centerContinuous" vertical="center"/>
    </xf>
    <xf numFmtId="0" fontId="15" fillId="0" borderId="0" xfId="6" applyFont="1" applyFill="1" applyAlignment="1">
      <alignment horizontal="centerContinuous" vertical="center"/>
    </xf>
    <xf numFmtId="0" fontId="23" fillId="0" borderId="0" xfId="6" applyNumberFormat="1" applyFont="1" applyFill="1" applyAlignment="1">
      <alignment vertical="center"/>
    </xf>
    <xf numFmtId="0" fontId="23" fillId="0" borderId="0" xfId="6" applyFont="1" applyFill="1" applyAlignment="1">
      <alignment vertical="center"/>
    </xf>
    <xf numFmtId="0" fontId="23" fillId="0" borderId="0" xfId="6" applyNumberFormat="1" applyFont="1" applyFill="1" applyAlignment="1">
      <alignment horizontal="right" vertical="center"/>
    </xf>
    <xf numFmtId="0" fontId="23" fillId="0" borderId="13" xfId="6" applyNumberFormat="1" applyFont="1" applyFill="1" applyBorder="1" applyAlignment="1">
      <alignment horizontal="center" vertical="center"/>
    </xf>
    <xf numFmtId="0" fontId="23" fillId="0" borderId="123" xfId="6" applyNumberFormat="1" applyFont="1" applyFill="1" applyBorder="1" applyAlignment="1">
      <alignment horizontal="center" vertical="center"/>
    </xf>
    <xf numFmtId="0" fontId="23" fillId="0" borderId="0" xfId="6" applyNumberFormat="1" applyFont="1" applyFill="1" applyBorder="1" applyAlignment="1">
      <alignment horizontal="center" vertical="center"/>
    </xf>
    <xf numFmtId="0" fontId="23" fillId="0" borderId="14" xfId="6" applyNumberFormat="1" applyFont="1" applyFill="1" applyBorder="1" applyAlignment="1">
      <alignment horizontal="center" vertical="center"/>
    </xf>
    <xf numFmtId="3" fontId="1" fillId="0" borderId="38" xfId="6" applyNumberFormat="1" applyFont="1" applyFill="1" applyBorder="1" applyAlignment="1">
      <alignment vertical="center"/>
    </xf>
    <xf numFmtId="3" fontId="1" fillId="0" borderId="39" xfId="6" applyNumberFormat="1" applyFont="1" applyFill="1" applyBorder="1" applyAlignment="1">
      <alignment vertical="center"/>
    </xf>
    <xf numFmtId="3" fontId="1" fillId="0" borderId="107" xfId="6" applyNumberFormat="1" applyFont="1" applyFill="1" applyBorder="1" applyAlignment="1">
      <alignment vertical="center"/>
    </xf>
    <xf numFmtId="3" fontId="1" fillId="0" borderId="95" xfId="6" applyNumberFormat="1" applyFont="1" applyFill="1" applyBorder="1" applyAlignment="1">
      <alignment vertical="center"/>
    </xf>
    <xf numFmtId="3" fontId="1" fillId="0" borderId="62" xfId="6" applyNumberFormat="1" applyFont="1" applyFill="1" applyBorder="1" applyAlignment="1">
      <alignment vertical="center"/>
    </xf>
    <xf numFmtId="3" fontId="1" fillId="0" borderId="124" xfId="6" applyNumberFormat="1" applyFont="1" applyFill="1" applyBorder="1" applyAlignment="1">
      <alignment vertical="center"/>
    </xf>
    <xf numFmtId="3" fontId="1" fillId="0" borderId="125" xfId="6" applyNumberFormat="1" applyFont="1" applyFill="1" applyBorder="1" applyAlignment="1">
      <alignment vertical="center"/>
    </xf>
    <xf numFmtId="179" fontId="23" fillId="0" borderId="0" xfId="6" applyNumberFormat="1" applyFont="1" applyFill="1" applyAlignment="1" applyProtection="1">
      <alignment vertical="center"/>
      <protection locked="0"/>
    </xf>
    <xf numFmtId="3" fontId="1" fillId="0" borderId="47" xfId="6" applyNumberFormat="1" applyFont="1" applyFill="1" applyBorder="1" applyAlignment="1">
      <alignment vertical="center"/>
    </xf>
    <xf numFmtId="3" fontId="1" fillId="0" borderId="48" xfId="6" applyNumberFormat="1" applyFont="1" applyFill="1" applyBorder="1" applyAlignment="1">
      <alignment vertical="center"/>
    </xf>
    <xf numFmtId="3" fontId="1" fillId="0" borderId="100" xfId="6" applyNumberFormat="1" applyFont="1" applyFill="1" applyBorder="1" applyAlignment="1">
      <alignment vertical="center"/>
    </xf>
    <xf numFmtId="3" fontId="1" fillId="0" borderId="64" xfId="6" applyNumberFormat="1" applyFont="1" applyFill="1" applyBorder="1" applyAlignment="1">
      <alignment vertical="center"/>
    </xf>
    <xf numFmtId="3" fontId="1" fillId="0" borderId="44" xfId="6" applyNumberFormat="1" applyFont="1" applyFill="1" applyBorder="1" applyAlignment="1">
      <alignment vertical="center"/>
    </xf>
    <xf numFmtId="3" fontId="1" fillId="6" borderId="48" xfId="6" applyNumberFormat="1" applyFont="1" applyFill="1" applyBorder="1" applyAlignment="1">
      <alignment vertical="center"/>
    </xf>
    <xf numFmtId="3" fontId="1" fillId="6" borderId="64" xfId="6" applyNumberFormat="1" applyFont="1" applyFill="1" applyBorder="1" applyAlignment="1">
      <alignment vertical="center"/>
    </xf>
    <xf numFmtId="3" fontId="1" fillId="6" borderId="51" xfId="6" applyNumberFormat="1" applyFont="1" applyFill="1" applyBorder="1" applyAlignment="1">
      <alignment vertical="center"/>
    </xf>
    <xf numFmtId="3" fontId="1" fillId="0" borderId="47" xfId="6" applyNumberFormat="1" applyFont="1" applyFill="1" applyBorder="1" applyAlignment="1" applyProtection="1">
      <alignment vertical="center"/>
      <protection locked="0"/>
    </xf>
    <xf numFmtId="3" fontId="1" fillId="0" borderId="100" xfId="6" applyNumberFormat="1" applyFont="1" applyFill="1" applyBorder="1" applyAlignment="1" applyProtection="1">
      <alignment vertical="center"/>
      <protection locked="0"/>
    </xf>
    <xf numFmtId="3" fontId="1" fillId="0" borderId="54" xfId="6" applyNumberFormat="1" applyFont="1" applyFill="1" applyBorder="1" applyAlignment="1" applyProtection="1">
      <alignment vertical="center"/>
      <protection locked="0"/>
    </xf>
    <xf numFmtId="3" fontId="1" fillId="0" borderId="110" xfId="6" applyNumberFormat="1" applyFont="1" applyFill="1" applyBorder="1" applyAlignment="1" applyProtection="1">
      <alignment vertical="center"/>
      <protection locked="0"/>
    </xf>
    <xf numFmtId="3" fontId="1" fillId="6" borderId="54" xfId="6" applyNumberFormat="1" applyFont="1" applyFill="1" applyBorder="1" applyAlignment="1">
      <alignment vertical="center"/>
    </xf>
    <xf numFmtId="3" fontId="1" fillId="6" borderId="55" xfId="6" applyNumberFormat="1" applyFont="1" applyFill="1" applyBorder="1" applyAlignment="1">
      <alignment vertical="center"/>
    </xf>
    <xf numFmtId="3" fontId="1" fillId="6" borderId="110" xfId="6" applyNumberFormat="1" applyFont="1" applyFill="1" applyBorder="1" applyAlignment="1" applyProtection="1">
      <alignment vertical="center"/>
      <protection locked="0"/>
    </xf>
    <xf numFmtId="3" fontId="1" fillId="6" borderId="54" xfId="6" applyNumberFormat="1" applyFont="1" applyFill="1" applyBorder="1" applyAlignment="1" applyProtection="1">
      <alignment vertical="center"/>
      <protection locked="0"/>
    </xf>
    <xf numFmtId="3" fontId="1" fillId="0" borderId="31" xfId="6" applyNumberFormat="1" applyFont="1" applyFill="1" applyBorder="1" applyAlignment="1">
      <alignment horizontal="right" vertical="center"/>
    </xf>
    <xf numFmtId="3" fontId="1" fillId="0" borderId="129" xfId="6" applyNumberFormat="1" applyFont="1" applyFill="1" applyBorder="1" applyAlignment="1">
      <alignment horizontal="center" vertical="center"/>
    </xf>
    <xf numFmtId="3" fontId="1" fillId="0" borderId="130" xfId="6" applyNumberFormat="1" applyFont="1" applyFill="1" applyBorder="1" applyAlignment="1">
      <alignment horizontal="right" vertical="center"/>
    </xf>
    <xf numFmtId="3" fontId="1" fillId="0" borderId="131" xfId="6" applyNumberFormat="1" applyFont="1" applyFill="1" applyBorder="1" applyAlignment="1">
      <alignment horizontal="center" vertical="center"/>
    </xf>
    <xf numFmtId="3" fontId="1" fillId="0" borderId="129" xfId="6" applyNumberFormat="1" applyFont="1" applyFill="1" applyBorder="1" applyAlignment="1">
      <alignment horizontal="right" vertical="center"/>
    </xf>
    <xf numFmtId="0" fontId="10" fillId="0" borderId="0" xfId="0" applyFont="1" applyFill="1" applyAlignment="1">
      <alignment vertical="center"/>
    </xf>
    <xf numFmtId="0" fontId="24" fillId="0" borderId="0" xfId="0" applyNumberFormat="1" applyFont="1" applyFill="1" applyAlignment="1">
      <alignment vertical="center"/>
    </xf>
    <xf numFmtId="0" fontId="15" fillId="0" borderId="0" xfId="0" applyNumberFormat="1" applyFont="1" applyFill="1" applyAlignment="1" applyProtection="1">
      <alignment vertical="center"/>
      <protection locked="0"/>
    </xf>
    <xf numFmtId="0" fontId="15" fillId="0" borderId="0" xfId="0" applyNumberFormat="1" applyFont="1" applyFill="1" applyAlignment="1">
      <alignment vertical="center"/>
    </xf>
    <xf numFmtId="0" fontId="21" fillId="0" borderId="18" xfId="0" applyNumberFormat="1" applyFont="1" applyFill="1" applyBorder="1" applyAlignment="1" applyProtection="1">
      <alignment horizontal="distributed" vertical="center" shrinkToFit="1"/>
      <protection locked="0"/>
    </xf>
    <xf numFmtId="0" fontId="21" fillId="0" borderId="19" xfId="0" applyNumberFormat="1" applyFont="1" applyFill="1" applyBorder="1" applyAlignment="1" applyProtection="1">
      <alignment horizontal="distributed" vertical="center" shrinkToFit="1"/>
      <protection locked="0"/>
    </xf>
    <xf numFmtId="0" fontId="15" fillId="0" borderId="82" xfId="0" applyNumberFormat="1" applyFont="1" applyFill="1" applyBorder="1" applyAlignment="1">
      <alignment horizontal="center" vertical="center" shrinkToFit="1"/>
    </xf>
    <xf numFmtId="0" fontId="21" fillId="0" borderId="82" xfId="0" applyNumberFormat="1" applyFont="1" applyFill="1" applyBorder="1" applyAlignment="1" applyProtection="1">
      <alignment vertical="center" shrinkToFit="1"/>
      <protection locked="0"/>
    </xf>
    <xf numFmtId="180" fontId="21" fillId="0" borderId="83" xfId="0" applyNumberFormat="1" applyFont="1" applyFill="1" applyBorder="1" applyAlignment="1" applyProtection="1">
      <alignment horizontal="center" vertical="center" shrinkToFit="1"/>
      <protection locked="0"/>
    </xf>
    <xf numFmtId="0" fontId="15" fillId="0" borderId="88" xfId="0" applyNumberFormat="1" applyFont="1" applyFill="1" applyBorder="1" applyAlignment="1" applyProtection="1">
      <alignment horizontal="distributed" vertical="center" shrinkToFit="1"/>
      <protection locked="0"/>
    </xf>
    <xf numFmtId="0" fontId="21" fillId="0" borderId="88" xfId="0" applyNumberFormat="1" applyFont="1" applyFill="1" applyBorder="1" applyAlignment="1">
      <alignment horizontal="center" vertical="center" shrinkToFit="1"/>
    </xf>
    <xf numFmtId="55" fontId="15" fillId="0" borderId="92" xfId="0" applyNumberFormat="1" applyFont="1" applyFill="1" applyBorder="1" applyAlignment="1">
      <alignment horizontal="center" vertical="center" shrinkToFit="1"/>
    </xf>
    <xf numFmtId="176" fontId="15" fillId="0" borderId="93" xfId="0" applyNumberFormat="1" applyFont="1" applyFill="1" applyBorder="1" applyAlignment="1">
      <alignment horizontal="right" vertical="center" shrinkToFit="1"/>
    </xf>
    <xf numFmtId="0" fontId="15" fillId="0" borderId="97" xfId="0" applyNumberFormat="1" applyFont="1" applyFill="1" applyBorder="1" applyAlignment="1">
      <alignment horizontal="center" vertical="center" shrinkToFit="1"/>
    </xf>
    <xf numFmtId="176" fontId="25" fillId="0" borderId="94" xfId="0" applyNumberFormat="1" applyFont="1" applyFill="1" applyBorder="1" applyAlignment="1">
      <alignment horizontal="right" vertical="center" shrinkToFit="1"/>
    </xf>
    <xf numFmtId="177" fontId="15" fillId="0" borderId="99" xfId="0" applyNumberFormat="1" applyFont="1" applyFill="1" applyBorder="1" applyAlignment="1" applyProtection="1">
      <alignment horizontal="right" vertical="center" shrinkToFit="1"/>
      <protection locked="0"/>
    </xf>
    <xf numFmtId="177" fontId="15" fillId="0" borderId="100" xfId="0" applyNumberFormat="1" applyFont="1" applyFill="1" applyBorder="1" applyAlignment="1" applyProtection="1">
      <alignment horizontal="right" vertical="center" shrinkToFit="1"/>
      <protection locked="0"/>
    </xf>
    <xf numFmtId="177" fontId="15" fillId="0" borderId="94" xfId="0" applyNumberFormat="1" applyFont="1" applyFill="1" applyBorder="1" applyAlignment="1" applyProtection="1">
      <alignment horizontal="right" vertical="center" shrinkToFit="1"/>
      <protection locked="0"/>
    </xf>
    <xf numFmtId="0" fontId="15" fillId="0" borderId="101" xfId="0" applyNumberFormat="1" applyFont="1" applyFill="1" applyBorder="1" applyAlignment="1">
      <alignment horizontal="center" vertical="center" wrapText="1" shrinkToFit="1"/>
    </xf>
    <xf numFmtId="178" fontId="15" fillId="0" borderId="102" xfId="0" applyNumberFormat="1" applyFont="1" applyFill="1" applyBorder="1" applyAlignment="1">
      <alignment horizontal="right" vertical="center" shrinkToFit="1"/>
    </xf>
    <xf numFmtId="178" fontId="15" fillId="0" borderId="103" xfId="0" applyNumberFormat="1" applyFont="1" applyFill="1" applyBorder="1" applyAlignment="1">
      <alignment horizontal="right" vertical="center" shrinkToFit="1"/>
    </xf>
    <xf numFmtId="178" fontId="15" fillId="0" borderId="104" xfId="0" applyNumberFormat="1" applyFont="1" applyFill="1" applyBorder="1" applyAlignment="1">
      <alignment horizontal="right" vertical="center" shrinkToFit="1"/>
    </xf>
    <xf numFmtId="0" fontId="15" fillId="0" borderId="10" xfId="0" applyNumberFormat="1" applyFont="1" applyFill="1" applyBorder="1" applyAlignment="1">
      <alignment horizontal="center" vertical="center" wrapText="1" shrinkToFit="1"/>
    </xf>
    <xf numFmtId="179" fontId="15" fillId="0" borderId="88" xfId="0" applyNumberFormat="1" applyFont="1" applyFill="1" applyBorder="1" applyAlignment="1">
      <alignment horizontal="right" vertical="center" shrinkToFit="1"/>
    </xf>
    <xf numFmtId="179" fontId="15" fillId="0" borderId="105" xfId="0" applyNumberFormat="1" applyFont="1" applyFill="1" applyBorder="1" applyAlignment="1">
      <alignment horizontal="right" vertical="center" shrinkToFit="1"/>
    </xf>
    <xf numFmtId="179" fontId="15" fillId="0" borderId="11" xfId="0" applyNumberFormat="1" applyFont="1" applyFill="1" applyBorder="1" applyAlignment="1">
      <alignment horizontal="right" vertical="center" shrinkToFit="1"/>
    </xf>
    <xf numFmtId="176" fontId="15" fillId="0" borderId="107" xfId="0" applyNumberFormat="1" applyFont="1" applyFill="1" applyBorder="1" applyAlignment="1">
      <alignment horizontal="right" vertical="center" shrinkToFit="1"/>
    </xf>
    <xf numFmtId="0" fontId="15" fillId="0" borderId="43" xfId="0" applyNumberFormat="1" applyFont="1" applyFill="1" applyBorder="1" applyAlignment="1">
      <alignment horizontal="center" vertical="center" shrinkToFit="1"/>
    </xf>
    <xf numFmtId="176" fontId="15" fillId="0" borderId="99" xfId="0" applyNumberFormat="1" applyFont="1" applyFill="1" applyBorder="1" applyAlignment="1">
      <alignment horizontal="right" vertical="center" shrinkToFit="1"/>
    </xf>
    <xf numFmtId="176" fontId="15" fillId="0" borderId="100" xfId="0" applyNumberFormat="1" applyFont="1" applyFill="1" applyBorder="1" applyAlignment="1" applyProtection="1">
      <alignment horizontal="right" vertical="center" shrinkToFit="1"/>
    </xf>
    <xf numFmtId="0" fontId="15" fillId="0" borderId="50" xfId="0" applyNumberFormat="1" applyFont="1" applyFill="1" applyBorder="1" applyAlignment="1">
      <alignment horizontal="center" vertical="center" wrapText="1" shrinkToFit="1"/>
    </xf>
    <xf numFmtId="179" fontId="15" fillId="0" borderId="109" xfId="0" applyNumberFormat="1" applyFont="1" applyFill="1" applyBorder="1" applyAlignment="1">
      <alignment horizontal="right" vertical="center" shrinkToFit="1"/>
    </xf>
    <xf numFmtId="179" fontId="15" fillId="0" borderId="110" xfId="0" applyNumberFormat="1" applyFont="1" applyFill="1" applyBorder="1" applyAlignment="1">
      <alignment horizontal="right" vertical="center" shrinkToFit="1"/>
    </xf>
    <xf numFmtId="178" fontId="15" fillId="0" borderId="111" xfId="0" applyNumberFormat="1" applyFont="1" applyFill="1" applyBorder="1" applyAlignment="1">
      <alignment horizontal="right" vertical="center" shrinkToFit="1"/>
    </xf>
    <xf numFmtId="179" fontId="15" fillId="0" borderId="111" xfId="0" applyNumberFormat="1" applyFont="1" applyFill="1" applyBorder="1" applyAlignment="1">
      <alignment horizontal="right" vertical="center" shrinkToFit="1"/>
    </xf>
    <xf numFmtId="0" fontId="15" fillId="0" borderId="113" xfId="0" applyNumberFormat="1" applyFont="1" applyFill="1" applyBorder="1" applyAlignment="1">
      <alignment horizontal="center" vertical="center" wrapText="1" shrinkToFit="1"/>
    </xf>
    <xf numFmtId="179" fontId="15" fillId="0" borderId="113" xfId="0" applyNumberFormat="1" applyFont="1" applyFill="1" applyBorder="1" applyAlignment="1">
      <alignment horizontal="right" vertical="center" shrinkToFit="1"/>
    </xf>
    <xf numFmtId="179" fontId="15" fillId="0" borderId="114" xfId="0" applyNumberFormat="1" applyFont="1" applyFill="1" applyBorder="1" applyAlignment="1">
      <alignment horizontal="right" vertical="center" shrinkToFit="1"/>
    </xf>
    <xf numFmtId="179" fontId="15" fillId="0" borderId="120" xfId="0" applyNumberFormat="1" applyFont="1" applyFill="1" applyBorder="1" applyAlignment="1">
      <alignment horizontal="right" vertical="center" shrinkToFit="1"/>
    </xf>
    <xf numFmtId="0" fontId="15" fillId="0" borderId="116" xfId="0" applyNumberFormat="1" applyFont="1" applyFill="1" applyBorder="1" applyAlignment="1">
      <alignment horizontal="center" vertical="center" shrinkToFit="1"/>
    </xf>
    <xf numFmtId="176" fontId="15" fillId="0" borderId="117" xfId="0" applyNumberFormat="1" applyFont="1" applyFill="1" applyBorder="1" applyAlignment="1">
      <alignment horizontal="right" vertical="center" shrinkToFit="1"/>
    </xf>
    <xf numFmtId="176" fontId="15" fillId="0" borderId="108" xfId="0" applyNumberFormat="1" applyFont="1" applyFill="1" applyBorder="1" applyAlignment="1">
      <alignment horizontal="right" vertical="center" shrinkToFit="1"/>
    </xf>
    <xf numFmtId="177" fontId="15" fillId="0" borderId="99" xfId="0" applyNumberFormat="1" applyFont="1" applyFill="1" applyBorder="1" applyAlignment="1">
      <alignment horizontal="right" vertical="center" shrinkToFit="1"/>
    </xf>
    <xf numFmtId="177" fontId="15" fillId="0" borderId="94" xfId="0" applyNumberFormat="1" applyFont="1" applyFill="1" applyBorder="1" applyAlignment="1">
      <alignment horizontal="right" vertical="center" shrinkToFit="1"/>
    </xf>
    <xf numFmtId="0" fontId="15" fillId="0" borderId="0" xfId="0" applyNumberFormat="1" applyFont="1" applyFill="1" applyAlignment="1" applyProtection="1">
      <alignment horizontal="right" vertical="center"/>
      <protection locked="0"/>
    </xf>
    <xf numFmtId="0" fontId="15" fillId="0" borderId="0" xfId="0" applyFont="1" applyAlignment="1"/>
    <xf numFmtId="0" fontId="15" fillId="0" borderId="0" xfId="0" applyFont="1" applyFill="1" applyAlignment="1">
      <alignment vertical="center"/>
    </xf>
    <xf numFmtId="0" fontId="15" fillId="0" borderId="0" xfId="0" applyNumberFormat="1" applyFont="1" applyFill="1" applyAlignment="1">
      <alignment horizontal="left" vertical="center"/>
    </xf>
    <xf numFmtId="0" fontId="10" fillId="0" borderId="0" xfId="0" applyNumberFormat="1" applyFont="1" applyFill="1" applyAlignment="1" applyProtection="1">
      <alignment vertical="center"/>
      <protection locked="0"/>
    </xf>
    <xf numFmtId="0" fontId="10" fillId="0" borderId="0" xfId="0" applyNumberFormat="1" applyFont="1" applyFill="1" applyAlignment="1">
      <alignment vertical="center"/>
    </xf>
    <xf numFmtId="0" fontId="15" fillId="0" borderId="18" xfId="0" applyNumberFormat="1" applyFont="1" applyFill="1" applyBorder="1" applyAlignment="1" applyProtection="1">
      <alignment horizontal="distributed" vertical="center" shrinkToFit="1"/>
      <protection locked="0"/>
    </xf>
    <xf numFmtId="0" fontId="15" fillId="0" borderId="19" xfId="0" applyNumberFormat="1" applyFont="1" applyFill="1" applyBorder="1" applyAlignment="1" applyProtection="1">
      <alignment horizontal="distributed" vertical="center" shrinkToFit="1"/>
      <protection locked="0"/>
    </xf>
    <xf numFmtId="0" fontId="15" fillId="0" borderId="81" xfId="0" applyNumberFormat="1" applyFont="1" applyFill="1" applyBorder="1" applyAlignment="1">
      <alignment horizontal="center" vertical="center" shrinkToFit="1"/>
    </xf>
    <xf numFmtId="0" fontId="15" fillId="0" borderId="82" xfId="0" applyNumberFormat="1" applyFont="1" applyFill="1" applyBorder="1" applyAlignment="1" applyProtection="1">
      <alignment vertical="center" shrinkToFit="1"/>
      <protection locked="0"/>
    </xf>
    <xf numFmtId="0" fontId="15" fillId="0" borderId="10" xfId="0" applyNumberFormat="1" applyFont="1" applyFill="1" applyBorder="1" applyAlignment="1" applyProtection="1">
      <alignment horizontal="distributed" vertical="center" shrinkToFit="1"/>
      <protection locked="0"/>
    </xf>
    <xf numFmtId="0" fontId="15" fillId="0" borderId="88" xfId="0" applyNumberFormat="1" applyFont="1" applyFill="1" applyBorder="1" applyAlignment="1">
      <alignment horizontal="center" vertical="center" shrinkToFit="1"/>
    </xf>
    <xf numFmtId="176" fontId="10" fillId="0" borderId="93" xfId="0" applyNumberFormat="1" applyFont="1" applyFill="1" applyBorder="1" applyAlignment="1">
      <alignment horizontal="right" vertical="center" shrinkToFit="1"/>
    </xf>
    <xf numFmtId="0" fontId="10" fillId="0" borderId="97" xfId="0" applyNumberFormat="1" applyFont="1" applyFill="1" applyBorder="1" applyAlignment="1">
      <alignment horizontal="center" vertical="center" shrinkToFit="1"/>
    </xf>
    <xf numFmtId="177" fontId="10" fillId="0" borderId="99" xfId="0" applyNumberFormat="1" applyFont="1" applyFill="1" applyBorder="1" applyAlignment="1" applyProtection="1">
      <alignment horizontal="right" vertical="center" shrinkToFit="1"/>
      <protection locked="0"/>
    </xf>
    <xf numFmtId="177" fontId="10" fillId="0" borderId="100" xfId="0" applyNumberFormat="1" applyFont="1" applyFill="1" applyBorder="1" applyAlignment="1" applyProtection="1">
      <alignment horizontal="right" vertical="center" shrinkToFit="1"/>
      <protection locked="0"/>
    </xf>
    <xf numFmtId="177" fontId="10" fillId="0" borderId="94" xfId="0" applyNumberFormat="1" applyFont="1" applyFill="1" applyBorder="1" applyAlignment="1" applyProtection="1">
      <alignment horizontal="right" vertical="center" shrinkToFit="1"/>
      <protection locked="0"/>
    </xf>
    <xf numFmtId="177" fontId="10" fillId="0" borderId="45" xfId="0" applyNumberFormat="1" applyFont="1" applyFill="1" applyBorder="1" applyAlignment="1" applyProtection="1">
      <alignment horizontal="right" vertical="center" shrinkToFit="1"/>
      <protection locked="0"/>
    </xf>
    <xf numFmtId="0" fontId="10" fillId="0" borderId="101" xfId="0" applyNumberFormat="1" applyFont="1" applyFill="1" applyBorder="1" applyAlignment="1">
      <alignment horizontal="center" vertical="center" wrapText="1" shrinkToFit="1"/>
    </xf>
    <xf numFmtId="178" fontId="10" fillId="0" borderId="102" xfId="0" applyNumberFormat="1" applyFont="1" applyFill="1" applyBorder="1" applyAlignment="1">
      <alignment horizontal="right" vertical="center" shrinkToFit="1"/>
    </xf>
    <xf numFmtId="178" fontId="10" fillId="0" borderId="103" xfId="0" applyNumberFormat="1" applyFont="1" applyFill="1" applyBorder="1" applyAlignment="1">
      <alignment horizontal="right" vertical="center" shrinkToFit="1"/>
    </xf>
    <xf numFmtId="178" fontId="10" fillId="0" borderId="104" xfId="0" applyNumberFormat="1" applyFont="1" applyFill="1" applyBorder="1" applyAlignment="1">
      <alignment horizontal="right" vertical="center" shrinkToFit="1"/>
    </xf>
    <xf numFmtId="178" fontId="10" fillId="0" borderId="67" xfId="0" applyNumberFormat="1" applyFont="1" applyFill="1" applyBorder="1" applyAlignment="1">
      <alignment horizontal="right" vertical="center" shrinkToFit="1"/>
    </xf>
    <xf numFmtId="179" fontId="10" fillId="0" borderId="52" xfId="0" applyNumberFormat="1" applyFont="1" applyFill="1" applyBorder="1" applyAlignment="1">
      <alignment horizontal="right" vertical="center" shrinkToFit="1"/>
    </xf>
    <xf numFmtId="0" fontId="10" fillId="0" borderId="10" xfId="0" applyNumberFormat="1" applyFont="1" applyFill="1" applyBorder="1" applyAlignment="1">
      <alignment horizontal="center" vertical="center" wrapText="1" shrinkToFit="1"/>
    </xf>
    <xf numFmtId="179" fontId="10" fillId="0" borderId="88" xfId="0" applyNumberFormat="1" applyFont="1" applyFill="1" applyBorder="1" applyAlignment="1">
      <alignment horizontal="right" vertical="center" shrinkToFit="1"/>
    </xf>
    <xf numFmtId="179" fontId="10" fillId="0" borderId="106" xfId="0" applyNumberFormat="1" applyFont="1" applyFill="1" applyBorder="1" applyAlignment="1">
      <alignment horizontal="right" vertical="center" shrinkToFit="1"/>
    </xf>
    <xf numFmtId="179" fontId="10" fillId="0" borderId="22" xfId="0" applyNumberFormat="1" applyFont="1" applyFill="1" applyBorder="1" applyAlignment="1">
      <alignment horizontal="right" vertical="center" shrinkToFit="1"/>
    </xf>
    <xf numFmtId="0" fontId="10" fillId="0" borderId="43" xfId="0" applyNumberFormat="1" applyFont="1" applyFill="1" applyBorder="1" applyAlignment="1">
      <alignment horizontal="center" vertical="center" shrinkToFit="1"/>
    </xf>
    <xf numFmtId="176" fontId="10" fillId="0" borderId="99" xfId="0" applyNumberFormat="1" applyFont="1" applyFill="1" applyBorder="1" applyAlignment="1">
      <alignment horizontal="right" vertical="center" shrinkToFit="1"/>
    </xf>
    <xf numFmtId="176" fontId="10" fillId="0" borderId="100" xfId="0" applyNumberFormat="1" applyFont="1" applyFill="1" applyBorder="1" applyAlignment="1" applyProtection="1">
      <alignment horizontal="right" vertical="center" shrinkToFit="1"/>
    </xf>
    <xf numFmtId="176" fontId="10" fillId="5" borderId="100" xfId="0" applyNumberFormat="1" applyFont="1" applyFill="1" applyBorder="1" applyAlignment="1" applyProtection="1">
      <alignment horizontal="right" vertical="center" shrinkToFit="1"/>
    </xf>
    <xf numFmtId="176" fontId="10" fillId="0" borderId="42" xfId="0" applyNumberFormat="1" applyFont="1" applyFill="1" applyBorder="1" applyAlignment="1" applyProtection="1">
      <alignment horizontal="right" vertical="center" shrinkToFit="1"/>
    </xf>
    <xf numFmtId="0" fontId="10" fillId="0" borderId="50" xfId="0" applyNumberFormat="1" applyFont="1" applyFill="1" applyBorder="1" applyAlignment="1">
      <alignment horizontal="center" vertical="center" wrapText="1" shrinkToFit="1"/>
    </xf>
    <xf numFmtId="179" fontId="10" fillId="0" borderId="109" xfId="0" applyNumberFormat="1" applyFont="1" applyFill="1" applyBorder="1" applyAlignment="1">
      <alignment horizontal="right" vertical="center" shrinkToFit="1"/>
    </xf>
    <xf numFmtId="179" fontId="10" fillId="0" borderId="110" xfId="0" applyNumberFormat="1" applyFont="1" applyFill="1" applyBorder="1" applyAlignment="1">
      <alignment horizontal="right" vertical="center" shrinkToFit="1"/>
    </xf>
    <xf numFmtId="179" fontId="10" fillId="0" borderId="111" xfId="0" applyNumberFormat="1" applyFont="1" applyFill="1" applyBorder="1" applyAlignment="1">
      <alignment horizontal="right" vertical="center" shrinkToFit="1"/>
    </xf>
    <xf numFmtId="178" fontId="10" fillId="0" borderId="111" xfId="0" applyNumberFormat="1" applyFont="1" applyFill="1" applyBorder="1" applyAlignment="1">
      <alignment horizontal="right" vertical="center" shrinkToFit="1"/>
    </xf>
    <xf numFmtId="179" fontId="10" fillId="0" borderId="56" xfId="0" applyNumberFormat="1" applyFont="1" applyFill="1" applyBorder="1" applyAlignment="1">
      <alignment horizontal="right" vertical="center" shrinkToFit="1"/>
    </xf>
    <xf numFmtId="0" fontId="10" fillId="0" borderId="113" xfId="0" applyNumberFormat="1" applyFont="1" applyFill="1" applyBorder="1" applyAlignment="1">
      <alignment horizontal="center" vertical="center" wrapText="1" shrinkToFit="1"/>
    </xf>
    <xf numFmtId="179" fontId="10" fillId="0" borderId="113" xfId="0" applyNumberFormat="1" applyFont="1" applyFill="1" applyBorder="1" applyAlignment="1">
      <alignment horizontal="right" vertical="center" shrinkToFit="1"/>
    </xf>
    <xf numFmtId="179" fontId="10" fillId="0" borderId="114" xfId="0" applyNumberFormat="1" applyFont="1" applyFill="1" applyBorder="1" applyAlignment="1">
      <alignment horizontal="right" vertical="center" shrinkToFit="1"/>
    </xf>
    <xf numFmtId="179" fontId="10" fillId="0" borderId="115" xfId="0" applyNumberFormat="1" applyFont="1" applyFill="1" applyBorder="1" applyAlignment="1">
      <alignment horizontal="right" vertical="center" shrinkToFit="1"/>
    </xf>
    <xf numFmtId="177" fontId="10" fillId="0" borderId="99" xfId="0" applyNumberFormat="1" applyFont="1" applyFill="1" applyBorder="1" applyAlignment="1">
      <alignment horizontal="right" vertical="center" shrinkToFit="1"/>
    </xf>
    <xf numFmtId="177" fontId="10" fillId="0" borderId="94" xfId="0" applyNumberFormat="1" applyFont="1" applyFill="1" applyBorder="1" applyAlignment="1">
      <alignment horizontal="right" vertical="center" shrinkToFit="1"/>
    </xf>
    <xf numFmtId="177" fontId="10" fillId="0" borderId="45" xfId="0" applyNumberFormat="1" applyFont="1" applyFill="1" applyBorder="1" applyAlignment="1">
      <alignment horizontal="right" vertical="center" shrinkToFit="1"/>
    </xf>
    <xf numFmtId="0" fontId="10" fillId="0" borderId="0" xfId="0" applyNumberFormat="1" applyFont="1" applyFill="1" applyAlignment="1" applyProtection="1">
      <alignment horizontal="right" vertical="center"/>
      <protection locked="0"/>
    </xf>
    <xf numFmtId="0" fontId="10" fillId="0" borderId="0" xfId="0" applyFont="1" applyAlignment="1"/>
    <xf numFmtId="38" fontId="10" fillId="0" borderId="0" xfId="5" applyFont="1" applyFill="1" applyAlignment="1">
      <alignment vertical="center"/>
    </xf>
    <xf numFmtId="0" fontId="15" fillId="0" borderId="0" xfId="0" applyNumberFormat="1" applyFont="1" applyFill="1" applyAlignment="1">
      <alignment horizontal="right" vertical="center"/>
    </xf>
    <xf numFmtId="0" fontId="10" fillId="0" borderId="18" xfId="0" applyNumberFormat="1" applyFont="1" applyFill="1" applyBorder="1" applyAlignment="1" applyProtection="1">
      <alignment horizontal="distributed" vertical="center" shrinkToFit="1"/>
      <protection locked="0"/>
    </xf>
    <xf numFmtId="0" fontId="10" fillId="0" borderId="19" xfId="0" applyNumberFormat="1" applyFont="1" applyFill="1" applyBorder="1" applyAlignment="1" applyProtection="1">
      <alignment horizontal="distributed" vertical="center" shrinkToFit="1"/>
      <protection locked="0"/>
    </xf>
    <xf numFmtId="0" fontId="10" fillId="0" borderId="20" xfId="0" applyNumberFormat="1" applyFont="1" applyFill="1" applyBorder="1" applyAlignment="1">
      <alignment horizontal="center" vertical="center" shrinkToFit="1"/>
    </xf>
    <xf numFmtId="0" fontId="10" fillId="0" borderId="0" xfId="0" applyNumberFormat="1" applyFont="1" applyFill="1" applyBorder="1" applyAlignment="1" applyProtection="1">
      <alignment vertical="center"/>
      <protection locked="0"/>
    </xf>
    <xf numFmtId="0" fontId="10" fillId="0" borderId="21" xfId="0" applyNumberFormat="1" applyFont="1" applyFill="1" applyBorder="1" applyAlignment="1" applyProtection="1">
      <alignment horizontal="distributed" vertical="center" shrinkToFit="1"/>
      <protection locked="0"/>
    </xf>
    <xf numFmtId="0" fontId="10" fillId="0" borderId="0" xfId="0" applyNumberFormat="1" applyFont="1" applyFill="1" applyBorder="1" applyAlignment="1" applyProtection="1">
      <alignment horizontal="distributed" vertical="center" shrinkToFit="1"/>
      <protection locked="0"/>
    </xf>
    <xf numFmtId="0" fontId="10" fillId="0" borderId="22" xfId="0" applyNumberFormat="1" applyFont="1" applyFill="1" applyBorder="1" applyAlignment="1">
      <alignment horizontal="distributed" vertical="center" shrinkToFit="1"/>
    </xf>
    <xf numFmtId="0" fontId="10" fillId="0" borderId="0" xfId="0" applyFont="1" applyFill="1" applyAlignment="1">
      <alignment horizontal="center" vertical="center"/>
    </xf>
    <xf numFmtId="0" fontId="10" fillId="0" borderId="22" xfId="0" applyNumberFormat="1" applyFont="1" applyFill="1" applyBorder="1" applyAlignment="1" applyProtection="1">
      <alignment horizontal="distributed" vertical="center" shrinkToFit="1"/>
      <protection locked="0"/>
    </xf>
    <xf numFmtId="0" fontId="10" fillId="0" borderId="3" xfId="0" applyNumberFormat="1" applyFont="1" applyFill="1" applyBorder="1" applyAlignment="1">
      <alignment horizontal="distributed" vertical="center" shrinkToFit="1"/>
    </xf>
    <xf numFmtId="0" fontId="10" fillId="0" borderId="4" xfId="0" applyNumberFormat="1" applyFont="1" applyFill="1" applyBorder="1" applyAlignment="1">
      <alignment horizontal="distributed" vertical="center" shrinkToFit="1"/>
    </xf>
    <xf numFmtId="0" fontId="10" fillId="0" borderId="24" xfId="0" applyNumberFormat="1" applyFont="1" applyFill="1" applyBorder="1" applyAlignment="1">
      <alignment horizontal="distributed" vertical="center" shrinkToFit="1"/>
    </xf>
    <xf numFmtId="0" fontId="10" fillId="0" borderId="25" xfId="0" applyNumberFormat="1" applyFont="1" applyFill="1" applyBorder="1" applyAlignment="1">
      <alignment vertical="center"/>
    </xf>
    <xf numFmtId="0" fontId="10" fillId="0" borderId="26" xfId="0" applyNumberFormat="1" applyFont="1" applyFill="1" applyBorder="1" applyAlignment="1" applyProtection="1">
      <alignment horizontal="distributed" vertical="center" shrinkToFit="1"/>
      <protection locked="0"/>
    </xf>
    <xf numFmtId="0" fontId="10" fillId="0" borderId="27" xfId="0" applyNumberFormat="1" applyFont="1" applyFill="1" applyBorder="1" applyAlignment="1" applyProtection="1">
      <alignment horizontal="distributed" vertical="center" shrinkToFit="1"/>
      <protection locked="0"/>
    </xf>
    <xf numFmtId="0" fontId="15" fillId="0" borderId="26" xfId="0" applyNumberFormat="1" applyFont="1" applyFill="1" applyBorder="1" applyAlignment="1">
      <alignment horizontal="center" vertical="center" shrinkToFit="1"/>
    </xf>
    <xf numFmtId="0" fontId="10" fillId="0" borderId="31" xfId="0" applyNumberFormat="1" applyFont="1" applyFill="1" applyBorder="1" applyAlignment="1">
      <alignment horizontal="center" vertical="center" shrinkToFit="1"/>
    </xf>
    <xf numFmtId="0" fontId="10" fillId="0" borderId="17" xfId="0" applyNumberFormat="1" applyFont="1" applyFill="1" applyBorder="1" applyAlignment="1">
      <alignment horizontal="center" vertical="center" shrinkToFit="1"/>
    </xf>
    <xf numFmtId="0" fontId="10" fillId="0" borderId="32" xfId="0" applyNumberFormat="1" applyFont="1" applyFill="1" applyBorder="1" applyAlignment="1">
      <alignment horizontal="center" vertical="center" shrinkToFit="1"/>
    </xf>
    <xf numFmtId="176" fontId="10" fillId="0" borderId="38" xfId="0" applyNumberFormat="1" applyFont="1" applyFill="1" applyBorder="1" applyAlignment="1">
      <alignment horizontal="right" vertical="center" shrinkToFit="1"/>
    </xf>
    <xf numFmtId="176" fontId="10" fillId="0" borderId="39" xfId="0" applyNumberFormat="1" applyFont="1" applyFill="1" applyBorder="1" applyAlignment="1">
      <alignment horizontal="right" vertical="center" shrinkToFit="1"/>
    </xf>
    <xf numFmtId="176" fontId="10" fillId="0" borderId="40" xfId="0" applyNumberFormat="1" applyFont="1" applyFill="1" applyBorder="1" applyAlignment="1">
      <alignment horizontal="right" vertical="center" shrinkToFit="1"/>
    </xf>
    <xf numFmtId="3" fontId="10" fillId="0" borderId="0" xfId="0" applyNumberFormat="1" applyFont="1" applyFill="1" applyBorder="1" applyAlignment="1" applyProtection="1">
      <alignment vertical="center"/>
      <protection locked="0"/>
    </xf>
    <xf numFmtId="0" fontId="10" fillId="0" borderId="0" xfId="0" applyFont="1" applyFill="1" applyAlignment="1">
      <alignment vertical="center" wrapText="1"/>
    </xf>
    <xf numFmtId="0" fontId="17" fillId="0" borderId="42" xfId="0" quotePrefix="1" applyNumberFormat="1" applyFont="1" applyFill="1" applyBorder="1" applyAlignment="1" applyProtection="1">
      <alignment horizontal="center" vertical="center" shrinkToFit="1"/>
      <protection locked="0"/>
    </xf>
    <xf numFmtId="176" fontId="10" fillId="0" borderId="44" xfId="0" applyNumberFormat="1" applyFont="1" applyFill="1" applyBorder="1" applyAlignment="1">
      <alignment horizontal="right" vertical="center" shrinkToFit="1"/>
    </xf>
    <xf numFmtId="176" fontId="10" fillId="0" borderId="45" xfId="0" applyNumberFormat="1" applyFont="1" applyFill="1" applyBorder="1" applyAlignment="1">
      <alignment horizontal="right" vertical="center" shrinkToFit="1"/>
    </xf>
    <xf numFmtId="176" fontId="17" fillId="0" borderId="47" xfId="0" applyNumberFormat="1" applyFont="1" applyFill="1" applyBorder="1" applyAlignment="1" applyProtection="1">
      <alignment horizontal="right" vertical="center" shrinkToFit="1"/>
      <protection locked="0"/>
    </xf>
    <xf numFmtId="176" fontId="17" fillId="0" borderId="48" xfId="0" applyNumberFormat="1" applyFont="1" applyFill="1" applyBorder="1" applyAlignment="1" applyProtection="1">
      <alignment horizontal="right" vertical="center" shrinkToFit="1"/>
      <protection locked="0"/>
    </xf>
    <xf numFmtId="176" fontId="17" fillId="0" borderId="45" xfId="0" applyNumberFormat="1" applyFont="1" applyFill="1" applyBorder="1" applyAlignment="1" applyProtection="1">
      <alignment horizontal="right" vertical="center" shrinkToFit="1"/>
      <protection locked="0"/>
    </xf>
    <xf numFmtId="0" fontId="10" fillId="0" borderId="42" xfId="0" applyNumberFormat="1" applyFont="1" applyFill="1" applyBorder="1" applyAlignment="1">
      <alignment horizontal="center" vertical="center" shrinkToFit="1"/>
    </xf>
    <xf numFmtId="177" fontId="10" fillId="0" borderId="44" xfId="0" applyNumberFormat="1" applyFont="1" applyFill="1" applyBorder="1" applyAlignment="1">
      <alignment horizontal="right" vertical="center" shrinkToFit="1"/>
    </xf>
    <xf numFmtId="177" fontId="10" fillId="0" borderId="47" xfId="0" applyNumberFormat="1" applyFont="1" applyFill="1" applyBorder="1" applyAlignment="1">
      <alignment horizontal="right" vertical="center" shrinkToFit="1"/>
    </xf>
    <xf numFmtId="177" fontId="10" fillId="0" borderId="48" xfId="0" applyNumberFormat="1" applyFont="1" applyFill="1" applyBorder="1" applyAlignment="1">
      <alignment horizontal="right" vertical="center" shrinkToFit="1"/>
    </xf>
    <xf numFmtId="0" fontId="10" fillId="0" borderId="49" xfId="0" applyNumberFormat="1" applyFont="1" applyFill="1" applyBorder="1" applyAlignment="1">
      <alignment horizontal="center" vertical="center" wrapText="1" shrinkToFit="1"/>
    </xf>
    <xf numFmtId="178" fontId="10" fillId="0" borderId="51" xfId="0" applyNumberFormat="1" applyFont="1" applyFill="1" applyBorder="1" applyAlignment="1">
      <alignment horizontal="right" vertical="center" shrinkToFit="1"/>
    </xf>
    <xf numFmtId="178" fontId="10" fillId="0" borderId="52" xfId="0" applyNumberFormat="1" applyFont="1" applyFill="1" applyBorder="1" applyAlignment="1">
      <alignment horizontal="right" vertical="center" shrinkToFit="1"/>
    </xf>
    <xf numFmtId="178" fontId="10" fillId="0" borderId="54" xfId="0" applyNumberFormat="1" applyFont="1" applyFill="1" applyBorder="1" applyAlignment="1">
      <alignment horizontal="right" vertical="center" shrinkToFit="1"/>
    </xf>
    <xf numFmtId="178" fontId="10" fillId="0" borderId="55" xfId="0" applyNumberFormat="1" applyFont="1" applyFill="1" applyBorder="1" applyAlignment="1">
      <alignment horizontal="right" vertical="center" shrinkToFit="1"/>
    </xf>
    <xf numFmtId="178" fontId="10" fillId="0" borderId="56" xfId="0" applyNumberFormat="1" applyFont="1" applyFill="1" applyBorder="1" applyAlignment="1">
      <alignment horizontal="right" vertical="center" shrinkToFit="1"/>
    </xf>
    <xf numFmtId="176" fontId="10" fillId="0" borderId="62" xfId="0" applyNumberFormat="1" applyFont="1" applyFill="1" applyBorder="1" applyAlignment="1">
      <alignment horizontal="right" vertical="center" shrinkToFit="1"/>
    </xf>
    <xf numFmtId="176" fontId="10" fillId="0" borderId="63" xfId="0" applyNumberFormat="1" applyFont="1" applyFill="1" applyBorder="1" applyAlignment="1">
      <alignment horizontal="right" vertical="center" shrinkToFit="1"/>
    </xf>
    <xf numFmtId="176" fontId="10" fillId="0" borderId="64" xfId="0" applyNumberFormat="1" applyFont="1" applyFill="1" applyBorder="1" applyAlignment="1">
      <alignment horizontal="right" vertical="center" shrinkToFit="1"/>
    </xf>
    <xf numFmtId="176" fontId="10" fillId="0" borderId="47" xfId="0" applyNumberFormat="1" applyFont="1" applyFill="1" applyBorder="1" applyAlignment="1">
      <alignment horizontal="right" vertical="center" shrinkToFit="1"/>
    </xf>
    <xf numFmtId="176" fontId="10" fillId="0" borderId="48" xfId="0" applyNumberFormat="1" applyFont="1" applyFill="1" applyBorder="1" applyAlignment="1">
      <alignment horizontal="right" vertical="center" shrinkToFit="1"/>
    </xf>
    <xf numFmtId="177" fontId="10" fillId="0" borderId="64" xfId="0" applyNumberFormat="1" applyFont="1" applyFill="1" applyBorder="1" applyAlignment="1">
      <alignment horizontal="right" vertical="center" shrinkToFit="1"/>
    </xf>
    <xf numFmtId="179" fontId="10" fillId="0" borderId="66" xfId="0" applyNumberFormat="1" applyFont="1" applyFill="1" applyBorder="1" applyAlignment="1">
      <alignment vertical="center" shrinkToFit="1"/>
    </xf>
    <xf numFmtId="179" fontId="10" fillId="0" borderId="67" xfId="0" applyNumberFormat="1" applyFont="1" applyFill="1" applyBorder="1" applyAlignment="1">
      <alignment vertical="center" shrinkToFit="1"/>
    </xf>
    <xf numFmtId="179" fontId="10" fillId="0" borderId="69" xfId="0" applyNumberFormat="1" applyFont="1" applyFill="1" applyBorder="1" applyAlignment="1">
      <alignment vertical="center" shrinkToFit="1"/>
    </xf>
    <xf numFmtId="179" fontId="10" fillId="0" borderId="70" xfId="0" applyNumberFormat="1" applyFont="1" applyFill="1" applyBorder="1" applyAlignment="1">
      <alignment vertical="center" shrinkToFit="1"/>
    </xf>
    <xf numFmtId="179" fontId="10" fillId="0" borderId="52" xfId="0" applyNumberFormat="1" applyFont="1" applyFill="1" applyBorder="1" applyAlignment="1">
      <alignment vertical="center" shrinkToFit="1"/>
    </xf>
    <xf numFmtId="0" fontId="10" fillId="0" borderId="73" xfId="0" applyNumberFormat="1" applyFont="1" applyFill="1" applyBorder="1" applyAlignment="1">
      <alignment horizontal="center" vertical="center" wrapText="1" shrinkToFit="1"/>
    </xf>
    <xf numFmtId="179" fontId="10" fillId="0" borderId="75" xfId="0" applyNumberFormat="1" applyFont="1" applyFill="1" applyBorder="1" applyAlignment="1">
      <alignment vertical="center" shrinkToFit="1"/>
    </xf>
    <xf numFmtId="179" fontId="10" fillId="0" borderId="76" xfId="0" applyNumberFormat="1" applyFont="1" applyFill="1" applyBorder="1" applyAlignment="1">
      <alignment vertical="center" shrinkToFit="1"/>
    </xf>
    <xf numFmtId="179" fontId="10" fillId="0" borderId="78" xfId="0" applyNumberFormat="1" applyFont="1" applyFill="1" applyBorder="1" applyAlignment="1">
      <alignment vertical="center" shrinkToFit="1"/>
    </xf>
    <xf numFmtId="179" fontId="10" fillId="0" borderId="79" xfId="0" applyNumberFormat="1" applyFont="1" applyFill="1" applyBorder="1" applyAlignment="1">
      <alignment vertical="center" shrinkToFit="1"/>
    </xf>
    <xf numFmtId="179" fontId="10" fillId="0" borderId="80" xfId="0" applyNumberFormat="1" applyFont="1" applyFill="1" applyBorder="1" applyAlignment="1">
      <alignment vertical="center" shrinkToFit="1"/>
    </xf>
    <xf numFmtId="38" fontId="10" fillId="0" borderId="0" xfId="4" applyFont="1" applyFill="1" applyAlignment="1">
      <alignment vertical="center"/>
    </xf>
    <xf numFmtId="0" fontId="18" fillId="0" borderId="42" xfId="0" quotePrefix="1" applyNumberFormat="1" applyFont="1" applyFill="1" applyBorder="1" applyAlignment="1" applyProtection="1">
      <alignment horizontal="center" vertical="center" shrinkToFit="1"/>
      <protection locked="0"/>
    </xf>
    <xf numFmtId="176" fontId="18" fillId="0" borderId="47" xfId="0" applyNumberFormat="1" applyFont="1" applyFill="1" applyBorder="1" applyAlignment="1" applyProtection="1">
      <alignment horizontal="right" vertical="center" shrinkToFit="1"/>
      <protection locked="0"/>
    </xf>
    <xf numFmtId="176" fontId="18" fillId="0" borderId="48" xfId="0" applyNumberFormat="1" applyFont="1" applyFill="1" applyBorder="1" applyAlignment="1" applyProtection="1">
      <alignment horizontal="right" vertical="center" shrinkToFit="1"/>
      <protection locked="0"/>
    </xf>
    <xf numFmtId="176" fontId="18" fillId="0" borderId="45" xfId="0" applyNumberFormat="1" applyFont="1" applyFill="1" applyBorder="1" applyAlignment="1" applyProtection="1">
      <alignment horizontal="right" vertical="center" shrinkToFit="1"/>
      <protection locked="0"/>
    </xf>
    <xf numFmtId="179" fontId="10" fillId="0" borderId="104" xfId="0" applyNumberFormat="1" applyFont="1" applyFill="1" applyBorder="1" applyAlignment="1">
      <alignment horizontal="right" vertical="center" shrinkToFit="1"/>
    </xf>
    <xf numFmtId="179" fontId="10" fillId="0" borderId="112" xfId="0" applyNumberFormat="1" applyFont="1" applyFill="1" applyBorder="1" applyAlignment="1">
      <alignment horizontal="right" vertical="center" shrinkToFit="1"/>
    </xf>
    <xf numFmtId="179" fontId="10" fillId="0" borderId="118" xfId="0" applyNumberFormat="1" applyFont="1" applyFill="1" applyBorder="1" applyAlignment="1">
      <alignment horizontal="right" vertical="center" shrinkToFit="1"/>
    </xf>
    <xf numFmtId="176" fontId="10" fillId="2" borderId="38" xfId="0" applyNumberFormat="1" applyFont="1" applyFill="1" applyBorder="1" applyAlignment="1">
      <alignment horizontal="right" vertical="center" shrinkToFit="1"/>
    </xf>
    <xf numFmtId="176" fontId="10" fillId="2" borderId="39" xfId="0" applyNumberFormat="1" applyFont="1" applyFill="1" applyBorder="1" applyAlignment="1">
      <alignment horizontal="right" vertical="center" shrinkToFit="1"/>
    </xf>
    <xf numFmtId="176" fontId="10" fillId="2" borderId="40" xfId="0" applyNumberFormat="1" applyFont="1" applyFill="1" applyBorder="1" applyAlignment="1">
      <alignment horizontal="right" vertical="center" shrinkToFit="1"/>
    </xf>
    <xf numFmtId="176" fontId="10" fillId="2" borderId="62" xfId="0" applyNumberFormat="1" applyFont="1" applyFill="1" applyBorder="1" applyAlignment="1">
      <alignment horizontal="right" vertical="center" shrinkToFit="1"/>
    </xf>
    <xf numFmtId="176" fontId="10" fillId="2" borderId="63" xfId="0" applyNumberFormat="1" applyFont="1" applyFill="1" applyBorder="1" applyAlignment="1">
      <alignment horizontal="right" vertical="center" shrinkToFit="1"/>
    </xf>
    <xf numFmtId="179" fontId="15" fillId="0" borderId="104" xfId="0" applyNumberFormat="1" applyFont="1" applyFill="1" applyBorder="1" applyAlignment="1">
      <alignment horizontal="right" vertical="center" shrinkToFit="1"/>
    </xf>
    <xf numFmtId="179" fontId="10" fillId="0" borderId="105" xfId="0" applyNumberFormat="1" applyFont="1" applyFill="1" applyBorder="1" applyAlignment="1">
      <alignment horizontal="right" vertical="center" shrinkToFit="1"/>
    </xf>
    <xf numFmtId="0" fontId="7" fillId="0" borderId="12" xfId="0" applyFont="1" applyBorder="1" applyAlignment="1">
      <alignment horizontal="center" vertical="center"/>
    </xf>
    <xf numFmtId="38" fontId="27" fillId="0" borderId="14" xfId="5" applyFont="1" applyBorder="1" applyAlignment="1">
      <alignment horizontal="right" vertical="center"/>
    </xf>
    <xf numFmtId="0" fontId="7" fillId="0" borderId="23" xfId="0" applyFont="1" applyBorder="1" applyAlignment="1">
      <alignment horizontal="center" vertical="center"/>
    </xf>
    <xf numFmtId="0" fontId="7" fillId="0" borderId="4" xfId="0" applyFont="1" applyBorder="1" applyAlignment="1">
      <alignment horizontal="center" vertical="center"/>
    </xf>
    <xf numFmtId="0" fontId="21" fillId="0" borderId="0" xfId="6" applyNumberFormat="1" applyFont="1" applyFill="1" applyAlignment="1">
      <alignment horizontal="centerContinuous" vertical="center"/>
    </xf>
    <xf numFmtId="0" fontId="21" fillId="0" borderId="0" xfId="6" applyFont="1" applyFill="1" applyAlignment="1">
      <alignment vertical="center"/>
    </xf>
    <xf numFmtId="0" fontId="21" fillId="0" borderId="0" xfId="6" applyNumberFormat="1" applyFont="1" applyFill="1" applyAlignment="1">
      <alignment horizontal="center" vertical="center"/>
    </xf>
    <xf numFmtId="0" fontId="15" fillId="4" borderId="0" xfId="6" applyFont="1" applyFill="1" applyAlignment="1">
      <alignment vertical="center"/>
    </xf>
    <xf numFmtId="0" fontId="23" fillId="4" borderId="0" xfId="6" applyFont="1" applyFill="1" applyAlignment="1">
      <alignment vertical="center"/>
    </xf>
    <xf numFmtId="0" fontId="6" fillId="0" borderId="0" xfId="3" applyBorder="1" applyAlignment="1">
      <alignment horizontal="center" vertical="center" wrapText="1"/>
    </xf>
    <xf numFmtId="0" fontId="23" fillId="0" borderId="60" xfId="6" applyNumberFormat="1" applyFont="1" applyFill="1" applyBorder="1" applyAlignment="1">
      <alignment horizontal="centerContinuous" vertical="center"/>
    </xf>
    <xf numFmtId="0" fontId="23" fillId="0" borderId="7" xfId="6" applyNumberFormat="1" applyFont="1" applyFill="1" applyBorder="1" applyAlignment="1">
      <alignment horizontal="centerContinuous" vertical="center"/>
    </xf>
    <xf numFmtId="0" fontId="23" fillId="5" borderId="60" xfId="6" applyNumberFormat="1" applyFont="1" applyFill="1" applyBorder="1" applyAlignment="1">
      <alignment horizontal="centerContinuous" vertical="center"/>
    </xf>
    <xf numFmtId="0" fontId="23" fillId="5" borderId="7" xfId="6" applyNumberFormat="1" applyFont="1" applyFill="1" applyBorder="1" applyAlignment="1">
      <alignment horizontal="centerContinuous" vertical="center"/>
    </xf>
    <xf numFmtId="0" fontId="23" fillId="4" borderId="0" xfId="6" applyNumberFormat="1" applyFont="1" applyFill="1" applyAlignment="1" applyProtection="1">
      <alignment vertical="center"/>
      <protection locked="0"/>
    </xf>
    <xf numFmtId="0" fontId="23" fillId="0" borderId="69" xfId="6" applyNumberFormat="1" applyFont="1" applyFill="1" applyBorder="1" applyAlignment="1">
      <alignment horizontal="center" vertical="center"/>
    </xf>
    <xf numFmtId="0" fontId="23" fillId="0" borderId="70" xfId="6" applyNumberFormat="1" applyFont="1" applyFill="1" applyBorder="1" applyAlignment="1">
      <alignment horizontal="center" vertical="center"/>
    </xf>
    <xf numFmtId="0" fontId="23" fillId="0" borderId="103" xfId="6" applyNumberFormat="1" applyFont="1" applyFill="1" applyBorder="1" applyAlignment="1">
      <alignment horizontal="center" vertical="center"/>
    </xf>
    <xf numFmtId="0" fontId="23" fillId="0" borderId="67" xfId="6" applyNumberFormat="1" applyFont="1" applyFill="1" applyBorder="1" applyAlignment="1">
      <alignment horizontal="center" vertical="center"/>
    </xf>
    <xf numFmtId="0" fontId="23" fillId="5" borderId="66" xfId="6" applyNumberFormat="1" applyFont="1" applyFill="1" applyBorder="1" applyAlignment="1">
      <alignment horizontal="center" vertical="center"/>
    </xf>
    <xf numFmtId="0" fontId="23" fillId="5" borderId="70" xfId="6" applyNumberFormat="1" applyFont="1" applyFill="1" applyBorder="1" applyAlignment="1">
      <alignment horizontal="center" vertical="center"/>
    </xf>
    <xf numFmtId="0" fontId="23" fillId="5" borderId="69" xfId="6" applyNumberFormat="1" applyFont="1" applyFill="1" applyBorder="1" applyAlignment="1">
      <alignment horizontal="center" vertical="center"/>
    </xf>
    <xf numFmtId="0" fontId="23" fillId="4" borderId="0" xfId="6" applyNumberFormat="1" applyFont="1" applyFill="1" applyAlignment="1" applyProtection="1">
      <alignment horizontal="center" vertical="center"/>
      <protection locked="0"/>
    </xf>
    <xf numFmtId="0" fontId="1" fillId="0" borderId="93" xfId="6" applyNumberFormat="1" applyFont="1" applyFill="1" applyBorder="1" applyAlignment="1">
      <alignment horizontal="center" vertical="center"/>
    </xf>
    <xf numFmtId="181" fontId="1" fillId="0" borderId="126" xfId="3" applyNumberFormat="1" applyFont="1" applyFill="1" applyBorder="1" applyAlignment="1">
      <alignment vertical="center" shrinkToFit="1"/>
    </xf>
    <xf numFmtId="181" fontId="1" fillId="0" borderId="91" xfId="3" applyNumberFormat="1" applyFont="1" applyFill="1" applyBorder="1" applyAlignment="1">
      <alignment vertical="center" shrinkToFit="1"/>
    </xf>
    <xf numFmtId="181" fontId="1" fillId="0" borderId="106" xfId="3" applyNumberFormat="1" applyFont="1" applyFill="1" applyBorder="1" applyAlignment="1">
      <alignment vertical="center" shrinkToFit="1"/>
    </xf>
    <xf numFmtId="181" fontId="1" fillId="0" borderId="0" xfId="3" applyNumberFormat="1" applyFont="1" applyFill="1" applyBorder="1" applyAlignment="1">
      <alignment vertical="center" shrinkToFit="1"/>
    </xf>
    <xf numFmtId="0" fontId="1" fillId="0" borderId="99" xfId="6" applyNumberFormat="1" applyFont="1" applyFill="1" applyBorder="1" applyAlignment="1">
      <alignment horizontal="center" vertical="center"/>
    </xf>
    <xf numFmtId="181" fontId="1" fillId="0" borderId="47" xfId="3" applyNumberFormat="1" applyFont="1" applyFill="1" applyBorder="1" applyAlignment="1">
      <alignment vertical="center" shrinkToFit="1"/>
    </xf>
    <xf numFmtId="181" fontId="1" fillId="0" borderId="97" xfId="3" applyNumberFormat="1" applyFont="1" applyFill="1" applyBorder="1" applyAlignment="1">
      <alignment vertical="center" shrinkToFit="1"/>
    </xf>
    <xf numFmtId="181" fontId="1" fillId="0" borderId="100" xfId="3" applyNumberFormat="1" applyFont="1" applyFill="1" applyBorder="1" applyAlignment="1">
      <alignment vertical="center" shrinkToFit="1"/>
    </xf>
    <xf numFmtId="181" fontId="1" fillId="0" borderId="43" xfId="3" applyNumberFormat="1" applyFont="1" applyFill="1" applyBorder="1" applyAlignment="1">
      <alignment vertical="center" shrinkToFit="1"/>
    </xf>
    <xf numFmtId="0" fontId="1" fillId="0" borderId="109" xfId="6" applyNumberFormat="1" applyFont="1" applyFill="1" applyBorder="1" applyAlignment="1">
      <alignment horizontal="center" vertical="center"/>
    </xf>
    <xf numFmtId="0" fontId="1" fillId="5" borderId="109" xfId="6" applyNumberFormat="1" applyFont="1" applyFill="1" applyBorder="1" applyAlignment="1">
      <alignment horizontal="center" vertical="center"/>
    </xf>
    <xf numFmtId="181" fontId="1" fillId="0" borderId="54" xfId="3" applyNumberFormat="1" applyFont="1" applyFill="1" applyBorder="1" applyAlignment="1">
      <alignment vertical="center" shrinkToFit="1"/>
    </xf>
    <xf numFmtId="181" fontId="1" fillId="0" borderId="128" xfId="3" applyNumberFormat="1" applyFont="1" applyFill="1" applyBorder="1" applyAlignment="1">
      <alignment vertical="center" shrinkToFit="1"/>
    </xf>
    <xf numFmtId="181" fontId="1" fillId="0" borderId="110" xfId="3" applyNumberFormat="1" applyFont="1" applyFill="1" applyBorder="1" applyAlignment="1">
      <alignment vertical="center" shrinkToFit="1"/>
    </xf>
    <xf numFmtId="181" fontId="1" fillId="0" borderId="50" xfId="3" applyNumberFormat="1" applyFont="1" applyFill="1" applyBorder="1" applyAlignment="1">
      <alignment vertical="center" shrinkToFit="1"/>
    </xf>
    <xf numFmtId="181" fontId="1" fillId="6" borderId="54" xfId="3" applyNumberFormat="1" applyFont="1" applyFill="1" applyBorder="1" applyAlignment="1">
      <alignment vertical="center" shrinkToFit="1"/>
    </xf>
    <xf numFmtId="181" fontId="1" fillId="6" borderId="128" xfId="3" applyNumberFormat="1" applyFont="1" applyFill="1" applyBorder="1" applyAlignment="1">
      <alignment vertical="center" shrinkToFit="1"/>
    </xf>
    <xf numFmtId="0" fontId="1" fillId="0" borderId="12" xfId="6" applyNumberFormat="1" applyFont="1" applyFill="1" applyBorder="1" applyAlignment="1">
      <alignment horizontal="center" vertical="center"/>
    </xf>
    <xf numFmtId="181" fontId="1" fillId="0" borderId="31" xfId="3" applyNumberFormat="1" applyFont="1" applyFill="1" applyBorder="1" applyAlignment="1">
      <alignment horizontal="center" vertical="center" shrinkToFit="1"/>
    </xf>
    <xf numFmtId="181" fontId="1" fillId="0" borderId="129" xfId="3" applyNumberFormat="1" applyFont="1" applyFill="1" applyBorder="1" applyAlignment="1">
      <alignment vertical="center" shrinkToFit="1"/>
    </xf>
    <xf numFmtId="181" fontId="1" fillId="0" borderId="130" xfId="3" applyNumberFormat="1" applyFont="1" applyFill="1" applyBorder="1" applyAlignment="1">
      <alignment horizontal="center" vertical="center" shrinkToFit="1"/>
    </xf>
    <xf numFmtId="181" fontId="1" fillId="6" borderId="129" xfId="3" applyNumberFormat="1" applyFont="1" applyFill="1" applyBorder="1" applyAlignment="1">
      <alignment vertical="center" shrinkToFit="1"/>
    </xf>
    <xf numFmtId="0" fontId="23" fillId="0" borderId="0" xfId="6" applyNumberFormat="1" applyFont="1" applyFill="1" applyAlignment="1" applyProtection="1">
      <alignment horizontal="right" vertical="center"/>
      <protection locked="0"/>
    </xf>
    <xf numFmtId="3" fontId="23" fillId="0" borderId="0" xfId="6" applyNumberFormat="1" applyFont="1" applyFill="1" applyAlignment="1" applyProtection="1">
      <alignment vertical="center"/>
      <protection locked="0"/>
    </xf>
    <xf numFmtId="0" fontId="6" fillId="0" borderId="0" xfId="3" applyFill="1" applyBorder="1" applyAlignment="1">
      <alignment horizontal="center" vertical="center"/>
    </xf>
    <xf numFmtId="3" fontId="6" fillId="0" borderId="0" xfId="3" applyNumberFormat="1" applyFill="1" applyBorder="1" applyAlignment="1">
      <alignment vertical="center"/>
    </xf>
    <xf numFmtId="0" fontId="6" fillId="0" borderId="0" xfId="3" applyFill="1" applyAlignment="1">
      <alignment vertical="center"/>
    </xf>
    <xf numFmtId="0" fontId="6" fillId="0" borderId="0" xfId="3" applyAlignment="1">
      <alignment vertical="center"/>
    </xf>
    <xf numFmtId="0" fontId="10" fillId="0" borderId="0" xfId="3" applyFont="1" applyAlignment="1">
      <alignment vertical="center"/>
    </xf>
    <xf numFmtId="0" fontId="10" fillId="0" borderId="0" xfId="3" applyFont="1" applyAlignment="1">
      <alignment horizontal="right" vertical="center"/>
    </xf>
    <xf numFmtId="3" fontId="10" fillId="0" borderId="15" xfId="3" applyNumberFormat="1" applyFont="1" applyBorder="1" applyAlignment="1">
      <alignment vertical="center"/>
    </xf>
    <xf numFmtId="3" fontId="10" fillId="0" borderId="130" xfId="3" applyNumberFormat="1" applyFont="1" applyBorder="1" applyAlignment="1">
      <alignment horizontal="center" vertical="center"/>
    </xf>
    <xf numFmtId="3" fontId="10" fillId="0" borderId="132" xfId="3" applyNumberFormat="1" applyFont="1" applyBorder="1" applyAlignment="1">
      <alignment horizontal="center" vertical="center"/>
    </xf>
    <xf numFmtId="3" fontId="10" fillId="0" borderId="132" xfId="3" applyNumberFormat="1" applyFont="1" applyFill="1" applyBorder="1" applyAlignment="1">
      <alignment horizontal="center" vertical="center"/>
    </xf>
    <xf numFmtId="3" fontId="10" fillId="0" borderId="131" xfId="3" applyNumberFormat="1" applyFont="1" applyFill="1" applyBorder="1" applyAlignment="1">
      <alignment horizontal="center" vertical="center"/>
    </xf>
    <xf numFmtId="3" fontId="10" fillId="7" borderId="131" xfId="3" applyNumberFormat="1" applyFont="1" applyFill="1" applyBorder="1" applyAlignment="1">
      <alignment horizontal="center" vertical="center"/>
    </xf>
    <xf numFmtId="3" fontId="10" fillId="0" borderId="12" xfId="3" applyNumberFormat="1" applyFont="1" applyBorder="1" applyAlignment="1">
      <alignment horizontal="center" vertical="center"/>
    </xf>
    <xf numFmtId="3" fontId="6" fillId="0" borderId="0" xfId="3" applyNumberFormat="1" applyAlignment="1">
      <alignment vertical="center"/>
    </xf>
    <xf numFmtId="3" fontId="10" fillId="0" borderId="133" xfId="3" applyNumberFormat="1" applyFont="1" applyBorder="1" applyAlignment="1">
      <alignment horizontal="center" vertical="center"/>
    </xf>
    <xf numFmtId="182" fontId="10" fillId="0" borderId="106" xfId="3" applyNumberFormat="1" applyFont="1" applyBorder="1" applyAlignment="1">
      <alignment vertical="center"/>
    </xf>
    <xf numFmtId="182" fontId="10" fillId="0" borderId="118" xfId="3" applyNumberFormat="1" applyFont="1" applyBorder="1" applyAlignment="1">
      <alignment vertical="center"/>
    </xf>
    <xf numFmtId="182" fontId="10" fillId="0" borderId="118" xfId="3" applyNumberFormat="1" applyFont="1" applyFill="1" applyBorder="1" applyAlignment="1">
      <alignment vertical="center"/>
    </xf>
    <xf numFmtId="182" fontId="10" fillId="0" borderId="127" xfId="3" applyNumberFormat="1" applyFont="1" applyFill="1" applyBorder="1" applyAlignment="1">
      <alignment vertical="center"/>
    </xf>
    <xf numFmtId="182" fontId="10" fillId="5" borderId="127" xfId="3" applyNumberFormat="1" applyFont="1" applyFill="1" applyBorder="1" applyAlignment="1">
      <alignment vertical="center"/>
    </xf>
    <xf numFmtId="182" fontId="10" fillId="0" borderId="99" xfId="3" applyNumberFormat="1" applyFont="1" applyBorder="1" applyAlignment="1">
      <alignment vertical="center"/>
    </xf>
    <xf numFmtId="182" fontId="10" fillId="0" borderId="111" xfId="3" applyNumberFormat="1" applyFont="1" applyFill="1" applyBorder="1" applyAlignment="1">
      <alignment vertical="center"/>
    </xf>
    <xf numFmtId="182" fontId="10" fillId="0" borderId="112" xfId="3" applyNumberFormat="1" applyFont="1" applyFill="1" applyBorder="1" applyAlignment="1">
      <alignment vertical="center"/>
    </xf>
    <xf numFmtId="3" fontId="10" fillId="0" borderId="93" xfId="3" applyNumberFormat="1" applyFont="1" applyBorder="1" applyAlignment="1">
      <alignment horizontal="center" vertical="center"/>
    </xf>
    <xf numFmtId="182" fontId="10" fillId="0" borderId="110" xfId="3" applyNumberFormat="1" applyFont="1" applyBorder="1" applyAlignment="1">
      <alignment vertical="center"/>
    </xf>
    <xf numFmtId="182" fontId="10" fillId="0" borderId="111" xfId="3" applyNumberFormat="1" applyFont="1" applyBorder="1" applyAlignment="1">
      <alignment vertical="center"/>
    </xf>
    <xf numFmtId="182" fontId="10" fillId="5" borderId="112" xfId="3" applyNumberFormat="1" applyFont="1" applyFill="1" applyBorder="1" applyAlignment="1">
      <alignment vertical="center"/>
    </xf>
    <xf numFmtId="182" fontId="10" fillId="0" borderId="109" xfId="3" applyNumberFormat="1" applyFont="1" applyBorder="1" applyAlignment="1">
      <alignment vertical="center"/>
    </xf>
    <xf numFmtId="182" fontId="10" fillId="0" borderId="54" xfId="3" applyNumberFormat="1" applyFont="1" applyBorder="1" applyAlignment="1">
      <alignment vertical="center"/>
    </xf>
    <xf numFmtId="3" fontId="10" fillId="7" borderId="14" xfId="3" applyNumberFormat="1" applyFont="1" applyFill="1" applyBorder="1" applyAlignment="1">
      <alignment horizontal="center" vertical="center"/>
    </xf>
    <xf numFmtId="182" fontId="10" fillId="5" borderId="69" xfId="3" applyNumberFormat="1" applyFont="1" applyFill="1" applyBorder="1" applyAlignment="1">
      <alignment vertical="center"/>
    </xf>
    <xf numFmtId="182" fontId="10" fillId="5" borderId="104" xfId="3" applyNumberFormat="1" applyFont="1" applyFill="1" applyBorder="1" applyAlignment="1">
      <alignment vertical="center"/>
    </xf>
    <xf numFmtId="182" fontId="10" fillId="5" borderId="67" xfId="3" applyNumberFormat="1" applyFont="1" applyFill="1" applyBorder="1" applyAlignment="1">
      <alignment vertical="center"/>
    </xf>
    <xf numFmtId="182" fontId="10" fillId="7" borderId="102" xfId="3" applyNumberFormat="1" applyFont="1" applyFill="1" applyBorder="1" applyAlignment="1">
      <alignment vertical="center"/>
    </xf>
    <xf numFmtId="0" fontId="6" fillId="4" borderId="0" xfId="3" applyFill="1" applyAlignment="1">
      <alignment vertical="center"/>
    </xf>
    <xf numFmtId="0" fontId="8" fillId="0" borderId="12" xfId="2" applyFont="1" applyBorder="1" applyAlignment="1">
      <alignment vertical="center" shrinkToFit="1"/>
    </xf>
    <xf numFmtId="0" fontId="13" fillId="0" borderId="0" xfId="1" applyFont="1" applyBorder="1" applyAlignment="1">
      <alignment horizontal="center" vertical="center"/>
    </xf>
    <xf numFmtId="0" fontId="1" fillId="0" borderId="0" xfId="1" applyFont="1" applyBorder="1">
      <alignment vertical="center"/>
    </xf>
    <xf numFmtId="0" fontId="29" fillId="0" borderId="0" xfId="2" applyFont="1" applyBorder="1" applyAlignment="1">
      <alignment vertical="center"/>
    </xf>
    <xf numFmtId="0" fontId="30" fillId="0" borderId="0" xfId="1" applyFont="1" applyBorder="1" applyAlignment="1">
      <alignment horizontal="center" vertical="center"/>
    </xf>
    <xf numFmtId="0" fontId="30" fillId="0" borderId="0" xfId="1" applyFont="1" applyBorder="1" applyAlignment="1">
      <alignment horizontal="right" vertical="center"/>
    </xf>
    <xf numFmtId="0" fontId="30" fillId="0" borderId="0" xfId="1" applyFont="1" applyBorder="1" applyAlignment="1">
      <alignment horizontal="left" vertical="center"/>
    </xf>
    <xf numFmtId="55" fontId="18" fillId="3" borderId="33" xfId="0" quotePrefix="1" applyNumberFormat="1" applyFont="1" applyFill="1" applyBorder="1" applyAlignment="1" applyProtection="1">
      <alignment horizontal="center" vertical="center" shrinkToFit="1"/>
      <protection locked="0"/>
    </xf>
    <xf numFmtId="176" fontId="16" fillId="3" borderId="34" xfId="0" applyNumberFormat="1" applyFont="1" applyFill="1" applyBorder="1" applyAlignment="1">
      <alignment horizontal="right" vertical="center" shrinkToFit="1"/>
    </xf>
    <xf numFmtId="176" fontId="10" fillId="3" borderId="35" xfId="0" applyNumberFormat="1" applyFont="1" applyFill="1" applyBorder="1" applyAlignment="1">
      <alignment horizontal="right" vertical="center" shrinkToFit="1"/>
    </xf>
    <xf numFmtId="176" fontId="10" fillId="3" borderId="36" xfId="0" applyNumberFormat="1" applyFont="1" applyFill="1" applyBorder="1" applyAlignment="1">
      <alignment horizontal="right" vertical="center" shrinkToFit="1"/>
    </xf>
    <xf numFmtId="0" fontId="10" fillId="3" borderId="58" xfId="0" applyNumberFormat="1" applyFont="1" applyFill="1" applyBorder="1" applyAlignment="1">
      <alignment horizontal="center" vertical="center" shrinkToFit="1"/>
    </xf>
    <xf numFmtId="176" fontId="16" fillId="3" borderId="59" xfId="0" applyNumberFormat="1" applyFont="1" applyFill="1" applyBorder="1" applyAlignment="1">
      <alignment horizontal="right" vertical="center" shrinkToFit="1"/>
    </xf>
    <xf numFmtId="176" fontId="10" fillId="3" borderId="60" xfId="0" applyNumberFormat="1" applyFont="1" applyFill="1" applyBorder="1" applyAlignment="1">
      <alignment horizontal="right" vertical="center" shrinkToFit="1"/>
    </xf>
    <xf numFmtId="176" fontId="10" fillId="3" borderId="6" xfId="0" applyNumberFormat="1" applyFont="1" applyFill="1" applyBorder="1" applyAlignment="1">
      <alignment horizontal="right" vertical="center" shrinkToFit="1"/>
    </xf>
    <xf numFmtId="55" fontId="17" fillId="3" borderId="33" xfId="0" quotePrefix="1" applyNumberFormat="1" applyFont="1" applyFill="1" applyBorder="1" applyAlignment="1" applyProtection="1">
      <alignment horizontal="center" vertical="center" shrinkToFit="1"/>
      <protection locked="0"/>
    </xf>
    <xf numFmtId="55" fontId="10" fillId="3" borderId="92" xfId="0" applyNumberFormat="1" applyFont="1" applyFill="1" applyBorder="1" applyAlignment="1">
      <alignment horizontal="center" vertical="center" shrinkToFit="1"/>
    </xf>
    <xf numFmtId="176" fontId="10" fillId="3" borderId="93" xfId="0" applyNumberFormat="1" applyFont="1" applyFill="1" applyBorder="1" applyAlignment="1">
      <alignment horizontal="right" vertical="center" shrinkToFit="1"/>
    </xf>
    <xf numFmtId="180" fontId="15" fillId="3" borderId="83" xfId="0" applyNumberFormat="1" applyFont="1" applyFill="1" applyBorder="1" applyAlignment="1" applyProtection="1">
      <alignment horizontal="center" vertical="center" shrinkToFit="1"/>
      <protection locked="0"/>
    </xf>
    <xf numFmtId="180" fontId="15" fillId="3" borderId="84" xfId="0" applyNumberFormat="1" applyFont="1" applyFill="1" applyBorder="1" applyAlignment="1" applyProtection="1">
      <alignment horizontal="center" vertical="center" shrinkToFit="1"/>
      <protection locked="0"/>
    </xf>
    <xf numFmtId="180" fontId="15" fillId="3" borderId="19" xfId="0" applyNumberFormat="1" applyFont="1" applyFill="1" applyBorder="1" applyAlignment="1" applyProtection="1">
      <alignment horizontal="center" vertical="center" shrinkToFit="1"/>
      <protection locked="0"/>
    </xf>
    <xf numFmtId="180" fontId="15" fillId="3" borderId="85" xfId="0" applyNumberFormat="1" applyFont="1" applyFill="1" applyBorder="1" applyAlignment="1" applyProtection="1">
      <alignment horizontal="center" vertical="center" shrinkToFit="1"/>
      <protection locked="0"/>
    </xf>
    <xf numFmtId="180" fontId="15" fillId="3" borderId="86" xfId="0" applyNumberFormat="1" applyFont="1" applyFill="1" applyBorder="1" applyAlignment="1" applyProtection="1">
      <alignment horizontal="center" vertical="center" shrinkToFit="1"/>
      <protection locked="0"/>
    </xf>
    <xf numFmtId="180" fontId="15" fillId="3" borderId="87" xfId="0" applyNumberFormat="1" applyFont="1" applyFill="1" applyBorder="1" applyAlignment="1" applyProtection="1">
      <alignment horizontal="center" vertical="center" shrinkToFit="1"/>
      <protection locked="0"/>
    </xf>
    <xf numFmtId="0" fontId="15" fillId="3" borderId="74" xfId="0" applyNumberFormat="1" applyFont="1" applyFill="1" applyBorder="1" applyAlignment="1">
      <alignment horizontal="distributed" vertical="center"/>
    </xf>
    <xf numFmtId="0" fontId="15" fillId="3" borderId="89" xfId="0" applyNumberFormat="1" applyFont="1" applyFill="1" applyBorder="1" applyAlignment="1">
      <alignment horizontal="distributed" vertical="center"/>
    </xf>
    <xf numFmtId="0" fontId="15" fillId="3" borderId="90" xfId="0" applyNumberFormat="1" applyFont="1" applyFill="1" applyBorder="1" applyAlignment="1">
      <alignment horizontal="distributed" vertical="center"/>
    </xf>
    <xf numFmtId="0" fontId="15" fillId="3" borderId="76" xfId="0" applyNumberFormat="1" applyFont="1" applyFill="1" applyBorder="1" applyAlignment="1">
      <alignment horizontal="center" vertical="center"/>
    </xf>
    <xf numFmtId="0" fontId="15" fillId="3" borderId="89" xfId="0" applyNumberFormat="1" applyFont="1" applyFill="1" applyBorder="1" applyAlignment="1">
      <alignment horizontal="center" vertical="center" shrinkToFit="1"/>
    </xf>
    <xf numFmtId="0" fontId="15" fillId="3" borderId="80" xfId="0" applyNumberFormat="1" applyFont="1" applyFill="1" applyBorder="1" applyAlignment="1">
      <alignment horizontal="distributed" vertical="center"/>
    </xf>
    <xf numFmtId="177" fontId="17" fillId="3" borderId="94" xfId="0" applyNumberFormat="1" applyFont="1" applyFill="1" applyBorder="1" applyAlignment="1">
      <alignment horizontal="right" vertical="center" shrinkToFit="1"/>
    </xf>
    <xf numFmtId="176" fontId="17" fillId="3" borderId="94" xfId="0" applyNumberFormat="1" applyFont="1" applyFill="1" applyBorder="1" applyAlignment="1">
      <alignment horizontal="right" vertical="center" shrinkToFit="1"/>
    </xf>
    <xf numFmtId="176" fontId="17" fillId="3" borderId="95" xfId="0" applyNumberFormat="1" applyFont="1" applyFill="1" applyBorder="1" applyAlignment="1">
      <alignment horizontal="right" vertical="center" shrinkToFit="1"/>
    </xf>
    <xf numFmtId="176" fontId="17" fillId="3" borderId="96" xfId="0" applyNumberFormat="1" applyFont="1" applyFill="1" applyBorder="1" applyAlignment="1">
      <alignment horizontal="right" vertical="center" shrinkToFit="1"/>
    </xf>
    <xf numFmtId="0" fontId="10" fillId="3" borderId="34" xfId="0" applyNumberFormat="1" applyFont="1" applyFill="1" applyBorder="1" applyAlignment="1">
      <alignment horizontal="center" vertical="center" shrinkToFit="1"/>
    </xf>
    <xf numFmtId="176" fontId="10" fillId="3" borderId="122" xfId="0" applyNumberFormat="1" applyFont="1" applyFill="1" applyBorder="1" applyAlignment="1">
      <alignment horizontal="right" vertical="center" shrinkToFit="1"/>
    </xf>
    <xf numFmtId="176" fontId="10" fillId="3" borderId="108" xfId="0" applyNumberFormat="1" applyFont="1" applyFill="1" applyBorder="1" applyAlignment="1">
      <alignment horizontal="right" vertical="center" shrinkToFit="1"/>
    </xf>
    <xf numFmtId="176" fontId="10" fillId="3" borderId="87" xfId="0" applyNumberFormat="1" applyFont="1" applyFill="1" applyBorder="1" applyAlignment="1">
      <alignment horizontal="right" vertical="center" shrinkToFit="1"/>
    </xf>
    <xf numFmtId="0" fontId="10" fillId="3" borderId="116" xfId="0" applyNumberFormat="1" applyFont="1" applyFill="1" applyBorder="1" applyAlignment="1">
      <alignment horizontal="center" vertical="center" shrinkToFit="1"/>
    </xf>
    <xf numFmtId="176" fontId="10" fillId="3" borderId="117" xfId="0" applyNumberFormat="1" applyFont="1" applyFill="1" applyBorder="1" applyAlignment="1">
      <alignment horizontal="right" vertical="center" shrinkToFit="1"/>
    </xf>
    <xf numFmtId="176" fontId="10" fillId="3" borderId="107" xfId="0" applyNumberFormat="1" applyFont="1" applyFill="1" applyBorder="1" applyAlignment="1">
      <alignment horizontal="right" vertical="center" shrinkToFit="1"/>
    </xf>
    <xf numFmtId="180" fontId="21" fillId="3" borderId="83" xfId="0" applyNumberFormat="1" applyFont="1" applyFill="1" applyBorder="1" applyAlignment="1" applyProtection="1">
      <alignment horizontal="center" vertical="center" shrinkToFit="1"/>
      <protection locked="0"/>
    </xf>
    <xf numFmtId="0" fontId="21" fillId="3" borderId="119" xfId="0" applyFont="1" applyFill="1" applyBorder="1" applyAlignment="1">
      <alignment horizontal="center" vertical="center"/>
    </xf>
    <xf numFmtId="0" fontId="21" fillId="3" borderId="120" xfId="0" applyFont="1" applyFill="1" applyBorder="1" applyAlignment="1">
      <alignment horizontal="center" vertical="center"/>
    </xf>
    <xf numFmtId="177" fontId="15" fillId="3" borderId="98" xfId="0" applyNumberFormat="1" applyFont="1" applyFill="1" applyBorder="1" applyAlignment="1">
      <alignment horizontal="right" vertical="center" shrinkToFit="1"/>
    </xf>
    <xf numFmtId="177" fontId="25" fillId="3" borderId="98" xfId="0" applyNumberFormat="1" applyFont="1" applyFill="1" applyBorder="1" applyAlignment="1">
      <alignment horizontal="right" vertical="center" shrinkToFit="1"/>
    </xf>
    <xf numFmtId="55" fontId="15" fillId="3" borderId="92" xfId="0" applyNumberFormat="1" applyFont="1" applyFill="1" applyBorder="1" applyAlignment="1">
      <alignment horizontal="center" vertical="center" shrinkToFit="1"/>
    </xf>
    <xf numFmtId="176" fontId="15" fillId="3" borderId="93" xfId="0" applyNumberFormat="1" applyFont="1" applyFill="1" applyBorder="1" applyAlignment="1">
      <alignment horizontal="right" vertical="center" shrinkToFit="1"/>
    </xf>
    <xf numFmtId="0" fontId="15" fillId="3" borderId="34" xfId="0" applyNumberFormat="1" applyFont="1" applyFill="1" applyBorder="1" applyAlignment="1">
      <alignment horizontal="center" vertical="center" shrinkToFit="1"/>
    </xf>
    <xf numFmtId="176" fontId="15" fillId="3" borderId="107" xfId="0" applyNumberFormat="1" applyFont="1" applyFill="1" applyBorder="1" applyAlignment="1">
      <alignment horizontal="right" vertical="center" shrinkToFit="1"/>
    </xf>
    <xf numFmtId="0" fontId="15" fillId="3" borderId="116" xfId="0" applyNumberFormat="1" applyFont="1" applyFill="1" applyBorder="1" applyAlignment="1">
      <alignment horizontal="center" vertical="center" shrinkToFit="1"/>
    </xf>
    <xf numFmtId="176" fontId="15" fillId="3" borderId="117" xfId="0" applyNumberFormat="1" applyFont="1" applyFill="1" applyBorder="1" applyAlignment="1">
      <alignment horizontal="right" vertical="center" shrinkToFit="1"/>
    </xf>
    <xf numFmtId="176" fontId="15" fillId="3" borderId="108" xfId="0" applyNumberFormat="1" applyFont="1" applyFill="1" applyBorder="1" applyAlignment="1">
      <alignment horizontal="right" vertical="center" shrinkToFit="1"/>
    </xf>
    <xf numFmtId="176" fontId="25" fillId="3" borderId="94" xfId="0" applyNumberFormat="1" applyFont="1" applyFill="1" applyBorder="1" applyAlignment="1">
      <alignment horizontal="right" vertical="center" shrinkToFit="1"/>
    </xf>
    <xf numFmtId="0" fontId="15" fillId="3" borderId="97" xfId="0" applyNumberFormat="1" applyFont="1" applyFill="1" applyBorder="1" applyAlignment="1">
      <alignment horizontal="center" vertical="center" shrinkToFit="1"/>
    </xf>
    <xf numFmtId="0" fontId="15" fillId="3" borderId="43" xfId="0" applyNumberFormat="1" applyFont="1" applyFill="1" applyBorder="1" applyAlignment="1">
      <alignment horizontal="center" vertical="center" shrinkToFit="1"/>
    </xf>
    <xf numFmtId="176" fontId="15" fillId="3" borderId="99" xfId="0" applyNumberFormat="1" applyFont="1" applyFill="1" applyBorder="1" applyAlignment="1">
      <alignment horizontal="right" vertical="center" shrinkToFit="1"/>
    </xf>
    <xf numFmtId="176" fontId="15" fillId="3" borderId="100" xfId="0" applyNumberFormat="1" applyFont="1" applyFill="1" applyBorder="1" applyAlignment="1" applyProtection="1">
      <alignment horizontal="right" vertical="center" shrinkToFit="1"/>
    </xf>
    <xf numFmtId="0" fontId="21" fillId="3" borderId="119" xfId="0" applyFont="1" applyFill="1" applyBorder="1" applyAlignment="1">
      <alignment horizontal="center" vertical="center" shrinkToFit="1"/>
    </xf>
    <xf numFmtId="0" fontId="21" fillId="3" borderId="120" xfId="0" applyFont="1" applyFill="1" applyBorder="1" applyAlignment="1">
      <alignment horizontal="center" vertical="center" shrinkToFit="1"/>
    </xf>
    <xf numFmtId="0" fontId="15" fillId="0" borderId="34" xfId="0" applyNumberFormat="1" applyFont="1" applyFill="1" applyBorder="1" applyAlignment="1">
      <alignment horizontal="center" vertical="center" wrapText="1" shrinkToFit="1"/>
    </xf>
    <xf numFmtId="0" fontId="7" fillId="0" borderId="12" xfId="0" applyFont="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0" borderId="16" xfId="0" applyFont="1" applyBorder="1" applyAlignment="1">
      <alignment horizontal="center" vertical="center"/>
    </xf>
    <xf numFmtId="0" fontId="7" fillId="0" borderId="121" xfId="0" applyFont="1" applyBorder="1" applyAlignment="1">
      <alignment horizontal="center" vertical="center"/>
    </xf>
    <xf numFmtId="0" fontId="7" fillId="0" borderId="17" xfId="0" applyFont="1" applyBorder="1" applyAlignment="1">
      <alignment horizontal="center" vertical="center"/>
    </xf>
    <xf numFmtId="0" fontId="29" fillId="0" borderId="0" xfId="2" applyFont="1" applyBorder="1" applyAlignment="1">
      <alignment vertical="center"/>
    </xf>
    <xf numFmtId="0" fontId="15" fillId="0" borderId="18" xfId="0" applyNumberFormat="1" applyFont="1" applyFill="1" applyBorder="1" applyAlignment="1">
      <alignment horizontal="center" vertical="center" shrinkToFit="1"/>
    </xf>
    <xf numFmtId="0" fontId="15" fillId="0" borderId="19" xfId="0" applyNumberFormat="1" applyFont="1" applyFill="1" applyBorder="1" applyAlignment="1">
      <alignment horizontal="center" vertical="center" shrinkToFit="1"/>
    </xf>
    <xf numFmtId="0" fontId="15" fillId="0" borderId="21"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shrinkToFit="1"/>
    </xf>
    <xf numFmtId="0" fontId="15" fillId="0" borderId="20" xfId="0" applyNumberFormat="1" applyFont="1" applyFill="1" applyBorder="1" applyAlignment="1">
      <alignment horizontal="center" vertical="center" shrinkToFit="1"/>
    </xf>
    <xf numFmtId="0" fontId="10" fillId="0" borderId="21"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shrinkToFit="1"/>
    </xf>
    <xf numFmtId="0" fontId="15" fillId="3" borderId="28" xfId="0" applyNumberFormat="1" applyFont="1" applyFill="1" applyBorder="1" applyAlignment="1">
      <alignment horizontal="center" vertical="center" shrinkToFit="1"/>
    </xf>
    <xf numFmtId="0" fontId="15" fillId="3" borderId="8" xfId="0" applyNumberFormat="1" applyFont="1" applyFill="1" applyBorder="1" applyAlignment="1">
      <alignment horizontal="center" vertical="center" shrinkToFit="1"/>
    </xf>
    <xf numFmtId="0" fontId="15" fillId="3" borderId="29"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shrinkToFit="1"/>
    </xf>
    <xf numFmtId="0" fontId="10" fillId="0" borderId="30" xfId="0" applyNumberFormat="1" applyFont="1" applyFill="1" applyBorder="1" applyAlignment="1">
      <alignment horizontal="center" vertical="center" shrinkToFit="1"/>
    </xf>
    <xf numFmtId="0" fontId="10" fillId="0" borderId="23" xfId="0" applyNumberFormat="1" applyFont="1" applyFill="1" applyBorder="1" applyAlignment="1">
      <alignment horizontal="center" vertical="center" shrinkToFit="1"/>
    </xf>
    <xf numFmtId="0" fontId="10" fillId="0" borderId="14" xfId="0" applyNumberFormat="1" applyFont="1" applyFill="1" applyBorder="1" applyAlignment="1">
      <alignment horizontal="center" vertical="center" shrinkToFit="1"/>
    </xf>
    <xf numFmtId="0" fontId="10" fillId="0" borderId="30" xfId="0" applyNumberFormat="1" applyFont="1" applyFill="1" applyBorder="1" applyAlignment="1" applyProtection="1">
      <alignment horizontal="center" vertical="center" textRotation="255" shrinkToFit="1"/>
      <protection locked="0"/>
    </xf>
    <xf numFmtId="0" fontId="10" fillId="0" borderId="14" xfId="0" applyNumberFormat="1" applyFont="1" applyFill="1" applyBorder="1" applyAlignment="1" applyProtection="1">
      <alignment horizontal="center" vertical="center" textRotation="255" shrinkToFit="1"/>
      <protection locked="0"/>
    </xf>
    <xf numFmtId="0" fontId="10" fillId="0" borderId="41" xfId="0" applyNumberFormat="1" applyFont="1" applyFill="1" applyBorder="1" applyAlignment="1" applyProtection="1">
      <alignment horizontal="center" vertical="center" textRotation="255" shrinkToFit="1"/>
      <protection locked="0"/>
    </xf>
    <xf numFmtId="0" fontId="10" fillId="0" borderId="12" xfId="0" applyNumberFormat="1" applyFont="1" applyFill="1" applyBorder="1" applyAlignment="1" applyProtection="1">
      <alignment horizontal="center" vertical="center" textRotation="255" shrinkToFit="1"/>
      <protection locked="0"/>
    </xf>
    <xf numFmtId="0" fontId="10" fillId="0" borderId="57" xfId="0" applyNumberFormat="1" applyFont="1" applyFill="1" applyBorder="1" applyAlignment="1" applyProtection="1">
      <alignment horizontal="center" vertical="center" textRotation="255" shrinkToFit="1"/>
      <protection locked="0"/>
    </xf>
    <xf numFmtId="0" fontId="17" fillId="0" borderId="17" xfId="0" applyNumberFormat="1" applyFont="1" applyFill="1" applyBorder="1" applyAlignment="1" applyProtection="1">
      <alignment horizontal="center" vertical="center" textRotation="255" shrinkToFit="1"/>
      <protection locked="0"/>
    </xf>
    <xf numFmtId="0" fontId="10" fillId="0" borderId="71" xfId="0" applyNumberFormat="1" applyFont="1" applyFill="1" applyBorder="1" applyAlignment="1" applyProtection="1">
      <alignment horizontal="center" vertical="center" textRotation="255" shrinkToFit="1"/>
      <protection locked="0"/>
    </xf>
    <xf numFmtId="0" fontId="17" fillId="0" borderId="72" xfId="0" applyNumberFormat="1" applyFont="1" applyFill="1" applyBorder="1" applyAlignment="1" applyProtection="1">
      <alignment horizontal="center" vertical="center" textRotation="255" shrinkToFit="1"/>
      <protection locked="0"/>
    </xf>
    <xf numFmtId="0" fontId="15" fillId="0" borderId="18" xfId="0" applyNumberFormat="1" applyFont="1" applyFill="1" applyBorder="1" applyAlignment="1" applyProtection="1">
      <alignment horizontal="center" vertical="center" textRotation="255" shrinkToFit="1"/>
      <protection locked="0"/>
    </xf>
    <xf numFmtId="0" fontId="15" fillId="0" borderId="21" xfId="0" applyNumberFormat="1" applyFont="1" applyFill="1" applyBorder="1" applyAlignment="1" applyProtection="1">
      <alignment horizontal="center" vertical="center" textRotation="255" shrinkToFit="1"/>
      <protection locked="0"/>
    </xf>
    <xf numFmtId="0" fontId="15" fillId="0" borderId="9" xfId="0" applyNumberFormat="1" applyFont="1" applyFill="1" applyBorder="1" applyAlignment="1" applyProtection="1">
      <alignment horizontal="center" vertical="center" textRotation="255" shrinkToFit="1"/>
      <protection locked="0"/>
    </xf>
    <xf numFmtId="0" fontId="10" fillId="0" borderId="81" xfId="0" applyNumberFormat="1" applyFont="1" applyFill="1" applyBorder="1" applyAlignment="1" applyProtection="1">
      <alignment horizontal="center" vertical="center" textRotation="255" shrinkToFit="1"/>
      <protection locked="0"/>
    </xf>
    <xf numFmtId="0" fontId="10" fillId="0" borderId="91" xfId="0" applyNumberFormat="1" applyFont="1" applyFill="1" applyBorder="1" applyAlignment="1" applyProtection="1">
      <alignment horizontal="center" vertical="center" textRotation="255" shrinkToFit="1"/>
      <protection locked="0"/>
    </xf>
    <xf numFmtId="0" fontId="10" fillId="0" borderId="10" xfId="0" applyNumberFormat="1" applyFont="1" applyFill="1" applyBorder="1" applyAlignment="1" applyProtection="1">
      <alignment horizontal="center" vertical="center" textRotation="255" shrinkToFit="1"/>
      <protection locked="0"/>
    </xf>
    <xf numFmtId="0" fontId="15" fillId="0" borderId="9"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91" xfId="0" applyNumberFormat="1" applyFont="1" applyFill="1" applyBorder="1" applyAlignment="1" applyProtection="1">
      <alignment horizontal="center" vertical="center" textRotation="255" shrinkToFit="1"/>
      <protection locked="0"/>
    </xf>
    <xf numFmtId="0" fontId="15" fillId="0" borderId="10" xfId="0" applyNumberFormat="1" applyFont="1" applyFill="1" applyBorder="1" applyAlignment="1" applyProtection="1">
      <alignment horizontal="center" vertical="center" textRotation="255" shrinkToFit="1"/>
      <protection locked="0"/>
    </xf>
    <xf numFmtId="0" fontId="21" fillId="0" borderId="18" xfId="0" applyNumberFormat="1" applyFont="1" applyFill="1" applyBorder="1" applyAlignment="1" applyProtection="1">
      <alignment horizontal="center" vertical="center" textRotation="255" shrinkToFit="1"/>
      <protection locked="0"/>
    </xf>
    <xf numFmtId="0" fontId="21" fillId="0" borderId="21" xfId="0" applyNumberFormat="1" applyFont="1" applyFill="1" applyBorder="1" applyAlignment="1" applyProtection="1">
      <alignment horizontal="center" vertical="center" textRotation="255" shrinkToFit="1"/>
      <protection locked="0"/>
    </xf>
    <xf numFmtId="0" fontId="21" fillId="0" borderId="9" xfId="0" applyNumberFormat="1" applyFont="1" applyFill="1" applyBorder="1" applyAlignment="1" applyProtection="1">
      <alignment horizontal="center" vertical="center" textRotation="255" shrinkToFit="1"/>
      <protection locked="0"/>
    </xf>
    <xf numFmtId="0" fontId="21" fillId="0" borderId="81" xfId="0" applyNumberFormat="1" applyFont="1" applyFill="1" applyBorder="1" applyAlignment="1" applyProtection="1">
      <alignment horizontal="center" vertical="center" textRotation="255" shrinkToFit="1"/>
      <protection locked="0"/>
    </xf>
    <xf numFmtId="0" fontId="21" fillId="0" borderId="91" xfId="0" applyNumberFormat="1" applyFont="1" applyFill="1" applyBorder="1" applyAlignment="1" applyProtection="1">
      <alignment horizontal="center" vertical="center" textRotation="255" shrinkToFit="1"/>
      <protection locked="0"/>
    </xf>
    <xf numFmtId="0" fontId="21" fillId="0" borderId="10" xfId="0" applyNumberFormat="1" applyFont="1" applyFill="1" applyBorder="1" applyAlignment="1" applyProtection="1">
      <alignment horizontal="center" vertical="center" textRotation="255" shrinkToFit="1"/>
      <protection locked="0"/>
    </xf>
    <xf numFmtId="0" fontId="21" fillId="0" borderId="9"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xf>
    <xf numFmtId="0" fontId="10" fillId="0" borderId="17" xfId="0" applyNumberFormat="1" applyFont="1" applyFill="1" applyBorder="1" applyAlignment="1" applyProtection="1">
      <alignment horizontal="center" vertical="center" textRotation="255" shrinkToFit="1"/>
      <protection locked="0"/>
    </xf>
    <xf numFmtId="0" fontId="10" fillId="0" borderId="72" xfId="0" applyNumberFormat="1" applyFont="1" applyFill="1" applyBorder="1" applyAlignment="1" applyProtection="1">
      <alignment horizontal="center" vertical="center" textRotation="255" shrinkToFit="1"/>
      <protection locked="0"/>
    </xf>
    <xf numFmtId="0" fontId="26" fillId="0" borderId="1" xfId="0" applyNumberFormat="1" applyFont="1" applyFill="1" applyBorder="1" applyAlignment="1" applyProtection="1">
      <alignment vertical="center" wrapText="1"/>
      <protection locked="0"/>
    </xf>
    <xf numFmtId="0" fontId="28" fillId="0" borderId="0" xfId="2" applyFont="1" applyBorder="1" applyAlignment="1">
      <alignment vertical="center"/>
    </xf>
    <xf numFmtId="0" fontId="23" fillId="0" borderId="16" xfId="7" applyNumberFormat="1" applyFont="1" applyFill="1" applyBorder="1" applyAlignment="1">
      <alignment horizontal="center" vertical="center" wrapText="1"/>
    </xf>
    <xf numFmtId="0" fontId="6" fillId="0" borderId="121" xfId="3" applyBorder="1" applyAlignment="1">
      <alignment vertical="center" wrapText="1"/>
    </xf>
    <xf numFmtId="0" fontId="6" fillId="0" borderId="17" xfId="3" applyBorder="1" applyAlignment="1">
      <alignment vertical="center" wrapText="1"/>
    </xf>
    <xf numFmtId="0" fontId="23" fillId="0" borderId="16" xfId="6" applyNumberFormat="1" applyFont="1" applyFill="1" applyBorder="1" applyAlignment="1">
      <alignment horizontal="center" vertical="center" wrapText="1"/>
    </xf>
    <xf numFmtId="0" fontId="6" fillId="0" borderId="121" xfId="3" applyBorder="1" applyAlignment="1">
      <alignment horizontal="center" vertical="center" wrapText="1"/>
    </xf>
    <xf numFmtId="0" fontId="6" fillId="0" borderId="17" xfId="3" applyBorder="1" applyAlignment="1">
      <alignment horizontal="center" vertical="center" wrapText="1"/>
    </xf>
    <xf numFmtId="0" fontId="23" fillId="0" borderId="60" xfId="6" applyNumberFormat="1" applyFont="1" applyFill="1" applyBorder="1" applyAlignment="1">
      <alignment horizontal="center" vertical="center"/>
    </xf>
    <xf numFmtId="0" fontId="23" fillId="0" borderId="7" xfId="6" applyNumberFormat="1" applyFont="1" applyFill="1" applyBorder="1" applyAlignment="1">
      <alignment horizontal="center" vertical="center"/>
    </xf>
    <xf numFmtId="0" fontId="23" fillId="0" borderId="59" xfId="6" applyNumberFormat="1" applyFont="1" applyFill="1" applyBorder="1" applyAlignment="1">
      <alignment horizontal="center" vertical="center"/>
    </xf>
    <xf numFmtId="0" fontId="23" fillId="5" borderId="60" xfId="6" applyNumberFormat="1" applyFont="1" applyFill="1" applyBorder="1" applyAlignment="1">
      <alignment horizontal="center" vertical="center"/>
    </xf>
    <xf numFmtId="0" fontId="23" fillId="5" borderId="7" xfId="6" applyNumberFormat="1" applyFont="1" applyFill="1" applyBorder="1" applyAlignment="1">
      <alignment horizontal="center" vertical="center"/>
    </xf>
    <xf numFmtId="57" fontId="7" fillId="0" borderId="0" xfId="0" applyNumberFormat="1" applyFont="1"/>
  </cellXfs>
  <cellStyles count="8">
    <cellStyle name="ハイパーリンク" xfId="2" builtinId="8"/>
    <cellStyle name="桁区切り" xfId="5" builtinId="6"/>
    <cellStyle name="桁区切り 2" xfId="4"/>
    <cellStyle name="標準" xfId="0" builtinId="0"/>
    <cellStyle name="標準 2" xfId="1"/>
    <cellStyle name="標準 3" xfId="3"/>
    <cellStyle name="標準_H7～H9" xfId="6"/>
    <cellStyle name="標準_台湾客数"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月別入域観光客数の推移
（平成１９年度～平成２３年度）</a:t>
            </a:r>
          </a:p>
        </c:rich>
      </c:tx>
      <c:layout>
        <c:manualLayout>
          <c:xMode val="edge"/>
          <c:yMode val="edge"/>
          <c:x val="0.40462461402954542"/>
          <c:y val="3.0408430156544354E-2"/>
        </c:manualLayout>
      </c:layout>
      <c:overlay val="0"/>
      <c:spPr>
        <a:noFill/>
        <a:ln w="25400">
          <a:noFill/>
        </a:ln>
      </c:spPr>
    </c:title>
    <c:autoTitleDeleted val="0"/>
    <c:plotArea>
      <c:layout>
        <c:manualLayout>
          <c:layoutTarget val="inner"/>
          <c:xMode val="edge"/>
          <c:yMode val="edge"/>
          <c:x val="8.783314792348669E-2"/>
          <c:y val="0.13582432136589812"/>
          <c:w val="0.880305257839889"/>
          <c:h val="0.7500746105280941"/>
        </c:manualLayout>
      </c:layout>
      <c:barChart>
        <c:barDir val="col"/>
        <c:grouping val="clustered"/>
        <c:varyColors val="0"/>
        <c:ser>
          <c:idx val="0"/>
          <c:order val="0"/>
          <c:tx>
            <c:v>平成19年度</c:v>
          </c:tx>
          <c:spPr>
            <a:solidFill>
              <a:srgbClr val="99CCFF"/>
            </a:solidFill>
            <a:ln w="25400">
              <a:noFill/>
            </a:ln>
          </c:spPr>
          <c:invertIfNegative val="0"/>
          <c:cat>
            <c:strLit>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Lit>
          </c:cat>
          <c:val>
            <c:numLit>
              <c:formatCode>General</c:formatCode>
              <c:ptCount val="12"/>
              <c:pt idx="0">
                <c:v>475.3</c:v>
              </c:pt>
              <c:pt idx="1">
                <c:v>420.4</c:v>
              </c:pt>
              <c:pt idx="2">
                <c:v>417.2</c:v>
              </c:pt>
              <c:pt idx="3">
                <c:v>477.6</c:v>
              </c:pt>
              <c:pt idx="4">
                <c:v>614.20000000000005</c:v>
              </c:pt>
              <c:pt idx="5">
                <c:v>528.4</c:v>
              </c:pt>
              <c:pt idx="6">
                <c:v>519.70000000000005</c:v>
              </c:pt>
              <c:pt idx="7">
                <c:v>486.3</c:v>
              </c:pt>
              <c:pt idx="8">
                <c:v>471</c:v>
              </c:pt>
              <c:pt idx="9">
                <c:v>434.7</c:v>
              </c:pt>
              <c:pt idx="10">
                <c:v>483.8</c:v>
              </c:pt>
              <c:pt idx="11">
                <c:v>563.70000000000005</c:v>
              </c:pt>
            </c:numLit>
          </c:val>
          <c:extLst>
            <c:ext xmlns:c16="http://schemas.microsoft.com/office/drawing/2014/chart" uri="{C3380CC4-5D6E-409C-BE32-E72D297353CC}">
              <c16:uniqueId val="{00000000-3F8A-4A78-8A12-AFB8896311E6}"/>
            </c:ext>
          </c:extLst>
        </c:ser>
        <c:ser>
          <c:idx val="1"/>
          <c:order val="1"/>
          <c:tx>
            <c:v>平成20年度</c:v>
          </c:tx>
          <c:spPr>
            <a:solidFill>
              <a:srgbClr val="FFCC99"/>
            </a:solidFill>
            <a:ln w="12700">
              <a:solidFill>
                <a:srgbClr val="C0C0C0"/>
              </a:solidFill>
              <a:prstDash val="solid"/>
            </a:ln>
          </c:spPr>
          <c:invertIfNegative val="0"/>
          <c:cat>
            <c:strLit>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Lit>
          </c:cat>
          <c:val>
            <c:numLit>
              <c:formatCode>General</c:formatCode>
              <c:ptCount val="12"/>
              <c:pt idx="0">
                <c:v>484</c:v>
              </c:pt>
              <c:pt idx="1">
                <c:v>456.9</c:v>
              </c:pt>
              <c:pt idx="2">
                <c:v>438.8</c:v>
              </c:pt>
              <c:pt idx="3">
                <c:v>525.4</c:v>
              </c:pt>
              <c:pt idx="4">
                <c:v>626.70000000000005</c:v>
              </c:pt>
              <c:pt idx="5">
                <c:v>535</c:v>
              </c:pt>
              <c:pt idx="6">
                <c:v>547</c:v>
              </c:pt>
              <c:pt idx="7">
                <c:v>485.5</c:v>
              </c:pt>
              <c:pt idx="8">
                <c:v>464</c:v>
              </c:pt>
              <c:pt idx="9">
                <c:v>420.3</c:v>
              </c:pt>
              <c:pt idx="10">
                <c:v>413.5</c:v>
              </c:pt>
              <c:pt idx="11">
                <c:v>537.20000000000005</c:v>
              </c:pt>
            </c:numLit>
          </c:val>
          <c:extLst>
            <c:ext xmlns:c16="http://schemas.microsoft.com/office/drawing/2014/chart" uri="{C3380CC4-5D6E-409C-BE32-E72D297353CC}">
              <c16:uniqueId val="{00000001-3F8A-4A78-8A12-AFB8896311E6}"/>
            </c:ext>
          </c:extLst>
        </c:ser>
        <c:ser>
          <c:idx val="2"/>
          <c:order val="2"/>
          <c:tx>
            <c:v>平成21年度</c:v>
          </c:tx>
          <c:spPr>
            <a:solidFill>
              <a:srgbClr val="CC99FF"/>
            </a:solidFill>
            <a:ln w="25400">
              <a:noFill/>
            </a:ln>
          </c:spPr>
          <c:invertIfNegative val="0"/>
          <c:cat>
            <c:strLit>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Lit>
          </c:cat>
          <c:val>
            <c:numLit>
              <c:formatCode>General</c:formatCode>
              <c:ptCount val="12"/>
              <c:pt idx="0">
                <c:v>448.4</c:v>
              </c:pt>
              <c:pt idx="1">
                <c:v>423.3</c:v>
              </c:pt>
              <c:pt idx="2">
                <c:v>426.8</c:v>
              </c:pt>
              <c:pt idx="3">
                <c:v>527.79999999999995</c:v>
              </c:pt>
              <c:pt idx="4">
                <c:v>601.9</c:v>
              </c:pt>
              <c:pt idx="5">
                <c:v>515.20000000000005</c:v>
              </c:pt>
              <c:pt idx="6">
                <c:v>479.9</c:v>
              </c:pt>
              <c:pt idx="7">
                <c:v>426.3</c:v>
              </c:pt>
              <c:pt idx="8">
                <c:v>430.2</c:v>
              </c:pt>
              <c:pt idx="9">
                <c:v>418.3</c:v>
              </c:pt>
              <c:pt idx="10">
                <c:v>447</c:v>
              </c:pt>
              <c:pt idx="11">
                <c:v>544.9</c:v>
              </c:pt>
            </c:numLit>
          </c:val>
          <c:extLst>
            <c:ext xmlns:c16="http://schemas.microsoft.com/office/drawing/2014/chart" uri="{C3380CC4-5D6E-409C-BE32-E72D297353CC}">
              <c16:uniqueId val="{00000002-3F8A-4A78-8A12-AFB8896311E6}"/>
            </c:ext>
          </c:extLst>
        </c:ser>
        <c:ser>
          <c:idx val="3"/>
          <c:order val="3"/>
          <c:tx>
            <c:v>平成22年度</c:v>
          </c:tx>
          <c:spPr>
            <a:solidFill>
              <a:srgbClr val="CCCCFF"/>
            </a:solidFill>
            <a:ln w="25400">
              <a:noFill/>
            </a:ln>
          </c:spPr>
          <c:invertIfNegative val="0"/>
          <c:cat>
            <c:strLit>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Lit>
          </c:cat>
          <c:val>
            <c:numLit>
              <c:formatCode>General</c:formatCode>
              <c:ptCount val="12"/>
              <c:pt idx="0">
                <c:v>471.9</c:v>
              </c:pt>
              <c:pt idx="1">
                <c:v>465</c:v>
              </c:pt>
              <c:pt idx="2">
                <c:v>427.7</c:v>
              </c:pt>
              <c:pt idx="3">
                <c:v>543</c:v>
              </c:pt>
              <c:pt idx="4">
                <c:v>635.70000000000005</c:v>
              </c:pt>
              <c:pt idx="5">
                <c:v>550.79999999999995</c:v>
              </c:pt>
              <c:pt idx="6">
                <c:v>499.5</c:v>
              </c:pt>
              <c:pt idx="7">
                <c:v>430.9</c:v>
              </c:pt>
              <c:pt idx="8">
                <c:v>420.4</c:v>
              </c:pt>
              <c:pt idx="9">
                <c:v>406.2</c:v>
              </c:pt>
              <c:pt idx="10">
                <c:v>430.4</c:v>
              </c:pt>
              <c:pt idx="11">
                <c:v>436.4</c:v>
              </c:pt>
            </c:numLit>
          </c:val>
          <c:extLst>
            <c:ext xmlns:c16="http://schemas.microsoft.com/office/drawing/2014/chart" uri="{C3380CC4-5D6E-409C-BE32-E72D297353CC}">
              <c16:uniqueId val="{00000003-3F8A-4A78-8A12-AFB8896311E6}"/>
            </c:ext>
          </c:extLst>
        </c:ser>
        <c:ser>
          <c:idx val="4"/>
          <c:order val="4"/>
          <c:tx>
            <c:v>平成23年度</c:v>
          </c:tx>
          <c:invertIfNegative val="0"/>
          <c:cat>
            <c:strLit>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Lit>
          </c:cat>
          <c:val>
            <c:numRef>
              <c:f>グラフ!$C$24:$N$24</c:f>
              <c:numCache>
                <c:formatCode>#,##0.0</c:formatCode>
                <c:ptCount val="12"/>
                <c:pt idx="0">
                  <c:v>367.2</c:v>
                </c:pt>
                <c:pt idx="1">
                  <c:v>380.2</c:v>
                </c:pt>
                <c:pt idx="2">
                  <c:v>392.8</c:v>
                </c:pt>
                <c:pt idx="3">
                  <c:v>500.2</c:v>
                </c:pt>
                <c:pt idx="4">
                  <c:v>593.20000000000005</c:v>
                </c:pt>
                <c:pt idx="5">
                  <c:v>518.4</c:v>
                </c:pt>
                <c:pt idx="6">
                  <c:v>515.6</c:v>
                </c:pt>
                <c:pt idx="7">
                  <c:v>440.7</c:v>
                </c:pt>
                <c:pt idx="8">
                  <c:v>446.8</c:v>
                </c:pt>
                <c:pt idx="9">
                  <c:v>405</c:v>
                </c:pt>
                <c:pt idx="10">
                  <c:v>434.8</c:v>
                </c:pt>
                <c:pt idx="11">
                  <c:v>533.1</c:v>
                </c:pt>
              </c:numCache>
            </c:numRef>
          </c:val>
          <c:extLst>
            <c:ext xmlns:c16="http://schemas.microsoft.com/office/drawing/2014/chart" uri="{C3380CC4-5D6E-409C-BE32-E72D297353CC}">
              <c16:uniqueId val="{00000004-3F8A-4A78-8A12-AFB8896311E6}"/>
            </c:ext>
          </c:extLst>
        </c:ser>
        <c:dLbls>
          <c:showLegendKey val="0"/>
          <c:showVal val="0"/>
          <c:showCatName val="0"/>
          <c:showSerName val="0"/>
          <c:showPercent val="0"/>
          <c:showBubbleSize val="0"/>
        </c:dLbls>
        <c:gapWidth val="150"/>
        <c:axId val="505147472"/>
        <c:axId val="1"/>
      </c:barChart>
      <c:catAx>
        <c:axId val="505147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650"/>
          <c:min val="0"/>
        </c:scaling>
        <c:delete val="0"/>
        <c:axPos val="l"/>
        <c:majorGridlines>
          <c:spPr>
            <a:ln w="3175">
              <a:solidFill>
                <a:srgbClr val="969696"/>
              </a:solidFill>
              <a:prstDash val="solid"/>
            </a:ln>
          </c:spPr>
        </c:majorGridlines>
        <c:numFmt formatCode="#,##0&quot;千&quot;&quot;人&quot;"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505147472"/>
        <c:crosses val="autoZero"/>
        <c:crossBetween val="between"/>
      </c:valAx>
      <c:spPr>
        <a:noFill/>
        <a:ln w="3175">
          <a:solidFill>
            <a:srgbClr val="000000"/>
          </a:solidFill>
          <a:prstDash val="solid"/>
        </a:ln>
      </c:spPr>
    </c:plotArea>
    <c:legend>
      <c:legendPos val="r"/>
      <c:layout>
        <c:manualLayout>
          <c:xMode val="edge"/>
          <c:yMode val="edge"/>
          <c:x val="0.24770921493028267"/>
          <c:y val="0.94671579220708091"/>
          <c:w val="0.47864131171787688"/>
          <c:h val="4.6626259573368009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orientation="landscape" horizontalDpi="300" verticalDpi="300"/>
  </c:printSettings>
</c:chartSpace>
</file>

<file path=xl/drawings/_rels/drawing3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9" name="Line 71"/>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6" name="Line 6"/>
        <xdr:cNvSpPr>
          <a:spLocks noChangeShapeType="1"/>
        </xdr:cNvSpPr>
      </xdr:nvSpPr>
      <xdr:spPr bwMode="auto">
        <a:xfrm>
          <a:off x="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9"/>
        <xdr:cNvSpPr>
          <a:spLocks noChangeShapeType="1"/>
        </xdr:cNvSpPr>
      </xdr:nvSpPr>
      <xdr:spPr bwMode="auto">
        <a:xfrm>
          <a:off x="0" y="885825"/>
          <a:ext cx="2095500" cy="819150"/>
        </a:xfrm>
        <a:prstGeom prst="line">
          <a:avLst/>
        </a:prstGeom>
        <a:noFill/>
        <a:ln w="952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6"/>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9"/>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9" name="Line 12"/>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3</xdr:row>
      <xdr:rowOff>0</xdr:rowOff>
    </xdr:to>
    <xdr:sp macro="" textlink="">
      <xdr:nvSpPr>
        <xdr:cNvPr id="5"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6"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7"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9" name="Line 71"/>
        <xdr:cNvSpPr>
          <a:spLocks noChangeShapeType="1"/>
        </xdr:cNvSpPr>
      </xdr:nvSpPr>
      <xdr:spPr bwMode="auto">
        <a:xfrm>
          <a:off x="0" y="885825"/>
          <a:ext cx="1362075"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0" name="Line 79"/>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1" name="Line 80"/>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2" name="Line 8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6" name="Line 6"/>
        <xdr:cNvSpPr>
          <a:spLocks noChangeShapeType="1"/>
        </xdr:cNvSpPr>
      </xdr:nvSpPr>
      <xdr:spPr bwMode="auto">
        <a:xfrm>
          <a:off x="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9"/>
        <xdr:cNvSpPr>
          <a:spLocks noChangeShapeType="1"/>
        </xdr:cNvSpPr>
      </xdr:nvSpPr>
      <xdr:spPr bwMode="auto">
        <a:xfrm>
          <a:off x="0" y="885825"/>
          <a:ext cx="2095500" cy="819150"/>
        </a:xfrm>
        <a:prstGeom prst="line">
          <a:avLst/>
        </a:prstGeom>
        <a:noFill/>
        <a:ln w="9525">
          <a:solidFill>
            <a:srgbClr val="000000"/>
          </a:solidFill>
          <a:round/>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9" name="Line 71"/>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6"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9" name="Line 71"/>
        <xdr:cNvSpPr>
          <a:spLocks noChangeShapeType="1"/>
        </xdr:cNvSpPr>
      </xdr:nvSpPr>
      <xdr:spPr bwMode="auto">
        <a:xfrm>
          <a:off x="0" y="885825"/>
          <a:ext cx="1362075" cy="81915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6" name="Line 6"/>
        <xdr:cNvSpPr>
          <a:spLocks noChangeShapeType="1"/>
        </xdr:cNvSpPr>
      </xdr:nvSpPr>
      <xdr:spPr bwMode="auto">
        <a:xfrm>
          <a:off x="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9"/>
        <xdr:cNvSpPr>
          <a:spLocks noChangeShapeType="1"/>
        </xdr:cNvSpPr>
      </xdr:nvSpPr>
      <xdr:spPr bwMode="auto">
        <a:xfrm>
          <a:off x="0" y="885825"/>
          <a:ext cx="2095500" cy="819150"/>
        </a:xfrm>
        <a:prstGeom prst="line">
          <a:avLst/>
        </a:prstGeom>
        <a:noFill/>
        <a:ln w="9525">
          <a:solidFill>
            <a:srgbClr val="000000"/>
          </a:solidFill>
          <a:round/>
          <a:headEnd/>
          <a:tailEnd/>
        </a:ln>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9" name="Line 71"/>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3</xdr:row>
      <xdr:rowOff>0</xdr:rowOff>
    </xdr:to>
    <xdr:sp macro="" textlink="">
      <xdr:nvSpPr>
        <xdr:cNvPr id="5"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6"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1</xdr:row>
      <xdr:rowOff>0</xdr:rowOff>
    </xdr:from>
    <xdr:to>
      <xdr:col>3</xdr:col>
      <xdr:colOff>0</xdr:colOff>
      <xdr:row>3</xdr:row>
      <xdr:rowOff>0</xdr:rowOff>
    </xdr:to>
    <xdr:sp macro="" textlink="">
      <xdr:nvSpPr>
        <xdr:cNvPr id="7"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9" name="Line 71"/>
        <xdr:cNvSpPr>
          <a:spLocks noChangeShapeType="1"/>
        </xdr:cNvSpPr>
      </xdr:nvSpPr>
      <xdr:spPr bwMode="auto">
        <a:xfrm>
          <a:off x="0" y="885825"/>
          <a:ext cx="1362075" cy="819150"/>
        </a:xfrm>
        <a:prstGeom prst="line">
          <a:avLst/>
        </a:prstGeom>
        <a:noFill/>
        <a:ln w="9525">
          <a:solidFill>
            <a:srgbClr val="000000"/>
          </a:solidFill>
          <a:round/>
          <a:headEnd/>
          <a:tailEnd/>
        </a:ln>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6"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0</xdr:colOff>
      <xdr:row>6</xdr:row>
      <xdr:rowOff>0</xdr:rowOff>
    </xdr:to>
    <xdr:sp macro="" textlink="">
      <xdr:nvSpPr>
        <xdr:cNvPr id="2" name="Line 1"/>
        <xdr:cNvSpPr>
          <a:spLocks noChangeShapeType="1"/>
        </xdr:cNvSpPr>
      </xdr:nvSpPr>
      <xdr:spPr bwMode="auto">
        <a:xfrm>
          <a:off x="9525" y="838200"/>
          <a:ext cx="457200" cy="800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21</xdr:row>
      <xdr:rowOff>0</xdr:rowOff>
    </xdr:from>
    <xdr:to>
      <xdr:col>1</xdr:col>
      <xdr:colOff>0</xdr:colOff>
      <xdr:row>21</xdr:row>
      <xdr:rowOff>0</xdr:rowOff>
    </xdr:to>
    <xdr:sp macro="" textlink="">
      <xdr:nvSpPr>
        <xdr:cNvPr id="4" name="Line 4"/>
        <xdr:cNvSpPr>
          <a:spLocks noChangeShapeType="1"/>
        </xdr:cNvSpPr>
      </xdr:nvSpPr>
      <xdr:spPr bwMode="auto">
        <a:xfrm>
          <a:off x="9525" y="76962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21</xdr:row>
      <xdr:rowOff>0</xdr:rowOff>
    </xdr:from>
    <xdr:to>
      <xdr:col>1</xdr:col>
      <xdr:colOff>0</xdr:colOff>
      <xdr:row>21</xdr:row>
      <xdr:rowOff>0</xdr:rowOff>
    </xdr:to>
    <xdr:sp macro="" textlink="">
      <xdr:nvSpPr>
        <xdr:cNvPr id="5" name="Line 5"/>
        <xdr:cNvSpPr>
          <a:spLocks noChangeShapeType="1"/>
        </xdr:cNvSpPr>
      </xdr:nvSpPr>
      <xdr:spPr bwMode="auto">
        <a:xfrm>
          <a:off x="9525" y="76962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6" name="Line 6"/>
        <xdr:cNvSpPr>
          <a:spLocks noChangeShapeType="1"/>
        </xdr:cNvSpPr>
      </xdr:nvSpPr>
      <xdr:spPr bwMode="auto">
        <a:xfrm>
          <a:off x="7134225" y="7696200"/>
          <a:ext cx="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21</xdr:row>
      <xdr:rowOff>0</xdr:rowOff>
    </xdr:from>
    <xdr:to>
      <xdr:col>1</xdr:col>
      <xdr:colOff>609600</xdr:colOff>
      <xdr:row>21</xdr:row>
      <xdr:rowOff>0</xdr:rowOff>
    </xdr:to>
    <xdr:sp macro="" textlink="">
      <xdr:nvSpPr>
        <xdr:cNvPr id="7" name="Text Box 7"/>
        <xdr:cNvSpPr txBox="1">
          <a:spLocks noChangeArrowheads="1"/>
        </xdr:cNvSpPr>
      </xdr:nvSpPr>
      <xdr:spPr bwMode="auto">
        <a:xfrm>
          <a:off x="381000" y="7696200"/>
          <a:ext cx="695325" cy="0"/>
        </a:xfrm>
        <a:prstGeom prst="rect">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xdr:row>
      <xdr:rowOff>190500</xdr:rowOff>
    </xdr:from>
    <xdr:to>
      <xdr:col>15</xdr:col>
      <xdr:colOff>161925</xdr:colOff>
      <xdr:row>16</xdr:row>
      <xdr:rowOff>171450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3"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6"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8"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ader/AppData/Local/Temp/Temp1_&#36942;&#21435;HP.zip/&#36942;&#21435;HP/h23/newh24-3geppouh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月報 （第１表） "/>
      <sheetName val="統計月報 （第２表）"/>
      <sheetName val="統計月報 （第３表）"/>
      <sheetName val="年度・暦年"/>
      <sheetName val="グラフ（年度・暦年）"/>
    </sheetNames>
    <sheetDataSet>
      <sheetData sheetId="0">
        <row r="8">
          <cell r="C8" t="str">
            <v>24年3月</v>
          </cell>
        </row>
        <row r="9">
          <cell r="C9" t="str">
            <v>23年3月</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B3" sqref="B3"/>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9" ht="21" customHeight="1">
      <c r="A1" s="1" t="s">
        <v>81</v>
      </c>
      <c r="B1" s="2" t="s">
        <v>10</v>
      </c>
      <c r="C1" s="1"/>
      <c r="D1" s="1"/>
      <c r="E1" s="1"/>
      <c r="F1" s="1"/>
      <c r="G1" s="1"/>
    </row>
    <row r="2" spans="1:9" ht="21" customHeight="1">
      <c r="A2" s="396" t="s">
        <v>0</v>
      </c>
      <c r="B2" s="395" t="s">
        <v>1</v>
      </c>
      <c r="C2" s="395"/>
      <c r="D2" s="395"/>
      <c r="E2" s="395" t="s">
        <v>17</v>
      </c>
      <c r="F2" s="395"/>
      <c r="G2" s="395"/>
    </row>
    <row r="3" spans="1:9" ht="21" customHeight="1">
      <c r="A3" s="397"/>
      <c r="B3" s="253" t="s">
        <v>11</v>
      </c>
      <c r="C3" s="251" t="s">
        <v>12</v>
      </c>
      <c r="D3" s="254" t="s">
        <v>13</v>
      </c>
      <c r="E3" s="398" t="s">
        <v>18</v>
      </c>
      <c r="F3" s="399"/>
      <c r="G3" s="400"/>
    </row>
    <row r="4" spans="1:9" ht="21" customHeight="1">
      <c r="A4" s="11" t="s">
        <v>23</v>
      </c>
      <c r="B4" s="37">
        <f>C4+D4</f>
        <v>367200</v>
      </c>
      <c r="C4" s="37">
        <f>'４月（１表）'!$E$8</f>
        <v>350900</v>
      </c>
      <c r="D4" s="37">
        <f>'４月（１表）'!$F$8</f>
        <v>16300</v>
      </c>
      <c r="E4" s="10" t="s">
        <v>45</v>
      </c>
      <c r="F4" s="10" t="s">
        <v>46</v>
      </c>
      <c r="G4" s="10" t="s">
        <v>192</v>
      </c>
      <c r="H4" s="458">
        <v>40679</v>
      </c>
      <c r="I4" s="3" t="s">
        <v>225</v>
      </c>
    </row>
    <row r="5" spans="1:9" ht="21" customHeight="1">
      <c r="A5" s="11" t="s">
        <v>24</v>
      </c>
      <c r="B5" s="37">
        <f t="shared" ref="B5:B15" si="0">C5+D5</f>
        <v>380200</v>
      </c>
      <c r="C5" s="37">
        <f>'５月（１表）'!$E$8</f>
        <v>356200</v>
      </c>
      <c r="D5" s="37">
        <f>'５月（１表）'!$F$8</f>
        <v>24000</v>
      </c>
      <c r="E5" s="10" t="s">
        <v>47</v>
      </c>
      <c r="F5" s="10" t="s">
        <v>48</v>
      </c>
      <c r="G5" s="10" t="s">
        <v>193</v>
      </c>
      <c r="H5" s="458">
        <v>40709</v>
      </c>
      <c r="I5" s="3" t="s">
        <v>225</v>
      </c>
    </row>
    <row r="6" spans="1:9" ht="21" customHeight="1">
      <c r="A6" s="11" t="s">
        <v>2</v>
      </c>
      <c r="B6" s="37">
        <f t="shared" si="0"/>
        <v>392800</v>
      </c>
      <c r="C6" s="37">
        <f>'６月（１表）'!$E$8</f>
        <v>361500</v>
      </c>
      <c r="D6" s="37">
        <f>'６月（１表）'!$F$8</f>
        <v>31300</v>
      </c>
      <c r="E6" s="10" t="s">
        <v>25</v>
      </c>
      <c r="F6" s="12" t="s">
        <v>35</v>
      </c>
      <c r="G6" s="12" t="s">
        <v>194</v>
      </c>
      <c r="H6" s="458">
        <v>40739</v>
      </c>
      <c r="I6" s="3" t="s">
        <v>225</v>
      </c>
    </row>
    <row r="7" spans="1:9" ht="21" customHeight="1">
      <c r="A7" s="11" t="s">
        <v>3</v>
      </c>
      <c r="B7" s="37">
        <f t="shared" si="0"/>
        <v>500200</v>
      </c>
      <c r="C7" s="37">
        <f>'７月（１表）'!$E$8</f>
        <v>463900</v>
      </c>
      <c r="D7" s="37">
        <f>'７月（１表）'!$F$8</f>
        <v>36300</v>
      </c>
      <c r="E7" s="10" t="s">
        <v>26</v>
      </c>
      <c r="F7" s="12" t="s">
        <v>36</v>
      </c>
      <c r="G7" s="12" t="s">
        <v>195</v>
      </c>
      <c r="H7" s="458">
        <v>40770</v>
      </c>
      <c r="I7" s="3" t="s">
        <v>225</v>
      </c>
    </row>
    <row r="8" spans="1:9" ht="21" customHeight="1">
      <c r="A8" s="11" t="s">
        <v>4</v>
      </c>
      <c r="B8" s="37">
        <f t="shared" si="0"/>
        <v>593200</v>
      </c>
      <c r="C8" s="37">
        <f>'８月（１表）'!$E$8</f>
        <v>559600</v>
      </c>
      <c r="D8" s="37">
        <f>'８月（１表）'!$F$8</f>
        <v>33600</v>
      </c>
      <c r="E8" s="10" t="s">
        <v>27</v>
      </c>
      <c r="F8" s="12" t="s">
        <v>37</v>
      </c>
      <c r="G8" s="12" t="s">
        <v>196</v>
      </c>
      <c r="H8" s="458">
        <v>40801</v>
      </c>
      <c r="I8" s="3" t="s">
        <v>225</v>
      </c>
    </row>
    <row r="9" spans="1:9" ht="21" customHeight="1">
      <c r="A9" s="11" t="s">
        <v>5</v>
      </c>
      <c r="B9" s="37">
        <f t="shared" si="0"/>
        <v>518400</v>
      </c>
      <c r="C9" s="37">
        <f>'９月（１表）'!$E$8</f>
        <v>486300</v>
      </c>
      <c r="D9" s="37">
        <f>'９月（１表）'!$F$8</f>
        <v>32100</v>
      </c>
      <c r="E9" s="10" t="s">
        <v>28</v>
      </c>
      <c r="F9" s="12" t="s">
        <v>38</v>
      </c>
      <c r="G9" s="12" t="s">
        <v>74</v>
      </c>
      <c r="H9" s="458">
        <v>40830</v>
      </c>
      <c r="I9" s="3" t="s">
        <v>225</v>
      </c>
    </row>
    <row r="10" spans="1:9" ht="21" customHeight="1">
      <c r="A10" s="11" t="s">
        <v>14</v>
      </c>
      <c r="B10" s="37">
        <f t="shared" si="0"/>
        <v>515600</v>
      </c>
      <c r="C10" s="37">
        <f>'10月（１表）'!$E$8</f>
        <v>474800</v>
      </c>
      <c r="D10" s="37">
        <f>'10月（１表）'!$F$8</f>
        <v>40800</v>
      </c>
      <c r="E10" s="10" t="s">
        <v>29</v>
      </c>
      <c r="F10" s="12" t="s">
        <v>39</v>
      </c>
      <c r="G10" s="12" t="s">
        <v>75</v>
      </c>
      <c r="H10" s="458">
        <v>40862</v>
      </c>
      <c r="I10" s="3" t="s">
        <v>225</v>
      </c>
    </row>
    <row r="11" spans="1:9" ht="21" customHeight="1">
      <c r="A11" s="11" t="s">
        <v>15</v>
      </c>
      <c r="B11" s="37">
        <f t="shared" si="0"/>
        <v>440700</v>
      </c>
      <c r="C11" s="37">
        <f>'11月（１表）'!$E$8</f>
        <v>426800</v>
      </c>
      <c r="D11" s="37">
        <f>'11月（１表）'!$F$8</f>
        <v>13900</v>
      </c>
      <c r="E11" s="10" t="s">
        <v>30</v>
      </c>
      <c r="F11" s="12" t="s">
        <v>40</v>
      </c>
      <c r="G11" s="12" t="s">
        <v>76</v>
      </c>
      <c r="H11" s="458">
        <v>40892</v>
      </c>
      <c r="I11" s="3" t="s">
        <v>225</v>
      </c>
    </row>
    <row r="12" spans="1:9" ht="21" customHeight="1">
      <c r="A12" s="11" t="s">
        <v>16</v>
      </c>
      <c r="B12" s="37">
        <f t="shared" si="0"/>
        <v>446800</v>
      </c>
      <c r="C12" s="37">
        <f>'12月（１表）'!$E$8</f>
        <v>432600</v>
      </c>
      <c r="D12" s="37">
        <f>'12月（１表）'!$F$8</f>
        <v>14200</v>
      </c>
      <c r="E12" s="10" t="s">
        <v>31</v>
      </c>
      <c r="F12" s="12" t="s">
        <v>41</v>
      </c>
      <c r="G12" s="12" t="s">
        <v>77</v>
      </c>
      <c r="H12" s="458">
        <v>40921</v>
      </c>
      <c r="I12" s="3" t="s">
        <v>225</v>
      </c>
    </row>
    <row r="13" spans="1:9" ht="21" customHeight="1">
      <c r="A13" s="11" t="s">
        <v>20</v>
      </c>
      <c r="B13" s="37">
        <f t="shared" si="0"/>
        <v>405000</v>
      </c>
      <c r="C13" s="37">
        <f>'１月（１表）'!$E$8</f>
        <v>385100</v>
      </c>
      <c r="D13" s="37">
        <f>'１月（１表）'!$F$8</f>
        <v>19900</v>
      </c>
      <c r="E13" s="10" t="s">
        <v>32</v>
      </c>
      <c r="F13" s="12" t="s">
        <v>42</v>
      </c>
      <c r="G13" s="12" t="s">
        <v>78</v>
      </c>
      <c r="H13" s="458">
        <v>40954</v>
      </c>
      <c r="I13" s="3" t="s">
        <v>225</v>
      </c>
    </row>
    <row r="14" spans="1:9" ht="21" customHeight="1">
      <c r="A14" s="11" t="s">
        <v>6</v>
      </c>
      <c r="B14" s="37">
        <f t="shared" si="0"/>
        <v>434800</v>
      </c>
      <c r="C14" s="37">
        <f>'２月（１表）'!$E$8</f>
        <v>418700</v>
      </c>
      <c r="D14" s="37">
        <f>'２月（１表）'!$F$8</f>
        <v>16100</v>
      </c>
      <c r="E14" s="10" t="s">
        <v>33</v>
      </c>
      <c r="F14" s="12" t="s">
        <v>43</v>
      </c>
      <c r="G14" s="12" t="s">
        <v>79</v>
      </c>
      <c r="H14" s="458">
        <v>40983</v>
      </c>
      <c r="I14" s="3" t="s">
        <v>225</v>
      </c>
    </row>
    <row r="15" spans="1:9" ht="21" customHeight="1">
      <c r="A15" s="11" t="s">
        <v>7</v>
      </c>
      <c r="B15" s="37">
        <f t="shared" si="0"/>
        <v>533100</v>
      </c>
      <c r="C15" s="37">
        <f>'３月（１表）'!$E$8</f>
        <v>510200</v>
      </c>
      <c r="D15" s="37">
        <f>'３月（１表）'!$F$8</f>
        <v>22900</v>
      </c>
      <c r="E15" s="10" t="s">
        <v>34</v>
      </c>
      <c r="F15" s="12" t="s">
        <v>44</v>
      </c>
      <c r="G15" s="12" t="s">
        <v>80</v>
      </c>
      <c r="H15" s="458">
        <v>41012</v>
      </c>
      <c r="I15" s="3" t="s">
        <v>225</v>
      </c>
    </row>
    <row r="16" spans="1:9" ht="23.25" customHeight="1">
      <c r="A16" s="6" t="s">
        <v>8</v>
      </c>
      <c r="B16" s="252">
        <f>SUM(B4:B15)</f>
        <v>5528000</v>
      </c>
      <c r="C16" s="252">
        <f>SUM(C4:C15)</f>
        <v>5226600</v>
      </c>
      <c r="D16" s="252">
        <f>SUM(D4:D15)</f>
        <v>301400</v>
      </c>
      <c r="E16" s="334" t="s">
        <v>21</v>
      </c>
      <c r="F16" s="12" t="s">
        <v>22</v>
      </c>
      <c r="G16" s="9"/>
    </row>
    <row r="17" spans="4:5" ht="17.25" customHeight="1">
      <c r="D17" s="7"/>
      <c r="E17" s="8" t="s">
        <v>224</v>
      </c>
    </row>
    <row r="18" spans="4:5">
      <c r="E18" s="5" t="s">
        <v>9</v>
      </c>
    </row>
  </sheetData>
  <mergeCells count="4">
    <mergeCell ref="E2:G2"/>
    <mergeCell ref="B2:D2"/>
    <mergeCell ref="A2:A3"/>
    <mergeCell ref="E3:G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E16" location="月別入域観光客数の推移!A1" display="月別入域観光客数の推移"/>
    <hyperlink ref="F16" location="グラフ!A1" display="（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401" t="str">
        <f>平成23年度!A1</f>
        <v>平成23年度</v>
      </c>
      <c r="B1" s="401"/>
      <c r="C1" s="401"/>
      <c r="D1" s="401"/>
      <c r="E1" s="338"/>
      <c r="F1" s="339" t="str">
        <f ca="1">RIGHT(CELL("filename",$A$1),LEN(CELL("filename",$A$1))-FIND("]",CELL("filename",$A$1)))</f>
        <v>６月（３表）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137" t="s">
        <v>50</v>
      </c>
      <c r="D3" s="92"/>
      <c r="E3" s="375">
        <v>1</v>
      </c>
      <c r="F3" s="375">
        <v>2</v>
      </c>
      <c r="G3" s="375">
        <v>3</v>
      </c>
      <c r="H3" s="375">
        <v>4</v>
      </c>
      <c r="I3" s="375">
        <v>5</v>
      </c>
      <c r="J3" s="375">
        <v>6</v>
      </c>
      <c r="K3" s="375">
        <v>7</v>
      </c>
      <c r="L3" s="375">
        <v>8</v>
      </c>
    </row>
    <row r="4" spans="1:12" ht="19.5" thickBot="1">
      <c r="A4" s="441" t="s">
        <v>85</v>
      </c>
      <c r="B4" s="442"/>
      <c r="C4" s="139"/>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146</v>
      </c>
      <c r="D5" s="381">
        <v>31300</v>
      </c>
      <c r="E5" s="378">
        <v>16200</v>
      </c>
      <c r="F5" s="378">
        <v>1500</v>
      </c>
      <c r="G5" s="378">
        <v>2700</v>
      </c>
      <c r="H5" s="378">
        <v>4300</v>
      </c>
      <c r="I5" s="378">
        <v>300</v>
      </c>
      <c r="J5" s="378">
        <v>100</v>
      </c>
      <c r="K5" s="378">
        <v>0</v>
      </c>
      <c r="L5" s="379">
        <v>6200</v>
      </c>
    </row>
    <row r="6" spans="1:12" ht="33.75" customHeight="1">
      <c r="A6" s="436"/>
      <c r="B6" s="439"/>
      <c r="C6" s="98" t="s">
        <v>61</v>
      </c>
      <c r="D6" s="97">
        <v>33300</v>
      </c>
      <c r="E6" s="99">
        <v>17300</v>
      </c>
      <c r="F6" s="99">
        <v>800</v>
      </c>
      <c r="G6" s="99">
        <v>3100</v>
      </c>
      <c r="H6" s="99">
        <v>5700</v>
      </c>
      <c r="I6" s="99">
        <v>400</v>
      </c>
      <c r="J6" s="99">
        <v>200</v>
      </c>
      <c r="K6" s="99">
        <v>0</v>
      </c>
      <c r="L6" s="99">
        <v>5800</v>
      </c>
    </row>
    <row r="7" spans="1:12" ht="33.75" customHeight="1">
      <c r="A7" s="436"/>
      <c r="B7" s="439"/>
      <c r="C7" s="98" t="s">
        <v>52</v>
      </c>
      <c r="D7" s="100">
        <v>-2000</v>
      </c>
      <c r="E7" s="101">
        <v>-1100</v>
      </c>
      <c r="F7" s="102">
        <v>700</v>
      </c>
      <c r="G7" s="102">
        <v>-400</v>
      </c>
      <c r="H7" s="102">
        <v>-1400</v>
      </c>
      <c r="I7" s="102">
        <v>-100</v>
      </c>
      <c r="J7" s="102">
        <v>-100</v>
      </c>
      <c r="K7" s="102">
        <v>0</v>
      </c>
      <c r="L7" s="102">
        <v>400</v>
      </c>
    </row>
    <row r="8" spans="1:12" ht="33.75" customHeight="1">
      <c r="A8" s="436"/>
      <c r="B8" s="439"/>
      <c r="C8" s="103" t="s">
        <v>92</v>
      </c>
      <c r="D8" s="104">
        <v>93.993993993993996</v>
      </c>
      <c r="E8" s="105">
        <v>93.641618497109818</v>
      </c>
      <c r="F8" s="106">
        <v>187.5</v>
      </c>
      <c r="G8" s="106">
        <v>87.096774193548384</v>
      </c>
      <c r="H8" s="106">
        <v>75.438596491228068</v>
      </c>
      <c r="I8" s="106">
        <v>75</v>
      </c>
      <c r="J8" s="106">
        <v>50</v>
      </c>
      <c r="K8" s="106" t="s">
        <v>53</v>
      </c>
      <c r="L8" s="106">
        <v>106.89655172413792</v>
      </c>
    </row>
    <row r="9" spans="1:12" ht="33.75" customHeight="1" thickBot="1">
      <c r="A9" s="437"/>
      <c r="B9" s="440"/>
      <c r="C9" s="107" t="s">
        <v>217</v>
      </c>
      <c r="D9" s="108">
        <v>100</v>
      </c>
      <c r="E9" s="109">
        <v>51.757188498402549</v>
      </c>
      <c r="F9" s="109">
        <v>4.7923322683706067</v>
      </c>
      <c r="G9" s="109">
        <v>8.6261980830670915</v>
      </c>
      <c r="H9" s="109">
        <v>13.738019169329075</v>
      </c>
      <c r="I9" s="109">
        <v>0.95846645367412142</v>
      </c>
      <c r="J9" s="109">
        <v>0.31948881789137379</v>
      </c>
      <c r="K9" s="109">
        <v>0</v>
      </c>
      <c r="L9" s="110">
        <v>19.808306709265175</v>
      </c>
    </row>
    <row r="10" spans="1:12" ht="33.75" customHeight="1">
      <c r="A10" s="435" t="s">
        <v>93</v>
      </c>
      <c r="B10" s="438" t="s">
        <v>94</v>
      </c>
      <c r="C10" s="382" t="s">
        <v>95</v>
      </c>
      <c r="D10" s="381">
        <v>71600</v>
      </c>
      <c r="E10" s="383">
        <v>35300</v>
      </c>
      <c r="F10" s="383">
        <v>3500</v>
      </c>
      <c r="G10" s="383">
        <v>7100</v>
      </c>
      <c r="H10" s="383">
        <v>6900</v>
      </c>
      <c r="I10" s="383">
        <v>1200</v>
      </c>
      <c r="J10" s="383">
        <v>400</v>
      </c>
      <c r="K10" s="383">
        <v>0</v>
      </c>
      <c r="L10" s="383">
        <v>17200</v>
      </c>
    </row>
    <row r="11" spans="1:12" ht="33.75" customHeight="1">
      <c r="A11" s="436"/>
      <c r="B11" s="439"/>
      <c r="C11" s="112" t="s">
        <v>96</v>
      </c>
      <c r="D11" s="113">
        <v>84900</v>
      </c>
      <c r="E11" s="114">
        <v>34800</v>
      </c>
      <c r="F11" s="114">
        <v>3100</v>
      </c>
      <c r="G11" s="114">
        <v>5400</v>
      </c>
      <c r="H11" s="114">
        <v>13700</v>
      </c>
      <c r="I11" s="114">
        <v>4000</v>
      </c>
      <c r="J11" s="114">
        <v>2300</v>
      </c>
      <c r="K11" s="114">
        <v>200</v>
      </c>
      <c r="L11" s="114">
        <v>21400</v>
      </c>
    </row>
    <row r="12" spans="1:12" ht="33.75" customHeight="1">
      <c r="A12" s="436"/>
      <c r="B12" s="439"/>
      <c r="C12" s="112" t="s">
        <v>52</v>
      </c>
      <c r="D12" s="100">
        <v>-13300</v>
      </c>
      <c r="E12" s="102">
        <v>500</v>
      </c>
      <c r="F12" s="102">
        <v>400</v>
      </c>
      <c r="G12" s="102">
        <v>1700</v>
      </c>
      <c r="H12" s="102">
        <v>-6800</v>
      </c>
      <c r="I12" s="102">
        <v>-2800</v>
      </c>
      <c r="J12" s="102">
        <v>-1900</v>
      </c>
      <c r="K12" s="102">
        <v>-200</v>
      </c>
      <c r="L12" s="102">
        <v>-4200</v>
      </c>
    </row>
    <row r="13" spans="1:12" ht="33.75" customHeight="1">
      <c r="A13" s="436"/>
      <c r="B13" s="439"/>
      <c r="C13" s="115" t="s">
        <v>97</v>
      </c>
      <c r="D13" s="116">
        <v>84.334511189634867</v>
      </c>
      <c r="E13" s="117">
        <v>101.43678160919541</v>
      </c>
      <c r="F13" s="118">
        <v>112.90322580645163</v>
      </c>
      <c r="G13" s="119">
        <v>131.4814814814815</v>
      </c>
      <c r="H13" s="119">
        <v>50.364963503649641</v>
      </c>
      <c r="I13" s="119">
        <v>30</v>
      </c>
      <c r="J13" s="119">
        <v>17.391304347826086</v>
      </c>
      <c r="K13" s="119" t="s">
        <v>222</v>
      </c>
      <c r="L13" s="119">
        <v>80.373831775700936</v>
      </c>
    </row>
    <row r="14" spans="1:12" ht="33.75" customHeight="1" thickBot="1">
      <c r="A14" s="437"/>
      <c r="B14" s="440"/>
      <c r="C14" s="120" t="s">
        <v>130</v>
      </c>
      <c r="D14" s="121">
        <v>100</v>
      </c>
      <c r="E14" s="122">
        <v>49.30167597765363</v>
      </c>
      <c r="F14" s="122">
        <v>4.8882681564245809</v>
      </c>
      <c r="G14" s="122">
        <v>9.9162011173184368</v>
      </c>
      <c r="H14" s="122">
        <v>9.6368715083798886</v>
      </c>
      <c r="I14" s="122">
        <v>1.6759776536312849</v>
      </c>
      <c r="J14" s="122">
        <v>0.55865921787709494</v>
      </c>
      <c r="K14" s="122">
        <v>0</v>
      </c>
      <c r="L14" s="123">
        <v>24.022346368715084</v>
      </c>
    </row>
    <row r="15" spans="1:12" ht="33.75" customHeight="1">
      <c r="A15" s="435" t="s">
        <v>98</v>
      </c>
      <c r="B15" s="438" t="s">
        <v>99</v>
      </c>
      <c r="C15" s="384" t="s">
        <v>100</v>
      </c>
      <c r="D15" s="385">
        <v>109100</v>
      </c>
      <c r="E15" s="386">
        <v>44800</v>
      </c>
      <c r="F15" s="386">
        <v>11300</v>
      </c>
      <c r="G15" s="386">
        <v>8900</v>
      </c>
      <c r="H15" s="386">
        <v>16300</v>
      </c>
      <c r="I15" s="386">
        <v>3200</v>
      </c>
      <c r="J15" s="386">
        <v>1300</v>
      </c>
      <c r="K15" s="386">
        <v>0</v>
      </c>
      <c r="L15" s="386">
        <v>23300</v>
      </c>
    </row>
    <row r="16" spans="1:12" ht="33.75" customHeight="1">
      <c r="A16" s="436"/>
      <c r="B16" s="439"/>
      <c r="C16" s="112" t="s">
        <v>101</v>
      </c>
      <c r="D16" s="113">
        <v>124300</v>
      </c>
      <c r="E16" s="114">
        <v>46600</v>
      </c>
      <c r="F16" s="114">
        <v>7700</v>
      </c>
      <c r="G16" s="114">
        <v>7800</v>
      </c>
      <c r="H16" s="114">
        <v>18700</v>
      </c>
      <c r="I16" s="114">
        <v>6900</v>
      </c>
      <c r="J16" s="114">
        <v>2300</v>
      </c>
      <c r="K16" s="114">
        <v>200</v>
      </c>
      <c r="L16" s="114">
        <v>34100</v>
      </c>
    </row>
    <row r="17" spans="1:12" ht="33.75" customHeight="1">
      <c r="A17" s="436"/>
      <c r="B17" s="439"/>
      <c r="C17" s="112" t="s">
        <v>52</v>
      </c>
      <c r="D17" s="127">
        <v>-15200</v>
      </c>
      <c r="E17" s="128">
        <v>-1800</v>
      </c>
      <c r="F17" s="128">
        <v>3600</v>
      </c>
      <c r="G17" s="128">
        <v>1100</v>
      </c>
      <c r="H17" s="128">
        <v>-2400</v>
      </c>
      <c r="I17" s="128">
        <v>-3700</v>
      </c>
      <c r="J17" s="128">
        <v>-1000</v>
      </c>
      <c r="K17" s="128">
        <v>-200</v>
      </c>
      <c r="L17" s="128">
        <v>-10800</v>
      </c>
    </row>
    <row r="18" spans="1:12" ht="33.75" customHeight="1">
      <c r="A18" s="436"/>
      <c r="B18" s="439"/>
      <c r="C18" s="115" t="s">
        <v>102</v>
      </c>
      <c r="D18" s="116">
        <v>87.771520514883349</v>
      </c>
      <c r="E18" s="117">
        <v>96.137339055793987</v>
      </c>
      <c r="F18" s="118">
        <v>146.75324675324674</v>
      </c>
      <c r="G18" s="119">
        <v>114.1025641025641</v>
      </c>
      <c r="H18" s="119">
        <v>87.165775401069524</v>
      </c>
      <c r="I18" s="119">
        <v>46.376811594202898</v>
      </c>
      <c r="J18" s="106">
        <v>56.521739130434781</v>
      </c>
      <c r="K18" s="119" t="s">
        <v>222</v>
      </c>
      <c r="L18" s="119">
        <v>68.328445747800586</v>
      </c>
    </row>
    <row r="19" spans="1:12" ht="33.75" customHeight="1" thickBot="1">
      <c r="A19" s="437"/>
      <c r="B19" s="440"/>
      <c r="C19" s="120" t="s">
        <v>131</v>
      </c>
      <c r="D19" s="121">
        <v>100</v>
      </c>
      <c r="E19" s="122">
        <v>41.06324472960587</v>
      </c>
      <c r="F19" s="122">
        <v>10.357470210815766</v>
      </c>
      <c r="G19" s="122">
        <v>8.1576535288725935</v>
      </c>
      <c r="H19" s="122">
        <v>14.940421631530706</v>
      </c>
      <c r="I19" s="122">
        <v>2.9330889092575618</v>
      </c>
      <c r="J19" s="122">
        <v>1.1915673693858846</v>
      </c>
      <c r="K19" s="122">
        <v>0</v>
      </c>
      <c r="L19" s="123">
        <v>21.356553620531624</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７月（１表）</v>
      </c>
      <c r="G1" s="340" t="s">
        <v>19</v>
      </c>
      <c r="H1" s="338"/>
      <c r="I1" s="339"/>
      <c r="J1" s="340"/>
      <c r="K1" s="338"/>
      <c r="L1" s="335"/>
      <c r="M1" s="335"/>
      <c r="N1" s="335"/>
      <c r="O1" s="335"/>
      <c r="P1" s="335"/>
    </row>
    <row r="2" spans="1:26" ht="14.25">
      <c r="A2" s="236"/>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1" t="s">
        <v>147</v>
      </c>
      <c r="D8" s="342">
        <v>500200</v>
      </c>
      <c r="E8" s="343">
        <v>463900</v>
      </c>
      <c r="F8" s="344">
        <v>36300</v>
      </c>
      <c r="G8" s="15">
        <v>481800</v>
      </c>
      <c r="H8" s="198">
        <v>461700</v>
      </c>
      <c r="I8" s="199">
        <v>20100</v>
      </c>
      <c r="J8" s="16">
        <v>18400</v>
      </c>
      <c r="K8" s="198">
        <v>2200</v>
      </c>
      <c r="L8" s="200">
        <v>16200</v>
      </c>
      <c r="M8" s="182"/>
      <c r="N8" s="85"/>
      <c r="O8" s="85"/>
      <c r="P8" s="85"/>
      <c r="Q8" s="85"/>
      <c r="R8" s="85"/>
      <c r="S8" s="85"/>
      <c r="T8" s="85"/>
      <c r="U8" s="85"/>
      <c r="V8" s="85"/>
      <c r="W8" s="85"/>
      <c r="X8" s="85"/>
      <c r="Y8" s="85"/>
      <c r="Z8" s="85"/>
    </row>
    <row r="9" spans="1:26" ht="31.5" customHeight="1">
      <c r="A9" s="419"/>
      <c r="B9" s="420"/>
      <c r="C9" s="237" t="s">
        <v>62</v>
      </c>
      <c r="D9" s="17">
        <v>543000</v>
      </c>
      <c r="E9" s="204">
        <v>502900</v>
      </c>
      <c r="F9" s="205">
        <v>40100</v>
      </c>
      <c r="G9" s="18">
        <v>517000</v>
      </c>
      <c r="H9" s="238">
        <v>498500</v>
      </c>
      <c r="I9" s="239">
        <v>18500</v>
      </c>
      <c r="J9" s="19">
        <v>26000</v>
      </c>
      <c r="K9" s="238">
        <v>4400</v>
      </c>
      <c r="L9" s="240">
        <v>21600</v>
      </c>
      <c r="M9" s="182"/>
      <c r="N9" s="85"/>
      <c r="O9" s="85"/>
      <c r="P9" s="85"/>
      <c r="Q9" s="85"/>
      <c r="R9" s="85"/>
      <c r="S9" s="85"/>
      <c r="T9" s="85"/>
      <c r="U9" s="85"/>
      <c r="V9" s="85"/>
      <c r="W9" s="85"/>
      <c r="X9" s="85"/>
      <c r="Y9" s="85"/>
      <c r="Z9" s="85"/>
    </row>
    <row r="10" spans="1:26" ht="31.5" customHeight="1">
      <c r="A10" s="419"/>
      <c r="B10" s="420"/>
      <c r="C10" s="209" t="s">
        <v>52</v>
      </c>
      <c r="D10" s="20">
        <v>-42800</v>
      </c>
      <c r="E10" s="210">
        <v>-39000</v>
      </c>
      <c r="F10" s="174">
        <v>-3800</v>
      </c>
      <c r="G10" s="21">
        <v>-35200</v>
      </c>
      <c r="H10" s="211">
        <v>-36800</v>
      </c>
      <c r="I10" s="212">
        <v>1600</v>
      </c>
      <c r="J10" s="22">
        <v>-7600</v>
      </c>
      <c r="K10" s="211">
        <v>-2200</v>
      </c>
      <c r="L10" s="174">
        <v>-5400</v>
      </c>
      <c r="M10" s="182"/>
      <c r="N10" s="85"/>
      <c r="O10" s="85"/>
      <c r="P10" s="85"/>
      <c r="Q10" s="85"/>
      <c r="R10" s="85"/>
      <c r="S10" s="85"/>
      <c r="T10" s="85"/>
      <c r="U10" s="85"/>
      <c r="V10" s="85"/>
      <c r="W10" s="85"/>
      <c r="X10" s="85"/>
      <c r="Y10" s="85"/>
      <c r="Z10" s="85"/>
    </row>
    <row r="11" spans="1:26" ht="31.5" customHeight="1">
      <c r="A11" s="419"/>
      <c r="B11" s="420"/>
      <c r="C11" s="213" t="s">
        <v>92</v>
      </c>
      <c r="D11" s="23">
        <v>92.117863720073672</v>
      </c>
      <c r="E11" s="214">
        <v>92.244979121097643</v>
      </c>
      <c r="F11" s="215">
        <v>90.523690773067329</v>
      </c>
      <c r="G11" s="24">
        <v>93.191489361702125</v>
      </c>
      <c r="H11" s="216">
        <v>92.61785356068205</v>
      </c>
      <c r="I11" s="217">
        <v>108.64864864864865</v>
      </c>
      <c r="J11" s="25">
        <v>70.769230769230774</v>
      </c>
      <c r="K11" s="216">
        <v>50</v>
      </c>
      <c r="L11" s="218">
        <v>75</v>
      </c>
      <c r="M11" s="182"/>
      <c r="N11" s="85"/>
      <c r="O11" s="85"/>
      <c r="P11" s="85"/>
      <c r="Q11" s="85"/>
      <c r="R11" s="85"/>
      <c r="S11" s="85"/>
      <c r="T11" s="85"/>
      <c r="U11" s="85"/>
      <c r="V11" s="85"/>
      <c r="W11" s="85"/>
      <c r="X11" s="85"/>
      <c r="Y11" s="85"/>
      <c r="Z11" s="85"/>
    </row>
    <row r="12" spans="1:26" ht="31.5" customHeight="1">
      <c r="A12" s="421" t="s">
        <v>93</v>
      </c>
      <c r="B12" s="443" t="s">
        <v>94</v>
      </c>
      <c r="C12" s="345" t="s">
        <v>95</v>
      </c>
      <c r="D12" s="346">
        <v>1640400</v>
      </c>
      <c r="E12" s="347">
        <v>1532500</v>
      </c>
      <c r="F12" s="348">
        <v>107900</v>
      </c>
      <c r="G12" s="26">
        <v>1567900</v>
      </c>
      <c r="H12" s="219">
        <v>1522300</v>
      </c>
      <c r="I12" s="220">
        <v>45600</v>
      </c>
      <c r="J12" s="27">
        <v>72500</v>
      </c>
      <c r="K12" s="219">
        <v>10200</v>
      </c>
      <c r="L12" s="200">
        <v>62300</v>
      </c>
      <c r="M12" s="182"/>
      <c r="N12" s="85"/>
      <c r="O12" s="85"/>
      <c r="P12" s="85"/>
      <c r="Q12" s="85"/>
      <c r="R12" s="85"/>
      <c r="S12" s="85"/>
      <c r="T12" s="85"/>
      <c r="U12" s="85"/>
      <c r="V12" s="85"/>
      <c r="W12" s="85"/>
      <c r="X12" s="85"/>
      <c r="Y12" s="85"/>
      <c r="Z12" s="85"/>
    </row>
    <row r="13" spans="1:26" ht="31.5" customHeight="1">
      <c r="A13" s="421"/>
      <c r="B13" s="443"/>
      <c r="C13" s="209" t="s">
        <v>96</v>
      </c>
      <c r="D13" s="17">
        <v>1907600</v>
      </c>
      <c r="E13" s="204">
        <v>1782600</v>
      </c>
      <c r="F13" s="221">
        <v>125000</v>
      </c>
      <c r="G13" s="18">
        <v>1826900</v>
      </c>
      <c r="H13" s="222">
        <v>1770300</v>
      </c>
      <c r="I13" s="223">
        <v>56600</v>
      </c>
      <c r="J13" s="19">
        <v>80700</v>
      </c>
      <c r="K13" s="222">
        <v>12300</v>
      </c>
      <c r="L13" s="205">
        <v>68400</v>
      </c>
      <c r="M13" s="182"/>
      <c r="N13" s="85"/>
      <c r="O13" s="85"/>
      <c r="P13" s="85"/>
      <c r="Q13" s="85"/>
      <c r="R13" s="85"/>
      <c r="S13" s="85"/>
      <c r="T13" s="85"/>
      <c r="U13" s="85"/>
      <c r="V13" s="85"/>
      <c r="W13" s="85"/>
      <c r="X13" s="85"/>
      <c r="Y13" s="85"/>
      <c r="Z13" s="85"/>
    </row>
    <row r="14" spans="1:26" ht="31.5" customHeight="1">
      <c r="A14" s="421"/>
      <c r="B14" s="443"/>
      <c r="C14" s="209" t="s">
        <v>52</v>
      </c>
      <c r="D14" s="20">
        <v>-267200</v>
      </c>
      <c r="E14" s="210">
        <v>-250100</v>
      </c>
      <c r="F14" s="224">
        <v>-17100</v>
      </c>
      <c r="G14" s="21">
        <v>-259000</v>
      </c>
      <c r="H14" s="211">
        <v>-248000</v>
      </c>
      <c r="I14" s="212">
        <v>-11000</v>
      </c>
      <c r="J14" s="22">
        <v>-8200</v>
      </c>
      <c r="K14" s="211">
        <v>-2100</v>
      </c>
      <c r="L14" s="174">
        <v>-6100</v>
      </c>
      <c r="M14" s="182"/>
      <c r="N14" s="85"/>
      <c r="O14" s="85"/>
      <c r="P14" s="85"/>
      <c r="Q14" s="85"/>
      <c r="R14" s="85"/>
      <c r="S14" s="85"/>
      <c r="T14" s="85"/>
      <c r="U14" s="85"/>
      <c r="V14" s="85"/>
      <c r="W14" s="85"/>
      <c r="X14" s="85"/>
      <c r="Y14" s="85"/>
      <c r="Z14" s="85"/>
    </row>
    <row r="15" spans="1:26" ht="31.5" customHeight="1">
      <c r="A15" s="421"/>
      <c r="B15" s="443"/>
      <c r="C15" s="213" t="s">
        <v>97</v>
      </c>
      <c r="D15" s="28">
        <v>85.99287062277206</v>
      </c>
      <c r="E15" s="225">
        <v>85.969931560641754</v>
      </c>
      <c r="F15" s="226">
        <v>86.32</v>
      </c>
      <c r="G15" s="29">
        <v>85.822978816574519</v>
      </c>
      <c r="H15" s="227">
        <v>85.991074959046486</v>
      </c>
      <c r="I15" s="228">
        <v>80.565371024734972</v>
      </c>
      <c r="J15" s="30">
        <v>89.838909541511768</v>
      </c>
      <c r="K15" s="227">
        <v>82.926829268292678</v>
      </c>
      <c r="L15" s="229">
        <v>91.081871345029242</v>
      </c>
      <c r="M15" s="182"/>
      <c r="N15" s="85"/>
      <c r="O15" s="85"/>
      <c r="P15" s="85"/>
      <c r="Q15" s="85"/>
      <c r="R15" s="85"/>
      <c r="S15" s="85"/>
      <c r="T15" s="85"/>
      <c r="U15" s="85"/>
      <c r="V15" s="85"/>
      <c r="W15" s="85"/>
      <c r="X15" s="85"/>
      <c r="Y15" s="85"/>
      <c r="Z15" s="85"/>
    </row>
    <row r="16" spans="1:26" ht="31.5" customHeight="1">
      <c r="A16" s="421" t="s">
        <v>98</v>
      </c>
      <c r="B16" s="443" t="s">
        <v>99</v>
      </c>
      <c r="C16" s="345" t="s">
        <v>100</v>
      </c>
      <c r="D16" s="346">
        <v>2913400</v>
      </c>
      <c r="E16" s="347">
        <v>2768000</v>
      </c>
      <c r="F16" s="348">
        <v>145400</v>
      </c>
      <c r="G16" s="26">
        <v>2827200</v>
      </c>
      <c r="H16" s="219">
        <v>2749500</v>
      </c>
      <c r="I16" s="220">
        <v>77700</v>
      </c>
      <c r="J16" s="27">
        <v>86200</v>
      </c>
      <c r="K16" s="219">
        <v>18500</v>
      </c>
      <c r="L16" s="200">
        <v>67700</v>
      </c>
      <c r="M16" s="182"/>
      <c r="N16" s="85"/>
      <c r="O16" s="85"/>
      <c r="P16" s="85"/>
      <c r="Q16" s="85"/>
      <c r="R16" s="85"/>
      <c r="S16" s="85"/>
      <c r="T16" s="85"/>
      <c r="U16" s="85"/>
      <c r="V16" s="85"/>
      <c r="W16" s="85"/>
      <c r="X16" s="85"/>
      <c r="Y16" s="85"/>
      <c r="Z16" s="85"/>
    </row>
    <row r="17" spans="1:26" ht="31.5" customHeight="1">
      <c r="A17" s="421"/>
      <c r="B17" s="443"/>
      <c r="C17" s="209" t="s">
        <v>101</v>
      </c>
      <c r="D17" s="17">
        <v>3317800</v>
      </c>
      <c r="E17" s="204">
        <v>3153400</v>
      </c>
      <c r="F17" s="221">
        <v>164400</v>
      </c>
      <c r="G17" s="18">
        <v>3216500</v>
      </c>
      <c r="H17" s="222">
        <v>3133600</v>
      </c>
      <c r="I17" s="223">
        <v>82900</v>
      </c>
      <c r="J17" s="19">
        <v>101300</v>
      </c>
      <c r="K17" s="222">
        <v>19800</v>
      </c>
      <c r="L17" s="205">
        <v>81500</v>
      </c>
      <c r="M17" s="182"/>
      <c r="N17" s="85"/>
      <c r="O17" s="85"/>
      <c r="P17" s="85"/>
      <c r="Q17" s="85"/>
      <c r="R17" s="85"/>
      <c r="S17" s="85"/>
      <c r="T17" s="85"/>
      <c r="U17" s="85"/>
      <c r="V17" s="85"/>
      <c r="W17" s="85"/>
      <c r="X17" s="85"/>
      <c r="Y17" s="85"/>
      <c r="Z17" s="85"/>
    </row>
    <row r="18" spans="1:26" ht="31.5" customHeight="1">
      <c r="A18" s="421"/>
      <c r="B18" s="443"/>
      <c r="C18" s="209" t="s">
        <v>52</v>
      </c>
      <c r="D18" s="20">
        <v>-404400</v>
      </c>
      <c r="E18" s="210">
        <v>-385400</v>
      </c>
      <c r="F18" s="224">
        <v>-19000</v>
      </c>
      <c r="G18" s="21">
        <v>-389300</v>
      </c>
      <c r="H18" s="211">
        <v>-384100</v>
      </c>
      <c r="I18" s="212">
        <v>-5200</v>
      </c>
      <c r="J18" s="22">
        <v>-15100</v>
      </c>
      <c r="K18" s="211">
        <v>-1300</v>
      </c>
      <c r="L18" s="174">
        <v>-13800</v>
      </c>
      <c r="M18" s="182"/>
      <c r="N18" s="85"/>
      <c r="O18" s="85"/>
      <c r="P18" s="85"/>
      <c r="Q18" s="85"/>
      <c r="R18" s="85"/>
      <c r="S18" s="85"/>
      <c r="T18" s="85"/>
      <c r="U18" s="85"/>
      <c r="V18" s="85"/>
      <c r="W18" s="85"/>
      <c r="X18" s="85"/>
      <c r="Y18" s="85"/>
      <c r="Z18" s="85"/>
    </row>
    <row r="19" spans="1:26" ht="31.5" customHeight="1" thickBot="1">
      <c r="A19" s="423"/>
      <c r="B19" s="444"/>
      <c r="C19" s="230" t="s">
        <v>102</v>
      </c>
      <c r="D19" s="31">
        <v>87.811200192898909</v>
      </c>
      <c r="E19" s="231">
        <v>87.778271072493183</v>
      </c>
      <c r="F19" s="232">
        <v>88.442822384428226</v>
      </c>
      <c r="G19" s="32">
        <v>87.896782216695172</v>
      </c>
      <c r="H19" s="233">
        <v>87.742532550421231</v>
      </c>
      <c r="I19" s="234">
        <v>93.727382388419784</v>
      </c>
      <c r="J19" s="33">
        <v>85.093780848963476</v>
      </c>
      <c r="K19" s="233">
        <v>93.434343434343432</v>
      </c>
      <c r="L19" s="235">
        <v>83.067484662576689</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７月（２表）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148</v>
      </c>
      <c r="D5" s="351">
        <v>500200</v>
      </c>
      <c r="E5" s="364">
        <v>243100</v>
      </c>
      <c r="F5" s="364">
        <v>26600</v>
      </c>
      <c r="G5" s="364">
        <v>41800</v>
      </c>
      <c r="H5" s="364">
        <v>19600</v>
      </c>
      <c r="I5" s="364">
        <v>56800</v>
      </c>
      <c r="J5" s="364">
        <v>38800</v>
      </c>
      <c r="K5" s="364">
        <v>0</v>
      </c>
      <c r="L5" s="364">
        <v>10700</v>
      </c>
      <c r="M5" s="364">
        <v>0</v>
      </c>
      <c r="N5" s="364">
        <v>700</v>
      </c>
      <c r="O5" s="364">
        <v>0</v>
      </c>
      <c r="P5" s="364">
        <v>0</v>
      </c>
      <c r="Q5" s="364">
        <v>2200</v>
      </c>
      <c r="R5" s="364">
        <v>0</v>
      </c>
      <c r="S5" s="364">
        <v>3200</v>
      </c>
      <c r="T5" s="364">
        <v>3500</v>
      </c>
      <c r="U5" s="364">
        <v>5600</v>
      </c>
      <c r="V5" s="364">
        <v>4400</v>
      </c>
      <c r="W5" s="364">
        <v>0</v>
      </c>
      <c r="X5" s="365">
        <v>0</v>
      </c>
      <c r="Y5" s="365">
        <v>2100</v>
      </c>
      <c r="Z5" s="365">
        <v>2200</v>
      </c>
      <c r="AA5" s="365">
        <v>0</v>
      </c>
      <c r="AB5" s="365">
        <v>2600</v>
      </c>
      <c r="AC5" s="366">
        <v>0</v>
      </c>
      <c r="AD5" s="367">
        <v>36300</v>
      </c>
    </row>
    <row r="6" spans="1:30" ht="30" customHeight="1">
      <c r="A6" s="426"/>
      <c r="B6" s="433"/>
      <c r="C6" s="142" t="s">
        <v>62</v>
      </c>
      <c r="D6" s="141">
        <v>543000</v>
      </c>
      <c r="E6" s="34">
        <v>256700</v>
      </c>
      <c r="F6" s="34">
        <v>27900</v>
      </c>
      <c r="G6" s="34">
        <v>47100</v>
      </c>
      <c r="H6" s="34">
        <v>20300</v>
      </c>
      <c r="I6" s="34">
        <v>61600</v>
      </c>
      <c r="J6" s="34">
        <v>38900</v>
      </c>
      <c r="K6" s="34">
        <v>0</v>
      </c>
      <c r="L6" s="34">
        <v>12700</v>
      </c>
      <c r="M6" s="34">
        <v>0</v>
      </c>
      <c r="N6" s="34">
        <v>5000</v>
      </c>
      <c r="O6" s="34">
        <v>0</v>
      </c>
      <c r="P6" s="34">
        <v>0</v>
      </c>
      <c r="Q6" s="34">
        <v>2400</v>
      </c>
      <c r="R6" s="34">
        <v>0</v>
      </c>
      <c r="S6" s="34">
        <v>3900</v>
      </c>
      <c r="T6" s="34">
        <v>3500</v>
      </c>
      <c r="U6" s="34">
        <v>7500</v>
      </c>
      <c r="V6" s="34">
        <v>4300</v>
      </c>
      <c r="W6" s="34">
        <v>2700</v>
      </c>
      <c r="X6" s="34">
        <v>0</v>
      </c>
      <c r="Y6" s="34">
        <v>2400</v>
      </c>
      <c r="Z6" s="34">
        <v>2700</v>
      </c>
      <c r="AA6" s="34">
        <v>0</v>
      </c>
      <c r="AB6" s="34">
        <v>2700</v>
      </c>
      <c r="AC6" s="35">
        <v>600</v>
      </c>
      <c r="AD6" s="36">
        <v>40100</v>
      </c>
    </row>
    <row r="7" spans="1:30" ht="30" customHeight="1">
      <c r="A7" s="426"/>
      <c r="B7" s="433"/>
      <c r="C7" s="142" t="s">
        <v>52</v>
      </c>
      <c r="D7" s="143">
        <v>-42800</v>
      </c>
      <c r="E7" s="144">
        <v>-13600</v>
      </c>
      <c r="F7" s="145">
        <v>-1300</v>
      </c>
      <c r="G7" s="145">
        <v>-5300</v>
      </c>
      <c r="H7" s="145">
        <v>-700</v>
      </c>
      <c r="I7" s="145">
        <v>-4800</v>
      </c>
      <c r="J7" s="145">
        <v>-100</v>
      </c>
      <c r="K7" s="145">
        <v>0</v>
      </c>
      <c r="L7" s="145">
        <v>-2000</v>
      </c>
      <c r="M7" s="145">
        <v>0</v>
      </c>
      <c r="N7" s="145">
        <v>-4300</v>
      </c>
      <c r="O7" s="145">
        <v>0</v>
      </c>
      <c r="P7" s="145">
        <v>0</v>
      </c>
      <c r="Q7" s="145">
        <v>-200</v>
      </c>
      <c r="R7" s="145">
        <v>0</v>
      </c>
      <c r="S7" s="145">
        <v>-700</v>
      </c>
      <c r="T7" s="145">
        <v>0</v>
      </c>
      <c r="U7" s="145">
        <v>-1900</v>
      </c>
      <c r="V7" s="145">
        <v>100</v>
      </c>
      <c r="W7" s="145">
        <v>-2700</v>
      </c>
      <c r="X7" s="145">
        <v>0</v>
      </c>
      <c r="Y7" s="145">
        <v>-300</v>
      </c>
      <c r="Z7" s="145">
        <v>-500</v>
      </c>
      <c r="AA7" s="145">
        <v>0</v>
      </c>
      <c r="AB7" s="145">
        <v>-100</v>
      </c>
      <c r="AC7" s="145">
        <v>-600</v>
      </c>
      <c r="AD7" s="146">
        <v>-3800</v>
      </c>
    </row>
    <row r="8" spans="1:30" ht="30" customHeight="1">
      <c r="A8" s="426"/>
      <c r="B8" s="433"/>
      <c r="C8" s="147" t="s">
        <v>92</v>
      </c>
      <c r="D8" s="148">
        <v>92.117863720073672</v>
      </c>
      <c r="E8" s="149">
        <v>94.701986754966882</v>
      </c>
      <c r="F8" s="150">
        <v>95.340501792114694</v>
      </c>
      <c r="G8" s="150">
        <v>88.747346072186843</v>
      </c>
      <c r="H8" s="150">
        <v>96.551724137931032</v>
      </c>
      <c r="I8" s="150">
        <v>92.20779220779221</v>
      </c>
      <c r="J8" s="151">
        <v>99.742930591259636</v>
      </c>
      <c r="K8" s="150" t="s">
        <v>53</v>
      </c>
      <c r="L8" s="150">
        <v>84.251968503937007</v>
      </c>
      <c r="M8" s="150" t="s">
        <v>53</v>
      </c>
      <c r="N8" s="150">
        <v>14.000000000000002</v>
      </c>
      <c r="O8" s="150" t="s">
        <v>53</v>
      </c>
      <c r="P8" s="150" t="s">
        <v>53</v>
      </c>
      <c r="Q8" s="150">
        <v>91.666666666666657</v>
      </c>
      <c r="R8" s="150" t="s">
        <v>53</v>
      </c>
      <c r="S8" s="150">
        <v>82.051282051282044</v>
      </c>
      <c r="T8" s="150">
        <v>100</v>
      </c>
      <c r="U8" s="150">
        <v>74.666666666666671</v>
      </c>
      <c r="V8" s="150">
        <v>102.32558139534885</v>
      </c>
      <c r="W8" s="150" t="s">
        <v>222</v>
      </c>
      <c r="X8" s="150" t="s">
        <v>53</v>
      </c>
      <c r="Y8" s="241">
        <v>87.5</v>
      </c>
      <c r="Z8" s="241">
        <v>81.481481481481481</v>
      </c>
      <c r="AA8" s="241" t="s">
        <v>57</v>
      </c>
      <c r="AB8" s="241">
        <v>96.296296296296291</v>
      </c>
      <c r="AC8" s="241" t="s">
        <v>53</v>
      </c>
      <c r="AD8" s="152">
        <v>90.523690773067329</v>
      </c>
    </row>
    <row r="9" spans="1:30" ht="30" customHeight="1" thickBot="1">
      <c r="A9" s="427"/>
      <c r="B9" s="434"/>
      <c r="C9" s="153" t="s">
        <v>218</v>
      </c>
      <c r="D9" s="154">
        <v>100</v>
      </c>
      <c r="E9" s="155">
        <v>48.600559776089561</v>
      </c>
      <c r="F9" s="155">
        <v>5.317872850859656</v>
      </c>
      <c r="G9" s="155">
        <v>8.3566573370651742</v>
      </c>
      <c r="H9" s="155">
        <v>3.9184326269492207</v>
      </c>
      <c r="I9" s="155">
        <v>11.355457816873251</v>
      </c>
      <c r="J9" s="155">
        <v>7.7568972411035579</v>
      </c>
      <c r="K9" s="155">
        <v>0</v>
      </c>
      <c r="L9" s="155">
        <v>2.1391443422630947</v>
      </c>
      <c r="M9" s="155">
        <v>0</v>
      </c>
      <c r="N9" s="155">
        <v>0.13994402239104359</v>
      </c>
      <c r="O9" s="155">
        <v>0</v>
      </c>
      <c r="P9" s="155">
        <v>0</v>
      </c>
      <c r="Q9" s="155">
        <v>0.43982407037185128</v>
      </c>
      <c r="R9" s="155">
        <v>0</v>
      </c>
      <c r="S9" s="155">
        <v>0.63974410235905643</v>
      </c>
      <c r="T9" s="155">
        <v>0.69972011195521799</v>
      </c>
      <c r="U9" s="155">
        <v>1.1195521791283487</v>
      </c>
      <c r="V9" s="155">
        <v>0.87964814074370257</v>
      </c>
      <c r="W9" s="155">
        <v>0</v>
      </c>
      <c r="X9" s="155">
        <v>0</v>
      </c>
      <c r="Y9" s="155">
        <v>0.41983206717313082</v>
      </c>
      <c r="Z9" s="155">
        <v>0.43982407037185128</v>
      </c>
      <c r="AA9" s="155">
        <v>0</v>
      </c>
      <c r="AB9" s="155">
        <v>0.51979208316673331</v>
      </c>
      <c r="AC9" s="155">
        <v>0</v>
      </c>
      <c r="AD9" s="156">
        <v>7.2570971611355466</v>
      </c>
    </row>
    <row r="10" spans="1:30" ht="30" customHeight="1">
      <c r="A10" s="425" t="s">
        <v>93</v>
      </c>
      <c r="B10" s="428" t="s">
        <v>94</v>
      </c>
      <c r="C10" s="368" t="s">
        <v>95</v>
      </c>
      <c r="D10" s="351">
        <v>1640400</v>
      </c>
      <c r="E10" s="369">
        <v>717300</v>
      </c>
      <c r="F10" s="370">
        <v>95800</v>
      </c>
      <c r="G10" s="370">
        <v>162600</v>
      </c>
      <c r="H10" s="370">
        <v>76700</v>
      </c>
      <c r="I10" s="370">
        <v>204000</v>
      </c>
      <c r="J10" s="370">
        <v>130300</v>
      </c>
      <c r="K10" s="370">
        <v>0</v>
      </c>
      <c r="L10" s="370">
        <v>37400</v>
      </c>
      <c r="M10" s="370">
        <v>0</v>
      </c>
      <c r="N10" s="370">
        <v>700</v>
      </c>
      <c r="O10" s="370">
        <v>0</v>
      </c>
      <c r="P10" s="370">
        <v>3500</v>
      </c>
      <c r="Q10" s="370">
        <v>8400</v>
      </c>
      <c r="R10" s="370">
        <v>0</v>
      </c>
      <c r="S10" s="370">
        <v>11200</v>
      </c>
      <c r="T10" s="370">
        <v>17900</v>
      </c>
      <c r="U10" s="370">
        <v>18000</v>
      </c>
      <c r="V10" s="370">
        <v>21900</v>
      </c>
      <c r="W10" s="370">
        <v>300</v>
      </c>
      <c r="X10" s="370">
        <v>0</v>
      </c>
      <c r="Y10" s="370">
        <v>6900</v>
      </c>
      <c r="Z10" s="370">
        <v>8400</v>
      </c>
      <c r="AA10" s="370">
        <v>0</v>
      </c>
      <c r="AB10" s="370">
        <v>9600</v>
      </c>
      <c r="AC10" s="370">
        <v>1600</v>
      </c>
      <c r="AD10" s="371">
        <v>107900</v>
      </c>
    </row>
    <row r="11" spans="1:30" ht="30" customHeight="1">
      <c r="A11" s="426"/>
      <c r="B11" s="429"/>
      <c r="C11" s="157" t="s">
        <v>96</v>
      </c>
      <c r="D11" s="158">
        <v>1907600</v>
      </c>
      <c r="E11" s="159">
        <v>850700</v>
      </c>
      <c r="F11" s="159">
        <v>96000</v>
      </c>
      <c r="G11" s="159">
        <v>171900</v>
      </c>
      <c r="H11" s="159">
        <v>98200</v>
      </c>
      <c r="I11" s="159">
        <v>221100</v>
      </c>
      <c r="J11" s="159">
        <v>155500</v>
      </c>
      <c r="K11" s="159">
        <v>0</v>
      </c>
      <c r="L11" s="159">
        <v>42700</v>
      </c>
      <c r="M11" s="159">
        <v>3100</v>
      </c>
      <c r="N11" s="159">
        <v>18500</v>
      </c>
      <c r="O11" s="159">
        <v>0</v>
      </c>
      <c r="P11" s="159">
        <v>4300</v>
      </c>
      <c r="Q11" s="159">
        <v>9400</v>
      </c>
      <c r="R11" s="159">
        <v>200</v>
      </c>
      <c r="S11" s="159">
        <v>12500</v>
      </c>
      <c r="T11" s="159">
        <v>16900</v>
      </c>
      <c r="U11" s="159">
        <v>22800</v>
      </c>
      <c r="V11" s="159">
        <v>20500</v>
      </c>
      <c r="W11" s="159">
        <v>9700</v>
      </c>
      <c r="X11" s="159">
        <v>0</v>
      </c>
      <c r="Y11" s="159">
        <v>7400</v>
      </c>
      <c r="Z11" s="159">
        <v>9900</v>
      </c>
      <c r="AA11" s="159">
        <v>0</v>
      </c>
      <c r="AB11" s="159">
        <v>9900</v>
      </c>
      <c r="AC11" s="159">
        <v>1400</v>
      </c>
      <c r="AD11" s="161">
        <v>125000</v>
      </c>
    </row>
    <row r="12" spans="1:30" ht="30" customHeight="1">
      <c r="A12" s="426"/>
      <c r="B12" s="429"/>
      <c r="C12" s="157" t="s">
        <v>52</v>
      </c>
      <c r="D12" s="143">
        <v>-267200</v>
      </c>
      <c r="E12" s="145">
        <v>-133400</v>
      </c>
      <c r="F12" s="145">
        <v>-200</v>
      </c>
      <c r="G12" s="145">
        <v>-9300</v>
      </c>
      <c r="H12" s="145">
        <v>-21500</v>
      </c>
      <c r="I12" s="145">
        <v>-17100</v>
      </c>
      <c r="J12" s="145">
        <v>-25200</v>
      </c>
      <c r="K12" s="145">
        <v>0</v>
      </c>
      <c r="L12" s="145">
        <v>-5300</v>
      </c>
      <c r="M12" s="145">
        <v>-3100</v>
      </c>
      <c r="N12" s="145">
        <v>-17800</v>
      </c>
      <c r="O12" s="145">
        <v>0</v>
      </c>
      <c r="P12" s="145">
        <v>-800</v>
      </c>
      <c r="Q12" s="145">
        <v>-1000</v>
      </c>
      <c r="R12" s="145">
        <v>-200</v>
      </c>
      <c r="S12" s="145">
        <v>-1300</v>
      </c>
      <c r="T12" s="145">
        <v>1000</v>
      </c>
      <c r="U12" s="145">
        <v>-4800</v>
      </c>
      <c r="V12" s="145">
        <v>1400</v>
      </c>
      <c r="W12" s="145">
        <v>-9400</v>
      </c>
      <c r="X12" s="145">
        <v>0</v>
      </c>
      <c r="Y12" s="145">
        <v>-500</v>
      </c>
      <c r="Z12" s="145">
        <v>-1500</v>
      </c>
      <c r="AA12" s="145">
        <v>0</v>
      </c>
      <c r="AB12" s="145">
        <v>-300</v>
      </c>
      <c r="AC12" s="145">
        <v>200</v>
      </c>
      <c r="AD12" s="146">
        <v>-17100</v>
      </c>
    </row>
    <row r="13" spans="1:30" ht="30" customHeight="1">
      <c r="A13" s="426"/>
      <c r="B13" s="429"/>
      <c r="C13" s="162" t="s">
        <v>97</v>
      </c>
      <c r="D13" s="163">
        <v>85.99287062277206</v>
      </c>
      <c r="E13" s="164">
        <v>84.318796285412006</v>
      </c>
      <c r="F13" s="165">
        <v>99.791666666666671</v>
      </c>
      <c r="G13" s="166">
        <v>94.589877835951128</v>
      </c>
      <c r="H13" s="166">
        <v>78.105906313645619</v>
      </c>
      <c r="I13" s="165">
        <v>92.265943012211665</v>
      </c>
      <c r="J13" s="242">
        <v>83.79421221864952</v>
      </c>
      <c r="K13" s="150" t="s">
        <v>53</v>
      </c>
      <c r="L13" s="165">
        <v>87.587822014051525</v>
      </c>
      <c r="M13" s="165" t="s">
        <v>222</v>
      </c>
      <c r="N13" s="165">
        <v>3.7837837837837842</v>
      </c>
      <c r="O13" s="165" t="s">
        <v>53</v>
      </c>
      <c r="P13" s="165">
        <v>81.395348837209298</v>
      </c>
      <c r="Q13" s="165">
        <v>89.361702127659569</v>
      </c>
      <c r="R13" s="165" t="s">
        <v>222</v>
      </c>
      <c r="S13" s="165">
        <v>89.600000000000009</v>
      </c>
      <c r="T13" s="165">
        <v>105.91715976331362</v>
      </c>
      <c r="U13" s="165">
        <v>78.94736842105263</v>
      </c>
      <c r="V13" s="165">
        <v>106.82926829268294</v>
      </c>
      <c r="W13" s="165">
        <v>3.0927835051546393</v>
      </c>
      <c r="X13" s="165" t="s">
        <v>53</v>
      </c>
      <c r="Y13" s="165">
        <v>93.243243243243242</v>
      </c>
      <c r="Z13" s="165">
        <v>84.848484848484844</v>
      </c>
      <c r="AA13" s="165" t="s">
        <v>53</v>
      </c>
      <c r="AB13" s="165">
        <v>96.969696969696969</v>
      </c>
      <c r="AC13" s="165">
        <v>114.28571428571428</v>
      </c>
      <c r="AD13" s="167">
        <v>86.32</v>
      </c>
    </row>
    <row r="14" spans="1:30" ht="30" customHeight="1" thickBot="1">
      <c r="A14" s="427"/>
      <c r="B14" s="430"/>
      <c r="C14" s="168" t="s">
        <v>130</v>
      </c>
      <c r="D14" s="169">
        <v>100</v>
      </c>
      <c r="E14" s="170">
        <v>43.727139722019018</v>
      </c>
      <c r="F14" s="170">
        <v>5.8400390148744208</v>
      </c>
      <c r="G14" s="170">
        <v>9.9122165325530371</v>
      </c>
      <c r="H14" s="170">
        <v>4.6756888563764933</v>
      </c>
      <c r="I14" s="170">
        <v>12.435991221653255</v>
      </c>
      <c r="J14" s="170">
        <v>7.9431845891246038</v>
      </c>
      <c r="K14" s="170">
        <v>0</v>
      </c>
      <c r="L14" s="170">
        <v>2.2799317239697636</v>
      </c>
      <c r="M14" s="170">
        <v>0</v>
      </c>
      <c r="N14" s="170">
        <v>4.2672518897829796E-2</v>
      </c>
      <c r="O14" s="170">
        <v>0</v>
      </c>
      <c r="P14" s="170">
        <v>0.21336259448914899</v>
      </c>
      <c r="Q14" s="170">
        <v>0.51207022677395753</v>
      </c>
      <c r="R14" s="170">
        <v>0</v>
      </c>
      <c r="S14" s="170">
        <v>0.68276030236527674</v>
      </c>
      <c r="T14" s="170">
        <v>1.0911972689587905</v>
      </c>
      <c r="U14" s="170">
        <v>1.097293343087052</v>
      </c>
      <c r="V14" s="170">
        <v>1.3350402340892467</v>
      </c>
      <c r="W14" s="170">
        <v>1.8288222384784201E-2</v>
      </c>
      <c r="X14" s="170">
        <v>0</v>
      </c>
      <c r="Y14" s="170">
        <v>0.42062911485003657</v>
      </c>
      <c r="Z14" s="170">
        <v>0.51207022677395753</v>
      </c>
      <c r="AA14" s="170">
        <v>0</v>
      </c>
      <c r="AB14" s="170">
        <v>0.58522311631309443</v>
      </c>
      <c r="AC14" s="170">
        <v>9.7537186052182395E-2</v>
      </c>
      <c r="AD14" s="171">
        <v>6.5776639843940501</v>
      </c>
    </row>
    <row r="15" spans="1:30" ht="30" customHeight="1">
      <c r="A15" s="425" t="s">
        <v>98</v>
      </c>
      <c r="B15" s="428" t="s">
        <v>99</v>
      </c>
      <c r="C15" s="372" t="s">
        <v>100</v>
      </c>
      <c r="D15" s="373">
        <v>2913400</v>
      </c>
      <c r="E15" s="370">
        <v>1316200</v>
      </c>
      <c r="F15" s="370">
        <v>166300</v>
      </c>
      <c r="G15" s="370">
        <v>270500</v>
      </c>
      <c r="H15" s="370">
        <v>129900</v>
      </c>
      <c r="I15" s="370">
        <v>369000</v>
      </c>
      <c r="J15" s="370">
        <v>246600</v>
      </c>
      <c r="K15" s="370">
        <v>0</v>
      </c>
      <c r="L15" s="370">
        <v>66700</v>
      </c>
      <c r="M15" s="370">
        <v>0</v>
      </c>
      <c r="N15" s="370">
        <v>12500</v>
      </c>
      <c r="O15" s="370">
        <v>400</v>
      </c>
      <c r="P15" s="370">
        <v>8900</v>
      </c>
      <c r="Q15" s="370">
        <v>16300</v>
      </c>
      <c r="R15" s="370">
        <v>0</v>
      </c>
      <c r="S15" s="370">
        <v>19100</v>
      </c>
      <c r="T15" s="370">
        <v>26300</v>
      </c>
      <c r="U15" s="370">
        <v>34200</v>
      </c>
      <c r="V15" s="370">
        <v>35900</v>
      </c>
      <c r="W15" s="370">
        <v>500</v>
      </c>
      <c r="X15" s="370">
        <v>0</v>
      </c>
      <c r="Y15" s="370">
        <v>12700</v>
      </c>
      <c r="Z15" s="370">
        <v>16400</v>
      </c>
      <c r="AA15" s="370">
        <v>0</v>
      </c>
      <c r="AB15" s="370">
        <v>16200</v>
      </c>
      <c r="AC15" s="370">
        <v>3400</v>
      </c>
      <c r="AD15" s="371">
        <v>145400</v>
      </c>
    </row>
    <row r="16" spans="1:30" ht="30" customHeight="1">
      <c r="A16" s="426"/>
      <c r="B16" s="429"/>
      <c r="C16" s="157" t="s">
        <v>101</v>
      </c>
      <c r="D16" s="158">
        <v>3317800</v>
      </c>
      <c r="E16" s="159">
        <v>1521100</v>
      </c>
      <c r="F16" s="159">
        <v>160000</v>
      </c>
      <c r="G16" s="159">
        <v>271500</v>
      </c>
      <c r="H16" s="159">
        <v>178600</v>
      </c>
      <c r="I16" s="159">
        <v>395300</v>
      </c>
      <c r="J16" s="159">
        <v>288800</v>
      </c>
      <c r="K16" s="159">
        <v>0</v>
      </c>
      <c r="L16" s="159">
        <v>71600</v>
      </c>
      <c r="M16" s="159">
        <v>9900</v>
      </c>
      <c r="N16" s="159">
        <v>34400</v>
      </c>
      <c r="O16" s="159">
        <v>0</v>
      </c>
      <c r="P16" s="159">
        <v>10400</v>
      </c>
      <c r="Q16" s="159">
        <v>17500</v>
      </c>
      <c r="R16" s="159">
        <v>400</v>
      </c>
      <c r="S16" s="159">
        <v>21500</v>
      </c>
      <c r="T16" s="159">
        <v>25300</v>
      </c>
      <c r="U16" s="159">
        <v>46200</v>
      </c>
      <c r="V16" s="159">
        <v>32500</v>
      </c>
      <c r="W16" s="159">
        <v>16100</v>
      </c>
      <c r="X16" s="159">
        <v>0</v>
      </c>
      <c r="Y16" s="159">
        <v>12700</v>
      </c>
      <c r="Z16" s="159">
        <v>18100</v>
      </c>
      <c r="AA16" s="159">
        <v>0</v>
      </c>
      <c r="AB16" s="159">
        <v>17700</v>
      </c>
      <c r="AC16" s="159">
        <v>3800</v>
      </c>
      <c r="AD16" s="161">
        <v>164400</v>
      </c>
    </row>
    <row r="17" spans="1:30" ht="30" customHeight="1">
      <c r="A17" s="426"/>
      <c r="B17" s="429"/>
      <c r="C17" s="157" t="s">
        <v>52</v>
      </c>
      <c r="D17" s="172">
        <v>-404400</v>
      </c>
      <c r="E17" s="173">
        <v>-204900</v>
      </c>
      <c r="F17" s="173">
        <v>6300</v>
      </c>
      <c r="G17" s="173">
        <v>-1000</v>
      </c>
      <c r="H17" s="173">
        <v>-48700</v>
      </c>
      <c r="I17" s="173">
        <v>-26300</v>
      </c>
      <c r="J17" s="173">
        <v>-42200</v>
      </c>
      <c r="K17" s="173">
        <v>0</v>
      </c>
      <c r="L17" s="173">
        <v>-4900</v>
      </c>
      <c r="M17" s="173">
        <v>-9900</v>
      </c>
      <c r="N17" s="173">
        <v>-21900</v>
      </c>
      <c r="O17" s="173">
        <v>400</v>
      </c>
      <c r="P17" s="173">
        <v>-1500</v>
      </c>
      <c r="Q17" s="173">
        <v>-1200</v>
      </c>
      <c r="R17" s="173">
        <v>-400</v>
      </c>
      <c r="S17" s="173">
        <v>-2400</v>
      </c>
      <c r="T17" s="173">
        <v>1000</v>
      </c>
      <c r="U17" s="173">
        <v>-12000</v>
      </c>
      <c r="V17" s="173">
        <v>3400</v>
      </c>
      <c r="W17" s="173">
        <v>-15600</v>
      </c>
      <c r="X17" s="173">
        <v>0</v>
      </c>
      <c r="Y17" s="173">
        <v>0</v>
      </c>
      <c r="Z17" s="173">
        <v>-1700</v>
      </c>
      <c r="AA17" s="173">
        <v>0</v>
      </c>
      <c r="AB17" s="173">
        <v>-1500</v>
      </c>
      <c r="AC17" s="173">
        <v>-400</v>
      </c>
      <c r="AD17" s="174">
        <v>-19000</v>
      </c>
    </row>
    <row r="18" spans="1:30" ht="30" customHeight="1">
      <c r="A18" s="426"/>
      <c r="B18" s="429"/>
      <c r="C18" s="162" t="s">
        <v>102</v>
      </c>
      <c r="D18" s="163">
        <v>87.811200192898909</v>
      </c>
      <c r="E18" s="164">
        <v>86.529485240944055</v>
      </c>
      <c r="F18" s="165">
        <v>103.9375</v>
      </c>
      <c r="G18" s="166">
        <v>99.631675874769797</v>
      </c>
      <c r="H18" s="166">
        <v>72.732362821948499</v>
      </c>
      <c r="I18" s="165">
        <v>93.346825196053629</v>
      </c>
      <c r="J18" s="242">
        <v>85.387811634349035</v>
      </c>
      <c r="K18" s="150" t="s">
        <v>53</v>
      </c>
      <c r="L18" s="165">
        <v>93.156424581005581</v>
      </c>
      <c r="M18" s="165" t="s">
        <v>221</v>
      </c>
      <c r="N18" s="165">
        <v>36.337209302325576</v>
      </c>
      <c r="O18" s="165" t="s">
        <v>223</v>
      </c>
      <c r="P18" s="165">
        <v>85.576923076923066</v>
      </c>
      <c r="Q18" s="165">
        <v>93.142857142857139</v>
      </c>
      <c r="R18" s="165" t="s">
        <v>222</v>
      </c>
      <c r="S18" s="165">
        <v>88.837209302325576</v>
      </c>
      <c r="T18" s="165">
        <v>103.95256916996047</v>
      </c>
      <c r="U18" s="165">
        <v>74.025974025974023</v>
      </c>
      <c r="V18" s="165">
        <v>110.46153846153845</v>
      </c>
      <c r="W18" s="165">
        <v>3.1055900621118013</v>
      </c>
      <c r="X18" s="165" t="s">
        <v>53</v>
      </c>
      <c r="Y18" s="165">
        <v>100</v>
      </c>
      <c r="Z18" s="165">
        <v>90.607734806629836</v>
      </c>
      <c r="AA18" s="150" t="s">
        <v>57</v>
      </c>
      <c r="AB18" s="165">
        <v>91.525423728813564</v>
      </c>
      <c r="AC18" s="243">
        <v>89.473684210526315</v>
      </c>
      <c r="AD18" s="167">
        <v>88.442822384428226</v>
      </c>
    </row>
    <row r="19" spans="1:30" ht="30" customHeight="1" thickBot="1">
      <c r="A19" s="427"/>
      <c r="B19" s="430"/>
      <c r="C19" s="168" t="s">
        <v>131</v>
      </c>
      <c r="D19" s="169">
        <v>100</v>
      </c>
      <c r="E19" s="170">
        <v>45.177455893457811</v>
      </c>
      <c r="F19" s="170">
        <v>5.7081073659641657</v>
      </c>
      <c r="G19" s="170">
        <v>9.2846845609940267</v>
      </c>
      <c r="H19" s="170">
        <v>4.4587080387176492</v>
      </c>
      <c r="I19" s="170">
        <v>12.665614059174848</v>
      </c>
      <c r="J19" s="170">
        <v>8.4643372005217259</v>
      </c>
      <c r="K19" s="170">
        <v>0</v>
      </c>
      <c r="L19" s="170">
        <v>2.289421294707215</v>
      </c>
      <c r="M19" s="170">
        <v>0</v>
      </c>
      <c r="N19" s="170">
        <v>0.4290519667742157</v>
      </c>
      <c r="O19" s="170">
        <v>1.3729662936774903E-2</v>
      </c>
      <c r="P19" s="170">
        <v>0.30548500034324161</v>
      </c>
      <c r="Q19" s="170">
        <v>0.5594837646735773</v>
      </c>
      <c r="R19" s="170">
        <v>0</v>
      </c>
      <c r="S19" s="170">
        <v>0.65559140523100157</v>
      </c>
      <c r="T19" s="170">
        <v>0.90272533809294986</v>
      </c>
      <c r="U19" s="170">
        <v>1.1738861810942542</v>
      </c>
      <c r="V19" s="170">
        <v>1.2322372485755473</v>
      </c>
      <c r="W19" s="170">
        <v>1.7162078670968629E-2</v>
      </c>
      <c r="X19" s="170">
        <v>0</v>
      </c>
      <c r="Y19" s="170">
        <v>0.43591679824260315</v>
      </c>
      <c r="Z19" s="170">
        <v>0.56291618040777092</v>
      </c>
      <c r="AA19" s="170">
        <v>0</v>
      </c>
      <c r="AB19" s="170">
        <v>0.55605134893938357</v>
      </c>
      <c r="AC19" s="170">
        <v>0.11670213496258668</v>
      </c>
      <c r="AD19" s="171">
        <v>4.9907324775176765</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D1"/>
    <mergeCell ref="A15:A19"/>
    <mergeCell ref="B15:B19"/>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401" t="str">
        <f>平成23年度!A1</f>
        <v>平成23年度</v>
      </c>
      <c r="B1" s="401"/>
      <c r="C1" s="401"/>
      <c r="D1" s="401"/>
      <c r="E1" s="338"/>
      <c r="F1" s="339" t="str">
        <f ca="1">RIGHT(CELL("filename",$A$1),LEN(CELL("filename",$A$1))-FIND("]",CELL("filename",$A$1)))</f>
        <v>７月（３表）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91" t="s">
        <v>50</v>
      </c>
      <c r="D3" s="92"/>
      <c r="E3" s="375">
        <v>1</v>
      </c>
      <c r="F3" s="375">
        <v>2</v>
      </c>
      <c r="G3" s="375">
        <v>3</v>
      </c>
      <c r="H3" s="375">
        <v>4</v>
      </c>
      <c r="I3" s="375">
        <v>5</v>
      </c>
      <c r="J3" s="375">
        <v>6</v>
      </c>
      <c r="K3" s="375">
        <v>7</v>
      </c>
      <c r="L3" s="375">
        <v>8</v>
      </c>
    </row>
    <row r="4" spans="1:12" ht="19.5" thickBot="1">
      <c r="A4" s="441" t="s">
        <v>85</v>
      </c>
      <c r="B4" s="442"/>
      <c r="C4" s="94"/>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148</v>
      </c>
      <c r="D5" s="381">
        <v>36300</v>
      </c>
      <c r="E5" s="378">
        <v>16700</v>
      </c>
      <c r="F5" s="378">
        <v>2300</v>
      </c>
      <c r="G5" s="378">
        <v>2800</v>
      </c>
      <c r="H5" s="378">
        <v>8500</v>
      </c>
      <c r="I5" s="378">
        <v>300</v>
      </c>
      <c r="J5" s="378">
        <v>300</v>
      </c>
      <c r="K5" s="378">
        <v>0</v>
      </c>
      <c r="L5" s="379">
        <v>5400</v>
      </c>
    </row>
    <row r="6" spans="1:12" ht="33.75" customHeight="1">
      <c r="A6" s="436"/>
      <c r="B6" s="439"/>
      <c r="C6" s="98" t="s">
        <v>62</v>
      </c>
      <c r="D6" s="97">
        <v>40100</v>
      </c>
      <c r="E6" s="99">
        <v>20000</v>
      </c>
      <c r="F6" s="99">
        <v>1100</v>
      </c>
      <c r="G6" s="99">
        <v>4500</v>
      </c>
      <c r="H6" s="99">
        <v>7400</v>
      </c>
      <c r="I6" s="99">
        <v>500</v>
      </c>
      <c r="J6" s="99">
        <v>500</v>
      </c>
      <c r="K6" s="99">
        <v>0</v>
      </c>
      <c r="L6" s="99">
        <v>6100</v>
      </c>
    </row>
    <row r="7" spans="1:12" ht="33.75" customHeight="1">
      <c r="A7" s="436"/>
      <c r="B7" s="439"/>
      <c r="C7" s="98" t="s">
        <v>52</v>
      </c>
      <c r="D7" s="100">
        <v>-3800</v>
      </c>
      <c r="E7" s="101">
        <v>-3300</v>
      </c>
      <c r="F7" s="102">
        <v>1200</v>
      </c>
      <c r="G7" s="102">
        <v>-1700</v>
      </c>
      <c r="H7" s="102">
        <v>1100</v>
      </c>
      <c r="I7" s="102">
        <v>-200</v>
      </c>
      <c r="J7" s="102">
        <v>-200</v>
      </c>
      <c r="K7" s="102">
        <v>0</v>
      </c>
      <c r="L7" s="102">
        <v>-700</v>
      </c>
    </row>
    <row r="8" spans="1:12" ht="33.75" customHeight="1">
      <c r="A8" s="436"/>
      <c r="B8" s="439"/>
      <c r="C8" s="103" t="s">
        <v>92</v>
      </c>
      <c r="D8" s="104">
        <v>90.523690773067329</v>
      </c>
      <c r="E8" s="105">
        <v>83.5</v>
      </c>
      <c r="F8" s="106">
        <v>209.09090909090909</v>
      </c>
      <c r="G8" s="106">
        <v>62.222222222222221</v>
      </c>
      <c r="H8" s="106">
        <v>114.86486486486487</v>
      </c>
      <c r="I8" s="106">
        <v>60</v>
      </c>
      <c r="J8" s="106">
        <v>60</v>
      </c>
      <c r="K8" s="106" t="s">
        <v>53</v>
      </c>
      <c r="L8" s="106">
        <v>88.52459016393442</v>
      </c>
    </row>
    <row r="9" spans="1:12" ht="33.75" customHeight="1" thickBot="1">
      <c r="A9" s="437"/>
      <c r="B9" s="440"/>
      <c r="C9" s="107" t="s">
        <v>217</v>
      </c>
      <c r="D9" s="108">
        <v>100</v>
      </c>
      <c r="E9" s="109">
        <v>46.005509641873275</v>
      </c>
      <c r="F9" s="109">
        <v>6.336088154269973</v>
      </c>
      <c r="G9" s="109">
        <v>7.7134986225895315</v>
      </c>
      <c r="H9" s="109">
        <v>23.415977961432507</v>
      </c>
      <c r="I9" s="109">
        <v>0.82644628099173556</v>
      </c>
      <c r="J9" s="109">
        <v>0.82644628099173556</v>
      </c>
      <c r="K9" s="109">
        <v>0</v>
      </c>
      <c r="L9" s="110">
        <v>14.87603305785124</v>
      </c>
    </row>
    <row r="10" spans="1:12" ht="33.75" customHeight="1">
      <c r="A10" s="435" t="s">
        <v>93</v>
      </c>
      <c r="B10" s="438" t="s">
        <v>94</v>
      </c>
      <c r="C10" s="382" t="s">
        <v>95</v>
      </c>
      <c r="D10" s="381">
        <v>107900</v>
      </c>
      <c r="E10" s="383">
        <v>52000</v>
      </c>
      <c r="F10" s="383">
        <v>5800</v>
      </c>
      <c r="G10" s="383">
        <v>9900</v>
      </c>
      <c r="H10" s="383">
        <v>15400</v>
      </c>
      <c r="I10" s="383">
        <v>1500</v>
      </c>
      <c r="J10" s="383">
        <v>700</v>
      </c>
      <c r="K10" s="383">
        <v>0</v>
      </c>
      <c r="L10" s="383">
        <v>22600</v>
      </c>
    </row>
    <row r="11" spans="1:12" ht="33.75" customHeight="1">
      <c r="A11" s="436"/>
      <c r="B11" s="439"/>
      <c r="C11" s="112" t="s">
        <v>96</v>
      </c>
      <c r="D11" s="113">
        <v>125000</v>
      </c>
      <c r="E11" s="114">
        <v>54800</v>
      </c>
      <c r="F11" s="114">
        <v>4200</v>
      </c>
      <c r="G11" s="114">
        <v>9900</v>
      </c>
      <c r="H11" s="114">
        <v>21100</v>
      </c>
      <c r="I11" s="114">
        <v>4500</v>
      </c>
      <c r="J11" s="114">
        <v>2800</v>
      </c>
      <c r="K11" s="114">
        <v>200</v>
      </c>
      <c r="L11" s="114">
        <v>27500</v>
      </c>
    </row>
    <row r="12" spans="1:12" ht="33.75" customHeight="1">
      <c r="A12" s="436"/>
      <c r="B12" s="439"/>
      <c r="C12" s="112" t="s">
        <v>52</v>
      </c>
      <c r="D12" s="100">
        <v>-17100</v>
      </c>
      <c r="E12" s="102">
        <v>-2800</v>
      </c>
      <c r="F12" s="102">
        <v>1600</v>
      </c>
      <c r="G12" s="102">
        <v>0</v>
      </c>
      <c r="H12" s="102">
        <v>-5700</v>
      </c>
      <c r="I12" s="102">
        <v>-3000</v>
      </c>
      <c r="J12" s="102">
        <v>-2100</v>
      </c>
      <c r="K12" s="102">
        <v>-200</v>
      </c>
      <c r="L12" s="102">
        <v>-4900</v>
      </c>
    </row>
    <row r="13" spans="1:12" ht="33.75" customHeight="1">
      <c r="A13" s="436"/>
      <c r="B13" s="439"/>
      <c r="C13" s="115" t="s">
        <v>97</v>
      </c>
      <c r="D13" s="116">
        <v>86.32</v>
      </c>
      <c r="E13" s="117">
        <v>94.890510948905103</v>
      </c>
      <c r="F13" s="118">
        <v>138.0952380952381</v>
      </c>
      <c r="G13" s="119">
        <v>100</v>
      </c>
      <c r="H13" s="119">
        <v>72.985781990521332</v>
      </c>
      <c r="I13" s="119">
        <v>33.333333333333329</v>
      </c>
      <c r="J13" s="119">
        <v>25</v>
      </c>
      <c r="K13" s="119" t="s">
        <v>222</v>
      </c>
      <c r="L13" s="119">
        <v>82.181818181818173</v>
      </c>
    </row>
    <row r="14" spans="1:12" ht="33.75" customHeight="1" thickBot="1">
      <c r="A14" s="437"/>
      <c r="B14" s="440"/>
      <c r="C14" s="120" t="s">
        <v>130</v>
      </c>
      <c r="D14" s="121">
        <v>100</v>
      </c>
      <c r="E14" s="122">
        <v>48.192771084337352</v>
      </c>
      <c r="F14" s="122">
        <v>5.3753475440222429</v>
      </c>
      <c r="G14" s="122">
        <v>9.175162187210379</v>
      </c>
      <c r="H14" s="122">
        <v>14.272474513438368</v>
      </c>
      <c r="I14" s="122">
        <v>1.3901760889712698</v>
      </c>
      <c r="J14" s="122">
        <v>0.64874884151992585</v>
      </c>
      <c r="K14" s="122">
        <v>0</v>
      </c>
      <c r="L14" s="123">
        <v>20.945319740500462</v>
      </c>
    </row>
    <row r="15" spans="1:12" ht="33.75" customHeight="1">
      <c r="A15" s="435" t="s">
        <v>98</v>
      </c>
      <c r="B15" s="438" t="s">
        <v>99</v>
      </c>
      <c r="C15" s="384" t="s">
        <v>100</v>
      </c>
      <c r="D15" s="385">
        <v>145400</v>
      </c>
      <c r="E15" s="386">
        <v>61500</v>
      </c>
      <c r="F15" s="386">
        <v>13600</v>
      </c>
      <c r="G15" s="386">
        <v>11700</v>
      </c>
      <c r="H15" s="386">
        <v>24800</v>
      </c>
      <c r="I15" s="386">
        <v>3500</v>
      </c>
      <c r="J15" s="386">
        <v>1600</v>
      </c>
      <c r="K15" s="386">
        <v>0</v>
      </c>
      <c r="L15" s="386">
        <v>28700</v>
      </c>
    </row>
    <row r="16" spans="1:12" ht="33.75" customHeight="1">
      <c r="A16" s="436"/>
      <c r="B16" s="439"/>
      <c r="C16" s="112" t="s">
        <v>101</v>
      </c>
      <c r="D16" s="113">
        <v>164400</v>
      </c>
      <c r="E16" s="114">
        <v>66600</v>
      </c>
      <c r="F16" s="114">
        <v>8800</v>
      </c>
      <c r="G16" s="114">
        <v>12300</v>
      </c>
      <c r="H16" s="114">
        <v>26100</v>
      </c>
      <c r="I16" s="114">
        <v>7400</v>
      </c>
      <c r="J16" s="114">
        <v>2800</v>
      </c>
      <c r="K16" s="114">
        <v>200</v>
      </c>
      <c r="L16" s="114">
        <v>40200</v>
      </c>
    </row>
    <row r="17" spans="1:12" ht="33.75" customHeight="1">
      <c r="A17" s="436"/>
      <c r="B17" s="439"/>
      <c r="C17" s="112" t="s">
        <v>52</v>
      </c>
      <c r="D17" s="127">
        <v>-19000</v>
      </c>
      <c r="E17" s="128">
        <v>-5100</v>
      </c>
      <c r="F17" s="128">
        <v>4800</v>
      </c>
      <c r="G17" s="128">
        <v>-600</v>
      </c>
      <c r="H17" s="128">
        <v>-1300</v>
      </c>
      <c r="I17" s="128">
        <v>-3900</v>
      </c>
      <c r="J17" s="128">
        <v>-1200</v>
      </c>
      <c r="K17" s="128">
        <v>-200</v>
      </c>
      <c r="L17" s="128">
        <v>-11500</v>
      </c>
    </row>
    <row r="18" spans="1:12" ht="33.75" customHeight="1">
      <c r="A18" s="436"/>
      <c r="B18" s="439"/>
      <c r="C18" s="115" t="s">
        <v>102</v>
      </c>
      <c r="D18" s="116">
        <v>88.442822384428226</v>
      </c>
      <c r="E18" s="117">
        <v>92.342342342342349</v>
      </c>
      <c r="F18" s="118">
        <v>154.54545454545453</v>
      </c>
      <c r="G18" s="119">
        <v>95.121951219512198</v>
      </c>
      <c r="H18" s="119">
        <v>95.019157088122611</v>
      </c>
      <c r="I18" s="119">
        <v>47.297297297297298</v>
      </c>
      <c r="J18" s="106">
        <v>57.142857142857139</v>
      </c>
      <c r="K18" s="119" t="s">
        <v>222</v>
      </c>
      <c r="L18" s="119">
        <v>71.393034825870643</v>
      </c>
    </row>
    <row r="19" spans="1:12" ht="33.75" customHeight="1" thickBot="1">
      <c r="A19" s="437"/>
      <c r="B19" s="440"/>
      <c r="C19" s="120" t="s">
        <v>131</v>
      </c>
      <c r="D19" s="121">
        <v>100</v>
      </c>
      <c r="E19" s="122">
        <v>42.297111416781291</v>
      </c>
      <c r="F19" s="122">
        <v>9.3535075653370026</v>
      </c>
      <c r="G19" s="122">
        <v>8.0467675378266854</v>
      </c>
      <c r="H19" s="122">
        <v>17.056396148555709</v>
      </c>
      <c r="I19" s="122">
        <v>2.407152682255846</v>
      </c>
      <c r="J19" s="122">
        <v>1.1004126547455295</v>
      </c>
      <c r="K19" s="122">
        <v>0</v>
      </c>
      <c r="L19" s="123">
        <v>19.738651994497936</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８月（１表）</v>
      </c>
      <c r="G1" s="340" t="s">
        <v>19</v>
      </c>
      <c r="H1" s="338"/>
      <c r="I1" s="339"/>
      <c r="J1" s="340"/>
      <c r="K1" s="338"/>
      <c r="L1" s="335"/>
      <c r="M1" s="335"/>
      <c r="N1" s="335"/>
      <c r="O1" s="335"/>
      <c r="P1" s="335"/>
    </row>
    <row r="2" spans="1:26" ht="14.25">
      <c r="A2" s="236"/>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1" t="s">
        <v>149</v>
      </c>
      <c r="D8" s="342">
        <v>593200</v>
      </c>
      <c r="E8" s="343">
        <v>559600</v>
      </c>
      <c r="F8" s="344">
        <v>33600</v>
      </c>
      <c r="G8" s="39">
        <v>575400</v>
      </c>
      <c r="H8" s="244">
        <v>555700</v>
      </c>
      <c r="I8" s="245">
        <v>19700</v>
      </c>
      <c r="J8" s="40">
        <v>17800</v>
      </c>
      <c r="K8" s="244">
        <v>3900</v>
      </c>
      <c r="L8" s="246">
        <v>13900</v>
      </c>
      <c r="M8" s="201"/>
      <c r="N8" s="202"/>
      <c r="O8" s="85"/>
      <c r="P8" s="85"/>
      <c r="Q8" s="85"/>
      <c r="R8" s="85"/>
      <c r="S8" s="85"/>
      <c r="T8" s="85"/>
      <c r="U8" s="85"/>
      <c r="V8" s="85"/>
      <c r="W8" s="85"/>
      <c r="X8" s="85"/>
      <c r="Y8" s="85"/>
      <c r="Z8" s="85"/>
    </row>
    <row r="9" spans="1:26" ht="31.5" customHeight="1">
      <c r="A9" s="419"/>
      <c r="B9" s="420"/>
      <c r="C9" s="237" t="s">
        <v>63</v>
      </c>
      <c r="D9" s="17">
        <v>635700</v>
      </c>
      <c r="E9" s="204">
        <v>600800</v>
      </c>
      <c r="F9" s="205">
        <v>34900</v>
      </c>
      <c r="G9" s="18">
        <v>613100</v>
      </c>
      <c r="H9" s="238">
        <v>596100</v>
      </c>
      <c r="I9" s="239">
        <v>17000</v>
      </c>
      <c r="J9" s="19">
        <v>22600</v>
      </c>
      <c r="K9" s="238">
        <v>4700</v>
      </c>
      <c r="L9" s="240">
        <v>17900</v>
      </c>
      <c r="M9" s="182"/>
      <c r="N9" s="85"/>
      <c r="O9" s="85"/>
      <c r="P9" s="85"/>
      <c r="Q9" s="85"/>
      <c r="R9" s="85"/>
      <c r="S9" s="85"/>
      <c r="T9" s="85"/>
      <c r="U9" s="85"/>
      <c r="V9" s="85"/>
      <c r="W9" s="85"/>
      <c r="X9" s="85"/>
      <c r="Y9" s="85"/>
      <c r="Z9" s="85"/>
    </row>
    <row r="10" spans="1:26" ht="31.5" customHeight="1">
      <c r="A10" s="419"/>
      <c r="B10" s="420"/>
      <c r="C10" s="209" t="s">
        <v>52</v>
      </c>
      <c r="D10" s="20">
        <v>-42500</v>
      </c>
      <c r="E10" s="210">
        <v>-41200</v>
      </c>
      <c r="F10" s="174">
        <v>-1300</v>
      </c>
      <c r="G10" s="21">
        <v>-37700</v>
      </c>
      <c r="H10" s="211">
        <v>-40400</v>
      </c>
      <c r="I10" s="212">
        <v>2700</v>
      </c>
      <c r="J10" s="22">
        <v>-4800</v>
      </c>
      <c r="K10" s="211">
        <v>-800</v>
      </c>
      <c r="L10" s="174">
        <v>-4000</v>
      </c>
      <c r="M10" s="182"/>
      <c r="N10" s="85"/>
      <c r="O10" s="85"/>
      <c r="P10" s="85"/>
      <c r="Q10" s="85"/>
      <c r="R10" s="85"/>
      <c r="S10" s="85"/>
      <c r="T10" s="85"/>
      <c r="U10" s="85"/>
      <c r="V10" s="85"/>
      <c r="W10" s="85"/>
      <c r="X10" s="85"/>
      <c r="Y10" s="85"/>
      <c r="Z10" s="85"/>
    </row>
    <row r="11" spans="1:26" ht="31.5" customHeight="1">
      <c r="A11" s="419"/>
      <c r="B11" s="420"/>
      <c r="C11" s="213" t="s">
        <v>92</v>
      </c>
      <c r="D11" s="23">
        <v>93.314456504640546</v>
      </c>
      <c r="E11" s="214">
        <v>93.142476697736356</v>
      </c>
      <c r="F11" s="215">
        <v>96.275071633237815</v>
      </c>
      <c r="G11" s="24">
        <v>93.850921546240414</v>
      </c>
      <c r="H11" s="216">
        <v>93.22261365542694</v>
      </c>
      <c r="I11" s="217">
        <v>115.88235294117648</v>
      </c>
      <c r="J11" s="25">
        <v>78.761061946902657</v>
      </c>
      <c r="K11" s="216">
        <v>82.978723404255319</v>
      </c>
      <c r="L11" s="218">
        <v>77.653631284916202</v>
      </c>
      <c r="M11" s="182"/>
      <c r="N11" s="85"/>
      <c r="O11" s="85"/>
      <c r="P11" s="85"/>
      <c r="Q11" s="85"/>
      <c r="R11" s="85"/>
      <c r="S11" s="85"/>
      <c r="T11" s="85"/>
      <c r="U11" s="85"/>
      <c r="V11" s="85"/>
      <c r="W11" s="85"/>
      <c r="X11" s="85"/>
      <c r="Y11" s="85"/>
      <c r="Z11" s="85"/>
    </row>
    <row r="12" spans="1:26" ht="31.5" customHeight="1">
      <c r="A12" s="421" t="s">
        <v>93</v>
      </c>
      <c r="B12" s="443" t="s">
        <v>94</v>
      </c>
      <c r="C12" s="345" t="s">
        <v>95</v>
      </c>
      <c r="D12" s="346">
        <v>2233600</v>
      </c>
      <c r="E12" s="347">
        <v>2092100</v>
      </c>
      <c r="F12" s="348">
        <v>141500</v>
      </c>
      <c r="G12" s="41">
        <v>2143300</v>
      </c>
      <c r="H12" s="247">
        <v>2078000</v>
      </c>
      <c r="I12" s="248">
        <v>65300</v>
      </c>
      <c r="J12" s="42">
        <v>90300</v>
      </c>
      <c r="K12" s="247">
        <v>14100</v>
      </c>
      <c r="L12" s="246">
        <v>76200</v>
      </c>
      <c r="M12" s="182"/>
      <c r="N12" s="85"/>
      <c r="O12" s="85"/>
      <c r="P12" s="85"/>
      <c r="Q12" s="85"/>
      <c r="R12" s="85"/>
      <c r="S12" s="85"/>
      <c r="T12" s="85"/>
      <c r="U12" s="85"/>
      <c r="V12" s="85"/>
      <c r="W12" s="85"/>
      <c r="X12" s="85"/>
      <c r="Y12" s="85"/>
      <c r="Z12" s="85"/>
    </row>
    <row r="13" spans="1:26" ht="31.5" customHeight="1">
      <c r="A13" s="421"/>
      <c r="B13" s="443"/>
      <c r="C13" s="209" t="s">
        <v>96</v>
      </c>
      <c r="D13" s="17">
        <v>2543300</v>
      </c>
      <c r="E13" s="204">
        <v>2383400</v>
      </c>
      <c r="F13" s="221">
        <v>159900</v>
      </c>
      <c r="G13" s="18">
        <v>2440000</v>
      </c>
      <c r="H13" s="222">
        <v>2366400</v>
      </c>
      <c r="I13" s="223">
        <v>73600</v>
      </c>
      <c r="J13" s="19">
        <v>103300</v>
      </c>
      <c r="K13" s="222">
        <v>17000</v>
      </c>
      <c r="L13" s="205">
        <v>86300</v>
      </c>
      <c r="M13" s="182"/>
      <c r="N13" s="85"/>
      <c r="O13" s="85"/>
      <c r="P13" s="85"/>
      <c r="Q13" s="85"/>
      <c r="R13" s="85"/>
      <c r="S13" s="85"/>
      <c r="T13" s="85"/>
      <c r="U13" s="85"/>
      <c r="V13" s="85"/>
      <c r="W13" s="85"/>
      <c r="X13" s="85"/>
      <c r="Y13" s="85"/>
      <c r="Z13" s="85"/>
    </row>
    <row r="14" spans="1:26" ht="31.5" customHeight="1">
      <c r="A14" s="421"/>
      <c r="B14" s="443"/>
      <c r="C14" s="209" t="s">
        <v>52</v>
      </c>
      <c r="D14" s="20">
        <v>-309700</v>
      </c>
      <c r="E14" s="210">
        <v>-291300</v>
      </c>
      <c r="F14" s="224">
        <v>-18400</v>
      </c>
      <c r="G14" s="21">
        <v>-296700</v>
      </c>
      <c r="H14" s="211">
        <v>-288400</v>
      </c>
      <c r="I14" s="212">
        <v>-8300</v>
      </c>
      <c r="J14" s="22">
        <v>-13000</v>
      </c>
      <c r="K14" s="211">
        <v>-2900</v>
      </c>
      <c r="L14" s="174">
        <v>-10100</v>
      </c>
      <c r="M14" s="182"/>
      <c r="N14" s="85"/>
      <c r="O14" s="85"/>
      <c r="P14" s="85"/>
      <c r="Q14" s="85"/>
      <c r="R14" s="85"/>
      <c r="S14" s="85"/>
      <c r="T14" s="85"/>
      <c r="U14" s="85"/>
      <c r="V14" s="85"/>
      <c r="W14" s="85"/>
      <c r="X14" s="85"/>
      <c r="Y14" s="85"/>
      <c r="Z14" s="85"/>
    </row>
    <row r="15" spans="1:26" ht="31.5" customHeight="1">
      <c r="A15" s="421"/>
      <c r="B15" s="443"/>
      <c r="C15" s="213" t="s">
        <v>97</v>
      </c>
      <c r="D15" s="28">
        <v>87.822907246490772</v>
      </c>
      <c r="E15" s="225">
        <v>87.777964252748177</v>
      </c>
      <c r="F15" s="226">
        <v>88.492808005003127</v>
      </c>
      <c r="G15" s="29">
        <v>87.840163934426229</v>
      </c>
      <c r="H15" s="227">
        <v>87.812711291413109</v>
      </c>
      <c r="I15" s="228">
        <v>88.722826086956516</v>
      </c>
      <c r="J15" s="30">
        <v>87.415295256534364</v>
      </c>
      <c r="K15" s="227">
        <v>82.941176470588246</v>
      </c>
      <c r="L15" s="229">
        <v>88.29663962920047</v>
      </c>
      <c r="M15" s="182"/>
      <c r="N15" s="85"/>
      <c r="O15" s="85"/>
      <c r="P15" s="85"/>
      <c r="Q15" s="85"/>
      <c r="R15" s="85"/>
      <c r="S15" s="85"/>
      <c r="T15" s="85"/>
      <c r="U15" s="85"/>
      <c r="V15" s="85"/>
      <c r="W15" s="85"/>
      <c r="X15" s="85"/>
      <c r="Y15" s="85"/>
      <c r="Z15" s="85"/>
    </row>
    <row r="16" spans="1:26" ht="31.5" customHeight="1">
      <c r="A16" s="421" t="s">
        <v>98</v>
      </c>
      <c r="B16" s="443" t="s">
        <v>99</v>
      </c>
      <c r="C16" s="345" t="s">
        <v>100</v>
      </c>
      <c r="D16" s="346">
        <v>3506600</v>
      </c>
      <c r="E16" s="347">
        <v>3327600</v>
      </c>
      <c r="F16" s="348">
        <v>179000</v>
      </c>
      <c r="G16" s="41">
        <v>3402600</v>
      </c>
      <c r="H16" s="247">
        <v>3305200</v>
      </c>
      <c r="I16" s="248">
        <v>97400</v>
      </c>
      <c r="J16" s="42">
        <v>104000</v>
      </c>
      <c r="K16" s="247">
        <v>22400</v>
      </c>
      <c r="L16" s="246">
        <v>81600</v>
      </c>
      <c r="M16" s="182"/>
      <c r="N16" s="85"/>
      <c r="O16" s="85"/>
      <c r="P16" s="85"/>
      <c r="Q16" s="85"/>
      <c r="R16" s="85"/>
      <c r="S16" s="85"/>
      <c r="T16" s="85"/>
      <c r="U16" s="85"/>
      <c r="V16" s="85"/>
      <c r="W16" s="85"/>
      <c r="X16" s="85"/>
      <c r="Y16" s="85"/>
      <c r="Z16" s="85"/>
    </row>
    <row r="17" spans="1:26" ht="31.5" customHeight="1">
      <c r="A17" s="421"/>
      <c r="B17" s="443"/>
      <c r="C17" s="209" t="s">
        <v>101</v>
      </c>
      <c r="D17" s="17">
        <v>3953500</v>
      </c>
      <c r="E17" s="204">
        <v>3754200</v>
      </c>
      <c r="F17" s="221">
        <v>199300</v>
      </c>
      <c r="G17" s="18">
        <v>3829600</v>
      </c>
      <c r="H17" s="222">
        <v>3729700</v>
      </c>
      <c r="I17" s="223">
        <v>99900</v>
      </c>
      <c r="J17" s="19">
        <v>123900</v>
      </c>
      <c r="K17" s="222">
        <v>24500</v>
      </c>
      <c r="L17" s="205">
        <v>99400</v>
      </c>
      <c r="M17" s="182"/>
      <c r="N17" s="85"/>
      <c r="O17" s="85"/>
      <c r="P17" s="85"/>
      <c r="Q17" s="85"/>
      <c r="R17" s="85"/>
      <c r="S17" s="85"/>
      <c r="T17" s="85"/>
      <c r="U17" s="85"/>
      <c r="V17" s="85"/>
      <c r="W17" s="85"/>
      <c r="X17" s="85"/>
      <c r="Y17" s="85"/>
      <c r="Z17" s="85"/>
    </row>
    <row r="18" spans="1:26" ht="31.5" customHeight="1">
      <c r="A18" s="421"/>
      <c r="B18" s="443"/>
      <c r="C18" s="209" t="s">
        <v>52</v>
      </c>
      <c r="D18" s="20">
        <v>-446900</v>
      </c>
      <c r="E18" s="210">
        <v>-426600</v>
      </c>
      <c r="F18" s="224">
        <v>-20300</v>
      </c>
      <c r="G18" s="21">
        <v>-427000</v>
      </c>
      <c r="H18" s="211">
        <v>-424500</v>
      </c>
      <c r="I18" s="212">
        <v>-2500</v>
      </c>
      <c r="J18" s="22">
        <v>-19900</v>
      </c>
      <c r="K18" s="211">
        <v>-2100</v>
      </c>
      <c r="L18" s="174">
        <v>-17800</v>
      </c>
      <c r="M18" s="182"/>
      <c r="N18" s="85"/>
      <c r="O18" s="85"/>
      <c r="P18" s="85"/>
      <c r="Q18" s="85"/>
      <c r="R18" s="85"/>
      <c r="S18" s="85"/>
      <c r="T18" s="85"/>
      <c r="U18" s="85"/>
      <c r="V18" s="85"/>
      <c r="W18" s="85"/>
      <c r="X18" s="85"/>
      <c r="Y18" s="85"/>
      <c r="Z18" s="85"/>
    </row>
    <row r="19" spans="1:26" ht="31.5" customHeight="1" thickBot="1">
      <c r="A19" s="423"/>
      <c r="B19" s="444"/>
      <c r="C19" s="230" t="s">
        <v>102</v>
      </c>
      <c r="D19" s="31">
        <v>88.696092070317448</v>
      </c>
      <c r="E19" s="231">
        <v>88.636726865910177</v>
      </c>
      <c r="F19" s="232">
        <v>89.814350225790264</v>
      </c>
      <c r="G19" s="32">
        <v>88.850010444955089</v>
      </c>
      <c r="H19" s="233">
        <v>88.618387537871683</v>
      </c>
      <c r="I19" s="234">
        <v>97.497497497497505</v>
      </c>
      <c r="J19" s="33">
        <v>83.938660209846645</v>
      </c>
      <c r="K19" s="233">
        <v>91.428571428571431</v>
      </c>
      <c r="L19" s="235">
        <v>82.09255533199196</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８月（２表）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150</v>
      </c>
      <c r="D5" s="351">
        <v>593200</v>
      </c>
      <c r="E5" s="364">
        <v>278900</v>
      </c>
      <c r="F5" s="364">
        <v>34000</v>
      </c>
      <c r="G5" s="364">
        <v>56900</v>
      </c>
      <c r="H5" s="364">
        <v>23200</v>
      </c>
      <c r="I5" s="364">
        <v>72700</v>
      </c>
      <c r="J5" s="364">
        <v>45500</v>
      </c>
      <c r="K5" s="364">
        <v>0</v>
      </c>
      <c r="L5" s="364">
        <v>15000</v>
      </c>
      <c r="M5" s="364">
        <v>0</v>
      </c>
      <c r="N5" s="364">
        <v>3100</v>
      </c>
      <c r="O5" s="364">
        <v>0</v>
      </c>
      <c r="P5" s="364">
        <v>0</v>
      </c>
      <c r="Q5" s="364">
        <v>2800</v>
      </c>
      <c r="R5" s="364">
        <v>0</v>
      </c>
      <c r="S5" s="364">
        <v>3400</v>
      </c>
      <c r="T5" s="364">
        <v>3300</v>
      </c>
      <c r="U5" s="364">
        <v>6000</v>
      </c>
      <c r="V5" s="364">
        <v>5400</v>
      </c>
      <c r="W5" s="364">
        <v>0</v>
      </c>
      <c r="X5" s="365">
        <v>0</v>
      </c>
      <c r="Y5" s="365">
        <v>2700</v>
      </c>
      <c r="Z5" s="365">
        <v>3200</v>
      </c>
      <c r="AA5" s="365">
        <v>0</v>
      </c>
      <c r="AB5" s="365">
        <v>3500</v>
      </c>
      <c r="AC5" s="366">
        <v>0</v>
      </c>
      <c r="AD5" s="367">
        <v>33600</v>
      </c>
    </row>
    <row r="6" spans="1:30" ht="30" customHeight="1">
      <c r="A6" s="426"/>
      <c r="B6" s="433"/>
      <c r="C6" s="142" t="s">
        <v>63</v>
      </c>
      <c r="D6" s="141">
        <v>635700</v>
      </c>
      <c r="E6" s="34">
        <v>301700</v>
      </c>
      <c r="F6" s="34">
        <v>38000</v>
      </c>
      <c r="G6" s="34">
        <v>57600</v>
      </c>
      <c r="H6" s="34">
        <v>23800</v>
      </c>
      <c r="I6" s="34">
        <v>71600</v>
      </c>
      <c r="J6" s="34">
        <v>48200</v>
      </c>
      <c r="K6" s="34">
        <v>0</v>
      </c>
      <c r="L6" s="34">
        <v>15500</v>
      </c>
      <c r="M6" s="34">
        <v>900</v>
      </c>
      <c r="N6" s="34">
        <v>5700</v>
      </c>
      <c r="O6" s="34">
        <v>0</v>
      </c>
      <c r="P6" s="34">
        <v>0</v>
      </c>
      <c r="Q6" s="34">
        <v>2800</v>
      </c>
      <c r="R6" s="34">
        <v>0</v>
      </c>
      <c r="S6" s="34">
        <v>3800</v>
      </c>
      <c r="T6" s="34">
        <v>3300</v>
      </c>
      <c r="U6" s="34">
        <v>8800</v>
      </c>
      <c r="V6" s="34">
        <v>5700</v>
      </c>
      <c r="W6" s="34">
        <v>3300</v>
      </c>
      <c r="X6" s="34">
        <v>0</v>
      </c>
      <c r="Y6" s="34">
        <v>2800</v>
      </c>
      <c r="Z6" s="34">
        <v>3300</v>
      </c>
      <c r="AA6" s="34">
        <v>0</v>
      </c>
      <c r="AB6" s="34">
        <v>3400</v>
      </c>
      <c r="AC6" s="35">
        <v>600</v>
      </c>
      <c r="AD6" s="36">
        <v>34900</v>
      </c>
    </row>
    <row r="7" spans="1:30" ht="30" customHeight="1">
      <c r="A7" s="426"/>
      <c r="B7" s="433"/>
      <c r="C7" s="142" t="s">
        <v>52</v>
      </c>
      <c r="D7" s="143">
        <v>-42500</v>
      </c>
      <c r="E7" s="144">
        <v>-22800</v>
      </c>
      <c r="F7" s="145">
        <v>-4000</v>
      </c>
      <c r="G7" s="145">
        <v>-700</v>
      </c>
      <c r="H7" s="145">
        <v>-600</v>
      </c>
      <c r="I7" s="145">
        <v>1100</v>
      </c>
      <c r="J7" s="145">
        <v>-2700</v>
      </c>
      <c r="K7" s="145">
        <v>0</v>
      </c>
      <c r="L7" s="145">
        <v>-500</v>
      </c>
      <c r="M7" s="145">
        <v>-900</v>
      </c>
      <c r="N7" s="145">
        <v>-2600</v>
      </c>
      <c r="O7" s="145">
        <v>0</v>
      </c>
      <c r="P7" s="145">
        <v>0</v>
      </c>
      <c r="Q7" s="145">
        <v>0</v>
      </c>
      <c r="R7" s="145">
        <v>0</v>
      </c>
      <c r="S7" s="145">
        <v>-400</v>
      </c>
      <c r="T7" s="145">
        <v>0</v>
      </c>
      <c r="U7" s="145">
        <v>-2800</v>
      </c>
      <c r="V7" s="145">
        <v>-300</v>
      </c>
      <c r="W7" s="145">
        <v>-3300</v>
      </c>
      <c r="X7" s="145">
        <v>0</v>
      </c>
      <c r="Y7" s="145">
        <v>-100</v>
      </c>
      <c r="Z7" s="145">
        <v>-100</v>
      </c>
      <c r="AA7" s="145">
        <v>0</v>
      </c>
      <c r="AB7" s="145">
        <v>100</v>
      </c>
      <c r="AC7" s="145">
        <v>-600</v>
      </c>
      <c r="AD7" s="146">
        <v>-1300</v>
      </c>
    </row>
    <row r="8" spans="1:30" ht="30" customHeight="1">
      <c r="A8" s="426"/>
      <c r="B8" s="433"/>
      <c r="C8" s="147" t="s">
        <v>92</v>
      </c>
      <c r="D8" s="148">
        <v>93.314456504640546</v>
      </c>
      <c r="E8" s="149">
        <v>92.442823997348356</v>
      </c>
      <c r="F8" s="150">
        <v>89.473684210526315</v>
      </c>
      <c r="G8" s="150">
        <v>98.784722222222214</v>
      </c>
      <c r="H8" s="150">
        <v>97.47899159663865</v>
      </c>
      <c r="I8" s="150">
        <v>101.536312849162</v>
      </c>
      <c r="J8" s="151">
        <v>94.398340248962654</v>
      </c>
      <c r="K8" s="150" t="s">
        <v>53</v>
      </c>
      <c r="L8" s="150">
        <v>96.774193548387103</v>
      </c>
      <c r="M8" s="150" t="s">
        <v>53</v>
      </c>
      <c r="N8" s="150">
        <v>54.385964912280706</v>
      </c>
      <c r="O8" s="150" t="s">
        <v>53</v>
      </c>
      <c r="P8" s="150" t="s">
        <v>53</v>
      </c>
      <c r="Q8" s="150">
        <v>100</v>
      </c>
      <c r="R8" s="150" t="s">
        <v>53</v>
      </c>
      <c r="S8" s="150">
        <v>89.473684210526315</v>
      </c>
      <c r="T8" s="150">
        <v>100</v>
      </c>
      <c r="U8" s="150">
        <v>68.181818181818173</v>
      </c>
      <c r="V8" s="150">
        <v>94.73684210526315</v>
      </c>
      <c r="W8" s="150" t="s">
        <v>222</v>
      </c>
      <c r="X8" s="150" t="s">
        <v>53</v>
      </c>
      <c r="Y8" s="241">
        <v>96.428571428571431</v>
      </c>
      <c r="Z8" s="241">
        <v>96.969696969696969</v>
      </c>
      <c r="AA8" s="241" t="s">
        <v>57</v>
      </c>
      <c r="AB8" s="241">
        <v>102.94117647058823</v>
      </c>
      <c r="AC8" s="241" t="s">
        <v>221</v>
      </c>
      <c r="AD8" s="152">
        <v>96.275071633237815</v>
      </c>
    </row>
    <row r="9" spans="1:30" ht="30" customHeight="1" thickBot="1">
      <c r="A9" s="427"/>
      <c r="B9" s="434"/>
      <c r="C9" s="153" t="s">
        <v>218</v>
      </c>
      <c r="D9" s="154">
        <v>100</v>
      </c>
      <c r="E9" s="155">
        <v>47.016183412002697</v>
      </c>
      <c r="F9" s="155">
        <v>5.7316250842886047</v>
      </c>
      <c r="G9" s="155">
        <v>9.5920431557653405</v>
      </c>
      <c r="H9" s="155">
        <v>3.9109912339851651</v>
      </c>
      <c r="I9" s="155">
        <v>12.255563047875926</v>
      </c>
      <c r="J9" s="155">
        <v>7.6702629804450444</v>
      </c>
      <c r="K9" s="155">
        <v>0</v>
      </c>
      <c r="L9" s="155">
        <v>2.5286581254214431</v>
      </c>
      <c r="M9" s="155">
        <v>0</v>
      </c>
      <c r="N9" s="155">
        <v>0.5225893459204316</v>
      </c>
      <c r="O9" s="155">
        <v>0</v>
      </c>
      <c r="P9" s="155">
        <v>0</v>
      </c>
      <c r="Q9" s="155">
        <v>0.47201618341200269</v>
      </c>
      <c r="R9" s="155">
        <v>0</v>
      </c>
      <c r="S9" s="155">
        <v>0.57316250842886041</v>
      </c>
      <c r="T9" s="155">
        <v>0.5563047875927174</v>
      </c>
      <c r="U9" s="155">
        <v>1.0114632501685772</v>
      </c>
      <c r="V9" s="155">
        <v>0.91031692515171958</v>
      </c>
      <c r="W9" s="155">
        <v>0</v>
      </c>
      <c r="X9" s="155">
        <v>0</v>
      </c>
      <c r="Y9" s="155">
        <v>0.45515846257585979</v>
      </c>
      <c r="Z9" s="155">
        <v>0.5394470667565745</v>
      </c>
      <c r="AA9" s="155">
        <v>0</v>
      </c>
      <c r="AB9" s="155">
        <v>0.59002022926500342</v>
      </c>
      <c r="AC9" s="155">
        <v>0</v>
      </c>
      <c r="AD9" s="156">
        <v>5.6641942009440323</v>
      </c>
    </row>
    <row r="10" spans="1:30" ht="30" customHeight="1">
      <c r="A10" s="425" t="s">
        <v>93</v>
      </c>
      <c r="B10" s="428" t="s">
        <v>94</v>
      </c>
      <c r="C10" s="368" t="s">
        <v>95</v>
      </c>
      <c r="D10" s="351">
        <v>2233600</v>
      </c>
      <c r="E10" s="369">
        <v>996200</v>
      </c>
      <c r="F10" s="370">
        <v>129800</v>
      </c>
      <c r="G10" s="370">
        <v>219500</v>
      </c>
      <c r="H10" s="370">
        <v>99900</v>
      </c>
      <c r="I10" s="370">
        <v>276700</v>
      </c>
      <c r="J10" s="370">
        <v>175800</v>
      </c>
      <c r="K10" s="370">
        <v>0</v>
      </c>
      <c r="L10" s="370">
        <v>52400</v>
      </c>
      <c r="M10" s="370">
        <v>0</v>
      </c>
      <c r="N10" s="370">
        <v>3800</v>
      </c>
      <c r="O10" s="370">
        <v>0</v>
      </c>
      <c r="P10" s="370">
        <v>3500</v>
      </c>
      <c r="Q10" s="370">
        <v>11200</v>
      </c>
      <c r="R10" s="370">
        <v>0</v>
      </c>
      <c r="S10" s="370">
        <v>14600</v>
      </c>
      <c r="T10" s="370">
        <v>21200</v>
      </c>
      <c r="U10" s="370">
        <v>24000</v>
      </c>
      <c r="V10" s="370">
        <v>27300</v>
      </c>
      <c r="W10" s="370">
        <v>300</v>
      </c>
      <c r="X10" s="370">
        <v>0</v>
      </c>
      <c r="Y10" s="370">
        <v>9600</v>
      </c>
      <c r="Z10" s="370">
        <v>11600</v>
      </c>
      <c r="AA10" s="370">
        <v>0</v>
      </c>
      <c r="AB10" s="370">
        <v>13100</v>
      </c>
      <c r="AC10" s="370">
        <v>1600</v>
      </c>
      <c r="AD10" s="371">
        <v>141500</v>
      </c>
    </row>
    <row r="11" spans="1:30" ht="30" customHeight="1">
      <c r="A11" s="426"/>
      <c r="B11" s="429"/>
      <c r="C11" s="157" t="s">
        <v>96</v>
      </c>
      <c r="D11" s="158">
        <v>2543300</v>
      </c>
      <c r="E11" s="159">
        <v>1152400</v>
      </c>
      <c r="F11" s="159">
        <v>134000</v>
      </c>
      <c r="G11" s="159">
        <v>229500</v>
      </c>
      <c r="H11" s="159">
        <v>122000</v>
      </c>
      <c r="I11" s="159">
        <v>292700</v>
      </c>
      <c r="J11" s="159">
        <v>203700</v>
      </c>
      <c r="K11" s="159">
        <v>0</v>
      </c>
      <c r="L11" s="159">
        <v>58200</v>
      </c>
      <c r="M11" s="159">
        <v>4000</v>
      </c>
      <c r="N11" s="159">
        <v>24200</v>
      </c>
      <c r="O11" s="159">
        <v>0</v>
      </c>
      <c r="P11" s="159">
        <v>4300</v>
      </c>
      <c r="Q11" s="159">
        <v>12200</v>
      </c>
      <c r="R11" s="159">
        <v>200</v>
      </c>
      <c r="S11" s="159">
        <v>16300</v>
      </c>
      <c r="T11" s="159">
        <v>20200</v>
      </c>
      <c r="U11" s="159">
        <v>31600</v>
      </c>
      <c r="V11" s="159">
        <v>26200</v>
      </c>
      <c r="W11" s="159">
        <v>13000</v>
      </c>
      <c r="X11" s="159">
        <v>0</v>
      </c>
      <c r="Y11" s="159">
        <v>10200</v>
      </c>
      <c r="Z11" s="159">
        <v>13200</v>
      </c>
      <c r="AA11" s="159">
        <v>0</v>
      </c>
      <c r="AB11" s="159">
        <v>13300</v>
      </c>
      <c r="AC11" s="159">
        <v>2000</v>
      </c>
      <c r="AD11" s="161">
        <v>159900</v>
      </c>
    </row>
    <row r="12" spans="1:30" ht="30" customHeight="1">
      <c r="A12" s="426"/>
      <c r="B12" s="429"/>
      <c r="C12" s="157" t="s">
        <v>52</v>
      </c>
      <c r="D12" s="143">
        <v>-309700</v>
      </c>
      <c r="E12" s="145">
        <v>-156200</v>
      </c>
      <c r="F12" s="145">
        <v>-4200</v>
      </c>
      <c r="G12" s="145">
        <v>-10000</v>
      </c>
      <c r="H12" s="145">
        <v>-22100</v>
      </c>
      <c r="I12" s="145">
        <v>-16000</v>
      </c>
      <c r="J12" s="145">
        <v>-27900</v>
      </c>
      <c r="K12" s="145">
        <v>0</v>
      </c>
      <c r="L12" s="145">
        <v>-5800</v>
      </c>
      <c r="M12" s="145">
        <v>-4000</v>
      </c>
      <c r="N12" s="145">
        <v>-20400</v>
      </c>
      <c r="O12" s="145">
        <v>0</v>
      </c>
      <c r="P12" s="145">
        <v>-800</v>
      </c>
      <c r="Q12" s="145">
        <v>-1000</v>
      </c>
      <c r="R12" s="145">
        <v>-200</v>
      </c>
      <c r="S12" s="145">
        <v>-1700</v>
      </c>
      <c r="T12" s="145">
        <v>1000</v>
      </c>
      <c r="U12" s="145">
        <v>-7600</v>
      </c>
      <c r="V12" s="145">
        <v>1100</v>
      </c>
      <c r="W12" s="145">
        <v>-12700</v>
      </c>
      <c r="X12" s="145">
        <v>0</v>
      </c>
      <c r="Y12" s="145">
        <v>-600</v>
      </c>
      <c r="Z12" s="145">
        <v>-1600</v>
      </c>
      <c r="AA12" s="145">
        <v>0</v>
      </c>
      <c r="AB12" s="145">
        <v>-200</v>
      </c>
      <c r="AC12" s="145">
        <v>-400</v>
      </c>
      <c r="AD12" s="146">
        <v>-18400</v>
      </c>
    </row>
    <row r="13" spans="1:30" ht="30" customHeight="1">
      <c r="A13" s="426"/>
      <c r="B13" s="429"/>
      <c r="C13" s="162" t="s">
        <v>97</v>
      </c>
      <c r="D13" s="163">
        <v>87.822907246490772</v>
      </c>
      <c r="E13" s="164">
        <v>86.445678583825057</v>
      </c>
      <c r="F13" s="165">
        <v>96.865671641791039</v>
      </c>
      <c r="G13" s="166">
        <v>95.642701525054463</v>
      </c>
      <c r="H13" s="166">
        <v>81.885245901639351</v>
      </c>
      <c r="I13" s="165">
        <v>94.533652203621457</v>
      </c>
      <c r="J13" s="242">
        <v>86.303387334315175</v>
      </c>
      <c r="K13" s="150" t="s">
        <v>53</v>
      </c>
      <c r="L13" s="165">
        <v>90.034364261168392</v>
      </c>
      <c r="M13" s="165" t="s">
        <v>222</v>
      </c>
      <c r="N13" s="165">
        <v>15.702479338842975</v>
      </c>
      <c r="O13" s="165" t="s">
        <v>53</v>
      </c>
      <c r="P13" s="165">
        <v>81.395348837209298</v>
      </c>
      <c r="Q13" s="165">
        <v>91.803278688524586</v>
      </c>
      <c r="R13" s="165" t="s">
        <v>222</v>
      </c>
      <c r="S13" s="165">
        <v>89.570552147239269</v>
      </c>
      <c r="T13" s="165">
        <v>104.95049504950495</v>
      </c>
      <c r="U13" s="165">
        <v>75.949367088607602</v>
      </c>
      <c r="V13" s="165">
        <v>104.19847328244273</v>
      </c>
      <c r="W13" s="165">
        <v>2.3076923076923079</v>
      </c>
      <c r="X13" s="165" t="s">
        <v>53</v>
      </c>
      <c r="Y13" s="165">
        <v>94.117647058823522</v>
      </c>
      <c r="Z13" s="165">
        <v>87.878787878787875</v>
      </c>
      <c r="AA13" s="165" t="s">
        <v>53</v>
      </c>
      <c r="AB13" s="165">
        <v>98.496240601503757</v>
      </c>
      <c r="AC13" s="165">
        <v>80</v>
      </c>
      <c r="AD13" s="167">
        <v>88.492808005003127</v>
      </c>
    </row>
    <row r="14" spans="1:30" ht="30" customHeight="1" thickBot="1">
      <c r="A14" s="427"/>
      <c r="B14" s="430"/>
      <c r="C14" s="168" t="s">
        <v>130</v>
      </c>
      <c r="D14" s="169">
        <v>100</v>
      </c>
      <c r="E14" s="170">
        <v>44.600644699140403</v>
      </c>
      <c r="F14" s="170">
        <v>5.8112464183381087</v>
      </c>
      <c r="G14" s="170">
        <v>9.8271848137535809</v>
      </c>
      <c r="H14" s="170">
        <v>4.4726002865329511</v>
      </c>
      <c r="I14" s="170">
        <v>12.388073065902578</v>
      </c>
      <c r="J14" s="170">
        <v>7.8707020057306591</v>
      </c>
      <c r="K14" s="170">
        <v>0</v>
      </c>
      <c r="L14" s="170">
        <v>2.3459885386819486</v>
      </c>
      <c r="M14" s="170">
        <v>0</v>
      </c>
      <c r="N14" s="170">
        <v>0.17012893982808025</v>
      </c>
      <c r="O14" s="170">
        <v>0</v>
      </c>
      <c r="P14" s="170">
        <v>0.15669770773638966</v>
      </c>
      <c r="Q14" s="170">
        <v>0.50143266475644699</v>
      </c>
      <c r="R14" s="170">
        <v>0</v>
      </c>
      <c r="S14" s="170">
        <v>0.65365329512893977</v>
      </c>
      <c r="T14" s="170">
        <v>0.94914040114613185</v>
      </c>
      <c r="U14" s="170">
        <v>1.0744985673352434</v>
      </c>
      <c r="V14" s="170">
        <v>1.2222421203438396</v>
      </c>
      <c r="W14" s="170">
        <v>1.3431232091690545E-2</v>
      </c>
      <c r="X14" s="170">
        <v>0</v>
      </c>
      <c r="Y14" s="170">
        <v>0.42979942693409745</v>
      </c>
      <c r="Z14" s="170">
        <v>0.5193409742120344</v>
      </c>
      <c r="AA14" s="170">
        <v>0</v>
      </c>
      <c r="AB14" s="170">
        <v>0.58649713467048714</v>
      </c>
      <c r="AC14" s="170">
        <v>7.1633237822349566E-2</v>
      </c>
      <c r="AD14" s="171">
        <v>6.3350644699140393</v>
      </c>
    </row>
    <row r="15" spans="1:30" ht="30" customHeight="1">
      <c r="A15" s="425" t="s">
        <v>98</v>
      </c>
      <c r="B15" s="428" t="s">
        <v>99</v>
      </c>
      <c r="C15" s="372" t="s">
        <v>100</v>
      </c>
      <c r="D15" s="373">
        <v>3506600</v>
      </c>
      <c r="E15" s="370">
        <v>1595100</v>
      </c>
      <c r="F15" s="370">
        <v>200300</v>
      </c>
      <c r="G15" s="370">
        <v>327400</v>
      </c>
      <c r="H15" s="370">
        <v>153100</v>
      </c>
      <c r="I15" s="370">
        <v>441700</v>
      </c>
      <c r="J15" s="370">
        <v>292100</v>
      </c>
      <c r="K15" s="370">
        <v>0</v>
      </c>
      <c r="L15" s="370">
        <v>81700</v>
      </c>
      <c r="M15" s="370">
        <v>0</v>
      </c>
      <c r="N15" s="370">
        <v>15600</v>
      </c>
      <c r="O15" s="370">
        <v>400</v>
      </c>
      <c r="P15" s="370">
        <v>8900</v>
      </c>
      <c r="Q15" s="370">
        <v>19100</v>
      </c>
      <c r="R15" s="370">
        <v>0</v>
      </c>
      <c r="S15" s="370">
        <v>22500</v>
      </c>
      <c r="T15" s="370">
        <v>29600</v>
      </c>
      <c r="U15" s="370">
        <v>40200</v>
      </c>
      <c r="V15" s="370">
        <v>41300</v>
      </c>
      <c r="W15" s="370">
        <v>500</v>
      </c>
      <c r="X15" s="370">
        <v>0</v>
      </c>
      <c r="Y15" s="370">
        <v>15400</v>
      </c>
      <c r="Z15" s="370">
        <v>19600</v>
      </c>
      <c r="AA15" s="370">
        <v>0</v>
      </c>
      <c r="AB15" s="370">
        <v>19700</v>
      </c>
      <c r="AC15" s="370">
        <v>3400</v>
      </c>
      <c r="AD15" s="371">
        <v>179000</v>
      </c>
    </row>
    <row r="16" spans="1:30" ht="30" customHeight="1">
      <c r="A16" s="426"/>
      <c r="B16" s="429"/>
      <c r="C16" s="157" t="s">
        <v>101</v>
      </c>
      <c r="D16" s="158">
        <v>3953500</v>
      </c>
      <c r="E16" s="159">
        <v>1822800</v>
      </c>
      <c r="F16" s="159">
        <v>198000</v>
      </c>
      <c r="G16" s="159">
        <v>329100</v>
      </c>
      <c r="H16" s="159">
        <v>202400</v>
      </c>
      <c r="I16" s="159">
        <v>466900</v>
      </c>
      <c r="J16" s="159">
        <v>337000</v>
      </c>
      <c r="K16" s="159">
        <v>0</v>
      </c>
      <c r="L16" s="159">
        <v>87100</v>
      </c>
      <c r="M16" s="159">
        <v>10800</v>
      </c>
      <c r="N16" s="159">
        <v>40100</v>
      </c>
      <c r="O16" s="159">
        <v>0</v>
      </c>
      <c r="P16" s="159">
        <v>10400</v>
      </c>
      <c r="Q16" s="159">
        <v>20300</v>
      </c>
      <c r="R16" s="159">
        <v>400</v>
      </c>
      <c r="S16" s="159">
        <v>25300</v>
      </c>
      <c r="T16" s="159">
        <v>28600</v>
      </c>
      <c r="U16" s="159">
        <v>55000</v>
      </c>
      <c r="V16" s="159">
        <v>38200</v>
      </c>
      <c r="W16" s="159">
        <v>19400</v>
      </c>
      <c r="X16" s="159">
        <v>0</v>
      </c>
      <c r="Y16" s="159">
        <v>15500</v>
      </c>
      <c r="Z16" s="159">
        <v>21400</v>
      </c>
      <c r="AA16" s="159">
        <v>0</v>
      </c>
      <c r="AB16" s="159">
        <v>21100</v>
      </c>
      <c r="AC16" s="159">
        <v>4400</v>
      </c>
      <c r="AD16" s="161">
        <v>199300</v>
      </c>
    </row>
    <row r="17" spans="1:30" ht="30" customHeight="1">
      <c r="A17" s="426"/>
      <c r="B17" s="429"/>
      <c r="C17" s="157" t="s">
        <v>52</v>
      </c>
      <c r="D17" s="172">
        <v>-446900</v>
      </c>
      <c r="E17" s="173">
        <v>-227700</v>
      </c>
      <c r="F17" s="173">
        <v>2300</v>
      </c>
      <c r="G17" s="173">
        <v>-1700</v>
      </c>
      <c r="H17" s="173">
        <v>-49300</v>
      </c>
      <c r="I17" s="173">
        <v>-25200</v>
      </c>
      <c r="J17" s="173">
        <v>-44900</v>
      </c>
      <c r="K17" s="173">
        <v>0</v>
      </c>
      <c r="L17" s="173">
        <v>-5400</v>
      </c>
      <c r="M17" s="173">
        <v>-10800</v>
      </c>
      <c r="N17" s="173">
        <v>-24500</v>
      </c>
      <c r="O17" s="173">
        <v>400</v>
      </c>
      <c r="P17" s="173">
        <v>-1500</v>
      </c>
      <c r="Q17" s="173">
        <v>-1200</v>
      </c>
      <c r="R17" s="173">
        <v>-400</v>
      </c>
      <c r="S17" s="173">
        <v>-2800</v>
      </c>
      <c r="T17" s="173">
        <v>1000</v>
      </c>
      <c r="U17" s="173">
        <v>-14800</v>
      </c>
      <c r="V17" s="173">
        <v>3100</v>
      </c>
      <c r="W17" s="173">
        <v>-18900</v>
      </c>
      <c r="X17" s="173">
        <v>0</v>
      </c>
      <c r="Y17" s="173">
        <v>-100</v>
      </c>
      <c r="Z17" s="173">
        <v>-1800</v>
      </c>
      <c r="AA17" s="173">
        <v>0</v>
      </c>
      <c r="AB17" s="173">
        <v>-1400</v>
      </c>
      <c r="AC17" s="173">
        <v>-1000</v>
      </c>
      <c r="AD17" s="174">
        <v>-20300</v>
      </c>
    </row>
    <row r="18" spans="1:30" ht="30" customHeight="1">
      <c r="A18" s="426"/>
      <c r="B18" s="429"/>
      <c r="C18" s="162" t="s">
        <v>102</v>
      </c>
      <c r="D18" s="163">
        <v>88.696092070317448</v>
      </c>
      <c r="E18" s="164">
        <v>87.508229098090851</v>
      </c>
      <c r="F18" s="165">
        <v>101.16161616161617</v>
      </c>
      <c r="G18" s="166">
        <v>99.483439683986632</v>
      </c>
      <c r="H18" s="166">
        <v>75.642292490118578</v>
      </c>
      <c r="I18" s="165">
        <v>94.602698650674668</v>
      </c>
      <c r="J18" s="242">
        <v>86.676557863501486</v>
      </c>
      <c r="K18" s="150" t="s">
        <v>53</v>
      </c>
      <c r="L18" s="165">
        <v>93.800229621125141</v>
      </c>
      <c r="M18" s="165" t="s">
        <v>222</v>
      </c>
      <c r="N18" s="165">
        <v>38.902743142144637</v>
      </c>
      <c r="O18" s="165" t="s">
        <v>223</v>
      </c>
      <c r="P18" s="165">
        <v>85.576923076923066</v>
      </c>
      <c r="Q18" s="165">
        <v>94.088669950738918</v>
      </c>
      <c r="R18" s="165" t="s">
        <v>222</v>
      </c>
      <c r="S18" s="165">
        <v>88.932806324110672</v>
      </c>
      <c r="T18" s="165">
        <v>103.49650349650349</v>
      </c>
      <c r="U18" s="165">
        <v>73.090909090909093</v>
      </c>
      <c r="V18" s="165">
        <v>108.1151832460733</v>
      </c>
      <c r="W18" s="165">
        <v>2.5773195876288657</v>
      </c>
      <c r="X18" s="165" t="s">
        <v>53</v>
      </c>
      <c r="Y18" s="165">
        <v>99.354838709677423</v>
      </c>
      <c r="Z18" s="165">
        <v>91.588785046728972</v>
      </c>
      <c r="AA18" s="150" t="s">
        <v>57</v>
      </c>
      <c r="AB18" s="165">
        <v>93.36492890995261</v>
      </c>
      <c r="AC18" s="243">
        <v>77.272727272727266</v>
      </c>
      <c r="AD18" s="167">
        <v>89.814350225790264</v>
      </c>
    </row>
    <row r="19" spans="1:30" ht="30" customHeight="1" thickBot="1">
      <c r="A19" s="427"/>
      <c r="B19" s="430"/>
      <c r="C19" s="168" t="s">
        <v>131</v>
      </c>
      <c r="D19" s="169">
        <v>100</v>
      </c>
      <c r="E19" s="170">
        <v>45.48850738607198</v>
      </c>
      <c r="F19" s="170">
        <v>5.7120857810984997</v>
      </c>
      <c r="G19" s="170">
        <v>9.3366794045514183</v>
      </c>
      <c r="H19" s="170">
        <v>4.3660525865510751</v>
      </c>
      <c r="I19" s="170">
        <v>12.596247076940625</v>
      </c>
      <c r="J19" s="170">
        <v>8.3300062738835337</v>
      </c>
      <c r="K19" s="170">
        <v>0</v>
      </c>
      <c r="L19" s="170">
        <v>2.3298922032738267</v>
      </c>
      <c r="M19" s="170">
        <v>0</v>
      </c>
      <c r="N19" s="170">
        <v>0.44487537785889464</v>
      </c>
      <c r="O19" s="170">
        <v>1.1407060970740887E-2</v>
      </c>
      <c r="P19" s="170">
        <v>0.25380710659898476</v>
      </c>
      <c r="Q19" s="170">
        <v>0.54468716135287742</v>
      </c>
      <c r="R19" s="170">
        <v>0</v>
      </c>
      <c r="S19" s="170">
        <v>0.64164717960417494</v>
      </c>
      <c r="T19" s="170">
        <v>0.84412251183482589</v>
      </c>
      <c r="U19" s="170">
        <v>1.1464096275594593</v>
      </c>
      <c r="V19" s="170">
        <v>1.1777790452289967</v>
      </c>
      <c r="W19" s="170">
        <v>1.4258826213426111E-2</v>
      </c>
      <c r="X19" s="170">
        <v>0</v>
      </c>
      <c r="Y19" s="170">
        <v>0.43917184737352422</v>
      </c>
      <c r="Z19" s="170">
        <v>0.55894598756630354</v>
      </c>
      <c r="AA19" s="170">
        <v>0</v>
      </c>
      <c r="AB19" s="170">
        <v>0.5617977528089888</v>
      </c>
      <c r="AC19" s="170">
        <v>9.6960018251297561E-2</v>
      </c>
      <c r="AD19" s="171">
        <v>5.1046597844065476</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D1"/>
    <mergeCell ref="A15:A19"/>
    <mergeCell ref="B15:B19"/>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401" t="str">
        <f>平成23年度!A1</f>
        <v>平成23年度</v>
      </c>
      <c r="B1" s="401"/>
      <c r="C1" s="401"/>
      <c r="D1" s="401"/>
      <c r="E1" s="338"/>
      <c r="F1" s="339" t="str">
        <f ca="1">RIGHT(CELL("filename",$A$1),LEN(CELL("filename",$A$1))-FIND("]",CELL("filename",$A$1)))</f>
        <v>８月（３表）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137" t="s">
        <v>50</v>
      </c>
      <c r="D3" s="92"/>
      <c r="E3" s="375">
        <v>1</v>
      </c>
      <c r="F3" s="375">
        <v>2</v>
      </c>
      <c r="G3" s="375">
        <v>3</v>
      </c>
      <c r="H3" s="375">
        <v>4</v>
      </c>
      <c r="I3" s="375">
        <v>5</v>
      </c>
      <c r="J3" s="375">
        <v>6</v>
      </c>
      <c r="K3" s="375">
        <v>7</v>
      </c>
      <c r="L3" s="375">
        <v>8</v>
      </c>
    </row>
    <row r="4" spans="1:12" ht="19.5" thickBot="1">
      <c r="A4" s="441" t="s">
        <v>85</v>
      </c>
      <c r="B4" s="442"/>
      <c r="C4" s="139"/>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150</v>
      </c>
      <c r="D5" s="381">
        <v>33600</v>
      </c>
      <c r="E5" s="378">
        <v>14300</v>
      </c>
      <c r="F5" s="378">
        <v>2000</v>
      </c>
      <c r="G5" s="378">
        <v>3800</v>
      </c>
      <c r="H5" s="378">
        <v>8000</v>
      </c>
      <c r="I5" s="378">
        <v>300</v>
      </c>
      <c r="J5" s="378">
        <v>300</v>
      </c>
      <c r="K5" s="378">
        <v>100</v>
      </c>
      <c r="L5" s="379">
        <v>4800</v>
      </c>
    </row>
    <row r="6" spans="1:12" ht="33.75" customHeight="1">
      <c r="A6" s="436"/>
      <c r="B6" s="439"/>
      <c r="C6" s="98" t="s">
        <v>63</v>
      </c>
      <c r="D6" s="97">
        <v>34900</v>
      </c>
      <c r="E6" s="99">
        <v>17100</v>
      </c>
      <c r="F6" s="99">
        <v>1200</v>
      </c>
      <c r="G6" s="99">
        <v>4100</v>
      </c>
      <c r="H6" s="99">
        <v>6300</v>
      </c>
      <c r="I6" s="99">
        <v>300</v>
      </c>
      <c r="J6" s="99">
        <v>300</v>
      </c>
      <c r="K6" s="99">
        <v>0</v>
      </c>
      <c r="L6" s="99">
        <v>5600</v>
      </c>
    </row>
    <row r="7" spans="1:12" ht="33.75" customHeight="1">
      <c r="A7" s="436"/>
      <c r="B7" s="439"/>
      <c r="C7" s="98" t="s">
        <v>52</v>
      </c>
      <c r="D7" s="100">
        <v>-1300</v>
      </c>
      <c r="E7" s="101">
        <v>-2800</v>
      </c>
      <c r="F7" s="102">
        <v>800</v>
      </c>
      <c r="G7" s="102">
        <v>-300</v>
      </c>
      <c r="H7" s="102">
        <v>1700</v>
      </c>
      <c r="I7" s="102">
        <v>0</v>
      </c>
      <c r="J7" s="102">
        <v>0</v>
      </c>
      <c r="K7" s="102">
        <v>100</v>
      </c>
      <c r="L7" s="102">
        <v>-800</v>
      </c>
    </row>
    <row r="8" spans="1:12" ht="33.75" customHeight="1">
      <c r="A8" s="436"/>
      <c r="B8" s="439"/>
      <c r="C8" s="103" t="s">
        <v>92</v>
      </c>
      <c r="D8" s="104">
        <v>96.275071633237815</v>
      </c>
      <c r="E8" s="105">
        <v>83.62573099415205</v>
      </c>
      <c r="F8" s="106">
        <v>166.66666666666669</v>
      </c>
      <c r="G8" s="106">
        <v>92.682926829268297</v>
      </c>
      <c r="H8" s="106">
        <v>126.98412698412697</v>
      </c>
      <c r="I8" s="106">
        <v>100</v>
      </c>
      <c r="J8" s="106">
        <v>100</v>
      </c>
      <c r="K8" s="106" t="s">
        <v>220</v>
      </c>
      <c r="L8" s="106">
        <v>85.714285714285708</v>
      </c>
    </row>
    <row r="9" spans="1:12" ht="33.75" customHeight="1" thickBot="1">
      <c r="A9" s="437"/>
      <c r="B9" s="440"/>
      <c r="C9" s="107" t="s">
        <v>217</v>
      </c>
      <c r="D9" s="108">
        <v>100</v>
      </c>
      <c r="E9" s="109">
        <v>42.55952380952381</v>
      </c>
      <c r="F9" s="109">
        <v>5.9523809523809517</v>
      </c>
      <c r="G9" s="109">
        <v>11.30952380952381</v>
      </c>
      <c r="H9" s="109">
        <v>23.809523809523807</v>
      </c>
      <c r="I9" s="109">
        <v>0.89285714285714279</v>
      </c>
      <c r="J9" s="109">
        <v>0.89285714285714279</v>
      </c>
      <c r="K9" s="109">
        <v>0.29761904761904762</v>
      </c>
      <c r="L9" s="110">
        <v>14.285714285714285</v>
      </c>
    </row>
    <row r="10" spans="1:12" ht="33.75" customHeight="1">
      <c r="A10" s="435" t="s">
        <v>93</v>
      </c>
      <c r="B10" s="438" t="s">
        <v>94</v>
      </c>
      <c r="C10" s="382" t="s">
        <v>95</v>
      </c>
      <c r="D10" s="381">
        <v>141500</v>
      </c>
      <c r="E10" s="383">
        <v>66300</v>
      </c>
      <c r="F10" s="383">
        <v>7800</v>
      </c>
      <c r="G10" s="383">
        <v>13700</v>
      </c>
      <c r="H10" s="383">
        <v>23400</v>
      </c>
      <c r="I10" s="383">
        <v>1800</v>
      </c>
      <c r="J10" s="383">
        <v>1000</v>
      </c>
      <c r="K10" s="383">
        <v>100</v>
      </c>
      <c r="L10" s="383">
        <v>27400</v>
      </c>
    </row>
    <row r="11" spans="1:12" ht="33.75" customHeight="1">
      <c r="A11" s="436"/>
      <c r="B11" s="439"/>
      <c r="C11" s="112" t="s">
        <v>96</v>
      </c>
      <c r="D11" s="113">
        <v>159900</v>
      </c>
      <c r="E11" s="114">
        <v>71900</v>
      </c>
      <c r="F11" s="114">
        <v>5400</v>
      </c>
      <c r="G11" s="114">
        <v>14000</v>
      </c>
      <c r="H11" s="114">
        <v>27400</v>
      </c>
      <c r="I11" s="114">
        <v>4800</v>
      </c>
      <c r="J11" s="114">
        <v>3100</v>
      </c>
      <c r="K11" s="114">
        <v>200</v>
      </c>
      <c r="L11" s="114">
        <v>33100</v>
      </c>
    </row>
    <row r="12" spans="1:12" ht="33.75" customHeight="1">
      <c r="A12" s="436"/>
      <c r="B12" s="439"/>
      <c r="C12" s="112" t="s">
        <v>52</v>
      </c>
      <c r="D12" s="100">
        <v>-18400</v>
      </c>
      <c r="E12" s="102">
        <v>-5600</v>
      </c>
      <c r="F12" s="102">
        <v>2400</v>
      </c>
      <c r="G12" s="102">
        <v>-300</v>
      </c>
      <c r="H12" s="102">
        <v>-4000</v>
      </c>
      <c r="I12" s="102">
        <v>-3000</v>
      </c>
      <c r="J12" s="102">
        <v>-2100</v>
      </c>
      <c r="K12" s="102">
        <v>-100</v>
      </c>
      <c r="L12" s="102">
        <v>-5700</v>
      </c>
    </row>
    <row r="13" spans="1:12" ht="33.75" customHeight="1">
      <c r="A13" s="436"/>
      <c r="B13" s="439"/>
      <c r="C13" s="115" t="s">
        <v>97</v>
      </c>
      <c r="D13" s="116">
        <v>88.492808005003127</v>
      </c>
      <c r="E13" s="117">
        <v>92.211404728789987</v>
      </c>
      <c r="F13" s="118">
        <v>144.44444444444443</v>
      </c>
      <c r="G13" s="119">
        <v>97.857142857142847</v>
      </c>
      <c r="H13" s="119">
        <v>85.40145985401459</v>
      </c>
      <c r="I13" s="119">
        <v>37.5</v>
      </c>
      <c r="J13" s="119">
        <v>32.258064516129032</v>
      </c>
      <c r="K13" s="119">
        <v>50</v>
      </c>
      <c r="L13" s="119">
        <v>82.779456193353468</v>
      </c>
    </row>
    <row r="14" spans="1:12" ht="33.75" customHeight="1" thickBot="1">
      <c r="A14" s="437"/>
      <c r="B14" s="440"/>
      <c r="C14" s="120" t="s">
        <v>130</v>
      </c>
      <c r="D14" s="121">
        <v>100</v>
      </c>
      <c r="E14" s="122">
        <v>46.85512367491166</v>
      </c>
      <c r="F14" s="122">
        <v>5.5123674911660778</v>
      </c>
      <c r="G14" s="122">
        <v>9.681978798586572</v>
      </c>
      <c r="H14" s="122">
        <v>16.537102473498233</v>
      </c>
      <c r="I14" s="122">
        <v>1.2720848056537104</v>
      </c>
      <c r="J14" s="122">
        <v>0.70671378091872794</v>
      </c>
      <c r="K14" s="122">
        <v>7.0671378091872794E-2</v>
      </c>
      <c r="L14" s="123">
        <v>19.363957597173144</v>
      </c>
    </row>
    <row r="15" spans="1:12" ht="33.75" customHeight="1">
      <c r="A15" s="435" t="s">
        <v>98</v>
      </c>
      <c r="B15" s="438" t="s">
        <v>99</v>
      </c>
      <c r="C15" s="384" t="s">
        <v>100</v>
      </c>
      <c r="D15" s="385">
        <v>179000</v>
      </c>
      <c r="E15" s="386">
        <v>75800</v>
      </c>
      <c r="F15" s="386">
        <v>15600</v>
      </c>
      <c r="G15" s="386">
        <v>15500</v>
      </c>
      <c r="H15" s="386">
        <v>32800</v>
      </c>
      <c r="I15" s="386">
        <v>3800</v>
      </c>
      <c r="J15" s="386">
        <v>1900</v>
      </c>
      <c r="K15" s="386">
        <v>100</v>
      </c>
      <c r="L15" s="386">
        <v>33500</v>
      </c>
    </row>
    <row r="16" spans="1:12" ht="33.75" customHeight="1">
      <c r="A16" s="436"/>
      <c r="B16" s="439"/>
      <c r="C16" s="112" t="s">
        <v>101</v>
      </c>
      <c r="D16" s="113">
        <v>199300</v>
      </c>
      <c r="E16" s="114">
        <v>83700</v>
      </c>
      <c r="F16" s="114">
        <v>10000</v>
      </c>
      <c r="G16" s="114">
        <v>16400</v>
      </c>
      <c r="H16" s="114">
        <v>32400</v>
      </c>
      <c r="I16" s="114">
        <v>7700</v>
      </c>
      <c r="J16" s="114">
        <v>3100</v>
      </c>
      <c r="K16" s="114">
        <v>200</v>
      </c>
      <c r="L16" s="114">
        <v>45800</v>
      </c>
    </row>
    <row r="17" spans="1:12" ht="33.75" customHeight="1">
      <c r="A17" s="436"/>
      <c r="B17" s="439"/>
      <c r="C17" s="112" t="s">
        <v>52</v>
      </c>
      <c r="D17" s="127">
        <v>-20300</v>
      </c>
      <c r="E17" s="128">
        <v>-7900</v>
      </c>
      <c r="F17" s="128">
        <v>5600</v>
      </c>
      <c r="G17" s="128">
        <v>-900</v>
      </c>
      <c r="H17" s="128">
        <v>400</v>
      </c>
      <c r="I17" s="128">
        <v>-3900</v>
      </c>
      <c r="J17" s="128">
        <v>-1200</v>
      </c>
      <c r="K17" s="128">
        <v>-100</v>
      </c>
      <c r="L17" s="128">
        <v>-12300</v>
      </c>
    </row>
    <row r="18" spans="1:12" ht="33.75" customHeight="1">
      <c r="A18" s="436"/>
      <c r="B18" s="439"/>
      <c r="C18" s="115" t="s">
        <v>102</v>
      </c>
      <c r="D18" s="116">
        <v>89.814350225790264</v>
      </c>
      <c r="E18" s="117">
        <v>90.56152927120668</v>
      </c>
      <c r="F18" s="118">
        <v>156</v>
      </c>
      <c r="G18" s="119">
        <v>94.512195121951208</v>
      </c>
      <c r="H18" s="119">
        <v>101.23456790123457</v>
      </c>
      <c r="I18" s="119">
        <v>49.350649350649348</v>
      </c>
      <c r="J18" s="106">
        <v>61.29032258064516</v>
      </c>
      <c r="K18" s="119">
        <v>50</v>
      </c>
      <c r="L18" s="119">
        <v>73.144104803493448</v>
      </c>
    </row>
    <row r="19" spans="1:12" ht="33.75" customHeight="1" thickBot="1">
      <c r="A19" s="437"/>
      <c r="B19" s="440"/>
      <c r="C19" s="120" t="s">
        <v>131</v>
      </c>
      <c r="D19" s="121">
        <v>100</v>
      </c>
      <c r="E19" s="122">
        <v>42.346368715083798</v>
      </c>
      <c r="F19" s="122">
        <v>8.7150837988826826</v>
      </c>
      <c r="G19" s="122">
        <v>8.6592178770949726</v>
      </c>
      <c r="H19" s="122">
        <v>18.324022346368714</v>
      </c>
      <c r="I19" s="122">
        <v>2.1229050279329607</v>
      </c>
      <c r="J19" s="122">
        <v>1.0614525139664803</v>
      </c>
      <c r="K19" s="122">
        <v>5.5865921787709494E-2</v>
      </c>
      <c r="L19" s="123">
        <v>18.715083798882681</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９月（１表）</v>
      </c>
      <c r="G1" s="340" t="s">
        <v>19</v>
      </c>
      <c r="H1" s="338"/>
      <c r="I1" s="339"/>
      <c r="J1" s="340"/>
      <c r="K1" s="338"/>
      <c r="L1" s="335"/>
      <c r="M1" s="335"/>
      <c r="N1" s="335"/>
      <c r="O1" s="335"/>
      <c r="P1" s="335"/>
    </row>
    <row r="2" spans="1:26" ht="14.25">
      <c r="A2" s="236"/>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1" t="s">
        <v>151</v>
      </c>
      <c r="D8" s="342">
        <v>518400</v>
      </c>
      <c r="E8" s="343">
        <v>486300</v>
      </c>
      <c r="F8" s="344">
        <v>32100</v>
      </c>
      <c r="G8" s="15">
        <v>503400</v>
      </c>
      <c r="H8" s="198">
        <v>484400</v>
      </c>
      <c r="I8" s="199">
        <v>19000</v>
      </c>
      <c r="J8" s="16">
        <v>15000</v>
      </c>
      <c r="K8" s="198">
        <v>1900</v>
      </c>
      <c r="L8" s="200">
        <v>13100</v>
      </c>
      <c r="M8" s="201"/>
      <c r="N8" s="202"/>
      <c r="O8" s="85"/>
      <c r="P8" s="85"/>
      <c r="Q8" s="85"/>
      <c r="R8" s="85"/>
      <c r="S8" s="85"/>
      <c r="T8" s="85"/>
      <c r="U8" s="85"/>
      <c r="V8" s="85"/>
      <c r="W8" s="85"/>
      <c r="X8" s="85"/>
      <c r="Y8" s="85"/>
      <c r="Z8" s="85"/>
    </row>
    <row r="9" spans="1:26" ht="31.5" customHeight="1">
      <c r="A9" s="419"/>
      <c r="B9" s="420"/>
      <c r="C9" s="237" t="s">
        <v>64</v>
      </c>
      <c r="D9" s="17">
        <v>550800</v>
      </c>
      <c r="E9" s="204">
        <v>513000</v>
      </c>
      <c r="F9" s="205">
        <v>37800</v>
      </c>
      <c r="G9" s="18">
        <v>525900</v>
      </c>
      <c r="H9" s="238">
        <v>510200</v>
      </c>
      <c r="I9" s="239">
        <v>15700</v>
      </c>
      <c r="J9" s="19">
        <v>24900</v>
      </c>
      <c r="K9" s="238">
        <v>2800</v>
      </c>
      <c r="L9" s="240">
        <v>22100</v>
      </c>
      <c r="M9" s="182"/>
      <c r="N9" s="85"/>
      <c r="O9" s="85"/>
      <c r="P9" s="85"/>
      <c r="Q9" s="85"/>
      <c r="R9" s="85"/>
      <c r="S9" s="85"/>
      <c r="T9" s="85"/>
      <c r="U9" s="85"/>
      <c r="V9" s="85"/>
      <c r="W9" s="85"/>
      <c r="X9" s="85"/>
      <c r="Y9" s="85"/>
      <c r="Z9" s="85"/>
    </row>
    <row r="10" spans="1:26" ht="31.5" customHeight="1">
      <c r="A10" s="419"/>
      <c r="B10" s="420"/>
      <c r="C10" s="209" t="s">
        <v>52</v>
      </c>
      <c r="D10" s="20">
        <v>-32400</v>
      </c>
      <c r="E10" s="210">
        <v>-26700</v>
      </c>
      <c r="F10" s="174">
        <v>-5700</v>
      </c>
      <c r="G10" s="21">
        <v>-22500</v>
      </c>
      <c r="H10" s="211">
        <v>-25800</v>
      </c>
      <c r="I10" s="212">
        <v>3300</v>
      </c>
      <c r="J10" s="22">
        <v>-9900</v>
      </c>
      <c r="K10" s="211">
        <v>-900</v>
      </c>
      <c r="L10" s="174">
        <v>-9000</v>
      </c>
      <c r="M10" s="182"/>
      <c r="N10" s="85"/>
      <c r="O10" s="85"/>
      <c r="P10" s="85"/>
      <c r="Q10" s="85"/>
      <c r="R10" s="85"/>
      <c r="S10" s="85"/>
      <c r="T10" s="85"/>
      <c r="U10" s="85"/>
      <c r="V10" s="85"/>
      <c r="W10" s="85"/>
      <c r="X10" s="85"/>
      <c r="Y10" s="85"/>
      <c r="Z10" s="85"/>
    </row>
    <row r="11" spans="1:26" ht="31.5" customHeight="1">
      <c r="A11" s="419"/>
      <c r="B11" s="420"/>
      <c r="C11" s="213" t="s">
        <v>92</v>
      </c>
      <c r="D11" s="23">
        <v>94.117647058823522</v>
      </c>
      <c r="E11" s="214">
        <v>94.795321637426895</v>
      </c>
      <c r="F11" s="215">
        <v>84.920634920634924</v>
      </c>
      <c r="G11" s="24">
        <v>95.721620079863087</v>
      </c>
      <c r="H11" s="216">
        <v>94.943159545276373</v>
      </c>
      <c r="I11" s="217">
        <v>121.01910828025477</v>
      </c>
      <c r="J11" s="25">
        <v>60.24096385542169</v>
      </c>
      <c r="K11" s="216">
        <v>67.857142857142861</v>
      </c>
      <c r="L11" s="218">
        <v>59.276018099547514</v>
      </c>
      <c r="M11" s="182"/>
      <c r="N11" s="85"/>
      <c r="O11" s="85"/>
      <c r="P11" s="85"/>
      <c r="Q11" s="85"/>
      <c r="R11" s="85"/>
      <c r="S11" s="85"/>
      <c r="T11" s="85"/>
      <c r="U11" s="85"/>
      <c r="V11" s="85"/>
      <c r="W11" s="85"/>
      <c r="X11" s="85"/>
      <c r="Y11" s="85"/>
      <c r="Z11" s="85"/>
    </row>
    <row r="12" spans="1:26" ht="31.5" customHeight="1">
      <c r="A12" s="421" t="s">
        <v>93</v>
      </c>
      <c r="B12" s="443" t="s">
        <v>94</v>
      </c>
      <c r="C12" s="345" t="s">
        <v>95</v>
      </c>
      <c r="D12" s="346">
        <v>2752000</v>
      </c>
      <c r="E12" s="347">
        <v>2578400</v>
      </c>
      <c r="F12" s="348">
        <v>173600</v>
      </c>
      <c r="G12" s="26">
        <v>2646700</v>
      </c>
      <c r="H12" s="219">
        <v>2562400</v>
      </c>
      <c r="I12" s="220">
        <v>84300</v>
      </c>
      <c r="J12" s="27">
        <v>105300</v>
      </c>
      <c r="K12" s="219">
        <v>16000</v>
      </c>
      <c r="L12" s="200">
        <v>89300</v>
      </c>
      <c r="M12" s="182"/>
      <c r="N12" s="85"/>
      <c r="O12" s="85"/>
      <c r="P12" s="85"/>
      <c r="Q12" s="85"/>
      <c r="R12" s="85"/>
      <c r="S12" s="85"/>
      <c r="T12" s="85"/>
      <c r="U12" s="85"/>
      <c r="V12" s="85"/>
      <c r="W12" s="85"/>
      <c r="X12" s="85"/>
      <c r="Y12" s="85"/>
      <c r="Z12" s="85"/>
    </row>
    <row r="13" spans="1:26" ht="31.5" customHeight="1">
      <c r="A13" s="421"/>
      <c r="B13" s="443"/>
      <c r="C13" s="209" t="s">
        <v>96</v>
      </c>
      <c r="D13" s="17">
        <v>3094100</v>
      </c>
      <c r="E13" s="204">
        <v>2896400</v>
      </c>
      <c r="F13" s="221">
        <v>197700</v>
      </c>
      <c r="G13" s="18">
        <v>2965900</v>
      </c>
      <c r="H13" s="222">
        <v>2876600</v>
      </c>
      <c r="I13" s="223">
        <v>89300</v>
      </c>
      <c r="J13" s="19">
        <v>128200</v>
      </c>
      <c r="K13" s="222">
        <v>19800</v>
      </c>
      <c r="L13" s="205">
        <v>108400</v>
      </c>
      <c r="M13" s="182"/>
      <c r="N13" s="85"/>
      <c r="O13" s="85"/>
      <c r="P13" s="85"/>
      <c r="Q13" s="85"/>
      <c r="R13" s="85"/>
      <c r="S13" s="85"/>
      <c r="T13" s="85"/>
      <c r="U13" s="85"/>
      <c r="V13" s="85"/>
      <c r="W13" s="85"/>
      <c r="X13" s="85"/>
      <c r="Y13" s="85"/>
      <c r="Z13" s="85"/>
    </row>
    <row r="14" spans="1:26" ht="31.5" customHeight="1">
      <c r="A14" s="421"/>
      <c r="B14" s="443"/>
      <c r="C14" s="209" t="s">
        <v>52</v>
      </c>
      <c r="D14" s="20">
        <v>-342100</v>
      </c>
      <c r="E14" s="210">
        <v>-318000</v>
      </c>
      <c r="F14" s="224">
        <v>-24100</v>
      </c>
      <c r="G14" s="21">
        <v>-319200</v>
      </c>
      <c r="H14" s="211">
        <v>-314200</v>
      </c>
      <c r="I14" s="212">
        <v>-5000</v>
      </c>
      <c r="J14" s="22">
        <v>-22900</v>
      </c>
      <c r="K14" s="211">
        <v>-3800</v>
      </c>
      <c r="L14" s="174">
        <v>-19100</v>
      </c>
      <c r="M14" s="182"/>
      <c r="N14" s="85"/>
      <c r="O14" s="85"/>
      <c r="P14" s="85"/>
      <c r="Q14" s="85"/>
      <c r="R14" s="85"/>
      <c r="S14" s="85"/>
      <c r="T14" s="85"/>
      <c r="U14" s="85"/>
      <c r="V14" s="85"/>
      <c r="W14" s="85"/>
      <c r="X14" s="85"/>
      <c r="Y14" s="85"/>
      <c r="Z14" s="85"/>
    </row>
    <row r="15" spans="1:26" ht="31.5" customHeight="1">
      <c r="A15" s="421"/>
      <c r="B15" s="443"/>
      <c r="C15" s="213" t="s">
        <v>97</v>
      </c>
      <c r="D15" s="28">
        <v>88.943473061633426</v>
      </c>
      <c r="E15" s="225">
        <v>89.020853473277171</v>
      </c>
      <c r="F15" s="226">
        <v>87.809812847749114</v>
      </c>
      <c r="G15" s="29">
        <v>89.237668161434982</v>
      </c>
      <c r="H15" s="227">
        <v>89.077383021622751</v>
      </c>
      <c r="I15" s="228">
        <v>94.400895856662942</v>
      </c>
      <c r="J15" s="30">
        <v>82.137285491419647</v>
      </c>
      <c r="K15" s="227">
        <v>80.808080808080803</v>
      </c>
      <c r="L15" s="229">
        <v>82.380073800738003</v>
      </c>
      <c r="M15" s="182"/>
      <c r="N15" s="85"/>
      <c r="O15" s="85"/>
      <c r="P15" s="85"/>
      <c r="Q15" s="85"/>
      <c r="R15" s="85"/>
      <c r="S15" s="85"/>
      <c r="T15" s="85"/>
      <c r="U15" s="85"/>
      <c r="V15" s="85"/>
      <c r="W15" s="85"/>
      <c r="X15" s="85"/>
      <c r="Y15" s="85"/>
      <c r="Z15" s="85"/>
    </row>
    <row r="16" spans="1:26" ht="31.5" customHeight="1">
      <c r="A16" s="421" t="s">
        <v>98</v>
      </c>
      <c r="B16" s="443" t="s">
        <v>99</v>
      </c>
      <c r="C16" s="345" t="s">
        <v>100</v>
      </c>
      <c r="D16" s="346">
        <v>4025000</v>
      </c>
      <c r="E16" s="347">
        <v>3813900</v>
      </c>
      <c r="F16" s="348">
        <v>211100</v>
      </c>
      <c r="G16" s="26">
        <v>3906000</v>
      </c>
      <c r="H16" s="219">
        <v>3789600</v>
      </c>
      <c r="I16" s="220">
        <v>116400</v>
      </c>
      <c r="J16" s="27">
        <v>119000</v>
      </c>
      <c r="K16" s="219">
        <v>24300</v>
      </c>
      <c r="L16" s="200">
        <v>94700</v>
      </c>
      <c r="M16" s="182"/>
      <c r="N16" s="85"/>
      <c r="O16" s="85"/>
      <c r="P16" s="85"/>
      <c r="Q16" s="85"/>
      <c r="R16" s="85"/>
      <c r="S16" s="85"/>
      <c r="T16" s="85"/>
      <c r="U16" s="85"/>
      <c r="V16" s="85"/>
      <c r="W16" s="85"/>
      <c r="X16" s="85"/>
      <c r="Y16" s="85"/>
      <c r="Z16" s="85"/>
    </row>
    <row r="17" spans="1:26" ht="31.5" customHeight="1">
      <c r="A17" s="421"/>
      <c r="B17" s="443"/>
      <c r="C17" s="209" t="s">
        <v>101</v>
      </c>
      <c r="D17" s="17">
        <v>4504300</v>
      </c>
      <c r="E17" s="204">
        <v>4267200</v>
      </c>
      <c r="F17" s="221">
        <v>237100</v>
      </c>
      <c r="G17" s="18">
        <v>4355500</v>
      </c>
      <c r="H17" s="222">
        <v>4239900</v>
      </c>
      <c r="I17" s="223">
        <v>115600</v>
      </c>
      <c r="J17" s="19">
        <v>148800</v>
      </c>
      <c r="K17" s="222">
        <v>27300</v>
      </c>
      <c r="L17" s="205">
        <v>121500</v>
      </c>
      <c r="M17" s="182"/>
      <c r="N17" s="85"/>
      <c r="O17" s="85"/>
      <c r="P17" s="85"/>
      <c r="Q17" s="85"/>
      <c r="R17" s="85"/>
      <c r="S17" s="85"/>
      <c r="T17" s="85"/>
      <c r="U17" s="85"/>
      <c r="V17" s="85"/>
      <c r="W17" s="85"/>
      <c r="X17" s="85"/>
      <c r="Y17" s="85"/>
      <c r="Z17" s="85"/>
    </row>
    <row r="18" spans="1:26" ht="31.5" customHeight="1">
      <c r="A18" s="421"/>
      <c r="B18" s="443"/>
      <c r="C18" s="209" t="s">
        <v>52</v>
      </c>
      <c r="D18" s="20">
        <v>-479300</v>
      </c>
      <c r="E18" s="210">
        <v>-453300</v>
      </c>
      <c r="F18" s="224">
        <v>-26000</v>
      </c>
      <c r="G18" s="21">
        <v>-449500</v>
      </c>
      <c r="H18" s="211">
        <v>-450300</v>
      </c>
      <c r="I18" s="212">
        <v>800</v>
      </c>
      <c r="J18" s="22">
        <v>-29800</v>
      </c>
      <c r="K18" s="211">
        <v>-3000</v>
      </c>
      <c r="L18" s="174">
        <v>-26800</v>
      </c>
      <c r="M18" s="182"/>
      <c r="N18" s="85"/>
      <c r="O18" s="85"/>
      <c r="P18" s="85"/>
      <c r="Q18" s="85"/>
      <c r="R18" s="85"/>
      <c r="S18" s="85"/>
      <c r="T18" s="85"/>
      <c r="U18" s="85"/>
      <c r="V18" s="85"/>
      <c r="W18" s="85"/>
      <c r="X18" s="85"/>
      <c r="Y18" s="85"/>
      <c r="Z18" s="85"/>
    </row>
    <row r="19" spans="1:26" ht="31.5" customHeight="1" thickBot="1">
      <c r="A19" s="423"/>
      <c r="B19" s="444"/>
      <c r="C19" s="230" t="s">
        <v>102</v>
      </c>
      <c r="D19" s="31">
        <v>89.359056901183308</v>
      </c>
      <c r="E19" s="231">
        <v>89.377109111361079</v>
      </c>
      <c r="F19" s="232">
        <v>89.03416280050611</v>
      </c>
      <c r="G19" s="32">
        <v>89.679715302491104</v>
      </c>
      <c r="H19" s="233">
        <v>89.37946649685135</v>
      </c>
      <c r="I19" s="234">
        <v>100.69204152249137</v>
      </c>
      <c r="J19" s="33">
        <v>79.973118279569889</v>
      </c>
      <c r="K19" s="233">
        <v>89.010989010989007</v>
      </c>
      <c r="L19" s="235">
        <v>77.942386831275726</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９月（２表）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152</v>
      </c>
      <c r="D5" s="351">
        <v>518400</v>
      </c>
      <c r="E5" s="364">
        <v>250300</v>
      </c>
      <c r="F5" s="364">
        <v>24300</v>
      </c>
      <c r="G5" s="364">
        <v>53300</v>
      </c>
      <c r="H5" s="364">
        <v>22000</v>
      </c>
      <c r="I5" s="364">
        <v>59200</v>
      </c>
      <c r="J5" s="364">
        <v>38000</v>
      </c>
      <c r="K5" s="364">
        <v>0</v>
      </c>
      <c r="L5" s="364">
        <v>10400</v>
      </c>
      <c r="M5" s="364">
        <v>0</v>
      </c>
      <c r="N5" s="364">
        <v>4400</v>
      </c>
      <c r="O5" s="364">
        <v>0</v>
      </c>
      <c r="P5" s="364">
        <v>0</v>
      </c>
      <c r="Q5" s="364">
        <v>2500</v>
      </c>
      <c r="R5" s="364">
        <v>0</v>
      </c>
      <c r="S5" s="364">
        <v>3000</v>
      </c>
      <c r="T5" s="364">
        <v>2800</v>
      </c>
      <c r="U5" s="364">
        <v>4000</v>
      </c>
      <c r="V5" s="364">
        <v>4700</v>
      </c>
      <c r="W5" s="364">
        <v>0</v>
      </c>
      <c r="X5" s="365">
        <v>0</v>
      </c>
      <c r="Y5" s="365">
        <v>2000</v>
      </c>
      <c r="Z5" s="365">
        <v>2700</v>
      </c>
      <c r="AA5" s="365">
        <v>0</v>
      </c>
      <c r="AB5" s="365">
        <v>2700</v>
      </c>
      <c r="AC5" s="366">
        <v>0</v>
      </c>
      <c r="AD5" s="367">
        <v>32100</v>
      </c>
    </row>
    <row r="6" spans="1:30" ht="30" customHeight="1">
      <c r="A6" s="426"/>
      <c r="B6" s="433"/>
      <c r="C6" s="142" t="s">
        <v>64</v>
      </c>
      <c r="D6" s="141">
        <v>550800</v>
      </c>
      <c r="E6" s="34">
        <v>262300</v>
      </c>
      <c r="F6" s="34">
        <v>24600</v>
      </c>
      <c r="G6" s="34">
        <v>56100</v>
      </c>
      <c r="H6" s="34">
        <v>23400</v>
      </c>
      <c r="I6" s="34">
        <v>62000</v>
      </c>
      <c r="J6" s="34">
        <v>35500</v>
      </c>
      <c r="K6" s="34">
        <v>0</v>
      </c>
      <c r="L6" s="34">
        <v>11500</v>
      </c>
      <c r="M6" s="34">
        <v>900</v>
      </c>
      <c r="N6" s="34">
        <v>5300</v>
      </c>
      <c r="O6" s="34">
        <v>0</v>
      </c>
      <c r="P6" s="34">
        <v>0</v>
      </c>
      <c r="Q6" s="34">
        <v>2600</v>
      </c>
      <c r="R6" s="34">
        <v>0</v>
      </c>
      <c r="S6" s="34">
        <v>3400</v>
      </c>
      <c r="T6" s="34">
        <v>2500</v>
      </c>
      <c r="U6" s="34">
        <v>8000</v>
      </c>
      <c r="V6" s="34">
        <v>4100</v>
      </c>
      <c r="W6" s="34">
        <v>3400</v>
      </c>
      <c r="X6" s="34">
        <v>0</v>
      </c>
      <c r="Y6" s="34">
        <v>2100</v>
      </c>
      <c r="Z6" s="34">
        <v>2700</v>
      </c>
      <c r="AA6" s="34">
        <v>0</v>
      </c>
      <c r="AB6" s="34">
        <v>2600</v>
      </c>
      <c r="AC6" s="35">
        <v>0</v>
      </c>
      <c r="AD6" s="36">
        <v>37800</v>
      </c>
    </row>
    <row r="7" spans="1:30" ht="30" customHeight="1">
      <c r="A7" s="426"/>
      <c r="B7" s="433"/>
      <c r="C7" s="142" t="s">
        <v>52</v>
      </c>
      <c r="D7" s="143">
        <v>-32400</v>
      </c>
      <c r="E7" s="144">
        <v>-12000</v>
      </c>
      <c r="F7" s="145">
        <v>-300</v>
      </c>
      <c r="G7" s="145">
        <v>-2800</v>
      </c>
      <c r="H7" s="145">
        <v>-1400</v>
      </c>
      <c r="I7" s="145">
        <v>-2800</v>
      </c>
      <c r="J7" s="145">
        <v>2500</v>
      </c>
      <c r="K7" s="145">
        <v>0</v>
      </c>
      <c r="L7" s="145">
        <v>-1100</v>
      </c>
      <c r="M7" s="145">
        <v>-900</v>
      </c>
      <c r="N7" s="145">
        <v>-900</v>
      </c>
      <c r="O7" s="145">
        <v>0</v>
      </c>
      <c r="P7" s="145">
        <v>0</v>
      </c>
      <c r="Q7" s="145">
        <v>-100</v>
      </c>
      <c r="R7" s="145">
        <v>0</v>
      </c>
      <c r="S7" s="145">
        <v>-400</v>
      </c>
      <c r="T7" s="145">
        <v>300</v>
      </c>
      <c r="U7" s="145">
        <v>-4000</v>
      </c>
      <c r="V7" s="145">
        <v>600</v>
      </c>
      <c r="W7" s="145">
        <v>-3400</v>
      </c>
      <c r="X7" s="145">
        <v>0</v>
      </c>
      <c r="Y7" s="145">
        <v>-100</v>
      </c>
      <c r="Z7" s="145">
        <v>0</v>
      </c>
      <c r="AA7" s="145">
        <v>0</v>
      </c>
      <c r="AB7" s="145">
        <v>100</v>
      </c>
      <c r="AC7" s="145">
        <v>0</v>
      </c>
      <c r="AD7" s="146">
        <v>-5700</v>
      </c>
    </row>
    <row r="8" spans="1:30" ht="30" customHeight="1">
      <c r="A8" s="426"/>
      <c r="B8" s="433"/>
      <c r="C8" s="147" t="s">
        <v>92</v>
      </c>
      <c r="D8" s="148">
        <v>94.117647058823522</v>
      </c>
      <c r="E8" s="149">
        <v>95.425085779641634</v>
      </c>
      <c r="F8" s="150">
        <v>98.780487804878049</v>
      </c>
      <c r="G8" s="150">
        <v>95.008912655971471</v>
      </c>
      <c r="H8" s="150">
        <v>94.01709401709401</v>
      </c>
      <c r="I8" s="150">
        <v>95.483870967741936</v>
      </c>
      <c r="J8" s="151">
        <v>107.04225352112675</v>
      </c>
      <c r="K8" s="150" t="s">
        <v>53</v>
      </c>
      <c r="L8" s="150">
        <v>90.434782608695656</v>
      </c>
      <c r="M8" s="150" t="s">
        <v>53</v>
      </c>
      <c r="N8" s="150">
        <v>83.018867924528308</v>
      </c>
      <c r="O8" s="150" t="s">
        <v>53</v>
      </c>
      <c r="P8" s="150" t="s">
        <v>53</v>
      </c>
      <c r="Q8" s="150">
        <v>96.15384615384616</v>
      </c>
      <c r="R8" s="150" t="s">
        <v>53</v>
      </c>
      <c r="S8" s="150">
        <v>88.235294117647058</v>
      </c>
      <c r="T8" s="150">
        <v>112.00000000000001</v>
      </c>
      <c r="U8" s="150">
        <v>50</v>
      </c>
      <c r="V8" s="150">
        <v>114.63414634146341</v>
      </c>
      <c r="W8" s="150" t="s">
        <v>222</v>
      </c>
      <c r="X8" s="150" t="s">
        <v>53</v>
      </c>
      <c r="Y8" s="241">
        <v>95.238095238095227</v>
      </c>
      <c r="Z8" s="241">
        <v>100</v>
      </c>
      <c r="AA8" s="241" t="s">
        <v>57</v>
      </c>
      <c r="AB8" s="241">
        <v>103.84615384615385</v>
      </c>
      <c r="AC8" s="241" t="s">
        <v>53</v>
      </c>
      <c r="AD8" s="152">
        <v>84.920634920634924</v>
      </c>
    </row>
    <row r="9" spans="1:30" ht="30" customHeight="1" thickBot="1">
      <c r="A9" s="427"/>
      <c r="B9" s="434"/>
      <c r="C9" s="153" t="s">
        <v>218</v>
      </c>
      <c r="D9" s="154">
        <v>100</v>
      </c>
      <c r="E9" s="155">
        <v>48.283179012345677</v>
      </c>
      <c r="F9" s="155">
        <v>4.6875</v>
      </c>
      <c r="G9" s="155">
        <v>10.281635802469136</v>
      </c>
      <c r="H9" s="155">
        <v>4.2438271604938276</v>
      </c>
      <c r="I9" s="155">
        <v>11.419753086419753</v>
      </c>
      <c r="J9" s="155">
        <v>7.3302469135802477</v>
      </c>
      <c r="K9" s="155">
        <v>0</v>
      </c>
      <c r="L9" s="155">
        <v>2.0061728395061729</v>
      </c>
      <c r="M9" s="155">
        <v>0</v>
      </c>
      <c r="N9" s="155">
        <v>0.84876543209876543</v>
      </c>
      <c r="O9" s="155">
        <v>0</v>
      </c>
      <c r="P9" s="155">
        <v>0</v>
      </c>
      <c r="Q9" s="155">
        <v>0.48225308641975306</v>
      </c>
      <c r="R9" s="155">
        <v>0</v>
      </c>
      <c r="S9" s="155">
        <v>0.57870370370370372</v>
      </c>
      <c r="T9" s="155">
        <v>0.54012345679012341</v>
      </c>
      <c r="U9" s="155">
        <v>0.77160493827160492</v>
      </c>
      <c r="V9" s="155">
        <v>0.90663580246913589</v>
      </c>
      <c r="W9" s="155">
        <v>0</v>
      </c>
      <c r="X9" s="155">
        <v>0</v>
      </c>
      <c r="Y9" s="155">
        <v>0.38580246913580246</v>
      </c>
      <c r="Z9" s="155">
        <v>0.52083333333333326</v>
      </c>
      <c r="AA9" s="155">
        <v>0</v>
      </c>
      <c r="AB9" s="155">
        <v>0.52083333333333326</v>
      </c>
      <c r="AC9" s="155">
        <v>0</v>
      </c>
      <c r="AD9" s="156">
        <v>6.1921296296296298</v>
      </c>
    </row>
    <row r="10" spans="1:30" ht="30" customHeight="1">
      <c r="A10" s="425" t="s">
        <v>93</v>
      </c>
      <c r="B10" s="428" t="s">
        <v>94</v>
      </c>
      <c r="C10" s="368" t="s">
        <v>95</v>
      </c>
      <c r="D10" s="351">
        <v>2752000</v>
      </c>
      <c r="E10" s="369">
        <v>1246500</v>
      </c>
      <c r="F10" s="370">
        <v>154100</v>
      </c>
      <c r="G10" s="370">
        <v>272800</v>
      </c>
      <c r="H10" s="370">
        <v>121900</v>
      </c>
      <c r="I10" s="370">
        <v>335900</v>
      </c>
      <c r="J10" s="370">
        <v>213800</v>
      </c>
      <c r="K10" s="370">
        <v>0</v>
      </c>
      <c r="L10" s="370">
        <v>62800</v>
      </c>
      <c r="M10" s="370">
        <v>0</v>
      </c>
      <c r="N10" s="370">
        <v>8200</v>
      </c>
      <c r="O10" s="370">
        <v>0</v>
      </c>
      <c r="P10" s="370">
        <v>3500</v>
      </c>
      <c r="Q10" s="370">
        <v>13700</v>
      </c>
      <c r="R10" s="370">
        <v>0</v>
      </c>
      <c r="S10" s="370">
        <v>17600</v>
      </c>
      <c r="T10" s="370">
        <v>24000</v>
      </c>
      <c r="U10" s="370">
        <v>28000</v>
      </c>
      <c r="V10" s="370">
        <v>32000</v>
      </c>
      <c r="W10" s="370">
        <v>300</v>
      </c>
      <c r="X10" s="370">
        <v>0</v>
      </c>
      <c r="Y10" s="370">
        <v>11600</v>
      </c>
      <c r="Z10" s="370">
        <v>14300</v>
      </c>
      <c r="AA10" s="370">
        <v>0</v>
      </c>
      <c r="AB10" s="370">
        <v>15800</v>
      </c>
      <c r="AC10" s="370">
        <v>1600</v>
      </c>
      <c r="AD10" s="371">
        <v>173600</v>
      </c>
    </row>
    <row r="11" spans="1:30" ht="30" customHeight="1">
      <c r="A11" s="426"/>
      <c r="B11" s="429"/>
      <c r="C11" s="157" t="s">
        <v>96</v>
      </c>
      <c r="D11" s="158">
        <v>3094100</v>
      </c>
      <c r="E11" s="159">
        <v>1414700</v>
      </c>
      <c r="F11" s="159">
        <v>158600</v>
      </c>
      <c r="G11" s="159">
        <v>285600</v>
      </c>
      <c r="H11" s="159">
        <v>145400</v>
      </c>
      <c r="I11" s="159">
        <v>354700</v>
      </c>
      <c r="J11" s="159">
        <v>239200</v>
      </c>
      <c r="K11" s="159">
        <v>0</v>
      </c>
      <c r="L11" s="159">
        <v>69700</v>
      </c>
      <c r="M11" s="159">
        <v>4900</v>
      </c>
      <c r="N11" s="159">
        <v>29500</v>
      </c>
      <c r="O11" s="159">
        <v>0</v>
      </c>
      <c r="P11" s="159">
        <v>4300</v>
      </c>
      <c r="Q11" s="159">
        <v>14800</v>
      </c>
      <c r="R11" s="159">
        <v>200</v>
      </c>
      <c r="S11" s="159">
        <v>19700</v>
      </c>
      <c r="T11" s="159">
        <v>22700</v>
      </c>
      <c r="U11" s="159">
        <v>39600</v>
      </c>
      <c r="V11" s="159">
        <v>30300</v>
      </c>
      <c r="W11" s="159">
        <v>16400</v>
      </c>
      <c r="X11" s="159">
        <v>0</v>
      </c>
      <c r="Y11" s="159">
        <v>12300</v>
      </c>
      <c r="Z11" s="159">
        <v>15900</v>
      </c>
      <c r="AA11" s="159">
        <v>0</v>
      </c>
      <c r="AB11" s="159">
        <v>15900</v>
      </c>
      <c r="AC11" s="159">
        <v>2000</v>
      </c>
      <c r="AD11" s="161">
        <v>197700</v>
      </c>
    </row>
    <row r="12" spans="1:30" ht="30" customHeight="1">
      <c r="A12" s="426"/>
      <c r="B12" s="429"/>
      <c r="C12" s="157" t="s">
        <v>52</v>
      </c>
      <c r="D12" s="143">
        <v>-342100</v>
      </c>
      <c r="E12" s="145">
        <v>-168200</v>
      </c>
      <c r="F12" s="145">
        <v>-4500</v>
      </c>
      <c r="G12" s="145">
        <v>-12800</v>
      </c>
      <c r="H12" s="145">
        <v>-23500</v>
      </c>
      <c r="I12" s="145">
        <v>-18800</v>
      </c>
      <c r="J12" s="145">
        <v>-25400</v>
      </c>
      <c r="K12" s="145">
        <v>0</v>
      </c>
      <c r="L12" s="145">
        <v>-6900</v>
      </c>
      <c r="M12" s="145">
        <v>-4900</v>
      </c>
      <c r="N12" s="145">
        <v>-21300</v>
      </c>
      <c r="O12" s="145">
        <v>0</v>
      </c>
      <c r="P12" s="145">
        <v>-800</v>
      </c>
      <c r="Q12" s="145">
        <v>-1100</v>
      </c>
      <c r="R12" s="145">
        <v>-200</v>
      </c>
      <c r="S12" s="145">
        <v>-2100</v>
      </c>
      <c r="T12" s="145">
        <v>1300</v>
      </c>
      <c r="U12" s="145">
        <v>-11600</v>
      </c>
      <c r="V12" s="145">
        <v>1700</v>
      </c>
      <c r="W12" s="145">
        <v>-16100</v>
      </c>
      <c r="X12" s="145">
        <v>0</v>
      </c>
      <c r="Y12" s="145">
        <v>-700</v>
      </c>
      <c r="Z12" s="145">
        <v>-1600</v>
      </c>
      <c r="AA12" s="145">
        <v>0</v>
      </c>
      <c r="AB12" s="145">
        <v>-100</v>
      </c>
      <c r="AC12" s="145">
        <v>-400</v>
      </c>
      <c r="AD12" s="146">
        <v>-24100</v>
      </c>
    </row>
    <row r="13" spans="1:30" ht="30" customHeight="1">
      <c r="A13" s="426"/>
      <c r="B13" s="429"/>
      <c r="C13" s="162" t="s">
        <v>97</v>
      </c>
      <c r="D13" s="163">
        <v>88.943473061633426</v>
      </c>
      <c r="E13" s="164">
        <v>88.11055347423482</v>
      </c>
      <c r="F13" s="165">
        <v>97.162673392181588</v>
      </c>
      <c r="G13" s="166">
        <v>95.518207282913167</v>
      </c>
      <c r="H13" s="166">
        <v>83.83768913342503</v>
      </c>
      <c r="I13" s="165">
        <v>94.699746264448819</v>
      </c>
      <c r="J13" s="242">
        <v>89.381270903010034</v>
      </c>
      <c r="K13" s="150" t="s">
        <v>53</v>
      </c>
      <c r="L13" s="165">
        <v>90.10043041606886</v>
      </c>
      <c r="M13" s="165" t="s">
        <v>222</v>
      </c>
      <c r="N13" s="165">
        <v>27.796610169491526</v>
      </c>
      <c r="O13" s="165" t="s">
        <v>53</v>
      </c>
      <c r="P13" s="165">
        <v>81.395348837209298</v>
      </c>
      <c r="Q13" s="165">
        <v>92.567567567567565</v>
      </c>
      <c r="R13" s="165" t="s">
        <v>222</v>
      </c>
      <c r="S13" s="165">
        <v>89.340101522842644</v>
      </c>
      <c r="T13" s="165">
        <v>105.72687224669603</v>
      </c>
      <c r="U13" s="165">
        <v>70.707070707070713</v>
      </c>
      <c r="V13" s="165">
        <v>105.6105610561056</v>
      </c>
      <c r="W13" s="165">
        <v>1.8292682926829267</v>
      </c>
      <c r="X13" s="165" t="s">
        <v>53</v>
      </c>
      <c r="Y13" s="165">
        <v>94.308943089430898</v>
      </c>
      <c r="Z13" s="165">
        <v>89.937106918238996</v>
      </c>
      <c r="AA13" s="165" t="s">
        <v>53</v>
      </c>
      <c r="AB13" s="165">
        <v>99.371069182389931</v>
      </c>
      <c r="AC13" s="165">
        <v>80</v>
      </c>
      <c r="AD13" s="167">
        <v>87.809812847749114</v>
      </c>
    </row>
    <row r="14" spans="1:30" ht="30" customHeight="1" thickBot="1">
      <c r="A14" s="427"/>
      <c r="B14" s="430"/>
      <c r="C14" s="168" t="s">
        <v>130</v>
      </c>
      <c r="D14" s="169">
        <v>100</v>
      </c>
      <c r="E14" s="170">
        <v>45.294331395348834</v>
      </c>
      <c r="F14" s="170">
        <v>5.5995639534883717</v>
      </c>
      <c r="G14" s="170">
        <v>9.9127906976744189</v>
      </c>
      <c r="H14" s="170">
        <v>4.4295058139534884</v>
      </c>
      <c r="I14" s="170">
        <v>12.205668604651162</v>
      </c>
      <c r="J14" s="170">
        <v>7.7688953488372094</v>
      </c>
      <c r="K14" s="170">
        <v>0</v>
      </c>
      <c r="L14" s="170">
        <v>2.2819767441860468</v>
      </c>
      <c r="M14" s="170">
        <v>0</v>
      </c>
      <c r="N14" s="170">
        <v>0.2979651162790698</v>
      </c>
      <c r="O14" s="170">
        <v>0</v>
      </c>
      <c r="P14" s="170">
        <v>0.12718023255813954</v>
      </c>
      <c r="Q14" s="170">
        <v>0.49781976744186046</v>
      </c>
      <c r="R14" s="170">
        <v>0</v>
      </c>
      <c r="S14" s="170">
        <v>0.63953488372093026</v>
      </c>
      <c r="T14" s="170">
        <v>0.87209302325581395</v>
      </c>
      <c r="U14" s="170">
        <v>1.0174418604651163</v>
      </c>
      <c r="V14" s="170">
        <v>1.1627906976744187</v>
      </c>
      <c r="W14" s="170">
        <v>1.0901162790697675E-2</v>
      </c>
      <c r="X14" s="170">
        <v>0</v>
      </c>
      <c r="Y14" s="170">
        <v>0.42151162790697677</v>
      </c>
      <c r="Z14" s="170">
        <v>0.51962209302325579</v>
      </c>
      <c r="AA14" s="170">
        <v>0</v>
      </c>
      <c r="AB14" s="170">
        <v>0.57412790697674421</v>
      </c>
      <c r="AC14" s="170">
        <v>5.8139534883720929E-2</v>
      </c>
      <c r="AD14" s="171">
        <v>6.308139534883721</v>
      </c>
    </row>
    <row r="15" spans="1:30" ht="30" customHeight="1">
      <c r="A15" s="425" t="s">
        <v>98</v>
      </c>
      <c r="B15" s="428" t="s">
        <v>99</v>
      </c>
      <c r="C15" s="372" t="s">
        <v>100</v>
      </c>
      <c r="D15" s="373">
        <v>4025000</v>
      </c>
      <c r="E15" s="370">
        <v>1845400</v>
      </c>
      <c r="F15" s="370">
        <v>224600</v>
      </c>
      <c r="G15" s="370">
        <v>380700</v>
      </c>
      <c r="H15" s="370">
        <v>175100</v>
      </c>
      <c r="I15" s="370">
        <v>500900</v>
      </c>
      <c r="J15" s="370">
        <v>330100</v>
      </c>
      <c r="K15" s="370">
        <v>0</v>
      </c>
      <c r="L15" s="370">
        <v>92100</v>
      </c>
      <c r="M15" s="370">
        <v>0</v>
      </c>
      <c r="N15" s="370">
        <v>20000</v>
      </c>
      <c r="O15" s="370">
        <v>400</v>
      </c>
      <c r="P15" s="370">
        <v>8900</v>
      </c>
      <c r="Q15" s="370">
        <v>21600</v>
      </c>
      <c r="R15" s="370">
        <v>0</v>
      </c>
      <c r="S15" s="370">
        <v>25500</v>
      </c>
      <c r="T15" s="370">
        <v>32400</v>
      </c>
      <c r="U15" s="370">
        <v>44200</v>
      </c>
      <c r="V15" s="370">
        <v>46000</v>
      </c>
      <c r="W15" s="370">
        <v>500</v>
      </c>
      <c r="X15" s="370">
        <v>0</v>
      </c>
      <c r="Y15" s="370">
        <v>17400</v>
      </c>
      <c r="Z15" s="370">
        <v>22300</v>
      </c>
      <c r="AA15" s="370">
        <v>0</v>
      </c>
      <c r="AB15" s="370">
        <v>22400</v>
      </c>
      <c r="AC15" s="370">
        <v>3400</v>
      </c>
      <c r="AD15" s="371">
        <v>211100</v>
      </c>
    </row>
    <row r="16" spans="1:30" ht="30" customHeight="1">
      <c r="A16" s="426"/>
      <c r="B16" s="429"/>
      <c r="C16" s="157" t="s">
        <v>101</v>
      </c>
      <c r="D16" s="158">
        <v>4504300</v>
      </c>
      <c r="E16" s="159">
        <v>2085100</v>
      </c>
      <c r="F16" s="159">
        <v>222600</v>
      </c>
      <c r="G16" s="159">
        <v>385200</v>
      </c>
      <c r="H16" s="159">
        <v>225800</v>
      </c>
      <c r="I16" s="159">
        <v>528900</v>
      </c>
      <c r="J16" s="159">
        <v>372500</v>
      </c>
      <c r="K16" s="159">
        <v>0</v>
      </c>
      <c r="L16" s="159">
        <v>98600</v>
      </c>
      <c r="M16" s="159">
        <v>11700</v>
      </c>
      <c r="N16" s="159">
        <v>45400</v>
      </c>
      <c r="O16" s="159">
        <v>0</v>
      </c>
      <c r="P16" s="159">
        <v>10400</v>
      </c>
      <c r="Q16" s="159">
        <v>22900</v>
      </c>
      <c r="R16" s="159">
        <v>400</v>
      </c>
      <c r="S16" s="159">
        <v>28700</v>
      </c>
      <c r="T16" s="159">
        <v>31100</v>
      </c>
      <c r="U16" s="159">
        <v>63000</v>
      </c>
      <c r="V16" s="159">
        <v>42300</v>
      </c>
      <c r="W16" s="159">
        <v>22800</v>
      </c>
      <c r="X16" s="159">
        <v>0</v>
      </c>
      <c r="Y16" s="159">
        <v>17600</v>
      </c>
      <c r="Z16" s="159">
        <v>24100</v>
      </c>
      <c r="AA16" s="159">
        <v>0</v>
      </c>
      <c r="AB16" s="159">
        <v>23700</v>
      </c>
      <c r="AC16" s="159">
        <v>4400</v>
      </c>
      <c r="AD16" s="161">
        <v>237100</v>
      </c>
    </row>
    <row r="17" spans="1:30" ht="30" customHeight="1">
      <c r="A17" s="426"/>
      <c r="B17" s="429"/>
      <c r="C17" s="157" t="s">
        <v>52</v>
      </c>
      <c r="D17" s="172">
        <v>-479300</v>
      </c>
      <c r="E17" s="173">
        <v>-239700</v>
      </c>
      <c r="F17" s="173">
        <v>2000</v>
      </c>
      <c r="G17" s="173">
        <v>-4500</v>
      </c>
      <c r="H17" s="173">
        <v>-50700</v>
      </c>
      <c r="I17" s="173">
        <v>-28000</v>
      </c>
      <c r="J17" s="173">
        <v>-42400</v>
      </c>
      <c r="K17" s="173">
        <v>0</v>
      </c>
      <c r="L17" s="173">
        <v>-6500</v>
      </c>
      <c r="M17" s="173">
        <v>-11700</v>
      </c>
      <c r="N17" s="173">
        <v>-25400</v>
      </c>
      <c r="O17" s="173">
        <v>400</v>
      </c>
      <c r="P17" s="173">
        <v>-1500</v>
      </c>
      <c r="Q17" s="173">
        <v>-1300</v>
      </c>
      <c r="R17" s="173">
        <v>-400</v>
      </c>
      <c r="S17" s="173">
        <v>-3200</v>
      </c>
      <c r="T17" s="173">
        <v>1300</v>
      </c>
      <c r="U17" s="173">
        <v>-18800</v>
      </c>
      <c r="V17" s="173">
        <v>3700</v>
      </c>
      <c r="W17" s="173">
        <v>-22300</v>
      </c>
      <c r="X17" s="173">
        <v>0</v>
      </c>
      <c r="Y17" s="173">
        <v>-200</v>
      </c>
      <c r="Z17" s="173">
        <v>-1800</v>
      </c>
      <c r="AA17" s="173">
        <v>0</v>
      </c>
      <c r="AB17" s="173">
        <v>-1300</v>
      </c>
      <c r="AC17" s="173">
        <v>-1000</v>
      </c>
      <c r="AD17" s="174">
        <v>-26000</v>
      </c>
    </row>
    <row r="18" spans="1:30" ht="30" customHeight="1">
      <c r="A18" s="426"/>
      <c r="B18" s="429"/>
      <c r="C18" s="162" t="s">
        <v>102</v>
      </c>
      <c r="D18" s="163">
        <v>89.359056901183308</v>
      </c>
      <c r="E18" s="164">
        <v>88.504148482087189</v>
      </c>
      <c r="F18" s="165">
        <v>100.8984725965858</v>
      </c>
      <c r="G18" s="166">
        <v>98.831775700934571</v>
      </c>
      <c r="H18" s="166">
        <v>77.546501328609381</v>
      </c>
      <c r="I18" s="165">
        <v>94.705993571563624</v>
      </c>
      <c r="J18" s="242">
        <v>88.617449664429529</v>
      </c>
      <c r="K18" s="150" t="s">
        <v>53</v>
      </c>
      <c r="L18" s="165">
        <v>93.407707910750503</v>
      </c>
      <c r="M18" s="165" t="s">
        <v>221</v>
      </c>
      <c r="N18" s="165">
        <v>44.052863436123346</v>
      </c>
      <c r="O18" s="165" t="s">
        <v>223</v>
      </c>
      <c r="P18" s="165">
        <v>85.576923076923066</v>
      </c>
      <c r="Q18" s="165">
        <v>94.32314410480349</v>
      </c>
      <c r="R18" s="165" t="s">
        <v>222</v>
      </c>
      <c r="S18" s="165">
        <v>88.850174216027881</v>
      </c>
      <c r="T18" s="165">
        <v>104.18006430868168</v>
      </c>
      <c r="U18" s="165">
        <v>70.158730158730151</v>
      </c>
      <c r="V18" s="165">
        <v>108.74704491725768</v>
      </c>
      <c r="W18" s="165">
        <v>2.1929824561403506</v>
      </c>
      <c r="X18" s="165" t="s">
        <v>53</v>
      </c>
      <c r="Y18" s="165">
        <v>98.86363636363636</v>
      </c>
      <c r="Z18" s="165">
        <v>92.531120331950206</v>
      </c>
      <c r="AA18" s="150" t="s">
        <v>57</v>
      </c>
      <c r="AB18" s="165">
        <v>94.514767932489448</v>
      </c>
      <c r="AC18" s="243">
        <v>77.272727272727266</v>
      </c>
      <c r="AD18" s="167">
        <v>89.03416280050611</v>
      </c>
    </row>
    <row r="19" spans="1:30" ht="30" customHeight="1" thickBot="1">
      <c r="A19" s="427"/>
      <c r="B19" s="430"/>
      <c r="C19" s="168" t="s">
        <v>131</v>
      </c>
      <c r="D19" s="169">
        <v>100</v>
      </c>
      <c r="E19" s="170">
        <v>45.848447204968949</v>
      </c>
      <c r="F19" s="170">
        <v>5.5801242236024846</v>
      </c>
      <c r="G19" s="170">
        <v>9.4583850931677027</v>
      </c>
      <c r="H19" s="170">
        <v>4.3503105590062114</v>
      </c>
      <c r="I19" s="170">
        <v>12.44472049689441</v>
      </c>
      <c r="J19" s="170">
        <v>8.2012422360248447</v>
      </c>
      <c r="K19" s="170">
        <v>0</v>
      </c>
      <c r="L19" s="170">
        <v>2.2881987577639751</v>
      </c>
      <c r="M19" s="170">
        <v>0</v>
      </c>
      <c r="N19" s="170">
        <v>0.49689440993788819</v>
      </c>
      <c r="O19" s="170">
        <v>9.9378881987577643E-3</v>
      </c>
      <c r="P19" s="170">
        <v>0.22111801242236023</v>
      </c>
      <c r="Q19" s="170">
        <v>0.5366459627329192</v>
      </c>
      <c r="R19" s="170">
        <v>0</v>
      </c>
      <c r="S19" s="170">
        <v>0.63354037267080743</v>
      </c>
      <c r="T19" s="170">
        <v>0.80496894409937891</v>
      </c>
      <c r="U19" s="170">
        <v>1.0981366459627329</v>
      </c>
      <c r="V19" s="170">
        <v>1.1428571428571428</v>
      </c>
      <c r="W19" s="170">
        <v>1.2422360248447206E-2</v>
      </c>
      <c r="X19" s="170">
        <v>0</v>
      </c>
      <c r="Y19" s="170">
        <v>0.43229813664596273</v>
      </c>
      <c r="Z19" s="170">
        <v>0.5540372670807453</v>
      </c>
      <c r="AA19" s="170">
        <v>0</v>
      </c>
      <c r="AB19" s="170">
        <v>0.55652173913043479</v>
      </c>
      <c r="AC19" s="170">
        <v>8.4472049689440998E-2</v>
      </c>
      <c r="AD19" s="171">
        <v>5.2447204968944101</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401" t="str">
        <f>平成23年度!A1</f>
        <v>平成23年度</v>
      </c>
      <c r="B1" s="401"/>
      <c r="C1" s="401"/>
      <c r="D1" s="401"/>
      <c r="E1" s="338"/>
      <c r="F1" s="339" t="str">
        <f ca="1">RIGHT(CELL("filename",$A$1),LEN(CELL("filename",$A$1))-FIND("]",CELL("filename",$A$1)))</f>
        <v>９月（３表）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137" t="s">
        <v>50</v>
      </c>
      <c r="D3" s="92"/>
      <c r="E3" s="375">
        <v>1</v>
      </c>
      <c r="F3" s="375">
        <v>2</v>
      </c>
      <c r="G3" s="375">
        <v>3</v>
      </c>
      <c r="H3" s="375">
        <v>4</v>
      </c>
      <c r="I3" s="375">
        <v>5</v>
      </c>
      <c r="J3" s="375">
        <v>6</v>
      </c>
      <c r="K3" s="375">
        <v>7</v>
      </c>
      <c r="L3" s="375">
        <v>8</v>
      </c>
    </row>
    <row r="4" spans="1:12" ht="19.5" thickBot="1">
      <c r="A4" s="441" t="s">
        <v>85</v>
      </c>
      <c r="B4" s="442"/>
      <c r="C4" s="139"/>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152</v>
      </c>
      <c r="D5" s="381">
        <v>32100</v>
      </c>
      <c r="E5" s="378">
        <v>15300</v>
      </c>
      <c r="F5" s="378">
        <v>1900</v>
      </c>
      <c r="G5" s="378">
        <v>4400</v>
      </c>
      <c r="H5" s="378">
        <v>5600</v>
      </c>
      <c r="I5" s="378">
        <v>400</v>
      </c>
      <c r="J5" s="378">
        <v>200</v>
      </c>
      <c r="K5" s="378">
        <v>0</v>
      </c>
      <c r="L5" s="379">
        <v>4300</v>
      </c>
    </row>
    <row r="6" spans="1:12" ht="33.75" customHeight="1">
      <c r="A6" s="436"/>
      <c r="B6" s="439"/>
      <c r="C6" s="98" t="s">
        <v>64</v>
      </c>
      <c r="D6" s="97">
        <v>37800</v>
      </c>
      <c r="E6" s="99">
        <v>17600</v>
      </c>
      <c r="F6" s="99">
        <v>800</v>
      </c>
      <c r="G6" s="99">
        <v>4600</v>
      </c>
      <c r="H6" s="99">
        <v>5200</v>
      </c>
      <c r="I6" s="99">
        <v>600</v>
      </c>
      <c r="J6" s="99">
        <v>400</v>
      </c>
      <c r="K6" s="99">
        <v>0</v>
      </c>
      <c r="L6" s="99">
        <v>8600</v>
      </c>
    </row>
    <row r="7" spans="1:12" ht="33.75" customHeight="1">
      <c r="A7" s="436"/>
      <c r="B7" s="439"/>
      <c r="C7" s="98" t="s">
        <v>52</v>
      </c>
      <c r="D7" s="100">
        <v>-5700</v>
      </c>
      <c r="E7" s="101">
        <v>-2300</v>
      </c>
      <c r="F7" s="102">
        <v>1100</v>
      </c>
      <c r="G7" s="102">
        <v>-200</v>
      </c>
      <c r="H7" s="102">
        <v>400</v>
      </c>
      <c r="I7" s="102">
        <v>-200</v>
      </c>
      <c r="J7" s="102">
        <v>-200</v>
      </c>
      <c r="K7" s="102">
        <v>0</v>
      </c>
      <c r="L7" s="102">
        <v>-4300</v>
      </c>
    </row>
    <row r="8" spans="1:12" ht="33.75" customHeight="1">
      <c r="A8" s="436"/>
      <c r="B8" s="439"/>
      <c r="C8" s="103" t="s">
        <v>92</v>
      </c>
      <c r="D8" s="104">
        <v>84.920634920634924</v>
      </c>
      <c r="E8" s="105">
        <v>86.931818181818173</v>
      </c>
      <c r="F8" s="106">
        <v>237.5</v>
      </c>
      <c r="G8" s="106">
        <v>95.652173913043484</v>
      </c>
      <c r="H8" s="106">
        <v>107.69230769230769</v>
      </c>
      <c r="I8" s="106">
        <v>66.666666666666657</v>
      </c>
      <c r="J8" s="106">
        <v>50</v>
      </c>
      <c r="K8" s="106" t="s">
        <v>53</v>
      </c>
      <c r="L8" s="106">
        <v>50</v>
      </c>
    </row>
    <row r="9" spans="1:12" ht="33.75" customHeight="1" thickBot="1">
      <c r="A9" s="437"/>
      <c r="B9" s="440"/>
      <c r="C9" s="107" t="s">
        <v>217</v>
      </c>
      <c r="D9" s="108">
        <v>100</v>
      </c>
      <c r="E9" s="109">
        <v>47.663551401869157</v>
      </c>
      <c r="F9" s="109">
        <v>5.9190031152647977</v>
      </c>
      <c r="G9" s="109">
        <v>13.707165109034266</v>
      </c>
      <c r="H9" s="109">
        <v>17.445482866043612</v>
      </c>
      <c r="I9" s="109">
        <v>1.2461059190031152</v>
      </c>
      <c r="J9" s="109">
        <v>0.62305295950155759</v>
      </c>
      <c r="K9" s="109">
        <v>0</v>
      </c>
      <c r="L9" s="110">
        <v>13.395638629283487</v>
      </c>
    </row>
    <row r="10" spans="1:12" ht="33.75" customHeight="1">
      <c r="A10" s="435" t="s">
        <v>93</v>
      </c>
      <c r="B10" s="438" t="s">
        <v>94</v>
      </c>
      <c r="C10" s="382" t="s">
        <v>95</v>
      </c>
      <c r="D10" s="381">
        <v>173600</v>
      </c>
      <c r="E10" s="383">
        <v>81600</v>
      </c>
      <c r="F10" s="383">
        <v>9700</v>
      </c>
      <c r="G10" s="383">
        <v>18100</v>
      </c>
      <c r="H10" s="383">
        <v>29000</v>
      </c>
      <c r="I10" s="383">
        <v>2200</v>
      </c>
      <c r="J10" s="383">
        <v>1200</v>
      </c>
      <c r="K10" s="383">
        <v>100</v>
      </c>
      <c r="L10" s="383">
        <v>31700</v>
      </c>
    </row>
    <row r="11" spans="1:12" ht="33.75" customHeight="1">
      <c r="A11" s="436"/>
      <c r="B11" s="439"/>
      <c r="C11" s="112" t="s">
        <v>96</v>
      </c>
      <c r="D11" s="113">
        <v>197700</v>
      </c>
      <c r="E11" s="114">
        <v>89500</v>
      </c>
      <c r="F11" s="114">
        <v>6200</v>
      </c>
      <c r="G11" s="114">
        <v>18600</v>
      </c>
      <c r="H11" s="114">
        <v>32600</v>
      </c>
      <c r="I11" s="114">
        <v>5400</v>
      </c>
      <c r="J11" s="114">
        <v>3500</v>
      </c>
      <c r="K11" s="114">
        <v>200</v>
      </c>
      <c r="L11" s="114">
        <v>41700</v>
      </c>
    </row>
    <row r="12" spans="1:12" ht="33.75" customHeight="1">
      <c r="A12" s="436"/>
      <c r="B12" s="439"/>
      <c r="C12" s="112" t="s">
        <v>52</v>
      </c>
      <c r="D12" s="100">
        <v>-24100</v>
      </c>
      <c r="E12" s="102">
        <v>-7900</v>
      </c>
      <c r="F12" s="102">
        <v>3500</v>
      </c>
      <c r="G12" s="102">
        <v>-500</v>
      </c>
      <c r="H12" s="102">
        <v>-3600</v>
      </c>
      <c r="I12" s="102">
        <v>-3200</v>
      </c>
      <c r="J12" s="102">
        <v>-2300</v>
      </c>
      <c r="K12" s="102">
        <v>-100</v>
      </c>
      <c r="L12" s="102">
        <v>-10000</v>
      </c>
    </row>
    <row r="13" spans="1:12" ht="33.75" customHeight="1">
      <c r="A13" s="436"/>
      <c r="B13" s="439"/>
      <c r="C13" s="115" t="s">
        <v>97</v>
      </c>
      <c r="D13" s="116">
        <v>87.809812847749114</v>
      </c>
      <c r="E13" s="117">
        <v>91.173184357541899</v>
      </c>
      <c r="F13" s="118">
        <v>156.45161290322579</v>
      </c>
      <c r="G13" s="119">
        <v>97.311827956989248</v>
      </c>
      <c r="H13" s="119">
        <v>88.957055214723923</v>
      </c>
      <c r="I13" s="119">
        <v>40.74074074074074</v>
      </c>
      <c r="J13" s="119">
        <v>34.285714285714285</v>
      </c>
      <c r="K13" s="119">
        <v>50</v>
      </c>
      <c r="L13" s="119">
        <v>76.019184652278184</v>
      </c>
    </row>
    <row r="14" spans="1:12" ht="33.75" customHeight="1" thickBot="1">
      <c r="A14" s="437"/>
      <c r="B14" s="440"/>
      <c r="C14" s="120" t="s">
        <v>130</v>
      </c>
      <c r="D14" s="121">
        <v>100</v>
      </c>
      <c r="E14" s="122">
        <v>47.004608294930875</v>
      </c>
      <c r="F14" s="122">
        <v>5.5875576036866361</v>
      </c>
      <c r="G14" s="122">
        <v>10.426267281105991</v>
      </c>
      <c r="H14" s="122">
        <v>16.705069124423964</v>
      </c>
      <c r="I14" s="122">
        <v>1.2672811059907834</v>
      </c>
      <c r="J14" s="122">
        <v>0.69124423963133641</v>
      </c>
      <c r="K14" s="122">
        <v>5.7603686635944701E-2</v>
      </c>
      <c r="L14" s="123">
        <v>18.26036866359447</v>
      </c>
    </row>
    <row r="15" spans="1:12" ht="33.75" customHeight="1">
      <c r="A15" s="435" t="s">
        <v>98</v>
      </c>
      <c r="B15" s="438" t="s">
        <v>99</v>
      </c>
      <c r="C15" s="384" t="s">
        <v>100</v>
      </c>
      <c r="D15" s="385">
        <v>211100</v>
      </c>
      <c r="E15" s="386">
        <v>91100</v>
      </c>
      <c r="F15" s="386">
        <v>17500</v>
      </c>
      <c r="G15" s="386">
        <v>19900</v>
      </c>
      <c r="H15" s="386">
        <v>38400</v>
      </c>
      <c r="I15" s="386">
        <v>4200</v>
      </c>
      <c r="J15" s="386">
        <v>2100</v>
      </c>
      <c r="K15" s="386">
        <v>100</v>
      </c>
      <c r="L15" s="386">
        <v>37800</v>
      </c>
    </row>
    <row r="16" spans="1:12" ht="33.75" customHeight="1">
      <c r="A16" s="436"/>
      <c r="B16" s="439"/>
      <c r="C16" s="112" t="s">
        <v>101</v>
      </c>
      <c r="D16" s="113">
        <v>237100</v>
      </c>
      <c r="E16" s="114">
        <v>101300</v>
      </c>
      <c r="F16" s="114">
        <v>10800</v>
      </c>
      <c r="G16" s="114">
        <v>21000</v>
      </c>
      <c r="H16" s="114">
        <v>37600</v>
      </c>
      <c r="I16" s="114">
        <v>8300</v>
      </c>
      <c r="J16" s="114">
        <v>3500</v>
      </c>
      <c r="K16" s="114">
        <v>200</v>
      </c>
      <c r="L16" s="114">
        <v>54400</v>
      </c>
    </row>
    <row r="17" spans="1:12" ht="33.75" customHeight="1">
      <c r="A17" s="436"/>
      <c r="B17" s="439"/>
      <c r="C17" s="112" t="s">
        <v>52</v>
      </c>
      <c r="D17" s="127">
        <v>-26000</v>
      </c>
      <c r="E17" s="128">
        <v>-10200</v>
      </c>
      <c r="F17" s="128">
        <v>6700</v>
      </c>
      <c r="G17" s="128">
        <v>-1100</v>
      </c>
      <c r="H17" s="128">
        <v>800</v>
      </c>
      <c r="I17" s="128">
        <v>-4100</v>
      </c>
      <c r="J17" s="128">
        <v>-1400</v>
      </c>
      <c r="K17" s="128">
        <v>-100</v>
      </c>
      <c r="L17" s="128">
        <v>-16600</v>
      </c>
    </row>
    <row r="18" spans="1:12" ht="33.75" customHeight="1">
      <c r="A18" s="436"/>
      <c r="B18" s="439"/>
      <c r="C18" s="115" t="s">
        <v>102</v>
      </c>
      <c r="D18" s="116">
        <v>89.03416280050611</v>
      </c>
      <c r="E18" s="117">
        <v>89.930898321816386</v>
      </c>
      <c r="F18" s="118">
        <v>162.03703703703704</v>
      </c>
      <c r="G18" s="119">
        <v>94.761904761904759</v>
      </c>
      <c r="H18" s="119">
        <v>102.12765957446808</v>
      </c>
      <c r="I18" s="119">
        <v>50.602409638554214</v>
      </c>
      <c r="J18" s="106">
        <v>60</v>
      </c>
      <c r="K18" s="119">
        <v>50</v>
      </c>
      <c r="L18" s="119">
        <v>69.485294117647058</v>
      </c>
    </row>
    <row r="19" spans="1:12" ht="33.75" customHeight="1" thickBot="1">
      <c r="A19" s="437"/>
      <c r="B19" s="440"/>
      <c r="C19" s="120" t="s">
        <v>131</v>
      </c>
      <c r="D19" s="121">
        <v>100</v>
      </c>
      <c r="E19" s="122">
        <v>43.154902889625767</v>
      </c>
      <c r="F19" s="122">
        <v>8.2899099952629083</v>
      </c>
      <c r="G19" s="122">
        <v>9.4268119374703936</v>
      </c>
      <c r="H19" s="122">
        <v>18.190431075319754</v>
      </c>
      <c r="I19" s="122">
        <v>1.989578398863098</v>
      </c>
      <c r="J19" s="122">
        <v>0.99478919943154898</v>
      </c>
      <c r="K19" s="122">
        <v>4.7370914258645196E-2</v>
      </c>
      <c r="L19" s="123">
        <v>17.906205589767882</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7">
    <mergeCell ref="A1:D1"/>
    <mergeCell ref="A4:B4"/>
    <mergeCell ref="A10:A14"/>
    <mergeCell ref="B10:B14"/>
    <mergeCell ref="A15:A19"/>
    <mergeCell ref="B15:B19"/>
    <mergeCell ref="A5:B9"/>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４月（１表）</v>
      </c>
      <c r="G1" s="340" t="s">
        <v>19</v>
      </c>
      <c r="H1" s="338"/>
      <c r="I1" s="339"/>
      <c r="J1" s="340"/>
      <c r="K1" s="338"/>
      <c r="L1" s="335"/>
      <c r="M1" s="335"/>
      <c r="N1" s="335"/>
      <c r="O1" s="335"/>
      <c r="P1" s="335"/>
    </row>
    <row r="2" spans="1:26" ht="14.25">
      <c r="A2" s="236"/>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1" t="s">
        <v>91</v>
      </c>
      <c r="D8" s="342">
        <v>367200</v>
      </c>
      <c r="E8" s="343">
        <v>350900</v>
      </c>
      <c r="F8" s="344">
        <v>16300</v>
      </c>
      <c r="G8" s="15">
        <v>353000</v>
      </c>
      <c r="H8" s="198">
        <v>347400</v>
      </c>
      <c r="I8" s="199">
        <v>5600</v>
      </c>
      <c r="J8" s="16">
        <v>14200</v>
      </c>
      <c r="K8" s="198">
        <v>3500</v>
      </c>
      <c r="L8" s="200">
        <v>10700</v>
      </c>
      <c r="M8" s="182"/>
      <c r="N8" s="85"/>
      <c r="O8" s="85"/>
      <c r="P8" s="85"/>
      <c r="Q8" s="85"/>
      <c r="R8" s="85"/>
      <c r="S8" s="85"/>
      <c r="T8" s="85"/>
      <c r="U8" s="85"/>
      <c r="V8" s="85"/>
      <c r="W8" s="85"/>
      <c r="X8" s="85"/>
      <c r="Y8" s="85"/>
      <c r="Z8" s="85"/>
    </row>
    <row r="9" spans="1:26" ht="31.5" customHeight="1">
      <c r="A9" s="419"/>
      <c r="B9" s="420"/>
      <c r="C9" s="237" t="s">
        <v>56</v>
      </c>
      <c r="D9" s="17">
        <v>471900</v>
      </c>
      <c r="E9" s="204">
        <v>450900</v>
      </c>
      <c r="F9" s="205">
        <v>21000</v>
      </c>
      <c r="G9" s="18">
        <v>456700</v>
      </c>
      <c r="H9" s="238">
        <v>448100</v>
      </c>
      <c r="I9" s="239">
        <v>8600</v>
      </c>
      <c r="J9" s="19">
        <v>15200</v>
      </c>
      <c r="K9" s="238">
        <v>2800</v>
      </c>
      <c r="L9" s="240">
        <v>12400</v>
      </c>
      <c r="M9" s="182"/>
      <c r="N9" s="85"/>
      <c r="O9" s="85"/>
      <c r="P9" s="85"/>
      <c r="Q9" s="85"/>
      <c r="R9" s="85"/>
      <c r="S9" s="85"/>
      <c r="T9" s="85"/>
      <c r="U9" s="85"/>
      <c r="V9" s="85"/>
      <c r="W9" s="85"/>
      <c r="X9" s="85"/>
      <c r="Y9" s="85"/>
      <c r="Z9" s="85"/>
    </row>
    <row r="10" spans="1:26" ht="31.5" customHeight="1">
      <c r="A10" s="419"/>
      <c r="B10" s="420"/>
      <c r="C10" s="209" t="s">
        <v>52</v>
      </c>
      <c r="D10" s="20">
        <v>-104700</v>
      </c>
      <c r="E10" s="210">
        <v>-100000</v>
      </c>
      <c r="F10" s="174">
        <v>-4700</v>
      </c>
      <c r="G10" s="21">
        <v>-103700</v>
      </c>
      <c r="H10" s="211">
        <v>-100700</v>
      </c>
      <c r="I10" s="212">
        <v>-3000</v>
      </c>
      <c r="J10" s="22">
        <v>-1000</v>
      </c>
      <c r="K10" s="211">
        <v>700</v>
      </c>
      <c r="L10" s="174">
        <v>-1700</v>
      </c>
      <c r="M10" s="182"/>
      <c r="N10" s="85"/>
      <c r="O10" s="85"/>
      <c r="P10" s="85"/>
      <c r="Q10" s="85"/>
      <c r="R10" s="85"/>
      <c r="S10" s="85"/>
      <c r="T10" s="85"/>
      <c r="U10" s="85"/>
      <c r="V10" s="85"/>
      <c r="W10" s="85"/>
      <c r="X10" s="85"/>
      <c r="Y10" s="85"/>
      <c r="Z10" s="85"/>
    </row>
    <row r="11" spans="1:26" ht="31.5" customHeight="1">
      <c r="A11" s="419"/>
      <c r="B11" s="420"/>
      <c r="C11" s="213" t="s">
        <v>92</v>
      </c>
      <c r="D11" s="23">
        <v>77.813095994914178</v>
      </c>
      <c r="E11" s="214">
        <v>77.82213351075626</v>
      </c>
      <c r="F11" s="215">
        <v>77.61904761904762</v>
      </c>
      <c r="G11" s="24">
        <v>77.293628202321003</v>
      </c>
      <c r="H11" s="216">
        <v>77.527337647846466</v>
      </c>
      <c r="I11" s="217">
        <v>65.116279069767444</v>
      </c>
      <c r="J11" s="25">
        <v>93.421052631578945</v>
      </c>
      <c r="K11" s="216">
        <v>125</v>
      </c>
      <c r="L11" s="218">
        <v>86.290322580645167</v>
      </c>
      <c r="M11" s="182"/>
      <c r="N11" s="85"/>
      <c r="O11" s="85"/>
      <c r="P11" s="85"/>
      <c r="Q11" s="85"/>
      <c r="R11" s="85"/>
      <c r="S11" s="85"/>
      <c r="T11" s="85"/>
      <c r="U11" s="85"/>
      <c r="V11" s="85"/>
      <c r="W11" s="85"/>
      <c r="X11" s="85"/>
      <c r="Y11" s="85"/>
      <c r="Z11" s="85"/>
    </row>
    <row r="12" spans="1:26" ht="31.5" customHeight="1">
      <c r="A12" s="421" t="s">
        <v>93</v>
      </c>
      <c r="B12" s="422" t="s">
        <v>94</v>
      </c>
      <c r="C12" s="345" t="s">
        <v>95</v>
      </c>
      <c r="D12" s="346">
        <v>367200</v>
      </c>
      <c r="E12" s="347">
        <v>350900</v>
      </c>
      <c r="F12" s="348">
        <v>16300</v>
      </c>
      <c r="G12" s="26">
        <v>353000</v>
      </c>
      <c r="H12" s="219">
        <v>347400</v>
      </c>
      <c r="I12" s="220">
        <v>5600</v>
      </c>
      <c r="J12" s="27">
        <v>14200</v>
      </c>
      <c r="K12" s="219">
        <v>3500</v>
      </c>
      <c r="L12" s="200">
        <v>10700</v>
      </c>
      <c r="M12" s="182"/>
      <c r="N12" s="85"/>
      <c r="O12" s="85"/>
      <c r="P12" s="85"/>
      <c r="Q12" s="85"/>
      <c r="R12" s="85"/>
      <c r="S12" s="85"/>
      <c r="T12" s="85"/>
      <c r="U12" s="85"/>
      <c r="V12" s="85"/>
      <c r="W12" s="85"/>
      <c r="X12" s="85"/>
      <c r="Y12" s="85"/>
      <c r="Z12" s="85"/>
    </row>
    <row r="13" spans="1:26" ht="31.5" customHeight="1">
      <c r="A13" s="421"/>
      <c r="B13" s="422"/>
      <c r="C13" s="209" t="s">
        <v>96</v>
      </c>
      <c r="D13" s="17">
        <v>471900</v>
      </c>
      <c r="E13" s="204">
        <v>450900</v>
      </c>
      <c r="F13" s="221">
        <v>21000</v>
      </c>
      <c r="G13" s="18">
        <v>456700</v>
      </c>
      <c r="H13" s="222">
        <v>448100</v>
      </c>
      <c r="I13" s="223">
        <v>8600</v>
      </c>
      <c r="J13" s="19">
        <v>15200</v>
      </c>
      <c r="K13" s="222">
        <v>2800</v>
      </c>
      <c r="L13" s="205">
        <v>12400</v>
      </c>
      <c r="M13" s="182"/>
      <c r="N13" s="85"/>
      <c r="O13" s="85"/>
      <c r="P13" s="85"/>
      <c r="Q13" s="85"/>
      <c r="R13" s="85"/>
      <c r="S13" s="85"/>
      <c r="T13" s="85"/>
      <c r="U13" s="85"/>
      <c r="V13" s="85"/>
      <c r="W13" s="85"/>
      <c r="X13" s="85"/>
      <c r="Y13" s="85"/>
      <c r="Z13" s="85"/>
    </row>
    <row r="14" spans="1:26" ht="31.5" customHeight="1">
      <c r="A14" s="421"/>
      <c r="B14" s="422"/>
      <c r="C14" s="209" t="s">
        <v>52</v>
      </c>
      <c r="D14" s="20">
        <v>-104700</v>
      </c>
      <c r="E14" s="210">
        <v>-100000</v>
      </c>
      <c r="F14" s="224">
        <v>-4700</v>
      </c>
      <c r="G14" s="21">
        <v>-103700</v>
      </c>
      <c r="H14" s="211">
        <v>-100700</v>
      </c>
      <c r="I14" s="212">
        <v>-3000</v>
      </c>
      <c r="J14" s="22">
        <v>-1000</v>
      </c>
      <c r="K14" s="211">
        <v>700</v>
      </c>
      <c r="L14" s="174">
        <v>-1700</v>
      </c>
      <c r="M14" s="182"/>
      <c r="N14" s="85"/>
      <c r="O14" s="85"/>
      <c r="P14" s="85"/>
      <c r="Q14" s="85"/>
      <c r="R14" s="85"/>
      <c r="S14" s="85"/>
      <c r="T14" s="85"/>
      <c r="U14" s="85"/>
      <c r="V14" s="85"/>
      <c r="W14" s="85"/>
      <c r="X14" s="85"/>
      <c r="Y14" s="85"/>
      <c r="Z14" s="85"/>
    </row>
    <row r="15" spans="1:26" ht="31.5" customHeight="1">
      <c r="A15" s="421"/>
      <c r="B15" s="422"/>
      <c r="C15" s="213" t="s">
        <v>97</v>
      </c>
      <c r="D15" s="28">
        <v>77.813095994914178</v>
      </c>
      <c r="E15" s="225">
        <v>77.82213351075626</v>
      </c>
      <c r="F15" s="226">
        <v>77.61904761904762</v>
      </c>
      <c r="G15" s="29">
        <v>77.293628202321003</v>
      </c>
      <c r="H15" s="227">
        <v>77.527337647846466</v>
      </c>
      <c r="I15" s="228">
        <v>65.116279069767444</v>
      </c>
      <c r="J15" s="30">
        <v>93.421052631578945</v>
      </c>
      <c r="K15" s="227">
        <v>125</v>
      </c>
      <c r="L15" s="229">
        <v>86.290322580645167</v>
      </c>
      <c r="M15" s="182"/>
      <c r="N15" s="85"/>
      <c r="O15" s="85"/>
      <c r="P15" s="85"/>
      <c r="Q15" s="85"/>
      <c r="R15" s="85"/>
      <c r="S15" s="85"/>
      <c r="T15" s="85"/>
      <c r="U15" s="85"/>
      <c r="V15" s="85"/>
      <c r="W15" s="85"/>
      <c r="X15" s="85"/>
      <c r="Y15" s="85"/>
      <c r="Z15" s="85"/>
    </row>
    <row r="16" spans="1:26" ht="31.5" customHeight="1">
      <c r="A16" s="421" t="s">
        <v>98</v>
      </c>
      <c r="B16" s="422" t="s">
        <v>99</v>
      </c>
      <c r="C16" s="345" t="s">
        <v>100</v>
      </c>
      <c r="D16" s="346">
        <v>1640200</v>
      </c>
      <c r="E16" s="347">
        <v>1586400</v>
      </c>
      <c r="F16" s="348">
        <v>53800</v>
      </c>
      <c r="G16" s="26">
        <v>1612300</v>
      </c>
      <c r="H16" s="219">
        <v>1574600</v>
      </c>
      <c r="I16" s="220">
        <v>37700</v>
      </c>
      <c r="J16" s="27">
        <v>27900</v>
      </c>
      <c r="K16" s="219">
        <v>11800</v>
      </c>
      <c r="L16" s="200">
        <v>16100</v>
      </c>
      <c r="M16" s="182"/>
      <c r="N16" s="85"/>
      <c r="O16" s="85"/>
      <c r="P16" s="85"/>
      <c r="Q16" s="85"/>
      <c r="R16" s="85"/>
      <c r="S16" s="85"/>
      <c r="T16" s="85"/>
      <c r="U16" s="85"/>
      <c r="V16" s="85"/>
      <c r="W16" s="85"/>
      <c r="X16" s="85"/>
      <c r="Y16" s="85"/>
      <c r="Z16" s="85"/>
    </row>
    <row r="17" spans="1:26" ht="31.5" customHeight="1">
      <c r="A17" s="421"/>
      <c r="B17" s="422"/>
      <c r="C17" s="209" t="s">
        <v>101</v>
      </c>
      <c r="D17" s="17">
        <v>1882100</v>
      </c>
      <c r="E17" s="204">
        <v>1821700</v>
      </c>
      <c r="F17" s="221">
        <v>60400</v>
      </c>
      <c r="G17" s="18">
        <v>1846300</v>
      </c>
      <c r="H17" s="222">
        <v>1811400</v>
      </c>
      <c r="I17" s="223">
        <v>34900</v>
      </c>
      <c r="J17" s="19">
        <v>35800</v>
      </c>
      <c r="K17" s="222">
        <v>10300</v>
      </c>
      <c r="L17" s="205">
        <v>25500</v>
      </c>
      <c r="M17" s="182"/>
      <c r="N17" s="85"/>
      <c r="O17" s="85"/>
      <c r="P17" s="85"/>
      <c r="Q17" s="85"/>
      <c r="R17" s="85"/>
      <c r="S17" s="85"/>
      <c r="T17" s="85"/>
      <c r="U17" s="85"/>
      <c r="V17" s="85"/>
      <c r="W17" s="85"/>
      <c r="X17" s="85"/>
      <c r="Y17" s="85"/>
      <c r="Z17" s="85"/>
    </row>
    <row r="18" spans="1:26" ht="31.5" customHeight="1">
      <c r="A18" s="421"/>
      <c r="B18" s="422"/>
      <c r="C18" s="209" t="s">
        <v>52</v>
      </c>
      <c r="D18" s="20">
        <v>-241900</v>
      </c>
      <c r="E18" s="210">
        <v>-235300</v>
      </c>
      <c r="F18" s="224">
        <v>-6600</v>
      </c>
      <c r="G18" s="21">
        <v>-234000</v>
      </c>
      <c r="H18" s="211">
        <v>-236800</v>
      </c>
      <c r="I18" s="212">
        <v>2800</v>
      </c>
      <c r="J18" s="22">
        <v>-7900</v>
      </c>
      <c r="K18" s="211">
        <v>1500</v>
      </c>
      <c r="L18" s="174">
        <v>-9400</v>
      </c>
      <c r="M18" s="182"/>
      <c r="N18" s="85"/>
      <c r="O18" s="85"/>
      <c r="P18" s="85"/>
      <c r="Q18" s="85"/>
      <c r="R18" s="85"/>
      <c r="S18" s="85"/>
      <c r="T18" s="85"/>
      <c r="U18" s="85"/>
      <c r="V18" s="85"/>
      <c r="W18" s="85"/>
      <c r="X18" s="85"/>
      <c r="Y18" s="85"/>
      <c r="Z18" s="85"/>
    </row>
    <row r="19" spans="1:26" ht="31.5" customHeight="1" thickBot="1">
      <c r="A19" s="423"/>
      <c r="B19" s="424"/>
      <c r="C19" s="230" t="s">
        <v>102</v>
      </c>
      <c r="D19" s="31">
        <v>87.147335423197489</v>
      </c>
      <c r="E19" s="231">
        <v>87.083493440193223</v>
      </c>
      <c r="F19" s="232">
        <v>89.072847682119203</v>
      </c>
      <c r="G19" s="32">
        <v>87.326003358067481</v>
      </c>
      <c r="H19" s="233">
        <v>86.927238599977912</v>
      </c>
      <c r="I19" s="234">
        <v>108.02292263610316</v>
      </c>
      <c r="J19" s="33">
        <v>77.932960893854755</v>
      </c>
      <c r="K19" s="233">
        <v>114.5631067961165</v>
      </c>
      <c r="L19" s="235">
        <v>63.13725490196078</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10月（１表）</v>
      </c>
      <c r="G1" s="340" t="s">
        <v>19</v>
      </c>
      <c r="H1" s="338"/>
      <c r="I1" s="339"/>
      <c r="J1" s="340"/>
      <c r="K1" s="338"/>
      <c r="L1" s="335"/>
      <c r="M1" s="335"/>
      <c r="N1" s="335"/>
      <c r="O1" s="335"/>
      <c r="P1" s="335"/>
    </row>
    <row r="2" spans="1:26" ht="14.25">
      <c r="A2" s="236"/>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1" t="s">
        <v>153</v>
      </c>
      <c r="D8" s="342">
        <v>515600</v>
      </c>
      <c r="E8" s="343">
        <v>474800</v>
      </c>
      <c r="F8" s="344">
        <v>40800</v>
      </c>
      <c r="G8" s="15">
        <v>492700</v>
      </c>
      <c r="H8" s="198">
        <v>472800</v>
      </c>
      <c r="I8" s="199">
        <v>19900</v>
      </c>
      <c r="J8" s="16">
        <v>22900</v>
      </c>
      <c r="K8" s="198">
        <v>2000</v>
      </c>
      <c r="L8" s="200">
        <v>20900</v>
      </c>
      <c r="M8" s="201"/>
      <c r="N8" s="202"/>
      <c r="O8" s="85"/>
      <c r="P8" s="85"/>
      <c r="Q8" s="85"/>
      <c r="R8" s="85"/>
      <c r="S8" s="85"/>
      <c r="T8" s="85"/>
      <c r="U8" s="85"/>
      <c r="V8" s="85"/>
      <c r="W8" s="85"/>
      <c r="X8" s="85"/>
      <c r="Y8" s="85"/>
      <c r="Z8" s="85"/>
    </row>
    <row r="9" spans="1:26" ht="31.5" customHeight="1">
      <c r="A9" s="419"/>
      <c r="B9" s="420"/>
      <c r="C9" s="237" t="s">
        <v>68</v>
      </c>
      <c r="D9" s="17">
        <v>499500</v>
      </c>
      <c r="E9" s="204">
        <v>470900</v>
      </c>
      <c r="F9" s="205">
        <v>28600</v>
      </c>
      <c r="G9" s="18">
        <v>480800</v>
      </c>
      <c r="H9" s="238">
        <v>468900</v>
      </c>
      <c r="I9" s="239">
        <v>11900</v>
      </c>
      <c r="J9" s="19">
        <v>18700</v>
      </c>
      <c r="K9" s="238">
        <v>2000</v>
      </c>
      <c r="L9" s="240">
        <v>16700</v>
      </c>
      <c r="M9" s="182"/>
      <c r="N9" s="85"/>
      <c r="O9" s="85"/>
      <c r="P9" s="85"/>
      <c r="Q9" s="85"/>
      <c r="R9" s="85"/>
      <c r="S9" s="85"/>
      <c r="T9" s="85"/>
      <c r="U9" s="85"/>
      <c r="V9" s="85"/>
      <c r="W9" s="85"/>
      <c r="X9" s="85"/>
      <c r="Y9" s="85"/>
      <c r="Z9" s="85"/>
    </row>
    <row r="10" spans="1:26" ht="31.5" customHeight="1">
      <c r="A10" s="419"/>
      <c r="B10" s="420"/>
      <c r="C10" s="209" t="s">
        <v>52</v>
      </c>
      <c r="D10" s="20">
        <v>16100</v>
      </c>
      <c r="E10" s="210">
        <v>3900</v>
      </c>
      <c r="F10" s="174">
        <v>12200</v>
      </c>
      <c r="G10" s="21">
        <v>11900</v>
      </c>
      <c r="H10" s="211">
        <v>3900</v>
      </c>
      <c r="I10" s="212">
        <v>8000</v>
      </c>
      <c r="J10" s="22">
        <v>4200</v>
      </c>
      <c r="K10" s="211">
        <v>0</v>
      </c>
      <c r="L10" s="174">
        <v>4200</v>
      </c>
      <c r="M10" s="182"/>
      <c r="N10" s="85"/>
      <c r="O10" s="85"/>
      <c r="P10" s="85"/>
      <c r="Q10" s="85"/>
      <c r="R10" s="85"/>
      <c r="S10" s="85"/>
      <c r="T10" s="85"/>
      <c r="U10" s="85"/>
      <c r="V10" s="85"/>
      <c r="W10" s="85"/>
      <c r="X10" s="85"/>
      <c r="Y10" s="85"/>
      <c r="Z10" s="85"/>
    </row>
    <row r="11" spans="1:26" ht="31.5" customHeight="1">
      <c r="A11" s="419"/>
      <c r="B11" s="420"/>
      <c r="C11" s="213" t="s">
        <v>92</v>
      </c>
      <c r="D11" s="23">
        <v>103.22322322322321</v>
      </c>
      <c r="E11" s="214">
        <v>100.82820131662773</v>
      </c>
      <c r="F11" s="215">
        <v>142.65734265734267</v>
      </c>
      <c r="G11" s="24">
        <v>102.47504159733778</v>
      </c>
      <c r="H11" s="216">
        <v>100.83173384516955</v>
      </c>
      <c r="I11" s="217">
        <v>167.22689075630254</v>
      </c>
      <c r="J11" s="25">
        <v>122.45989304812835</v>
      </c>
      <c r="K11" s="216">
        <v>100</v>
      </c>
      <c r="L11" s="218">
        <v>125.1497005988024</v>
      </c>
      <c r="M11" s="182"/>
      <c r="N11" s="85"/>
      <c r="O11" s="85"/>
      <c r="P11" s="85"/>
      <c r="Q11" s="85"/>
      <c r="R11" s="85"/>
      <c r="S11" s="85"/>
      <c r="T11" s="85"/>
      <c r="U11" s="85"/>
      <c r="V11" s="85"/>
      <c r="W11" s="85"/>
      <c r="X11" s="85"/>
      <c r="Y11" s="85"/>
      <c r="Z11" s="85"/>
    </row>
    <row r="12" spans="1:26" ht="31.5" customHeight="1">
      <c r="A12" s="421" t="s">
        <v>93</v>
      </c>
      <c r="B12" s="443" t="s">
        <v>94</v>
      </c>
      <c r="C12" s="345" t="s">
        <v>95</v>
      </c>
      <c r="D12" s="346">
        <v>3267600</v>
      </c>
      <c r="E12" s="347">
        <v>3053200</v>
      </c>
      <c r="F12" s="348">
        <v>214400</v>
      </c>
      <c r="G12" s="26">
        <v>3139400</v>
      </c>
      <c r="H12" s="219">
        <v>3035200</v>
      </c>
      <c r="I12" s="220">
        <v>104200</v>
      </c>
      <c r="J12" s="27">
        <v>128200</v>
      </c>
      <c r="K12" s="219">
        <v>18000</v>
      </c>
      <c r="L12" s="200">
        <v>110200</v>
      </c>
      <c r="M12" s="182"/>
      <c r="N12" s="85"/>
      <c r="O12" s="85"/>
      <c r="P12" s="85"/>
      <c r="Q12" s="85"/>
      <c r="R12" s="85"/>
      <c r="S12" s="85"/>
      <c r="T12" s="85"/>
      <c r="U12" s="85"/>
      <c r="V12" s="85"/>
      <c r="W12" s="85"/>
      <c r="X12" s="85"/>
      <c r="Y12" s="85"/>
      <c r="Z12" s="85"/>
    </row>
    <row r="13" spans="1:26" ht="31.5" customHeight="1">
      <c r="A13" s="421"/>
      <c r="B13" s="443"/>
      <c r="C13" s="209" t="s">
        <v>96</v>
      </c>
      <c r="D13" s="17">
        <v>3593600</v>
      </c>
      <c r="E13" s="204">
        <v>3367300</v>
      </c>
      <c r="F13" s="221">
        <v>226300</v>
      </c>
      <c r="G13" s="18">
        <v>3446700</v>
      </c>
      <c r="H13" s="222">
        <v>3345500</v>
      </c>
      <c r="I13" s="223">
        <v>101200</v>
      </c>
      <c r="J13" s="19">
        <v>146900</v>
      </c>
      <c r="K13" s="222">
        <v>21800</v>
      </c>
      <c r="L13" s="205">
        <v>125100</v>
      </c>
      <c r="M13" s="182"/>
      <c r="N13" s="85"/>
      <c r="O13" s="85"/>
      <c r="P13" s="85"/>
      <c r="Q13" s="85"/>
      <c r="R13" s="85"/>
      <c r="S13" s="85"/>
      <c r="T13" s="85"/>
      <c r="U13" s="85"/>
      <c r="V13" s="85"/>
      <c r="W13" s="85"/>
      <c r="X13" s="85"/>
      <c r="Y13" s="85"/>
      <c r="Z13" s="85"/>
    </row>
    <row r="14" spans="1:26" ht="31.5" customHeight="1">
      <c r="A14" s="421"/>
      <c r="B14" s="443"/>
      <c r="C14" s="209" t="s">
        <v>52</v>
      </c>
      <c r="D14" s="20">
        <v>-326000</v>
      </c>
      <c r="E14" s="210">
        <v>-314100</v>
      </c>
      <c r="F14" s="224">
        <v>-11900</v>
      </c>
      <c r="G14" s="21">
        <v>-307300</v>
      </c>
      <c r="H14" s="211">
        <v>-310300</v>
      </c>
      <c r="I14" s="212">
        <v>3000</v>
      </c>
      <c r="J14" s="22">
        <v>-18700</v>
      </c>
      <c r="K14" s="211">
        <v>-3800</v>
      </c>
      <c r="L14" s="174">
        <v>-14900</v>
      </c>
      <c r="M14" s="182"/>
      <c r="N14" s="85"/>
      <c r="O14" s="85"/>
      <c r="P14" s="85"/>
      <c r="Q14" s="85"/>
      <c r="R14" s="85"/>
      <c r="S14" s="85"/>
      <c r="T14" s="85"/>
      <c r="U14" s="85"/>
      <c r="V14" s="85"/>
      <c r="W14" s="85"/>
      <c r="X14" s="85"/>
      <c r="Y14" s="85"/>
      <c r="Z14" s="85"/>
    </row>
    <row r="15" spans="1:26" ht="31.5" customHeight="1">
      <c r="A15" s="421"/>
      <c r="B15" s="443"/>
      <c r="C15" s="213" t="s">
        <v>97</v>
      </c>
      <c r="D15" s="28">
        <v>90.928317008014247</v>
      </c>
      <c r="E15" s="225">
        <v>90.672051792237113</v>
      </c>
      <c r="F15" s="226">
        <v>94.741493592576234</v>
      </c>
      <c r="G15" s="29">
        <v>91.084225491049409</v>
      </c>
      <c r="H15" s="227">
        <v>90.724854281871174</v>
      </c>
      <c r="I15" s="228">
        <v>102.96442687747036</v>
      </c>
      <c r="J15" s="30">
        <v>87.270251872021788</v>
      </c>
      <c r="K15" s="227">
        <v>82.568807339449549</v>
      </c>
      <c r="L15" s="229">
        <v>88.089528377298166</v>
      </c>
      <c r="M15" s="182"/>
      <c r="N15" s="85"/>
      <c r="O15" s="85"/>
      <c r="P15" s="85"/>
      <c r="Q15" s="85"/>
      <c r="R15" s="85"/>
      <c r="S15" s="85"/>
      <c r="T15" s="85"/>
      <c r="U15" s="85"/>
      <c r="V15" s="85"/>
      <c r="W15" s="85"/>
      <c r="X15" s="85"/>
      <c r="Y15" s="85"/>
      <c r="Z15" s="85"/>
    </row>
    <row r="16" spans="1:26" ht="31.5" customHeight="1">
      <c r="A16" s="421" t="s">
        <v>98</v>
      </c>
      <c r="B16" s="443" t="s">
        <v>99</v>
      </c>
      <c r="C16" s="345" t="s">
        <v>100</v>
      </c>
      <c r="D16" s="346">
        <v>4540600</v>
      </c>
      <c r="E16" s="347">
        <v>4288700</v>
      </c>
      <c r="F16" s="348">
        <v>251900</v>
      </c>
      <c r="G16" s="26">
        <v>4398700</v>
      </c>
      <c r="H16" s="219">
        <v>4262400</v>
      </c>
      <c r="I16" s="220">
        <v>136300</v>
      </c>
      <c r="J16" s="27">
        <v>141900</v>
      </c>
      <c r="K16" s="219">
        <v>26300</v>
      </c>
      <c r="L16" s="200">
        <v>115600</v>
      </c>
      <c r="M16" s="182"/>
      <c r="N16" s="85"/>
      <c r="O16" s="85"/>
      <c r="P16" s="85"/>
      <c r="Q16" s="85"/>
      <c r="R16" s="85"/>
      <c r="S16" s="85"/>
      <c r="T16" s="85"/>
      <c r="U16" s="85"/>
      <c r="V16" s="85"/>
      <c r="W16" s="85"/>
      <c r="X16" s="85"/>
      <c r="Y16" s="85"/>
      <c r="Z16" s="85"/>
    </row>
    <row r="17" spans="1:26" ht="31.5" customHeight="1">
      <c r="A17" s="421"/>
      <c r="B17" s="443"/>
      <c r="C17" s="209" t="s">
        <v>101</v>
      </c>
      <c r="D17" s="17">
        <v>5003800</v>
      </c>
      <c r="E17" s="204">
        <v>4738100</v>
      </c>
      <c r="F17" s="221">
        <v>265700</v>
      </c>
      <c r="G17" s="18">
        <v>4836300</v>
      </c>
      <c r="H17" s="222">
        <v>4708800</v>
      </c>
      <c r="I17" s="223">
        <v>127500</v>
      </c>
      <c r="J17" s="19">
        <v>167500</v>
      </c>
      <c r="K17" s="222">
        <v>29300</v>
      </c>
      <c r="L17" s="205">
        <v>138200</v>
      </c>
      <c r="M17" s="182"/>
      <c r="N17" s="85"/>
      <c r="O17" s="85"/>
      <c r="P17" s="85"/>
      <c r="Q17" s="85"/>
      <c r="R17" s="85"/>
      <c r="S17" s="85"/>
      <c r="T17" s="85"/>
      <c r="U17" s="85"/>
      <c r="V17" s="85"/>
      <c r="W17" s="85"/>
      <c r="X17" s="85"/>
      <c r="Y17" s="85"/>
      <c r="Z17" s="85"/>
    </row>
    <row r="18" spans="1:26" ht="31.5" customHeight="1">
      <c r="A18" s="421"/>
      <c r="B18" s="443"/>
      <c r="C18" s="209" t="s">
        <v>52</v>
      </c>
      <c r="D18" s="20">
        <v>-463200</v>
      </c>
      <c r="E18" s="210">
        <v>-449400</v>
      </c>
      <c r="F18" s="224">
        <v>-13800</v>
      </c>
      <c r="G18" s="21">
        <v>-437600</v>
      </c>
      <c r="H18" s="211">
        <v>-446400</v>
      </c>
      <c r="I18" s="212">
        <v>8800</v>
      </c>
      <c r="J18" s="22">
        <v>-25600</v>
      </c>
      <c r="K18" s="211">
        <v>-3000</v>
      </c>
      <c r="L18" s="174">
        <v>-22600</v>
      </c>
      <c r="M18" s="182"/>
      <c r="N18" s="85"/>
      <c r="O18" s="85"/>
      <c r="P18" s="85"/>
      <c r="Q18" s="85"/>
      <c r="R18" s="85"/>
      <c r="S18" s="85"/>
      <c r="T18" s="85"/>
      <c r="U18" s="85"/>
      <c r="V18" s="85"/>
      <c r="W18" s="85"/>
      <c r="X18" s="85"/>
      <c r="Y18" s="85"/>
      <c r="Z18" s="85"/>
    </row>
    <row r="19" spans="1:26" ht="31.5" customHeight="1" thickBot="1">
      <c r="A19" s="423"/>
      <c r="B19" s="444"/>
      <c r="C19" s="230" t="s">
        <v>102</v>
      </c>
      <c r="D19" s="31">
        <v>90.743035293177186</v>
      </c>
      <c r="E19" s="231">
        <v>90.515185411873958</v>
      </c>
      <c r="F19" s="232">
        <v>94.806172374858861</v>
      </c>
      <c r="G19" s="32">
        <v>90.951760643467111</v>
      </c>
      <c r="H19" s="233">
        <v>90.519877675840974</v>
      </c>
      <c r="I19" s="234">
        <v>106.90196078431373</v>
      </c>
      <c r="J19" s="33">
        <v>84.71641791044776</v>
      </c>
      <c r="K19" s="233">
        <v>89.761092150170654</v>
      </c>
      <c r="L19" s="235">
        <v>83.646888567293772</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10月（２表）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154</v>
      </c>
      <c r="D5" s="351">
        <v>515600</v>
      </c>
      <c r="E5" s="364">
        <v>244400</v>
      </c>
      <c r="F5" s="364">
        <v>23800</v>
      </c>
      <c r="G5" s="364">
        <v>39300</v>
      </c>
      <c r="H5" s="364">
        <v>21100</v>
      </c>
      <c r="I5" s="364">
        <v>61900</v>
      </c>
      <c r="J5" s="364">
        <v>37800</v>
      </c>
      <c r="K5" s="364">
        <v>0</v>
      </c>
      <c r="L5" s="364">
        <v>10300</v>
      </c>
      <c r="M5" s="364">
        <v>0</v>
      </c>
      <c r="N5" s="364">
        <v>4800</v>
      </c>
      <c r="O5" s="364">
        <v>0</v>
      </c>
      <c r="P5" s="364">
        <v>3000</v>
      </c>
      <c r="Q5" s="364">
        <v>2500</v>
      </c>
      <c r="R5" s="364">
        <v>0</v>
      </c>
      <c r="S5" s="364">
        <v>3700</v>
      </c>
      <c r="T5" s="364">
        <v>3500</v>
      </c>
      <c r="U5" s="364">
        <v>6000</v>
      </c>
      <c r="V5" s="364">
        <v>5100</v>
      </c>
      <c r="W5" s="364">
        <v>200</v>
      </c>
      <c r="X5" s="365">
        <v>300</v>
      </c>
      <c r="Y5" s="365">
        <v>2100</v>
      </c>
      <c r="Z5" s="365">
        <v>2400</v>
      </c>
      <c r="AA5" s="365">
        <v>0</v>
      </c>
      <c r="AB5" s="365">
        <v>2600</v>
      </c>
      <c r="AC5" s="366">
        <v>0</v>
      </c>
      <c r="AD5" s="367">
        <v>40800</v>
      </c>
    </row>
    <row r="6" spans="1:30" ht="30" customHeight="1">
      <c r="A6" s="426"/>
      <c r="B6" s="433"/>
      <c r="C6" s="142" t="s">
        <v>68</v>
      </c>
      <c r="D6" s="141">
        <v>499500</v>
      </c>
      <c r="E6" s="34">
        <v>249300</v>
      </c>
      <c r="F6" s="34">
        <v>23100</v>
      </c>
      <c r="G6" s="34">
        <v>38600</v>
      </c>
      <c r="H6" s="34">
        <v>19400</v>
      </c>
      <c r="I6" s="34">
        <v>55900</v>
      </c>
      <c r="J6" s="34">
        <v>35700</v>
      </c>
      <c r="K6" s="34">
        <v>0</v>
      </c>
      <c r="L6" s="34">
        <v>10300</v>
      </c>
      <c r="M6" s="34">
        <v>700</v>
      </c>
      <c r="N6" s="34">
        <v>5200</v>
      </c>
      <c r="O6" s="34">
        <v>0</v>
      </c>
      <c r="P6" s="34">
        <v>2100</v>
      </c>
      <c r="Q6" s="34">
        <v>2500</v>
      </c>
      <c r="R6" s="34">
        <v>0</v>
      </c>
      <c r="S6" s="34">
        <v>4100</v>
      </c>
      <c r="T6" s="34">
        <v>2800</v>
      </c>
      <c r="U6" s="34">
        <v>6400</v>
      </c>
      <c r="V6" s="34">
        <v>4100</v>
      </c>
      <c r="W6" s="34">
        <v>3500</v>
      </c>
      <c r="X6" s="34">
        <v>0</v>
      </c>
      <c r="Y6" s="34">
        <v>1900</v>
      </c>
      <c r="Z6" s="34">
        <v>2600</v>
      </c>
      <c r="AA6" s="34">
        <v>0</v>
      </c>
      <c r="AB6" s="34">
        <v>2700</v>
      </c>
      <c r="AC6" s="35">
        <v>0</v>
      </c>
      <c r="AD6" s="36">
        <v>28600</v>
      </c>
    </row>
    <row r="7" spans="1:30" ht="30" customHeight="1">
      <c r="A7" s="426"/>
      <c r="B7" s="433"/>
      <c r="C7" s="142" t="s">
        <v>52</v>
      </c>
      <c r="D7" s="143">
        <v>16100</v>
      </c>
      <c r="E7" s="144">
        <v>-4900</v>
      </c>
      <c r="F7" s="145">
        <v>700</v>
      </c>
      <c r="G7" s="145">
        <v>700</v>
      </c>
      <c r="H7" s="145">
        <v>1700</v>
      </c>
      <c r="I7" s="145">
        <v>6000</v>
      </c>
      <c r="J7" s="145">
        <v>2100</v>
      </c>
      <c r="K7" s="145">
        <v>0</v>
      </c>
      <c r="L7" s="145">
        <v>0</v>
      </c>
      <c r="M7" s="145">
        <v>-700</v>
      </c>
      <c r="N7" s="145">
        <v>-400</v>
      </c>
      <c r="O7" s="145">
        <v>0</v>
      </c>
      <c r="P7" s="145">
        <v>900</v>
      </c>
      <c r="Q7" s="145">
        <v>0</v>
      </c>
      <c r="R7" s="145">
        <v>0</v>
      </c>
      <c r="S7" s="145">
        <v>-400</v>
      </c>
      <c r="T7" s="145">
        <v>700</v>
      </c>
      <c r="U7" s="145">
        <v>-400</v>
      </c>
      <c r="V7" s="145">
        <v>1000</v>
      </c>
      <c r="W7" s="145">
        <v>-3300</v>
      </c>
      <c r="X7" s="145">
        <v>300</v>
      </c>
      <c r="Y7" s="145">
        <v>200</v>
      </c>
      <c r="Z7" s="145">
        <v>-200</v>
      </c>
      <c r="AA7" s="145">
        <v>0</v>
      </c>
      <c r="AB7" s="145">
        <v>-100</v>
      </c>
      <c r="AC7" s="145">
        <v>0</v>
      </c>
      <c r="AD7" s="146">
        <v>12200</v>
      </c>
    </row>
    <row r="8" spans="1:30" ht="30" customHeight="1">
      <c r="A8" s="426"/>
      <c r="B8" s="433"/>
      <c r="C8" s="147" t="s">
        <v>92</v>
      </c>
      <c r="D8" s="148">
        <v>103.22322322322321</v>
      </c>
      <c r="E8" s="149">
        <v>98.034496590453273</v>
      </c>
      <c r="F8" s="150">
        <v>103.03030303030303</v>
      </c>
      <c r="G8" s="150">
        <v>101.81347150259069</v>
      </c>
      <c r="H8" s="150">
        <v>108.76288659793813</v>
      </c>
      <c r="I8" s="150">
        <v>110.73345259391772</v>
      </c>
      <c r="J8" s="151">
        <v>105.88235294117648</v>
      </c>
      <c r="K8" s="150" t="s">
        <v>53</v>
      </c>
      <c r="L8" s="150">
        <v>100</v>
      </c>
      <c r="M8" s="151" t="s">
        <v>222</v>
      </c>
      <c r="N8" s="150">
        <v>92.307692307692307</v>
      </c>
      <c r="O8" s="150" t="s">
        <v>53</v>
      </c>
      <c r="P8" s="151">
        <v>142.85714285714286</v>
      </c>
      <c r="Q8" s="150">
        <v>100</v>
      </c>
      <c r="R8" s="150" t="s">
        <v>53</v>
      </c>
      <c r="S8" s="151">
        <v>90.243902439024396</v>
      </c>
      <c r="T8" s="150">
        <v>125</v>
      </c>
      <c r="U8" s="150">
        <v>93.75</v>
      </c>
      <c r="V8" s="151">
        <v>124.39024390243902</v>
      </c>
      <c r="W8" s="150">
        <v>5.7142857142857144</v>
      </c>
      <c r="X8" s="150" t="s">
        <v>220</v>
      </c>
      <c r="Y8" s="151">
        <v>110.5263157894737</v>
      </c>
      <c r="Z8" s="150">
        <v>92.307692307692307</v>
      </c>
      <c r="AA8" s="150" t="s">
        <v>53</v>
      </c>
      <c r="AB8" s="151">
        <v>96.296296296296291</v>
      </c>
      <c r="AC8" s="150" t="s">
        <v>53</v>
      </c>
      <c r="AD8" s="152">
        <v>142.65734265734267</v>
      </c>
    </row>
    <row r="9" spans="1:30" ht="30" customHeight="1" thickBot="1">
      <c r="A9" s="427"/>
      <c r="B9" s="434"/>
      <c r="C9" s="153" t="s">
        <v>218</v>
      </c>
      <c r="D9" s="154">
        <v>100</v>
      </c>
      <c r="E9" s="155">
        <v>47.401086113266103</v>
      </c>
      <c r="F9" s="155">
        <v>4.6159813809154384</v>
      </c>
      <c r="G9" s="155">
        <v>7.6221877424359974</v>
      </c>
      <c r="H9" s="155">
        <v>4.0923196276183083</v>
      </c>
      <c r="I9" s="155">
        <v>12.005430566330489</v>
      </c>
      <c r="J9" s="155">
        <v>7.3312645461598143</v>
      </c>
      <c r="K9" s="155">
        <v>0</v>
      </c>
      <c r="L9" s="155">
        <v>1.9976726144297903</v>
      </c>
      <c r="M9" s="155">
        <v>0</v>
      </c>
      <c r="N9" s="155">
        <v>0.93095422808378592</v>
      </c>
      <c r="O9" s="155">
        <v>0</v>
      </c>
      <c r="P9" s="155">
        <v>0.58184639255236614</v>
      </c>
      <c r="Q9" s="155">
        <v>0.48487199379363843</v>
      </c>
      <c r="R9" s="155">
        <v>0</v>
      </c>
      <c r="S9" s="155">
        <v>0.71761055081458491</v>
      </c>
      <c r="T9" s="155">
        <v>0.67882079131109385</v>
      </c>
      <c r="U9" s="155">
        <v>1.1636927851047323</v>
      </c>
      <c r="V9" s="155">
        <v>0.98913886733902245</v>
      </c>
      <c r="W9" s="155">
        <v>3.8789759503491075E-2</v>
      </c>
      <c r="X9" s="155">
        <v>5.818463925523662E-2</v>
      </c>
      <c r="Y9" s="155">
        <v>0.40729247478665631</v>
      </c>
      <c r="Z9" s="155">
        <v>0.46547711404189296</v>
      </c>
      <c r="AA9" s="155">
        <v>0</v>
      </c>
      <c r="AB9" s="155">
        <v>0.50426687354538402</v>
      </c>
      <c r="AC9" s="155">
        <v>0</v>
      </c>
      <c r="AD9" s="156">
        <v>7.9131109387121796</v>
      </c>
    </row>
    <row r="10" spans="1:30" ht="30" customHeight="1">
      <c r="A10" s="425" t="s">
        <v>93</v>
      </c>
      <c r="B10" s="428" t="s">
        <v>94</v>
      </c>
      <c r="C10" s="368" t="s">
        <v>95</v>
      </c>
      <c r="D10" s="351">
        <v>3267600</v>
      </c>
      <c r="E10" s="369">
        <v>1490900</v>
      </c>
      <c r="F10" s="370">
        <v>177900</v>
      </c>
      <c r="G10" s="370">
        <v>312100</v>
      </c>
      <c r="H10" s="370">
        <v>143000</v>
      </c>
      <c r="I10" s="370">
        <v>397800</v>
      </c>
      <c r="J10" s="370">
        <v>251600</v>
      </c>
      <c r="K10" s="370">
        <v>0</v>
      </c>
      <c r="L10" s="370">
        <v>73100</v>
      </c>
      <c r="M10" s="370">
        <v>0</v>
      </c>
      <c r="N10" s="370">
        <v>13000</v>
      </c>
      <c r="O10" s="370">
        <v>0</v>
      </c>
      <c r="P10" s="370">
        <v>6500</v>
      </c>
      <c r="Q10" s="370">
        <v>16200</v>
      </c>
      <c r="R10" s="370">
        <v>0</v>
      </c>
      <c r="S10" s="370">
        <v>21300</v>
      </c>
      <c r="T10" s="370">
        <v>27500</v>
      </c>
      <c r="U10" s="370">
        <v>34000</v>
      </c>
      <c r="V10" s="370">
        <v>37100</v>
      </c>
      <c r="W10" s="370">
        <v>500</v>
      </c>
      <c r="X10" s="370">
        <v>300</v>
      </c>
      <c r="Y10" s="370">
        <v>13700</v>
      </c>
      <c r="Z10" s="370">
        <v>16700</v>
      </c>
      <c r="AA10" s="370">
        <v>0</v>
      </c>
      <c r="AB10" s="370">
        <v>18400</v>
      </c>
      <c r="AC10" s="370">
        <v>1600</v>
      </c>
      <c r="AD10" s="371">
        <v>214400</v>
      </c>
    </row>
    <row r="11" spans="1:30" ht="30" customHeight="1">
      <c r="A11" s="426"/>
      <c r="B11" s="429"/>
      <c r="C11" s="157" t="s">
        <v>96</v>
      </c>
      <c r="D11" s="158">
        <v>3593600</v>
      </c>
      <c r="E11" s="159">
        <v>1664000</v>
      </c>
      <c r="F11" s="159">
        <v>181700</v>
      </c>
      <c r="G11" s="159">
        <v>324200</v>
      </c>
      <c r="H11" s="159">
        <v>164800</v>
      </c>
      <c r="I11" s="159">
        <v>410600</v>
      </c>
      <c r="J11" s="159">
        <v>274900</v>
      </c>
      <c r="K11" s="159">
        <v>0</v>
      </c>
      <c r="L11" s="159">
        <v>80000</v>
      </c>
      <c r="M11" s="159">
        <v>5600</v>
      </c>
      <c r="N11" s="159">
        <v>34700</v>
      </c>
      <c r="O11" s="159">
        <v>0</v>
      </c>
      <c r="P11" s="159">
        <v>6400</v>
      </c>
      <c r="Q11" s="159">
        <v>17300</v>
      </c>
      <c r="R11" s="159">
        <v>200</v>
      </c>
      <c r="S11" s="159">
        <v>23800</v>
      </c>
      <c r="T11" s="159">
        <v>25500</v>
      </c>
      <c r="U11" s="159">
        <v>46000</v>
      </c>
      <c r="V11" s="159">
        <v>34400</v>
      </c>
      <c r="W11" s="159">
        <v>19900</v>
      </c>
      <c r="X11" s="159">
        <v>0</v>
      </c>
      <c r="Y11" s="159">
        <v>14200</v>
      </c>
      <c r="Z11" s="159">
        <v>18500</v>
      </c>
      <c r="AA11" s="159">
        <v>0</v>
      </c>
      <c r="AB11" s="159">
        <v>18600</v>
      </c>
      <c r="AC11" s="159">
        <v>2000</v>
      </c>
      <c r="AD11" s="161">
        <v>226300</v>
      </c>
    </row>
    <row r="12" spans="1:30" ht="30" customHeight="1">
      <c r="A12" s="426"/>
      <c r="B12" s="429"/>
      <c r="C12" s="157" t="s">
        <v>52</v>
      </c>
      <c r="D12" s="143">
        <v>-326000</v>
      </c>
      <c r="E12" s="145">
        <v>-173100</v>
      </c>
      <c r="F12" s="145">
        <v>-3800</v>
      </c>
      <c r="G12" s="145">
        <v>-12100</v>
      </c>
      <c r="H12" s="145">
        <v>-21800</v>
      </c>
      <c r="I12" s="145">
        <v>-12800</v>
      </c>
      <c r="J12" s="145">
        <v>-23300</v>
      </c>
      <c r="K12" s="145">
        <v>0</v>
      </c>
      <c r="L12" s="145">
        <v>-6900</v>
      </c>
      <c r="M12" s="145">
        <v>-5600</v>
      </c>
      <c r="N12" s="145">
        <v>-21700</v>
      </c>
      <c r="O12" s="145">
        <v>0</v>
      </c>
      <c r="P12" s="145">
        <v>100</v>
      </c>
      <c r="Q12" s="145">
        <v>-1100</v>
      </c>
      <c r="R12" s="145">
        <v>-200</v>
      </c>
      <c r="S12" s="145">
        <v>-2500</v>
      </c>
      <c r="T12" s="145">
        <v>2000</v>
      </c>
      <c r="U12" s="145">
        <v>-12000</v>
      </c>
      <c r="V12" s="145">
        <v>2700</v>
      </c>
      <c r="W12" s="145">
        <v>-19400</v>
      </c>
      <c r="X12" s="145">
        <v>300</v>
      </c>
      <c r="Y12" s="145">
        <v>-500</v>
      </c>
      <c r="Z12" s="145">
        <v>-1800</v>
      </c>
      <c r="AA12" s="145">
        <v>0</v>
      </c>
      <c r="AB12" s="145">
        <v>-200</v>
      </c>
      <c r="AC12" s="145">
        <v>-400</v>
      </c>
      <c r="AD12" s="146">
        <v>-11900</v>
      </c>
    </row>
    <row r="13" spans="1:30" ht="30" customHeight="1">
      <c r="A13" s="426"/>
      <c r="B13" s="429"/>
      <c r="C13" s="162" t="s">
        <v>97</v>
      </c>
      <c r="D13" s="163">
        <v>90.928317008014247</v>
      </c>
      <c r="E13" s="164">
        <v>89.597355769230774</v>
      </c>
      <c r="F13" s="165">
        <v>97.90864061640066</v>
      </c>
      <c r="G13" s="166">
        <v>96.267735965453426</v>
      </c>
      <c r="H13" s="166">
        <v>86.771844660194176</v>
      </c>
      <c r="I13" s="165">
        <v>96.882610813443733</v>
      </c>
      <c r="J13" s="166">
        <v>91.524190614769012</v>
      </c>
      <c r="K13" s="166" t="s">
        <v>53</v>
      </c>
      <c r="L13" s="165">
        <v>91.375</v>
      </c>
      <c r="M13" s="166" t="s">
        <v>221</v>
      </c>
      <c r="N13" s="166">
        <v>37.463976945244958</v>
      </c>
      <c r="O13" s="165" t="s">
        <v>53</v>
      </c>
      <c r="P13" s="166">
        <v>101.5625</v>
      </c>
      <c r="Q13" s="166">
        <v>93.641618497109818</v>
      </c>
      <c r="R13" s="165" t="s">
        <v>221</v>
      </c>
      <c r="S13" s="166">
        <v>89.495798319327733</v>
      </c>
      <c r="T13" s="166">
        <v>107.84313725490196</v>
      </c>
      <c r="U13" s="165">
        <v>73.91304347826086</v>
      </c>
      <c r="V13" s="166">
        <v>107.84883720930232</v>
      </c>
      <c r="W13" s="166">
        <v>2.512562814070352</v>
      </c>
      <c r="X13" s="150" t="s">
        <v>220</v>
      </c>
      <c r="Y13" s="166">
        <v>96.478873239436624</v>
      </c>
      <c r="Z13" s="166">
        <v>90.270270270270274</v>
      </c>
      <c r="AA13" s="165" t="s">
        <v>53</v>
      </c>
      <c r="AB13" s="166">
        <v>98.924731182795696</v>
      </c>
      <c r="AC13" s="166">
        <v>80</v>
      </c>
      <c r="AD13" s="167">
        <v>94.741493592576234</v>
      </c>
    </row>
    <row r="14" spans="1:30" ht="30" customHeight="1" thickBot="1">
      <c r="A14" s="427"/>
      <c r="B14" s="430"/>
      <c r="C14" s="168" t="s">
        <v>130</v>
      </c>
      <c r="D14" s="169">
        <v>100</v>
      </c>
      <c r="E14" s="170">
        <v>45.62675970130983</v>
      </c>
      <c r="F14" s="170">
        <v>5.4443628351083362</v>
      </c>
      <c r="G14" s="170">
        <v>9.551352674745992</v>
      </c>
      <c r="H14" s="170">
        <v>4.3763006487942224</v>
      </c>
      <c r="I14" s="170">
        <v>12.174072713918473</v>
      </c>
      <c r="J14" s="170">
        <v>7.6998408617945895</v>
      </c>
      <c r="K14" s="170">
        <v>0</v>
      </c>
      <c r="L14" s="170">
        <v>2.2371159260619415</v>
      </c>
      <c r="M14" s="170">
        <v>0</v>
      </c>
      <c r="N14" s="170">
        <v>0.39784551352674746</v>
      </c>
      <c r="O14" s="170">
        <v>0</v>
      </c>
      <c r="P14" s="170">
        <v>0.19892275676337373</v>
      </c>
      <c r="Q14" s="170">
        <v>0.49577671685640839</v>
      </c>
      <c r="R14" s="170">
        <v>0</v>
      </c>
      <c r="S14" s="170">
        <v>0.65185457216305542</v>
      </c>
      <c r="T14" s="170">
        <v>0.84159627861427355</v>
      </c>
      <c r="U14" s="170">
        <v>1.0405190353776472</v>
      </c>
      <c r="V14" s="170">
        <v>1.1353898886032563</v>
      </c>
      <c r="W14" s="170">
        <v>1.5301750520259517E-2</v>
      </c>
      <c r="X14" s="170">
        <v>9.1810503121557106E-3</v>
      </c>
      <c r="Y14" s="170">
        <v>0.41926796425511081</v>
      </c>
      <c r="Z14" s="170">
        <v>0.51107846737666784</v>
      </c>
      <c r="AA14" s="170">
        <v>0</v>
      </c>
      <c r="AB14" s="170">
        <v>0.56310441914555021</v>
      </c>
      <c r="AC14" s="170">
        <v>4.8965601664830459E-2</v>
      </c>
      <c r="AD14" s="171">
        <v>6.5613906230872807</v>
      </c>
    </row>
    <row r="15" spans="1:30" ht="30" customHeight="1">
      <c r="A15" s="425" t="s">
        <v>98</v>
      </c>
      <c r="B15" s="428" t="s">
        <v>99</v>
      </c>
      <c r="C15" s="372" t="s">
        <v>100</v>
      </c>
      <c r="D15" s="373">
        <v>4540600</v>
      </c>
      <c r="E15" s="370">
        <v>2089800</v>
      </c>
      <c r="F15" s="370">
        <v>248400</v>
      </c>
      <c r="G15" s="370">
        <v>420000</v>
      </c>
      <c r="H15" s="370">
        <v>196200</v>
      </c>
      <c r="I15" s="370">
        <v>562800</v>
      </c>
      <c r="J15" s="370">
        <v>367900</v>
      </c>
      <c r="K15" s="370">
        <v>0</v>
      </c>
      <c r="L15" s="370">
        <v>102400</v>
      </c>
      <c r="M15" s="370">
        <v>0</v>
      </c>
      <c r="N15" s="370">
        <v>24800</v>
      </c>
      <c r="O15" s="370">
        <v>400</v>
      </c>
      <c r="P15" s="370">
        <v>11900</v>
      </c>
      <c r="Q15" s="370">
        <v>24100</v>
      </c>
      <c r="R15" s="370">
        <v>0</v>
      </c>
      <c r="S15" s="370">
        <v>29200</v>
      </c>
      <c r="T15" s="370">
        <v>35900</v>
      </c>
      <c r="U15" s="370">
        <v>50200</v>
      </c>
      <c r="V15" s="370">
        <v>51100</v>
      </c>
      <c r="W15" s="370">
        <v>700</v>
      </c>
      <c r="X15" s="370">
        <v>300</v>
      </c>
      <c r="Y15" s="370">
        <v>19500</v>
      </c>
      <c r="Z15" s="370">
        <v>24700</v>
      </c>
      <c r="AA15" s="370">
        <v>0</v>
      </c>
      <c r="AB15" s="370">
        <v>25000</v>
      </c>
      <c r="AC15" s="370">
        <v>3400</v>
      </c>
      <c r="AD15" s="371">
        <v>251900</v>
      </c>
    </row>
    <row r="16" spans="1:30" ht="30" customHeight="1">
      <c r="A16" s="426"/>
      <c r="B16" s="429"/>
      <c r="C16" s="157" t="s">
        <v>101</v>
      </c>
      <c r="D16" s="158">
        <v>5003800</v>
      </c>
      <c r="E16" s="159">
        <v>2334400</v>
      </c>
      <c r="F16" s="159">
        <v>245700</v>
      </c>
      <c r="G16" s="159">
        <v>423800</v>
      </c>
      <c r="H16" s="159">
        <v>245200</v>
      </c>
      <c r="I16" s="159">
        <v>584800</v>
      </c>
      <c r="J16" s="159">
        <v>408200</v>
      </c>
      <c r="K16" s="159">
        <v>0</v>
      </c>
      <c r="L16" s="159">
        <v>108900</v>
      </c>
      <c r="M16" s="159">
        <v>12400</v>
      </c>
      <c r="N16" s="159">
        <v>50600</v>
      </c>
      <c r="O16" s="159">
        <v>0</v>
      </c>
      <c r="P16" s="159">
        <v>12500</v>
      </c>
      <c r="Q16" s="159">
        <v>25400</v>
      </c>
      <c r="R16" s="159">
        <v>400</v>
      </c>
      <c r="S16" s="159">
        <v>32800</v>
      </c>
      <c r="T16" s="159">
        <v>33900</v>
      </c>
      <c r="U16" s="159">
        <v>69400</v>
      </c>
      <c r="V16" s="159">
        <v>46400</v>
      </c>
      <c r="W16" s="159">
        <v>26300</v>
      </c>
      <c r="X16" s="159">
        <v>0</v>
      </c>
      <c r="Y16" s="159">
        <v>19500</v>
      </c>
      <c r="Z16" s="159">
        <v>26700</v>
      </c>
      <c r="AA16" s="159">
        <v>0</v>
      </c>
      <c r="AB16" s="159">
        <v>26400</v>
      </c>
      <c r="AC16" s="159">
        <v>4400</v>
      </c>
      <c r="AD16" s="161">
        <v>265700</v>
      </c>
    </row>
    <row r="17" spans="1:30" ht="30" customHeight="1">
      <c r="A17" s="426"/>
      <c r="B17" s="429"/>
      <c r="C17" s="157" t="s">
        <v>52</v>
      </c>
      <c r="D17" s="172">
        <v>-463200</v>
      </c>
      <c r="E17" s="173">
        <v>-244600</v>
      </c>
      <c r="F17" s="173">
        <v>2700</v>
      </c>
      <c r="G17" s="173">
        <v>-3800</v>
      </c>
      <c r="H17" s="173">
        <v>-49000</v>
      </c>
      <c r="I17" s="173">
        <v>-22000</v>
      </c>
      <c r="J17" s="173">
        <v>-40300</v>
      </c>
      <c r="K17" s="173">
        <v>0</v>
      </c>
      <c r="L17" s="173">
        <v>-6500</v>
      </c>
      <c r="M17" s="173">
        <v>-12400</v>
      </c>
      <c r="N17" s="173">
        <v>-25800</v>
      </c>
      <c r="O17" s="173">
        <v>400</v>
      </c>
      <c r="P17" s="173">
        <v>-600</v>
      </c>
      <c r="Q17" s="173">
        <v>-1300</v>
      </c>
      <c r="R17" s="173">
        <v>-400</v>
      </c>
      <c r="S17" s="173">
        <v>-3600</v>
      </c>
      <c r="T17" s="173">
        <v>2000</v>
      </c>
      <c r="U17" s="173">
        <v>-19200</v>
      </c>
      <c r="V17" s="173">
        <v>4700</v>
      </c>
      <c r="W17" s="173">
        <v>-25600</v>
      </c>
      <c r="X17" s="173">
        <v>300</v>
      </c>
      <c r="Y17" s="173">
        <v>0</v>
      </c>
      <c r="Z17" s="173">
        <v>-2000</v>
      </c>
      <c r="AA17" s="173">
        <v>0</v>
      </c>
      <c r="AB17" s="173">
        <v>-1400</v>
      </c>
      <c r="AC17" s="173">
        <v>-1000</v>
      </c>
      <c r="AD17" s="174">
        <v>-13800</v>
      </c>
    </row>
    <row r="18" spans="1:30" ht="30" customHeight="1">
      <c r="A18" s="426"/>
      <c r="B18" s="429"/>
      <c r="C18" s="162" t="s">
        <v>102</v>
      </c>
      <c r="D18" s="163">
        <v>90.743035293177186</v>
      </c>
      <c r="E18" s="164">
        <v>89.521932830705964</v>
      </c>
      <c r="F18" s="165">
        <v>101.09890109890109</v>
      </c>
      <c r="G18" s="166">
        <v>99.103350637092973</v>
      </c>
      <c r="H18" s="166">
        <v>80.0163132137031</v>
      </c>
      <c r="I18" s="165">
        <v>96.238030095759228</v>
      </c>
      <c r="J18" s="166">
        <v>90.127388535031855</v>
      </c>
      <c r="K18" s="166" t="s">
        <v>53</v>
      </c>
      <c r="L18" s="165">
        <v>94.03122130394857</v>
      </c>
      <c r="M18" s="166" t="s">
        <v>221</v>
      </c>
      <c r="N18" s="166">
        <v>49.011857707509883</v>
      </c>
      <c r="O18" s="165" t="s">
        <v>220</v>
      </c>
      <c r="P18" s="166">
        <v>95.199999999999989</v>
      </c>
      <c r="Q18" s="166">
        <v>94.881889763779526</v>
      </c>
      <c r="R18" s="165" t="s">
        <v>221</v>
      </c>
      <c r="S18" s="166">
        <v>89.024390243902445</v>
      </c>
      <c r="T18" s="166">
        <v>105.89970501474926</v>
      </c>
      <c r="U18" s="165">
        <v>72.334293948126799</v>
      </c>
      <c r="V18" s="166">
        <v>110.12931034482759</v>
      </c>
      <c r="W18" s="166">
        <v>2.6615969581749046</v>
      </c>
      <c r="X18" s="165" t="s">
        <v>220</v>
      </c>
      <c r="Y18" s="166">
        <v>100</v>
      </c>
      <c r="Z18" s="166">
        <v>92.509363295880149</v>
      </c>
      <c r="AA18" s="165" t="s">
        <v>53</v>
      </c>
      <c r="AB18" s="166">
        <v>94.696969696969703</v>
      </c>
      <c r="AC18" s="166">
        <v>77.272727272727266</v>
      </c>
      <c r="AD18" s="167">
        <v>94.806172374858861</v>
      </c>
    </row>
    <row r="19" spans="1:30" ht="30" customHeight="1" thickBot="1">
      <c r="A19" s="427"/>
      <c r="B19" s="430"/>
      <c r="C19" s="168" t="s">
        <v>131</v>
      </c>
      <c r="D19" s="169">
        <v>100</v>
      </c>
      <c r="E19" s="170">
        <v>46.02475443773951</v>
      </c>
      <c r="F19" s="170">
        <v>5.470642646346298</v>
      </c>
      <c r="G19" s="170">
        <v>9.2498788706338377</v>
      </c>
      <c r="H19" s="170">
        <v>4.3210148438532352</v>
      </c>
      <c r="I19" s="170">
        <v>12.394837686649343</v>
      </c>
      <c r="J19" s="170">
        <v>8.1024534202528287</v>
      </c>
      <c r="K19" s="170">
        <v>0</v>
      </c>
      <c r="L19" s="170">
        <v>2.2552085627450116</v>
      </c>
      <c r="M19" s="170">
        <v>0</v>
      </c>
      <c r="N19" s="170">
        <v>0.5461833237898075</v>
      </c>
      <c r="O19" s="170">
        <v>8.8094084482227015E-3</v>
      </c>
      <c r="P19" s="170">
        <v>0.26207990133462539</v>
      </c>
      <c r="Q19" s="170">
        <v>0.53076685900541776</v>
      </c>
      <c r="R19" s="170">
        <v>0</v>
      </c>
      <c r="S19" s="170">
        <v>0.64308681672025725</v>
      </c>
      <c r="T19" s="170">
        <v>0.79064440822798743</v>
      </c>
      <c r="U19" s="170">
        <v>1.105580760251949</v>
      </c>
      <c r="V19" s="170">
        <v>1.1254019292604502</v>
      </c>
      <c r="W19" s="170">
        <v>1.5416464784389728E-2</v>
      </c>
      <c r="X19" s="170">
        <v>6.6070563361670257E-3</v>
      </c>
      <c r="Y19" s="170">
        <v>0.42945866185085668</v>
      </c>
      <c r="Z19" s="170">
        <v>0.54398097167775183</v>
      </c>
      <c r="AA19" s="170">
        <v>0</v>
      </c>
      <c r="AB19" s="170">
        <v>0.55058802801391893</v>
      </c>
      <c r="AC19" s="170">
        <v>7.4879971809892962E-2</v>
      </c>
      <c r="AD19" s="171">
        <v>5.5477249702682467</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thickBot="1">
      <c r="A1" s="401" t="str">
        <f>平成23年度!A1</f>
        <v>平成23年度</v>
      </c>
      <c r="B1" s="401"/>
      <c r="C1" s="401"/>
      <c r="D1" s="401"/>
      <c r="E1" s="338"/>
      <c r="F1" s="339" t="str">
        <f ca="1">RIGHT(CELL("filename",$A$1),LEN(CELL("filename",$A$1))-FIND("]",CELL("filename",$A$1)))</f>
        <v>10月（３表）</v>
      </c>
      <c r="G1" s="340" t="s">
        <v>19</v>
      </c>
      <c r="H1" s="338"/>
      <c r="I1" s="339"/>
      <c r="J1" s="340"/>
      <c r="K1" s="338"/>
      <c r="L1" s="335"/>
    </row>
    <row r="2" spans="1:12" ht="18.75">
      <c r="A2" s="89"/>
      <c r="B2" s="90"/>
      <c r="C2" s="137" t="s">
        <v>50</v>
      </c>
      <c r="D2" s="92"/>
      <c r="E2" s="93">
        <v>1</v>
      </c>
      <c r="F2" s="93">
        <v>2</v>
      </c>
      <c r="G2" s="93">
        <v>3</v>
      </c>
      <c r="H2" s="93">
        <v>4</v>
      </c>
      <c r="I2" s="93">
        <v>5</v>
      </c>
      <c r="J2" s="93">
        <v>6</v>
      </c>
      <c r="K2" s="93">
        <v>7</v>
      </c>
      <c r="L2" s="93">
        <v>8</v>
      </c>
    </row>
    <row r="3" spans="1:12" ht="19.5" thickBot="1">
      <c r="A3" s="441" t="s">
        <v>85</v>
      </c>
      <c r="B3" s="442"/>
      <c r="C3" s="139"/>
      <c r="D3" s="95" t="s">
        <v>135</v>
      </c>
      <c r="E3" s="376" t="s">
        <v>136</v>
      </c>
      <c r="F3" s="377" t="s">
        <v>137</v>
      </c>
      <c r="G3" s="377" t="s">
        <v>138</v>
      </c>
      <c r="H3" s="377" t="s">
        <v>139</v>
      </c>
      <c r="I3" s="377" t="s">
        <v>65</v>
      </c>
      <c r="J3" s="377" t="s">
        <v>140</v>
      </c>
      <c r="K3" s="377" t="s">
        <v>66</v>
      </c>
      <c r="L3" s="377" t="s">
        <v>141</v>
      </c>
    </row>
    <row r="4" spans="1:12" ht="33.75" customHeight="1">
      <c r="A4" s="436" t="s">
        <v>90</v>
      </c>
      <c r="B4" s="439"/>
      <c r="C4" s="96" t="s">
        <v>154</v>
      </c>
      <c r="D4" s="97">
        <v>40800</v>
      </c>
      <c r="E4" s="378">
        <v>15300</v>
      </c>
      <c r="F4" s="378">
        <v>1700</v>
      </c>
      <c r="G4" s="378">
        <v>7100</v>
      </c>
      <c r="H4" s="378">
        <v>5500</v>
      </c>
      <c r="I4" s="378">
        <v>1700</v>
      </c>
      <c r="J4" s="378">
        <v>400</v>
      </c>
      <c r="K4" s="378">
        <v>200</v>
      </c>
      <c r="L4" s="379">
        <v>8900</v>
      </c>
    </row>
    <row r="5" spans="1:12" ht="33.75" customHeight="1">
      <c r="A5" s="436"/>
      <c r="B5" s="439"/>
      <c r="C5" s="388" t="s">
        <v>68</v>
      </c>
      <c r="D5" s="381">
        <v>28600</v>
      </c>
      <c r="E5" s="387">
        <v>11500</v>
      </c>
      <c r="F5" s="387">
        <v>1200</v>
      </c>
      <c r="G5" s="387">
        <v>3100</v>
      </c>
      <c r="H5" s="387">
        <v>3300</v>
      </c>
      <c r="I5" s="387">
        <v>700</v>
      </c>
      <c r="J5" s="387">
        <v>600</v>
      </c>
      <c r="K5" s="387">
        <v>300</v>
      </c>
      <c r="L5" s="387">
        <v>7900</v>
      </c>
    </row>
    <row r="6" spans="1:12" ht="33.75" customHeight="1">
      <c r="A6" s="436"/>
      <c r="B6" s="439"/>
      <c r="C6" s="98" t="s">
        <v>52</v>
      </c>
      <c r="D6" s="100">
        <v>12200</v>
      </c>
      <c r="E6" s="101">
        <v>3800</v>
      </c>
      <c r="F6" s="102">
        <v>500</v>
      </c>
      <c r="G6" s="102">
        <v>4000</v>
      </c>
      <c r="H6" s="102">
        <v>2200</v>
      </c>
      <c r="I6" s="102">
        <v>1000</v>
      </c>
      <c r="J6" s="102">
        <v>-200</v>
      </c>
      <c r="K6" s="102">
        <v>-100</v>
      </c>
      <c r="L6" s="102">
        <v>1000</v>
      </c>
    </row>
    <row r="7" spans="1:12" ht="33.75" customHeight="1">
      <c r="A7" s="436"/>
      <c r="B7" s="439"/>
      <c r="C7" s="103" t="s">
        <v>92</v>
      </c>
      <c r="D7" s="104">
        <v>142.65734265734267</v>
      </c>
      <c r="E7" s="105">
        <v>133.04347826086956</v>
      </c>
      <c r="F7" s="106">
        <v>141.66666666666669</v>
      </c>
      <c r="G7" s="106">
        <v>229.03225806451616</v>
      </c>
      <c r="H7" s="106">
        <v>166.66666666666669</v>
      </c>
      <c r="I7" s="106">
        <v>242.85714285714283</v>
      </c>
      <c r="J7" s="106">
        <v>66.666666666666657</v>
      </c>
      <c r="K7" s="106">
        <v>66.666666666666657</v>
      </c>
      <c r="L7" s="106">
        <v>112.65822784810126</v>
      </c>
    </row>
    <row r="8" spans="1:12" ht="33.75" customHeight="1" thickBot="1">
      <c r="A8" s="437"/>
      <c r="B8" s="440"/>
      <c r="C8" s="107" t="s">
        <v>155</v>
      </c>
      <c r="D8" s="108">
        <v>100</v>
      </c>
      <c r="E8" s="109">
        <v>37.5</v>
      </c>
      <c r="F8" s="109">
        <v>4.1666666666666661</v>
      </c>
      <c r="G8" s="109">
        <v>17.401960784313726</v>
      </c>
      <c r="H8" s="109">
        <v>13.480392156862745</v>
      </c>
      <c r="I8" s="109">
        <v>4.1666666666666661</v>
      </c>
      <c r="J8" s="109">
        <v>0.98039215686274506</v>
      </c>
      <c r="K8" s="109">
        <v>0.49019607843137253</v>
      </c>
      <c r="L8" s="110">
        <v>21.813725490196077</v>
      </c>
    </row>
    <row r="9" spans="1:12" ht="33.75" customHeight="1">
      <c r="A9" s="435" t="s">
        <v>93</v>
      </c>
      <c r="B9" s="438" t="s">
        <v>94</v>
      </c>
      <c r="C9" s="394" t="s">
        <v>217</v>
      </c>
      <c r="D9" s="97">
        <v>214400</v>
      </c>
      <c r="E9" s="111">
        <v>96900</v>
      </c>
      <c r="F9" s="111">
        <v>11400</v>
      </c>
      <c r="G9" s="111">
        <v>25200</v>
      </c>
      <c r="H9" s="111">
        <v>34500</v>
      </c>
      <c r="I9" s="111">
        <v>3900</v>
      </c>
      <c r="J9" s="111">
        <v>1600</v>
      </c>
      <c r="K9" s="111">
        <v>300</v>
      </c>
      <c r="L9" s="111">
        <v>40600</v>
      </c>
    </row>
    <row r="10" spans="1:12" ht="33.75" customHeight="1">
      <c r="A10" s="436"/>
      <c r="B10" s="439"/>
      <c r="C10" s="389" t="s">
        <v>96</v>
      </c>
      <c r="D10" s="390">
        <v>226300</v>
      </c>
      <c r="E10" s="391">
        <v>101000</v>
      </c>
      <c r="F10" s="391">
        <v>7400</v>
      </c>
      <c r="G10" s="391">
        <v>21700</v>
      </c>
      <c r="H10" s="391">
        <v>35900</v>
      </c>
      <c r="I10" s="391">
        <v>6100</v>
      </c>
      <c r="J10" s="391">
        <v>4100</v>
      </c>
      <c r="K10" s="391">
        <v>500</v>
      </c>
      <c r="L10" s="391">
        <v>49600</v>
      </c>
    </row>
    <row r="11" spans="1:12" ht="33.75" customHeight="1">
      <c r="A11" s="436"/>
      <c r="B11" s="439"/>
      <c r="C11" s="112" t="s">
        <v>52</v>
      </c>
      <c r="D11" s="100">
        <v>-11900</v>
      </c>
      <c r="E11" s="102">
        <v>-4100</v>
      </c>
      <c r="F11" s="102">
        <v>4000</v>
      </c>
      <c r="G11" s="102">
        <v>3500</v>
      </c>
      <c r="H11" s="102">
        <v>-1400</v>
      </c>
      <c r="I11" s="102">
        <v>-2200</v>
      </c>
      <c r="J11" s="102">
        <v>-2500</v>
      </c>
      <c r="K11" s="102">
        <v>-200</v>
      </c>
      <c r="L11" s="102">
        <v>-9000</v>
      </c>
    </row>
    <row r="12" spans="1:12" ht="33.75" customHeight="1">
      <c r="A12" s="436"/>
      <c r="B12" s="439"/>
      <c r="C12" s="115" t="s">
        <v>97</v>
      </c>
      <c r="D12" s="116">
        <v>94.741493592576234</v>
      </c>
      <c r="E12" s="117">
        <v>95.940594059405939</v>
      </c>
      <c r="F12" s="118">
        <v>154.05405405405406</v>
      </c>
      <c r="G12" s="119">
        <v>116.12903225806453</v>
      </c>
      <c r="H12" s="119">
        <v>96.100278551532043</v>
      </c>
      <c r="I12" s="119">
        <v>63.934426229508205</v>
      </c>
      <c r="J12" s="119">
        <v>39.024390243902438</v>
      </c>
      <c r="K12" s="119">
        <v>60</v>
      </c>
      <c r="L12" s="119">
        <v>81.854838709677423</v>
      </c>
    </row>
    <row r="13" spans="1:12" ht="33.75" customHeight="1" thickBot="1">
      <c r="A13" s="437"/>
      <c r="B13" s="440"/>
      <c r="C13" s="120" t="s">
        <v>130</v>
      </c>
      <c r="D13" s="121">
        <v>100</v>
      </c>
      <c r="E13" s="122">
        <v>45.195895522388057</v>
      </c>
      <c r="F13" s="122">
        <v>5.3171641791044779</v>
      </c>
      <c r="G13" s="122">
        <v>11.753731343283583</v>
      </c>
      <c r="H13" s="122">
        <v>16.09141791044776</v>
      </c>
      <c r="I13" s="122">
        <v>1.8190298507462688</v>
      </c>
      <c r="J13" s="122">
        <v>0.74626865671641784</v>
      </c>
      <c r="K13" s="122">
        <v>0.13992537313432835</v>
      </c>
      <c r="L13" s="123">
        <v>18.936567164179106</v>
      </c>
    </row>
    <row r="14" spans="1:12" ht="33.75" customHeight="1">
      <c r="A14" s="435" t="s">
        <v>98</v>
      </c>
      <c r="B14" s="438" t="s">
        <v>99</v>
      </c>
      <c r="C14" s="124" t="s">
        <v>100</v>
      </c>
      <c r="D14" s="125">
        <v>251900</v>
      </c>
      <c r="E14" s="126">
        <v>106400</v>
      </c>
      <c r="F14" s="126">
        <v>19200</v>
      </c>
      <c r="G14" s="126">
        <v>27000</v>
      </c>
      <c r="H14" s="126">
        <v>43900</v>
      </c>
      <c r="I14" s="126">
        <v>5900</v>
      </c>
      <c r="J14" s="126">
        <v>2500</v>
      </c>
      <c r="K14" s="126">
        <v>300</v>
      </c>
      <c r="L14" s="126">
        <v>46700</v>
      </c>
    </row>
    <row r="15" spans="1:12" ht="33.75" customHeight="1">
      <c r="A15" s="436"/>
      <c r="B15" s="439"/>
      <c r="C15" s="389" t="s">
        <v>101</v>
      </c>
      <c r="D15" s="390">
        <v>265700</v>
      </c>
      <c r="E15" s="391">
        <v>112800</v>
      </c>
      <c r="F15" s="391">
        <v>12000</v>
      </c>
      <c r="G15" s="391">
        <v>24100</v>
      </c>
      <c r="H15" s="391">
        <v>40900</v>
      </c>
      <c r="I15" s="391">
        <v>9000</v>
      </c>
      <c r="J15" s="391">
        <v>4100</v>
      </c>
      <c r="K15" s="391">
        <v>500</v>
      </c>
      <c r="L15" s="391">
        <v>62300</v>
      </c>
    </row>
    <row r="16" spans="1:12" ht="33.75" customHeight="1">
      <c r="A16" s="436"/>
      <c r="B16" s="439"/>
      <c r="C16" s="112" t="s">
        <v>52</v>
      </c>
      <c r="D16" s="127">
        <v>-13800</v>
      </c>
      <c r="E16" s="128">
        <v>-6400</v>
      </c>
      <c r="F16" s="128">
        <v>7200</v>
      </c>
      <c r="G16" s="128">
        <v>2900</v>
      </c>
      <c r="H16" s="128">
        <v>3000</v>
      </c>
      <c r="I16" s="128">
        <v>-3100</v>
      </c>
      <c r="J16" s="128">
        <v>-1600</v>
      </c>
      <c r="K16" s="128">
        <v>-200</v>
      </c>
      <c r="L16" s="128">
        <v>-15600</v>
      </c>
    </row>
    <row r="17" spans="1:12" ht="33.75" customHeight="1">
      <c r="A17" s="436"/>
      <c r="B17" s="439"/>
      <c r="C17" s="115" t="s">
        <v>102</v>
      </c>
      <c r="D17" s="116">
        <v>94.806172374858861</v>
      </c>
      <c r="E17" s="117">
        <v>94.326241134751783</v>
      </c>
      <c r="F17" s="118">
        <v>160</v>
      </c>
      <c r="G17" s="119">
        <v>112.03319502074689</v>
      </c>
      <c r="H17" s="119">
        <v>107.33496332518338</v>
      </c>
      <c r="I17" s="119">
        <v>65.555555555555557</v>
      </c>
      <c r="J17" s="106">
        <v>60.975609756097562</v>
      </c>
      <c r="K17" s="119">
        <v>60</v>
      </c>
      <c r="L17" s="119">
        <v>74.959871589085068</v>
      </c>
    </row>
    <row r="18" spans="1:12" ht="33.75" customHeight="1" thickBot="1">
      <c r="A18" s="437"/>
      <c r="B18" s="440"/>
      <c r="C18" s="120" t="s">
        <v>131</v>
      </c>
      <c r="D18" s="121">
        <v>100</v>
      </c>
      <c r="E18" s="122">
        <v>42.238983723699882</v>
      </c>
      <c r="F18" s="122">
        <v>7.6220722508932113</v>
      </c>
      <c r="G18" s="122">
        <v>10.718539102818578</v>
      </c>
      <c r="H18" s="122">
        <v>17.427550615323543</v>
      </c>
      <c r="I18" s="122">
        <v>2.3421992854307265</v>
      </c>
      <c r="J18" s="122">
        <v>0.99245732433505363</v>
      </c>
      <c r="K18" s="122">
        <v>0.11909487892020643</v>
      </c>
      <c r="L18" s="123">
        <v>18.539102818578801</v>
      </c>
    </row>
    <row r="19" spans="1:12" ht="33.75" customHeight="1">
      <c r="A19" s="129" t="s">
        <v>58</v>
      </c>
      <c r="B19" s="88" t="s">
        <v>67</v>
      </c>
      <c r="C19" s="130"/>
      <c r="D19" s="87"/>
      <c r="E19" s="87"/>
      <c r="F19" s="87"/>
      <c r="G19" s="87"/>
      <c r="H19" s="131"/>
      <c r="I19" s="131"/>
      <c r="J19" s="131"/>
      <c r="K19" s="131"/>
      <c r="L19" s="131"/>
    </row>
    <row r="20" spans="1:12" ht="17.25">
      <c r="A20" s="131"/>
      <c r="B20" s="132" t="s">
        <v>142</v>
      </c>
      <c r="C20" s="130"/>
      <c r="D20" s="87"/>
      <c r="E20" s="87"/>
      <c r="F20" s="87"/>
      <c r="G20" s="87"/>
      <c r="H20" s="87"/>
      <c r="I20" s="87"/>
      <c r="J20" s="87"/>
      <c r="K20" s="87"/>
      <c r="L20" s="87"/>
    </row>
  </sheetData>
  <mergeCells count="7">
    <mergeCell ref="A1:D1"/>
    <mergeCell ref="A4:B8"/>
    <mergeCell ref="A9:A13"/>
    <mergeCell ref="B9:B13"/>
    <mergeCell ref="A14:A18"/>
    <mergeCell ref="B14:B18"/>
    <mergeCell ref="A3:B3"/>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11月（１表）</v>
      </c>
      <c r="G1" s="340" t="s">
        <v>19</v>
      </c>
      <c r="H1" s="338"/>
      <c r="I1" s="339"/>
      <c r="J1" s="340"/>
      <c r="K1" s="338"/>
      <c r="L1" s="335"/>
      <c r="M1" s="335"/>
      <c r="N1" s="335"/>
      <c r="O1" s="335"/>
      <c r="P1" s="335"/>
    </row>
    <row r="2" spans="1:26" ht="14.25">
      <c r="A2" s="177"/>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9" t="s">
        <v>156</v>
      </c>
      <c r="D8" s="342">
        <v>440700</v>
      </c>
      <c r="E8" s="343">
        <v>426800</v>
      </c>
      <c r="F8" s="344">
        <v>13900</v>
      </c>
      <c r="G8" s="15">
        <v>437200</v>
      </c>
      <c r="H8" s="198">
        <v>423900</v>
      </c>
      <c r="I8" s="199">
        <v>13300</v>
      </c>
      <c r="J8" s="16">
        <v>3500</v>
      </c>
      <c r="K8" s="198">
        <v>2900</v>
      </c>
      <c r="L8" s="200">
        <v>600</v>
      </c>
      <c r="M8" s="201"/>
      <c r="N8" s="202"/>
      <c r="O8" s="85"/>
      <c r="P8" s="85"/>
      <c r="Q8" s="85"/>
      <c r="R8" s="85"/>
      <c r="S8" s="85"/>
      <c r="T8" s="85"/>
      <c r="U8" s="85"/>
      <c r="V8" s="85"/>
      <c r="W8" s="85"/>
      <c r="X8" s="85"/>
      <c r="Y8" s="85"/>
      <c r="Z8" s="85"/>
    </row>
    <row r="9" spans="1:26" ht="31.5" customHeight="1">
      <c r="A9" s="419"/>
      <c r="B9" s="420"/>
      <c r="C9" s="203" t="s">
        <v>69</v>
      </c>
      <c r="D9" s="17">
        <v>430900</v>
      </c>
      <c r="E9" s="204">
        <v>422500</v>
      </c>
      <c r="F9" s="205">
        <v>8400</v>
      </c>
      <c r="G9" s="18">
        <v>428300</v>
      </c>
      <c r="H9" s="206">
        <v>420500</v>
      </c>
      <c r="I9" s="207">
        <v>7800</v>
      </c>
      <c r="J9" s="19">
        <v>2600</v>
      </c>
      <c r="K9" s="206">
        <v>2000</v>
      </c>
      <c r="L9" s="208">
        <v>600</v>
      </c>
      <c r="M9" s="182"/>
      <c r="N9" s="85"/>
      <c r="O9" s="85"/>
      <c r="P9" s="85"/>
      <c r="Q9" s="85"/>
      <c r="R9" s="85"/>
      <c r="S9" s="85"/>
      <c r="T9" s="85"/>
      <c r="U9" s="85"/>
      <c r="V9" s="85"/>
      <c r="W9" s="85"/>
      <c r="X9" s="85"/>
      <c r="Y9" s="85"/>
      <c r="Z9" s="85"/>
    </row>
    <row r="10" spans="1:26" ht="31.5" customHeight="1">
      <c r="A10" s="419"/>
      <c r="B10" s="420"/>
      <c r="C10" s="209" t="s">
        <v>52</v>
      </c>
      <c r="D10" s="20">
        <v>9800</v>
      </c>
      <c r="E10" s="210">
        <v>4300</v>
      </c>
      <c r="F10" s="174">
        <v>5500</v>
      </c>
      <c r="G10" s="21">
        <v>8900</v>
      </c>
      <c r="H10" s="211">
        <v>3400</v>
      </c>
      <c r="I10" s="212">
        <v>5500</v>
      </c>
      <c r="J10" s="22">
        <v>900</v>
      </c>
      <c r="K10" s="211">
        <v>900</v>
      </c>
      <c r="L10" s="174">
        <v>0</v>
      </c>
      <c r="M10" s="182"/>
      <c r="N10" s="85"/>
      <c r="O10" s="85"/>
      <c r="P10" s="85"/>
      <c r="Q10" s="85"/>
      <c r="R10" s="85"/>
      <c r="S10" s="85"/>
      <c r="T10" s="85"/>
      <c r="U10" s="85"/>
      <c r="V10" s="85"/>
      <c r="W10" s="85"/>
      <c r="X10" s="85"/>
      <c r="Y10" s="85"/>
      <c r="Z10" s="85"/>
    </row>
    <row r="11" spans="1:26" ht="31.5" customHeight="1">
      <c r="A11" s="419"/>
      <c r="B11" s="420"/>
      <c r="C11" s="213" t="s">
        <v>92</v>
      </c>
      <c r="D11" s="23">
        <v>102.27430958459038</v>
      </c>
      <c r="E11" s="214">
        <v>101.01775147928993</v>
      </c>
      <c r="F11" s="215">
        <v>165.47619047619045</v>
      </c>
      <c r="G11" s="24">
        <v>102.07798272239084</v>
      </c>
      <c r="H11" s="216">
        <v>100.80856123662308</v>
      </c>
      <c r="I11" s="217">
        <v>170.5128205128205</v>
      </c>
      <c r="J11" s="25">
        <v>134.61538461538461</v>
      </c>
      <c r="K11" s="216">
        <v>145</v>
      </c>
      <c r="L11" s="218">
        <v>100</v>
      </c>
      <c r="M11" s="182"/>
      <c r="N11" s="85"/>
      <c r="O11" s="85"/>
      <c r="P11" s="85"/>
      <c r="Q11" s="85"/>
      <c r="R11" s="85"/>
      <c r="S11" s="85"/>
      <c r="T11" s="85"/>
      <c r="U11" s="85"/>
      <c r="V11" s="85"/>
      <c r="W11" s="85"/>
      <c r="X11" s="85"/>
      <c r="Y11" s="85"/>
      <c r="Z11" s="85"/>
    </row>
    <row r="12" spans="1:26" ht="31.5" customHeight="1">
      <c r="A12" s="421" t="s">
        <v>93</v>
      </c>
      <c r="B12" s="443" t="s">
        <v>94</v>
      </c>
      <c r="C12" s="345" t="s">
        <v>95</v>
      </c>
      <c r="D12" s="346">
        <v>3708300</v>
      </c>
      <c r="E12" s="347">
        <v>3480000</v>
      </c>
      <c r="F12" s="348">
        <v>228300</v>
      </c>
      <c r="G12" s="26">
        <v>3576600</v>
      </c>
      <c r="H12" s="219">
        <v>3459100</v>
      </c>
      <c r="I12" s="220">
        <v>117500</v>
      </c>
      <c r="J12" s="27">
        <v>131700</v>
      </c>
      <c r="K12" s="219">
        <v>20900</v>
      </c>
      <c r="L12" s="200">
        <v>110800</v>
      </c>
      <c r="M12" s="182"/>
      <c r="N12" s="85"/>
      <c r="O12" s="85"/>
      <c r="P12" s="85"/>
      <c r="Q12" s="85"/>
      <c r="R12" s="85"/>
      <c r="S12" s="85"/>
      <c r="T12" s="85"/>
      <c r="U12" s="85"/>
      <c r="V12" s="85"/>
      <c r="W12" s="85"/>
      <c r="X12" s="85"/>
      <c r="Y12" s="85"/>
      <c r="Z12" s="85"/>
    </row>
    <row r="13" spans="1:26" ht="31.5" customHeight="1">
      <c r="A13" s="421"/>
      <c r="B13" s="443"/>
      <c r="C13" s="209" t="s">
        <v>96</v>
      </c>
      <c r="D13" s="17">
        <v>4024500</v>
      </c>
      <c r="E13" s="204">
        <v>3789800</v>
      </c>
      <c r="F13" s="221">
        <v>234700</v>
      </c>
      <c r="G13" s="18">
        <v>3875000</v>
      </c>
      <c r="H13" s="222">
        <v>3766000</v>
      </c>
      <c r="I13" s="223">
        <v>109000</v>
      </c>
      <c r="J13" s="19">
        <v>149500</v>
      </c>
      <c r="K13" s="222">
        <v>23800</v>
      </c>
      <c r="L13" s="205">
        <v>125700</v>
      </c>
      <c r="M13" s="182"/>
      <c r="N13" s="85"/>
      <c r="O13" s="85"/>
      <c r="P13" s="85"/>
      <c r="Q13" s="85"/>
      <c r="R13" s="85"/>
      <c r="S13" s="85"/>
      <c r="T13" s="85"/>
      <c r="U13" s="85"/>
      <c r="V13" s="85"/>
      <c r="W13" s="85"/>
      <c r="X13" s="85"/>
      <c r="Y13" s="85"/>
      <c r="Z13" s="85"/>
    </row>
    <row r="14" spans="1:26" ht="31.5" customHeight="1">
      <c r="A14" s="421"/>
      <c r="B14" s="443"/>
      <c r="C14" s="209" t="s">
        <v>52</v>
      </c>
      <c r="D14" s="20">
        <v>-316200</v>
      </c>
      <c r="E14" s="210">
        <v>-309800</v>
      </c>
      <c r="F14" s="224">
        <v>-6400</v>
      </c>
      <c r="G14" s="21">
        <v>-298400</v>
      </c>
      <c r="H14" s="211">
        <v>-306900</v>
      </c>
      <c r="I14" s="212">
        <v>8500</v>
      </c>
      <c r="J14" s="22">
        <v>-17800</v>
      </c>
      <c r="K14" s="211">
        <v>-2900</v>
      </c>
      <c r="L14" s="174">
        <v>-14900</v>
      </c>
      <c r="M14" s="182"/>
      <c r="N14" s="85"/>
      <c r="O14" s="85"/>
      <c r="P14" s="85"/>
      <c r="Q14" s="85"/>
      <c r="R14" s="85"/>
      <c r="S14" s="85"/>
      <c r="T14" s="85"/>
      <c r="U14" s="85"/>
      <c r="V14" s="85"/>
      <c r="W14" s="85"/>
      <c r="X14" s="85"/>
      <c r="Y14" s="85"/>
      <c r="Z14" s="85"/>
    </row>
    <row r="15" spans="1:26" ht="31.5" customHeight="1">
      <c r="A15" s="421"/>
      <c r="B15" s="443"/>
      <c r="C15" s="213" t="s">
        <v>97</v>
      </c>
      <c r="D15" s="28">
        <v>92.143123369362655</v>
      </c>
      <c r="E15" s="225">
        <v>91.825426143859829</v>
      </c>
      <c r="F15" s="226">
        <v>97.273114614401365</v>
      </c>
      <c r="G15" s="29">
        <v>92.299354838709675</v>
      </c>
      <c r="H15" s="227">
        <v>91.850770047796075</v>
      </c>
      <c r="I15" s="228">
        <v>107.79816513761469</v>
      </c>
      <c r="J15" s="30">
        <v>88.093645484949832</v>
      </c>
      <c r="K15" s="227">
        <v>87.815126050420162</v>
      </c>
      <c r="L15" s="229">
        <v>88.146380270485281</v>
      </c>
      <c r="M15" s="182"/>
      <c r="N15" s="85"/>
      <c r="O15" s="85"/>
      <c r="P15" s="85"/>
      <c r="Q15" s="85"/>
      <c r="R15" s="85"/>
      <c r="S15" s="85"/>
      <c r="T15" s="85"/>
      <c r="U15" s="85"/>
      <c r="V15" s="85"/>
      <c r="W15" s="85"/>
      <c r="X15" s="85"/>
      <c r="Y15" s="85"/>
      <c r="Z15" s="85"/>
    </row>
    <row r="16" spans="1:26" ht="31.5" customHeight="1">
      <c r="A16" s="421" t="s">
        <v>98</v>
      </c>
      <c r="B16" s="443" t="s">
        <v>99</v>
      </c>
      <c r="C16" s="345" t="s">
        <v>100</v>
      </c>
      <c r="D16" s="346">
        <v>4981300</v>
      </c>
      <c r="E16" s="347">
        <v>4715500</v>
      </c>
      <c r="F16" s="348">
        <v>265800</v>
      </c>
      <c r="G16" s="26">
        <v>4835900</v>
      </c>
      <c r="H16" s="219">
        <v>4686300</v>
      </c>
      <c r="I16" s="220">
        <v>149600</v>
      </c>
      <c r="J16" s="27">
        <v>145400</v>
      </c>
      <c r="K16" s="219">
        <v>29200</v>
      </c>
      <c r="L16" s="200">
        <v>116200</v>
      </c>
      <c r="M16" s="182"/>
      <c r="N16" s="85"/>
      <c r="O16" s="85"/>
      <c r="P16" s="85"/>
      <c r="Q16" s="85"/>
      <c r="R16" s="85"/>
      <c r="S16" s="85"/>
      <c r="T16" s="85"/>
      <c r="U16" s="85"/>
      <c r="V16" s="85"/>
      <c r="W16" s="85"/>
      <c r="X16" s="85"/>
      <c r="Y16" s="85"/>
      <c r="Z16" s="85"/>
    </row>
    <row r="17" spans="1:26" ht="31.5" customHeight="1">
      <c r="A17" s="421"/>
      <c r="B17" s="443"/>
      <c r="C17" s="209" t="s">
        <v>101</v>
      </c>
      <c r="D17" s="17">
        <v>5434700</v>
      </c>
      <c r="E17" s="204">
        <v>5160600</v>
      </c>
      <c r="F17" s="221">
        <v>274100</v>
      </c>
      <c r="G17" s="18">
        <v>5264600</v>
      </c>
      <c r="H17" s="222">
        <v>5129300</v>
      </c>
      <c r="I17" s="223">
        <v>135300</v>
      </c>
      <c r="J17" s="19">
        <v>170100</v>
      </c>
      <c r="K17" s="222">
        <v>31300</v>
      </c>
      <c r="L17" s="205">
        <v>138800</v>
      </c>
      <c r="M17" s="182"/>
      <c r="N17" s="85"/>
      <c r="O17" s="85"/>
      <c r="P17" s="85"/>
      <c r="Q17" s="85"/>
      <c r="R17" s="85"/>
      <c r="S17" s="85"/>
      <c r="T17" s="85"/>
      <c r="U17" s="85"/>
      <c r="V17" s="85"/>
      <c r="W17" s="85"/>
      <c r="X17" s="85"/>
      <c r="Y17" s="85"/>
      <c r="Z17" s="85"/>
    </row>
    <row r="18" spans="1:26" ht="31.5" customHeight="1">
      <c r="A18" s="421"/>
      <c r="B18" s="443"/>
      <c r="C18" s="209" t="s">
        <v>52</v>
      </c>
      <c r="D18" s="20">
        <v>-453400</v>
      </c>
      <c r="E18" s="210">
        <v>-445100</v>
      </c>
      <c r="F18" s="224">
        <v>-8300</v>
      </c>
      <c r="G18" s="21">
        <v>-428700</v>
      </c>
      <c r="H18" s="211">
        <v>-443000</v>
      </c>
      <c r="I18" s="212">
        <v>14300</v>
      </c>
      <c r="J18" s="22">
        <v>-24700</v>
      </c>
      <c r="K18" s="211">
        <v>-2100</v>
      </c>
      <c r="L18" s="174">
        <v>-22600</v>
      </c>
      <c r="M18" s="182"/>
      <c r="N18" s="85"/>
      <c r="O18" s="85"/>
      <c r="P18" s="85"/>
      <c r="Q18" s="85"/>
      <c r="R18" s="85"/>
      <c r="S18" s="85"/>
      <c r="T18" s="85"/>
      <c r="U18" s="85"/>
      <c r="V18" s="85"/>
      <c r="W18" s="85"/>
      <c r="X18" s="85"/>
      <c r="Y18" s="85"/>
      <c r="Z18" s="85"/>
    </row>
    <row r="19" spans="1:26" ht="31.5" customHeight="1" thickBot="1">
      <c r="A19" s="423"/>
      <c r="B19" s="444"/>
      <c r="C19" s="230" t="s">
        <v>102</v>
      </c>
      <c r="D19" s="31">
        <v>91.657313191160512</v>
      </c>
      <c r="E19" s="231">
        <v>91.375033910785561</v>
      </c>
      <c r="F19" s="232">
        <v>96.971908062750828</v>
      </c>
      <c r="G19" s="32">
        <v>91.856931200850966</v>
      </c>
      <c r="H19" s="233">
        <v>91.363343926071778</v>
      </c>
      <c r="I19" s="234">
        <v>110.56910569105692</v>
      </c>
      <c r="J19" s="33">
        <v>85.479129923574376</v>
      </c>
      <c r="K19" s="233">
        <v>93.290734824281145</v>
      </c>
      <c r="L19" s="235">
        <v>83.717579250720462</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11月（２表）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157</v>
      </c>
      <c r="D5" s="351">
        <v>440700</v>
      </c>
      <c r="E5" s="364">
        <v>210100</v>
      </c>
      <c r="F5" s="364">
        <v>21600</v>
      </c>
      <c r="G5" s="364">
        <v>31800</v>
      </c>
      <c r="H5" s="364">
        <v>19700</v>
      </c>
      <c r="I5" s="364">
        <v>59800</v>
      </c>
      <c r="J5" s="364">
        <v>35300</v>
      </c>
      <c r="K5" s="364">
        <v>0</v>
      </c>
      <c r="L5" s="364">
        <v>10300</v>
      </c>
      <c r="M5" s="364">
        <v>0</v>
      </c>
      <c r="N5" s="364">
        <v>5900</v>
      </c>
      <c r="O5" s="364">
        <v>0</v>
      </c>
      <c r="P5" s="364">
        <v>2900</v>
      </c>
      <c r="Q5" s="364">
        <v>2500</v>
      </c>
      <c r="R5" s="364">
        <v>0</v>
      </c>
      <c r="S5" s="364">
        <v>3700</v>
      </c>
      <c r="T5" s="364">
        <v>3200</v>
      </c>
      <c r="U5" s="364">
        <v>5000</v>
      </c>
      <c r="V5" s="364">
        <v>4400</v>
      </c>
      <c r="W5" s="364">
        <v>2700</v>
      </c>
      <c r="X5" s="365">
        <v>0</v>
      </c>
      <c r="Y5" s="365">
        <v>2300</v>
      </c>
      <c r="Z5" s="365">
        <v>2800</v>
      </c>
      <c r="AA5" s="365">
        <v>0</v>
      </c>
      <c r="AB5" s="365">
        <v>2800</v>
      </c>
      <c r="AC5" s="366">
        <v>0</v>
      </c>
      <c r="AD5" s="367">
        <v>13900</v>
      </c>
    </row>
    <row r="6" spans="1:30" ht="30" customHeight="1">
      <c r="A6" s="426"/>
      <c r="B6" s="433"/>
      <c r="C6" s="142" t="s">
        <v>69</v>
      </c>
      <c r="D6" s="141">
        <v>430900</v>
      </c>
      <c r="E6" s="34">
        <v>212000</v>
      </c>
      <c r="F6" s="34">
        <v>22300</v>
      </c>
      <c r="G6" s="34">
        <v>33200</v>
      </c>
      <c r="H6" s="34">
        <v>17500</v>
      </c>
      <c r="I6" s="34">
        <v>57800</v>
      </c>
      <c r="J6" s="34">
        <v>34100</v>
      </c>
      <c r="K6" s="34">
        <v>0</v>
      </c>
      <c r="L6" s="34">
        <v>10700</v>
      </c>
      <c r="M6" s="34">
        <v>0</v>
      </c>
      <c r="N6" s="34">
        <v>5800</v>
      </c>
      <c r="O6" s="34">
        <v>300</v>
      </c>
      <c r="P6" s="34">
        <v>2500</v>
      </c>
      <c r="Q6" s="34">
        <v>2600</v>
      </c>
      <c r="R6" s="34">
        <v>0</v>
      </c>
      <c r="S6" s="34">
        <v>3600</v>
      </c>
      <c r="T6" s="34">
        <v>3400</v>
      </c>
      <c r="U6" s="34">
        <v>4000</v>
      </c>
      <c r="V6" s="34">
        <v>4500</v>
      </c>
      <c r="W6" s="34">
        <v>0</v>
      </c>
      <c r="X6" s="34">
        <v>0</v>
      </c>
      <c r="Y6" s="34">
        <v>2200</v>
      </c>
      <c r="Z6" s="34">
        <v>3000</v>
      </c>
      <c r="AA6" s="34">
        <v>0</v>
      </c>
      <c r="AB6" s="34">
        <v>3000</v>
      </c>
      <c r="AC6" s="43">
        <v>0</v>
      </c>
      <c r="AD6" s="44">
        <v>8400</v>
      </c>
    </row>
    <row r="7" spans="1:30" ht="30" customHeight="1">
      <c r="A7" s="426"/>
      <c r="B7" s="433"/>
      <c r="C7" s="142" t="s">
        <v>52</v>
      </c>
      <c r="D7" s="143">
        <v>9800</v>
      </c>
      <c r="E7" s="144">
        <v>-1900</v>
      </c>
      <c r="F7" s="145">
        <v>-700</v>
      </c>
      <c r="G7" s="145">
        <v>-1400</v>
      </c>
      <c r="H7" s="145">
        <v>2200</v>
      </c>
      <c r="I7" s="145">
        <v>2000</v>
      </c>
      <c r="J7" s="145">
        <v>1200</v>
      </c>
      <c r="K7" s="145">
        <v>0</v>
      </c>
      <c r="L7" s="145">
        <v>-400</v>
      </c>
      <c r="M7" s="145">
        <v>0</v>
      </c>
      <c r="N7" s="145">
        <v>100</v>
      </c>
      <c r="O7" s="145">
        <v>-300</v>
      </c>
      <c r="P7" s="145">
        <v>400</v>
      </c>
      <c r="Q7" s="145">
        <v>-100</v>
      </c>
      <c r="R7" s="145">
        <v>0</v>
      </c>
      <c r="S7" s="145">
        <v>100</v>
      </c>
      <c r="T7" s="145">
        <v>-200</v>
      </c>
      <c r="U7" s="145">
        <v>1000</v>
      </c>
      <c r="V7" s="145">
        <v>-100</v>
      </c>
      <c r="W7" s="145">
        <v>2700</v>
      </c>
      <c r="X7" s="145">
        <v>0</v>
      </c>
      <c r="Y7" s="145">
        <v>100</v>
      </c>
      <c r="Z7" s="145">
        <v>-200</v>
      </c>
      <c r="AA7" s="145">
        <v>0</v>
      </c>
      <c r="AB7" s="145">
        <v>-200</v>
      </c>
      <c r="AC7" s="145">
        <v>0</v>
      </c>
      <c r="AD7" s="146">
        <v>5500</v>
      </c>
    </row>
    <row r="8" spans="1:30" ht="30" customHeight="1">
      <c r="A8" s="426"/>
      <c r="B8" s="433"/>
      <c r="C8" s="147" t="s">
        <v>158</v>
      </c>
      <c r="D8" s="148">
        <v>102.27430958459038</v>
      </c>
      <c r="E8" s="149">
        <v>99.103773584905667</v>
      </c>
      <c r="F8" s="150">
        <v>96.860986547085204</v>
      </c>
      <c r="G8" s="150">
        <v>95.783132530120483</v>
      </c>
      <c r="H8" s="150">
        <v>112.57142857142857</v>
      </c>
      <c r="I8" s="150">
        <v>103.46020761245676</v>
      </c>
      <c r="J8" s="151">
        <v>103.51906158357771</v>
      </c>
      <c r="K8" s="150" t="s">
        <v>53</v>
      </c>
      <c r="L8" s="150">
        <v>96.261682242990659</v>
      </c>
      <c r="M8" s="151" t="s">
        <v>53</v>
      </c>
      <c r="N8" s="150">
        <v>101.72413793103448</v>
      </c>
      <c r="O8" s="150" t="s">
        <v>222</v>
      </c>
      <c r="P8" s="151">
        <v>115.99999999999999</v>
      </c>
      <c r="Q8" s="150">
        <v>96.15384615384616</v>
      </c>
      <c r="R8" s="150" t="s">
        <v>53</v>
      </c>
      <c r="S8" s="151">
        <v>102.77777777777777</v>
      </c>
      <c r="T8" s="150">
        <v>94.117647058823522</v>
      </c>
      <c r="U8" s="150">
        <v>125</v>
      </c>
      <c r="V8" s="151">
        <v>97.777777777777771</v>
      </c>
      <c r="W8" s="150" t="s">
        <v>220</v>
      </c>
      <c r="X8" s="150" t="s">
        <v>53</v>
      </c>
      <c r="Y8" s="151">
        <v>104.54545454545455</v>
      </c>
      <c r="Z8" s="150">
        <v>93.333333333333329</v>
      </c>
      <c r="AA8" s="150" t="s">
        <v>53</v>
      </c>
      <c r="AB8" s="151">
        <v>93.333333333333329</v>
      </c>
      <c r="AC8" s="150" t="s">
        <v>53</v>
      </c>
      <c r="AD8" s="152">
        <v>165.47619047619045</v>
      </c>
    </row>
    <row r="9" spans="1:30" ht="30" customHeight="1" thickBot="1">
      <c r="A9" s="427"/>
      <c r="B9" s="434"/>
      <c r="C9" s="153" t="s">
        <v>218</v>
      </c>
      <c r="D9" s="154">
        <v>100</v>
      </c>
      <c r="E9" s="155">
        <v>47.674154753800771</v>
      </c>
      <c r="F9" s="155">
        <v>4.9012933968686179</v>
      </c>
      <c r="G9" s="155">
        <v>7.2157930565010213</v>
      </c>
      <c r="H9" s="155">
        <v>4.4701611073292495</v>
      </c>
      <c r="I9" s="155">
        <v>13.569321533923304</v>
      </c>
      <c r="J9" s="155">
        <v>8.0099841161788063</v>
      </c>
      <c r="K9" s="155">
        <v>0</v>
      </c>
      <c r="L9" s="155">
        <v>2.337190832766054</v>
      </c>
      <c r="M9" s="155">
        <v>0</v>
      </c>
      <c r="N9" s="155">
        <v>1.3387792148854096</v>
      </c>
      <c r="O9" s="155">
        <v>0</v>
      </c>
      <c r="P9" s="155">
        <v>0.65804402087587932</v>
      </c>
      <c r="Q9" s="155">
        <v>0.56727932834127526</v>
      </c>
      <c r="R9" s="155">
        <v>0</v>
      </c>
      <c r="S9" s="155">
        <v>0.83957340594508734</v>
      </c>
      <c r="T9" s="155">
        <v>0.72611754027683229</v>
      </c>
      <c r="U9" s="155">
        <v>1.1345586566825505</v>
      </c>
      <c r="V9" s="155">
        <v>0.99841161788064448</v>
      </c>
      <c r="W9" s="155">
        <v>0.61266167460857723</v>
      </c>
      <c r="X9" s="155">
        <v>0</v>
      </c>
      <c r="Y9" s="155">
        <v>0.52189698207397328</v>
      </c>
      <c r="Z9" s="155">
        <v>0.63535284774222833</v>
      </c>
      <c r="AA9" s="155">
        <v>0</v>
      </c>
      <c r="AB9" s="155">
        <v>0.63535284774222833</v>
      </c>
      <c r="AC9" s="155">
        <v>0</v>
      </c>
      <c r="AD9" s="156">
        <v>3.1540730655774905</v>
      </c>
    </row>
    <row r="10" spans="1:30" ht="30" customHeight="1">
      <c r="A10" s="425" t="s">
        <v>93</v>
      </c>
      <c r="B10" s="428" t="s">
        <v>94</v>
      </c>
      <c r="C10" s="368" t="s">
        <v>95</v>
      </c>
      <c r="D10" s="351">
        <v>3708300</v>
      </c>
      <c r="E10" s="369">
        <v>1701000</v>
      </c>
      <c r="F10" s="370">
        <v>199500</v>
      </c>
      <c r="G10" s="370">
        <v>343900</v>
      </c>
      <c r="H10" s="370">
        <v>162700</v>
      </c>
      <c r="I10" s="370">
        <v>457600</v>
      </c>
      <c r="J10" s="370">
        <v>286900</v>
      </c>
      <c r="K10" s="370">
        <v>0</v>
      </c>
      <c r="L10" s="370">
        <v>83400</v>
      </c>
      <c r="M10" s="370">
        <v>0</v>
      </c>
      <c r="N10" s="370">
        <v>18900</v>
      </c>
      <c r="O10" s="370">
        <v>0</v>
      </c>
      <c r="P10" s="370">
        <v>9400</v>
      </c>
      <c r="Q10" s="370">
        <v>18700</v>
      </c>
      <c r="R10" s="370">
        <v>0</v>
      </c>
      <c r="S10" s="370">
        <v>25000</v>
      </c>
      <c r="T10" s="370">
        <v>30700</v>
      </c>
      <c r="U10" s="370">
        <v>39000</v>
      </c>
      <c r="V10" s="370">
        <v>41500</v>
      </c>
      <c r="W10" s="370">
        <v>3200</v>
      </c>
      <c r="X10" s="370">
        <v>300</v>
      </c>
      <c r="Y10" s="370">
        <v>16000</v>
      </c>
      <c r="Z10" s="370">
        <v>19500</v>
      </c>
      <c r="AA10" s="370">
        <v>0</v>
      </c>
      <c r="AB10" s="370">
        <v>21200</v>
      </c>
      <c r="AC10" s="370">
        <v>1600</v>
      </c>
      <c r="AD10" s="371">
        <v>228300</v>
      </c>
    </row>
    <row r="11" spans="1:30" ht="30" customHeight="1">
      <c r="A11" s="426"/>
      <c r="B11" s="429"/>
      <c r="C11" s="157" t="s">
        <v>96</v>
      </c>
      <c r="D11" s="158">
        <v>4024500</v>
      </c>
      <c r="E11" s="159">
        <v>1876000</v>
      </c>
      <c r="F11" s="159">
        <v>204000</v>
      </c>
      <c r="G11" s="159">
        <v>357400</v>
      </c>
      <c r="H11" s="159">
        <v>182300</v>
      </c>
      <c r="I11" s="159">
        <v>468400</v>
      </c>
      <c r="J11" s="159">
        <v>309000</v>
      </c>
      <c r="K11" s="159">
        <v>0</v>
      </c>
      <c r="L11" s="159">
        <v>90700</v>
      </c>
      <c r="M11" s="159">
        <v>5600</v>
      </c>
      <c r="N11" s="159">
        <v>40500</v>
      </c>
      <c r="O11" s="159">
        <v>300</v>
      </c>
      <c r="P11" s="159">
        <v>8900</v>
      </c>
      <c r="Q11" s="159">
        <v>19900</v>
      </c>
      <c r="R11" s="159">
        <v>200</v>
      </c>
      <c r="S11" s="159">
        <v>27400</v>
      </c>
      <c r="T11" s="159">
        <v>28900</v>
      </c>
      <c r="U11" s="159">
        <v>50000</v>
      </c>
      <c r="V11" s="159">
        <v>38900</v>
      </c>
      <c r="W11" s="159">
        <v>19900</v>
      </c>
      <c r="X11" s="159">
        <v>0</v>
      </c>
      <c r="Y11" s="159">
        <v>16400</v>
      </c>
      <c r="Z11" s="159">
        <v>21500</v>
      </c>
      <c r="AA11" s="159">
        <v>0</v>
      </c>
      <c r="AB11" s="159">
        <v>21600</v>
      </c>
      <c r="AC11" s="159">
        <v>2000</v>
      </c>
      <c r="AD11" s="161">
        <v>234700</v>
      </c>
    </row>
    <row r="12" spans="1:30" ht="30" customHeight="1">
      <c r="A12" s="426"/>
      <c r="B12" s="429"/>
      <c r="C12" s="157" t="s">
        <v>52</v>
      </c>
      <c r="D12" s="143">
        <v>-316200</v>
      </c>
      <c r="E12" s="145">
        <v>-175000</v>
      </c>
      <c r="F12" s="145">
        <v>-4500</v>
      </c>
      <c r="G12" s="145">
        <v>-13500</v>
      </c>
      <c r="H12" s="145">
        <v>-19600</v>
      </c>
      <c r="I12" s="145">
        <v>-10800</v>
      </c>
      <c r="J12" s="145">
        <v>-22100</v>
      </c>
      <c r="K12" s="145">
        <v>0</v>
      </c>
      <c r="L12" s="145">
        <v>-7300</v>
      </c>
      <c r="M12" s="145">
        <v>-5600</v>
      </c>
      <c r="N12" s="145">
        <v>-21600</v>
      </c>
      <c r="O12" s="145">
        <v>-300</v>
      </c>
      <c r="P12" s="145">
        <v>500</v>
      </c>
      <c r="Q12" s="145">
        <v>-1200</v>
      </c>
      <c r="R12" s="145">
        <v>-200</v>
      </c>
      <c r="S12" s="145">
        <v>-2400</v>
      </c>
      <c r="T12" s="145">
        <v>1800</v>
      </c>
      <c r="U12" s="145">
        <v>-11000</v>
      </c>
      <c r="V12" s="145">
        <v>2600</v>
      </c>
      <c r="W12" s="145">
        <v>-16700</v>
      </c>
      <c r="X12" s="145">
        <v>300</v>
      </c>
      <c r="Y12" s="145">
        <v>-400</v>
      </c>
      <c r="Z12" s="145">
        <v>-2000</v>
      </c>
      <c r="AA12" s="145">
        <v>0</v>
      </c>
      <c r="AB12" s="145">
        <v>-400</v>
      </c>
      <c r="AC12" s="145">
        <v>-400</v>
      </c>
      <c r="AD12" s="146">
        <v>-6400</v>
      </c>
    </row>
    <row r="13" spans="1:30" ht="30" customHeight="1">
      <c r="A13" s="426"/>
      <c r="B13" s="429"/>
      <c r="C13" s="162" t="s">
        <v>97</v>
      </c>
      <c r="D13" s="163">
        <v>92.143123369362655</v>
      </c>
      <c r="E13" s="164">
        <v>90.671641791044777</v>
      </c>
      <c r="F13" s="165">
        <v>97.794117647058826</v>
      </c>
      <c r="G13" s="166">
        <v>96.222719641857864</v>
      </c>
      <c r="H13" s="166">
        <v>89.248491497531546</v>
      </c>
      <c r="I13" s="165">
        <v>97.694278394534578</v>
      </c>
      <c r="J13" s="166">
        <v>92.847896440129446</v>
      </c>
      <c r="K13" s="166" t="s">
        <v>53</v>
      </c>
      <c r="L13" s="165">
        <v>91.95148842337376</v>
      </c>
      <c r="M13" s="166" t="s">
        <v>221</v>
      </c>
      <c r="N13" s="166">
        <v>46.666666666666664</v>
      </c>
      <c r="O13" s="165" t="s">
        <v>221</v>
      </c>
      <c r="P13" s="166">
        <v>105.61797752808988</v>
      </c>
      <c r="Q13" s="166">
        <v>93.969849246231149</v>
      </c>
      <c r="R13" s="165" t="s">
        <v>221</v>
      </c>
      <c r="S13" s="166">
        <v>91.240875912408754</v>
      </c>
      <c r="T13" s="166">
        <v>106.22837370242215</v>
      </c>
      <c r="U13" s="165">
        <v>78</v>
      </c>
      <c r="V13" s="166">
        <v>106.68380462724936</v>
      </c>
      <c r="W13" s="166">
        <v>16.08040201005025</v>
      </c>
      <c r="X13" s="150" t="s">
        <v>220</v>
      </c>
      <c r="Y13" s="166">
        <v>97.560975609756099</v>
      </c>
      <c r="Z13" s="166">
        <v>90.697674418604649</v>
      </c>
      <c r="AA13" s="165" t="s">
        <v>53</v>
      </c>
      <c r="AB13" s="166">
        <v>98.148148148148152</v>
      </c>
      <c r="AC13" s="166">
        <v>80</v>
      </c>
      <c r="AD13" s="167">
        <v>97.273114614401365</v>
      </c>
    </row>
    <row r="14" spans="1:30" ht="30" customHeight="1" thickBot="1">
      <c r="A14" s="427"/>
      <c r="B14" s="430"/>
      <c r="C14" s="168" t="s">
        <v>130</v>
      </c>
      <c r="D14" s="169">
        <v>100</v>
      </c>
      <c r="E14" s="170">
        <v>45.870075236631344</v>
      </c>
      <c r="F14" s="170">
        <v>5.3798236388641696</v>
      </c>
      <c r="G14" s="170">
        <v>9.2737912250896635</v>
      </c>
      <c r="H14" s="170">
        <v>4.3874551681363432</v>
      </c>
      <c r="I14" s="170">
        <v>12.33988620122428</v>
      </c>
      <c r="J14" s="170">
        <v>7.7366987568427579</v>
      </c>
      <c r="K14" s="170">
        <v>0</v>
      </c>
      <c r="L14" s="170">
        <v>2.2490089798559989</v>
      </c>
      <c r="M14" s="170">
        <v>0</v>
      </c>
      <c r="N14" s="170">
        <v>0.5096675026292371</v>
      </c>
      <c r="O14" s="170">
        <v>0</v>
      </c>
      <c r="P14" s="170">
        <v>0.25348542458808615</v>
      </c>
      <c r="Q14" s="170">
        <v>0.50427419572310761</v>
      </c>
      <c r="R14" s="170">
        <v>0</v>
      </c>
      <c r="S14" s="170">
        <v>0.67416336326618664</v>
      </c>
      <c r="T14" s="170">
        <v>0.82787261009087731</v>
      </c>
      <c r="U14" s="170">
        <v>1.0516948466952512</v>
      </c>
      <c r="V14" s="170">
        <v>1.1191111830218698</v>
      </c>
      <c r="W14" s="170">
        <v>8.629291049807189E-2</v>
      </c>
      <c r="X14" s="170">
        <v>8.0899603591942405E-3</v>
      </c>
      <c r="Y14" s="170">
        <v>0.43146455249035942</v>
      </c>
      <c r="Z14" s="170">
        <v>0.52584742334762558</v>
      </c>
      <c r="AA14" s="170">
        <v>0</v>
      </c>
      <c r="AB14" s="170">
        <v>0.57169053204972631</v>
      </c>
      <c r="AC14" s="170">
        <v>4.3146455249035945E-2</v>
      </c>
      <c r="AD14" s="171">
        <v>6.1564598333468172</v>
      </c>
    </row>
    <row r="15" spans="1:30" ht="30" customHeight="1">
      <c r="A15" s="425" t="s">
        <v>98</v>
      </c>
      <c r="B15" s="428" t="s">
        <v>99</v>
      </c>
      <c r="C15" s="372" t="s">
        <v>100</v>
      </c>
      <c r="D15" s="373">
        <v>4981300</v>
      </c>
      <c r="E15" s="370">
        <v>2299900</v>
      </c>
      <c r="F15" s="370">
        <v>270000</v>
      </c>
      <c r="G15" s="370">
        <v>451800</v>
      </c>
      <c r="H15" s="370">
        <v>215900</v>
      </c>
      <c r="I15" s="370">
        <v>622600</v>
      </c>
      <c r="J15" s="370">
        <v>403200</v>
      </c>
      <c r="K15" s="370">
        <v>0</v>
      </c>
      <c r="L15" s="370">
        <v>112700</v>
      </c>
      <c r="M15" s="370">
        <v>0</v>
      </c>
      <c r="N15" s="370">
        <v>30700</v>
      </c>
      <c r="O15" s="370">
        <v>400</v>
      </c>
      <c r="P15" s="370">
        <v>14800</v>
      </c>
      <c r="Q15" s="370">
        <v>26600</v>
      </c>
      <c r="R15" s="370">
        <v>0</v>
      </c>
      <c r="S15" s="370">
        <v>32900</v>
      </c>
      <c r="T15" s="370">
        <v>39100</v>
      </c>
      <c r="U15" s="370">
        <v>55200</v>
      </c>
      <c r="V15" s="370">
        <v>55500</v>
      </c>
      <c r="W15" s="370">
        <v>3400</v>
      </c>
      <c r="X15" s="370">
        <v>300</v>
      </c>
      <c r="Y15" s="370">
        <v>21800</v>
      </c>
      <c r="Z15" s="370">
        <v>27500</v>
      </c>
      <c r="AA15" s="370">
        <v>0</v>
      </c>
      <c r="AB15" s="370">
        <v>27800</v>
      </c>
      <c r="AC15" s="370">
        <v>3400</v>
      </c>
      <c r="AD15" s="371">
        <v>265800</v>
      </c>
    </row>
    <row r="16" spans="1:30" ht="30" customHeight="1">
      <c r="A16" s="426"/>
      <c r="B16" s="429"/>
      <c r="C16" s="157" t="s">
        <v>101</v>
      </c>
      <c r="D16" s="158">
        <v>5434700</v>
      </c>
      <c r="E16" s="159">
        <v>2546400</v>
      </c>
      <c r="F16" s="159">
        <v>268000</v>
      </c>
      <c r="G16" s="159">
        <v>457000</v>
      </c>
      <c r="H16" s="159">
        <v>262700</v>
      </c>
      <c r="I16" s="159">
        <v>642600</v>
      </c>
      <c r="J16" s="159">
        <v>442300</v>
      </c>
      <c r="K16" s="159">
        <v>0</v>
      </c>
      <c r="L16" s="159">
        <v>119600</v>
      </c>
      <c r="M16" s="159">
        <v>12400</v>
      </c>
      <c r="N16" s="159">
        <v>56400</v>
      </c>
      <c r="O16" s="159">
        <v>300</v>
      </c>
      <c r="P16" s="159">
        <v>15000</v>
      </c>
      <c r="Q16" s="159">
        <v>28000</v>
      </c>
      <c r="R16" s="159">
        <v>400</v>
      </c>
      <c r="S16" s="159">
        <v>36400</v>
      </c>
      <c r="T16" s="159">
        <v>37300</v>
      </c>
      <c r="U16" s="159">
        <v>73400</v>
      </c>
      <c r="V16" s="159">
        <v>50900</v>
      </c>
      <c r="W16" s="159">
        <v>26300</v>
      </c>
      <c r="X16" s="159">
        <v>0</v>
      </c>
      <c r="Y16" s="159">
        <v>21700</v>
      </c>
      <c r="Z16" s="159">
        <v>29700</v>
      </c>
      <c r="AA16" s="159">
        <v>0</v>
      </c>
      <c r="AB16" s="159">
        <v>29400</v>
      </c>
      <c r="AC16" s="159">
        <v>4400</v>
      </c>
      <c r="AD16" s="161">
        <v>274100</v>
      </c>
    </row>
    <row r="17" spans="1:30" ht="30" customHeight="1">
      <c r="A17" s="426"/>
      <c r="B17" s="429"/>
      <c r="C17" s="157" t="s">
        <v>52</v>
      </c>
      <c r="D17" s="172">
        <v>-453400</v>
      </c>
      <c r="E17" s="173">
        <v>-246500</v>
      </c>
      <c r="F17" s="173">
        <v>2000</v>
      </c>
      <c r="G17" s="173">
        <v>-5200</v>
      </c>
      <c r="H17" s="173">
        <v>-46800</v>
      </c>
      <c r="I17" s="173">
        <v>-20000</v>
      </c>
      <c r="J17" s="173">
        <v>-39100</v>
      </c>
      <c r="K17" s="173">
        <v>0</v>
      </c>
      <c r="L17" s="173">
        <v>-6900</v>
      </c>
      <c r="M17" s="173">
        <v>-12400</v>
      </c>
      <c r="N17" s="173">
        <v>-25700</v>
      </c>
      <c r="O17" s="173">
        <v>100</v>
      </c>
      <c r="P17" s="173">
        <v>-200</v>
      </c>
      <c r="Q17" s="173">
        <v>-1400</v>
      </c>
      <c r="R17" s="173">
        <v>-400</v>
      </c>
      <c r="S17" s="173">
        <v>-3500</v>
      </c>
      <c r="T17" s="173">
        <v>1800</v>
      </c>
      <c r="U17" s="173">
        <v>-18200</v>
      </c>
      <c r="V17" s="173">
        <v>4600</v>
      </c>
      <c r="W17" s="173">
        <v>-22900</v>
      </c>
      <c r="X17" s="173">
        <v>300</v>
      </c>
      <c r="Y17" s="173">
        <v>100</v>
      </c>
      <c r="Z17" s="173">
        <v>-2200</v>
      </c>
      <c r="AA17" s="173">
        <v>0</v>
      </c>
      <c r="AB17" s="173">
        <v>-1600</v>
      </c>
      <c r="AC17" s="173">
        <v>-1000</v>
      </c>
      <c r="AD17" s="174">
        <v>-8300</v>
      </c>
    </row>
    <row r="18" spans="1:30" ht="30" customHeight="1">
      <c r="A18" s="426"/>
      <c r="B18" s="429"/>
      <c r="C18" s="162" t="s">
        <v>102</v>
      </c>
      <c r="D18" s="163">
        <v>91.657313191160512</v>
      </c>
      <c r="E18" s="164">
        <v>90.319666980835692</v>
      </c>
      <c r="F18" s="165">
        <v>100.74626865671641</v>
      </c>
      <c r="G18" s="166">
        <v>98.862144420131287</v>
      </c>
      <c r="H18" s="166">
        <v>82.185001903311758</v>
      </c>
      <c r="I18" s="165">
        <v>96.887643946467477</v>
      </c>
      <c r="J18" s="166">
        <v>91.159846258195799</v>
      </c>
      <c r="K18" s="166" t="s">
        <v>53</v>
      </c>
      <c r="L18" s="165">
        <v>94.230769230769226</v>
      </c>
      <c r="M18" s="166" t="s">
        <v>221</v>
      </c>
      <c r="N18" s="166">
        <v>54.432624113475178</v>
      </c>
      <c r="O18" s="166">
        <v>133.33333333333331</v>
      </c>
      <c r="P18" s="166">
        <v>98.666666666666671</v>
      </c>
      <c r="Q18" s="166">
        <v>95</v>
      </c>
      <c r="R18" s="165" t="s">
        <v>221</v>
      </c>
      <c r="S18" s="166">
        <v>90.384615384615387</v>
      </c>
      <c r="T18" s="166">
        <v>104.82573726541555</v>
      </c>
      <c r="U18" s="165">
        <v>75.204359673024527</v>
      </c>
      <c r="V18" s="166">
        <v>109.03732809430255</v>
      </c>
      <c r="W18" s="166">
        <v>12.927756653992395</v>
      </c>
      <c r="X18" s="165" t="s">
        <v>220</v>
      </c>
      <c r="Y18" s="166">
        <v>100.46082949308757</v>
      </c>
      <c r="Z18" s="166">
        <v>92.592592592592595</v>
      </c>
      <c r="AA18" s="165" t="s">
        <v>53</v>
      </c>
      <c r="AB18" s="166">
        <v>94.557823129251702</v>
      </c>
      <c r="AC18" s="166">
        <v>77.272727272727266</v>
      </c>
      <c r="AD18" s="167">
        <v>96.971908062750828</v>
      </c>
    </row>
    <row r="19" spans="1:30" ht="30" customHeight="1" thickBot="1">
      <c r="A19" s="427"/>
      <c r="B19" s="430"/>
      <c r="C19" s="168" t="s">
        <v>131</v>
      </c>
      <c r="D19" s="169">
        <v>100</v>
      </c>
      <c r="E19" s="170">
        <v>46.170678336980309</v>
      </c>
      <c r="F19" s="170">
        <v>5.4202718165940622</v>
      </c>
      <c r="G19" s="170">
        <v>9.0699215064340635</v>
      </c>
      <c r="H19" s="170">
        <v>4.3342099451950293</v>
      </c>
      <c r="I19" s="170">
        <v>12.498745307449862</v>
      </c>
      <c r="J19" s="170">
        <v>8.0942725794471322</v>
      </c>
      <c r="K19" s="170">
        <v>0</v>
      </c>
      <c r="L19" s="170">
        <v>2.2624616064079657</v>
      </c>
      <c r="M19" s="170">
        <v>0</v>
      </c>
      <c r="N19" s="170">
        <v>0.61630498062754702</v>
      </c>
      <c r="O19" s="170">
        <v>8.030032320880091E-3</v>
      </c>
      <c r="P19" s="170">
        <v>0.29711119587256341</v>
      </c>
      <c r="Q19" s="170">
        <v>0.53399714933852616</v>
      </c>
      <c r="R19" s="170">
        <v>0</v>
      </c>
      <c r="S19" s="170">
        <v>0.66047015839238754</v>
      </c>
      <c r="T19" s="170">
        <v>0.78493565936602894</v>
      </c>
      <c r="U19" s="170">
        <v>1.1081444602814527</v>
      </c>
      <c r="V19" s="170">
        <v>1.1141669845221127</v>
      </c>
      <c r="W19" s="170">
        <v>6.8255274727480775E-2</v>
      </c>
      <c r="X19" s="170">
        <v>6.0225242406600687E-3</v>
      </c>
      <c r="Y19" s="170">
        <v>0.43763676148796499</v>
      </c>
      <c r="Z19" s="170">
        <v>0.55206472206050627</v>
      </c>
      <c r="AA19" s="170">
        <v>0</v>
      </c>
      <c r="AB19" s="170">
        <v>0.55808724630116635</v>
      </c>
      <c r="AC19" s="170">
        <v>6.8255274727480775E-2</v>
      </c>
      <c r="AD19" s="171">
        <v>5.3359564772248209</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D1"/>
    <mergeCell ref="A15:A19"/>
    <mergeCell ref="B15:B19"/>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401" t="str">
        <f>平成23年度!A1</f>
        <v>平成23年度</v>
      </c>
      <c r="B1" s="401"/>
      <c r="C1" s="401"/>
      <c r="D1" s="401"/>
      <c r="E1" s="338"/>
      <c r="F1" s="339" t="str">
        <f ca="1">RIGHT(CELL("filename",$A$1),LEN(CELL("filename",$A$1))-FIND("]",CELL("filename",$A$1)))</f>
        <v>11月（３表）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137" t="s">
        <v>50</v>
      </c>
      <c r="D3" s="92"/>
      <c r="E3" s="375">
        <v>1</v>
      </c>
      <c r="F3" s="375">
        <v>2</v>
      </c>
      <c r="G3" s="375">
        <v>3</v>
      </c>
      <c r="H3" s="375">
        <v>4</v>
      </c>
      <c r="I3" s="375">
        <v>5</v>
      </c>
      <c r="J3" s="375">
        <v>6</v>
      </c>
      <c r="K3" s="375">
        <v>7</v>
      </c>
      <c r="L3" s="375">
        <v>8</v>
      </c>
    </row>
    <row r="4" spans="1:12" ht="19.5" thickBot="1">
      <c r="A4" s="441" t="s">
        <v>85</v>
      </c>
      <c r="B4" s="442"/>
      <c r="C4" s="139"/>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157</v>
      </c>
      <c r="D5" s="381">
        <v>13900</v>
      </c>
      <c r="E5" s="378">
        <v>3400</v>
      </c>
      <c r="F5" s="378">
        <v>1600</v>
      </c>
      <c r="G5" s="378">
        <v>2900</v>
      </c>
      <c r="H5" s="378">
        <v>3600</v>
      </c>
      <c r="I5" s="378">
        <v>600</v>
      </c>
      <c r="J5" s="378">
        <v>100</v>
      </c>
      <c r="K5" s="378">
        <v>0</v>
      </c>
      <c r="L5" s="379">
        <v>1700</v>
      </c>
    </row>
    <row r="6" spans="1:12" ht="33.75" customHeight="1">
      <c r="A6" s="436"/>
      <c r="B6" s="439"/>
      <c r="C6" s="98" t="s">
        <v>69</v>
      </c>
      <c r="D6" s="97">
        <v>8400</v>
      </c>
      <c r="E6" s="99">
        <v>3200</v>
      </c>
      <c r="F6" s="99">
        <v>1400</v>
      </c>
      <c r="G6" s="99">
        <v>100</v>
      </c>
      <c r="H6" s="99">
        <v>2100</v>
      </c>
      <c r="I6" s="99">
        <v>300</v>
      </c>
      <c r="J6" s="99">
        <v>200</v>
      </c>
      <c r="K6" s="99">
        <v>0</v>
      </c>
      <c r="L6" s="99">
        <v>1100</v>
      </c>
    </row>
    <row r="7" spans="1:12" ht="33.75" customHeight="1">
      <c r="A7" s="436"/>
      <c r="B7" s="439"/>
      <c r="C7" s="98" t="s">
        <v>52</v>
      </c>
      <c r="D7" s="100">
        <v>5500</v>
      </c>
      <c r="E7" s="101">
        <v>200</v>
      </c>
      <c r="F7" s="102">
        <v>200</v>
      </c>
      <c r="G7" s="102">
        <v>2800</v>
      </c>
      <c r="H7" s="102">
        <v>1500</v>
      </c>
      <c r="I7" s="102">
        <v>300</v>
      </c>
      <c r="J7" s="102">
        <v>-100</v>
      </c>
      <c r="K7" s="102">
        <v>0</v>
      </c>
      <c r="L7" s="102">
        <v>600</v>
      </c>
    </row>
    <row r="8" spans="1:12" ht="33.75" customHeight="1">
      <c r="A8" s="436"/>
      <c r="B8" s="439"/>
      <c r="C8" s="103" t="s">
        <v>92</v>
      </c>
      <c r="D8" s="104">
        <v>165.47619047619045</v>
      </c>
      <c r="E8" s="105">
        <v>106.25</v>
      </c>
      <c r="F8" s="106">
        <v>114.28571428571428</v>
      </c>
      <c r="G8" s="106">
        <v>2900</v>
      </c>
      <c r="H8" s="106">
        <v>171.42857142857142</v>
      </c>
      <c r="I8" s="106">
        <v>200</v>
      </c>
      <c r="J8" s="106">
        <v>50</v>
      </c>
      <c r="K8" s="106" t="s">
        <v>53</v>
      </c>
      <c r="L8" s="106">
        <v>154.54545454545453</v>
      </c>
    </row>
    <row r="9" spans="1:12" ht="33.75" customHeight="1" thickBot="1">
      <c r="A9" s="437"/>
      <c r="B9" s="440"/>
      <c r="C9" s="107" t="s">
        <v>217</v>
      </c>
      <c r="D9" s="108">
        <v>100</v>
      </c>
      <c r="E9" s="109">
        <v>24.46043165467626</v>
      </c>
      <c r="F9" s="109">
        <v>11.510791366906476</v>
      </c>
      <c r="G9" s="109">
        <v>20.863309352517987</v>
      </c>
      <c r="H9" s="109">
        <v>25.899280575539567</v>
      </c>
      <c r="I9" s="109">
        <v>4.3165467625899279</v>
      </c>
      <c r="J9" s="109">
        <v>0.71942446043165476</v>
      </c>
      <c r="K9" s="109">
        <v>0</v>
      </c>
      <c r="L9" s="110">
        <v>12.23021582733813</v>
      </c>
    </row>
    <row r="10" spans="1:12" ht="33.75" customHeight="1">
      <c r="A10" s="435" t="s">
        <v>93</v>
      </c>
      <c r="B10" s="438" t="s">
        <v>94</v>
      </c>
      <c r="C10" s="382" t="s">
        <v>95</v>
      </c>
      <c r="D10" s="381">
        <v>228300</v>
      </c>
      <c r="E10" s="383">
        <v>100300</v>
      </c>
      <c r="F10" s="383">
        <v>13000</v>
      </c>
      <c r="G10" s="383">
        <v>28100</v>
      </c>
      <c r="H10" s="383">
        <v>38100</v>
      </c>
      <c r="I10" s="383">
        <v>4500</v>
      </c>
      <c r="J10" s="383">
        <v>1700</v>
      </c>
      <c r="K10" s="383">
        <v>300</v>
      </c>
      <c r="L10" s="383">
        <v>42300</v>
      </c>
    </row>
    <row r="11" spans="1:12" ht="33.75" customHeight="1">
      <c r="A11" s="436"/>
      <c r="B11" s="439"/>
      <c r="C11" s="112" t="s">
        <v>96</v>
      </c>
      <c r="D11" s="113">
        <v>234700</v>
      </c>
      <c r="E11" s="114">
        <v>104200</v>
      </c>
      <c r="F11" s="114">
        <v>8800</v>
      </c>
      <c r="G11" s="114">
        <v>21800</v>
      </c>
      <c r="H11" s="114">
        <v>38000</v>
      </c>
      <c r="I11" s="114">
        <v>6400</v>
      </c>
      <c r="J11" s="114">
        <v>4300</v>
      </c>
      <c r="K11" s="114">
        <v>500</v>
      </c>
      <c r="L11" s="114">
        <v>50700</v>
      </c>
    </row>
    <row r="12" spans="1:12" ht="33.75" customHeight="1">
      <c r="A12" s="436"/>
      <c r="B12" s="439"/>
      <c r="C12" s="112" t="s">
        <v>52</v>
      </c>
      <c r="D12" s="100">
        <v>-6400</v>
      </c>
      <c r="E12" s="102">
        <v>-3900</v>
      </c>
      <c r="F12" s="102">
        <v>4200</v>
      </c>
      <c r="G12" s="102">
        <v>6300</v>
      </c>
      <c r="H12" s="102">
        <v>100</v>
      </c>
      <c r="I12" s="102">
        <v>-1900</v>
      </c>
      <c r="J12" s="102">
        <v>-2600</v>
      </c>
      <c r="K12" s="102">
        <v>-200</v>
      </c>
      <c r="L12" s="102">
        <v>-8400</v>
      </c>
    </row>
    <row r="13" spans="1:12" ht="33.75" customHeight="1">
      <c r="A13" s="436"/>
      <c r="B13" s="439"/>
      <c r="C13" s="115" t="s">
        <v>97</v>
      </c>
      <c r="D13" s="116">
        <v>97.273114614401365</v>
      </c>
      <c r="E13" s="117">
        <v>96.257197696737038</v>
      </c>
      <c r="F13" s="118">
        <v>147.72727272727272</v>
      </c>
      <c r="G13" s="119">
        <v>128.89908256880733</v>
      </c>
      <c r="H13" s="119">
        <v>100.26315789473684</v>
      </c>
      <c r="I13" s="119">
        <v>70.3125</v>
      </c>
      <c r="J13" s="119">
        <v>39.534883720930232</v>
      </c>
      <c r="K13" s="119">
        <v>60</v>
      </c>
      <c r="L13" s="119">
        <v>83.431952662721898</v>
      </c>
    </row>
    <row r="14" spans="1:12" ht="33.75" customHeight="1" thickBot="1">
      <c r="A14" s="437"/>
      <c r="B14" s="440"/>
      <c r="C14" s="120" t="s">
        <v>130</v>
      </c>
      <c r="D14" s="121">
        <v>100</v>
      </c>
      <c r="E14" s="122">
        <v>43.933420937363124</v>
      </c>
      <c r="F14" s="122">
        <v>5.6942619360490578</v>
      </c>
      <c r="G14" s="122">
        <v>12.308366184844504</v>
      </c>
      <c r="H14" s="122">
        <v>16.68856767411301</v>
      </c>
      <c r="I14" s="122">
        <v>1.971090670170828</v>
      </c>
      <c r="J14" s="122">
        <v>0.74463425317564613</v>
      </c>
      <c r="K14" s="122">
        <v>0.13140604467805519</v>
      </c>
      <c r="L14" s="123">
        <v>18.528252299605782</v>
      </c>
    </row>
    <row r="15" spans="1:12" ht="33.75" customHeight="1">
      <c r="A15" s="435" t="s">
        <v>98</v>
      </c>
      <c r="B15" s="438" t="s">
        <v>99</v>
      </c>
      <c r="C15" s="384" t="s">
        <v>100</v>
      </c>
      <c r="D15" s="385">
        <v>265800</v>
      </c>
      <c r="E15" s="386">
        <v>109800</v>
      </c>
      <c r="F15" s="386">
        <v>20800</v>
      </c>
      <c r="G15" s="386">
        <v>29900</v>
      </c>
      <c r="H15" s="386">
        <v>47500</v>
      </c>
      <c r="I15" s="386">
        <v>6500</v>
      </c>
      <c r="J15" s="386">
        <v>2600</v>
      </c>
      <c r="K15" s="386">
        <v>300</v>
      </c>
      <c r="L15" s="386">
        <v>48400</v>
      </c>
    </row>
    <row r="16" spans="1:12" ht="33.75" customHeight="1">
      <c r="A16" s="436"/>
      <c r="B16" s="439"/>
      <c r="C16" s="112" t="s">
        <v>101</v>
      </c>
      <c r="D16" s="113">
        <v>274100</v>
      </c>
      <c r="E16" s="114">
        <v>116000</v>
      </c>
      <c r="F16" s="114">
        <v>13400</v>
      </c>
      <c r="G16" s="114">
        <v>24200</v>
      </c>
      <c r="H16" s="114">
        <v>43000</v>
      </c>
      <c r="I16" s="114">
        <v>9300</v>
      </c>
      <c r="J16" s="114">
        <v>4300</v>
      </c>
      <c r="K16" s="114">
        <v>500</v>
      </c>
      <c r="L16" s="114">
        <v>63400</v>
      </c>
    </row>
    <row r="17" spans="1:12" ht="33.75" customHeight="1">
      <c r="A17" s="436"/>
      <c r="B17" s="439"/>
      <c r="C17" s="112" t="s">
        <v>52</v>
      </c>
      <c r="D17" s="127">
        <v>-8300</v>
      </c>
      <c r="E17" s="128">
        <v>-6200</v>
      </c>
      <c r="F17" s="128">
        <v>7400</v>
      </c>
      <c r="G17" s="128">
        <v>5700</v>
      </c>
      <c r="H17" s="128">
        <v>4500</v>
      </c>
      <c r="I17" s="128">
        <v>-2800</v>
      </c>
      <c r="J17" s="128">
        <v>-1700</v>
      </c>
      <c r="K17" s="128">
        <v>-200</v>
      </c>
      <c r="L17" s="128">
        <v>-15000</v>
      </c>
    </row>
    <row r="18" spans="1:12" ht="33.75" customHeight="1">
      <c r="A18" s="436"/>
      <c r="B18" s="439"/>
      <c r="C18" s="115" t="s">
        <v>102</v>
      </c>
      <c r="D18" s="116">
        <v>96.971908062750828</v>
      </c>
      <c r="E18" s="117">
        <v>94.655172413793096</v>
      </c>
      <c r="F18" s="118">
        <v>155.22388059701493</v>
      </c>
      <c r="G18" s="119">
        <v>123.55371900826447</v>
      </c>
      <c r="H18" s="119">
        <v>110.46511627906976</v>
      </c>
      <c r="I18" s="119">
        <v>69.892473118279568</v>
      </c>
      <c r="J18" s="106">
        <v>60.465116279069761</v>
      </c>
      <c r="K18" s="119">
        <v>60</v>
      </c>
      <c r="L18" s="119">
        <v>76.34069400630915</v>
      </c>
    </row>
    <row r="19" spans="1:12" ht="33.75" customHeight="1" thickBot="1">
      <c r="A19" s="437"/>
      <c r="B19" s="440"/>
      <c r="C19" s="120" t="s">
        <v>131</v>
      </c>
      <c r="D19" s="121">
        <v>100</v>
      </c>
      <c r="E19" s="122">
        <v>41.309255079006775</v>
      </c>
      <c r="F19" s="122">
        <v>7.8254326561324303</v>
      </c>
      <c r="G19" s="122">
        <v>11.249059443190369</v>
      </c>
      <c r="H19" s="122">
        <v>17.870579382994734</v>
      </c>
      <c r="I19" s="122">
        <v>2.4454477050413845</v>
      </c>
      <c r="J19" s="122">
        <v>0.97817908201655379</v>
      </c>
      <c r="K19" s="122">
        <v>0.11286681715575619</v>
      </c>
      <c r="L19" s="123">
        <v>18.209179834462002</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7">
    <mergeCell ref="A1:D1"/>
    <mergeCell ref="A4:B4"/>
    <mergeCell ref="A10:A14"/>
    <mergeCell ref="B10:B14"/>
    <mergeCell ref="A15:A19"/>
    <mergeCell ref="B15:B19"/>
    <mergeCell ref="A5:B9"/>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12月（１表）</v>
      </c>
      <c r="G1" s="340" t="s">
        <v>19</v>
      </c>
      <c r="H1" s="338"/>
      <c r="I1" s="339"/>
      <c r="J1" s="340"/>
      <c r="K1" s="338"/>
      <c r="L1" s="335"/>
      <c r="M1" s="335"/>
      <c r="N1" s="335"/>
      <c r="O1" s="335"/>
      <c r="P1" s="335"/>
    </row>
    <row r="2" spans="1:26" ht="14.25">
      <c r="A2" s="236"/>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9" t="s">
        <v>159</v>
      </c>
      <c r="D8" s="342">
        <v>446800</v>
      </c>
      <c r="E8" s="343">
        <v>432600</v>
      </c>
      <c r="F8" s="344">
        <v>14200</v>
      </c>
      <c r="G8" s="15">
        <v>444000</v>
      </c>
      <c r="H8" s="198">
        <v>430000</v>
      </c>
      <c r="I8" s="199">
        <v>14000</v>
      </c>
      <c r="J8" s="16">
        <v>2800</v>
      </c>
      <c r="K8" s="198">
        <v>2600</v>
      </c>
      <c r="L8" s="200">
        <v>200</v>
      </c>
      <c r="M8" s="201"/>
      <c r="N8" s="202"/>
      <c r="O8" s="85"/>
      <c r="P8" s="85"/>
      <c r="Q8" s="85"/>
      <c r="R8" s="85"/>
      <c r="S8" s="85"/>
      <c r="T8" s="85"/>
      <c r="U8" s="85"/>
      <c r="V8" s="85"/>
      <c r="W8" s="85"/>
      <c r="X8" s="85"/>
      <c r="Y8" s="85"/>
      <c r="Z8" s="85"/>
    </row>
    <row r="9" spans="1:26" ht="31.5" customHeight="1">
      <c r="A9" s="419"/>
      <c r="B9" s="420"/>
      <c r="C9" s="203" t="s">
        <v>70</v>
      </c>
      <c r="D9" s="17">
        <v>420400</v>
      </c>
      <c r="E9" s="204">
        <v>409800</v>
      </c>
      <c r="F9" s="205">
        <v>10600</v>
      </c>
      <c r="G9" s="18">
        <v>418300</v>
      </c>
      <c r="H9" s="206">
        <v>407800</v>
      </c>
      <c r="I9" s="207">
        <v>10500</v>
      </c>
      <c r="J9" s="19">
        <v>2100</v>
      </c>
      <c r="K9" s="206">
        <v>2000</v>
      </c>
      <c r="L9" s="208">
        <v>100</v>
      </c>
      <c r="M9" s="182"/>
      <c r="N9" s="85"/>
      <c r="O9" s="85"/>
      <c r="P9" s="85"/>
      <c r="Q9" s="85"/>
      <c r="R9" s="85"/>
      <c r="S9" s="85"/>
      <c r="T9" s="85"/>
      <c r="U9" s="85"/>
      <c r="V9" s="85"/>
      <c r="W9" s="85"/>
      <c r="X9" s="85"/>
      <c r="Y9" s="85"/>
      <c r="Z9" s="85"/>
    </row>
    <row r="10" spans="1:26" ht="31.5" customHeight="1">
      <c r="A10" s="419"/>
      <c r="B10" s="420"/>
      <c r="C10" s="209" t="s">
        <v>52</v>
      </c>
      <c r="D10" s="20">
        <v>26400</v>
      </c>
      <c r="E10" s="210">
        <v>22800</v>
      </c>
      <c r="F10" s="174">
        <v>3600</v>
      </c>
      <c r="G10" s="21">
        <v>25700</v>
      </c>
      <c r="H10" s="211">
        <v>22200</v>
      </c>
      <c r="I10" s="212">
        <v>3500</v>
      </c>
      <c r="J10" s="22">
        <v>700</v>
      </c>
      <c r="K10" s="211">
        <v>600</v>
      </c>
      <c r="L10" s="174">
        <v>100</v>
      </c>
      <c r="M10" s="182"/>
      <c r="N10" s="85"/>
      <c r="O10" s="85"/>
      <c r="P10" s="85"/>
      <c r="Q10" s="85"/>
      <c r="R10" s="85"/>
      <c r="S10" s="85"/>
      <c r="T10" s="85"/>
      <c r="U10" s="85"/>
      <c r="V10" s="85"/>
      <c r="W10" s="85"/>
      <c r="X10" s="85"/>
      <c r="Y10" s="85"/>
      <c r="Z10" s="85"/>
    </row>
    <row r="11" spans="1:26" ht="31.5" customHeight="1">
      <c r="A11" s="419"/>
      <c r="B11" s="420"/>
      <c r="C11" s="213" t="s">
        <v>92</v>
      </c>
      <c r="D11" s="23">
        <v>106.27973358705994</v>
      </c>
      <c r="E11" s="214">
        <v>105.56368960468521</v>
      </c>
      <c r="F11" s="215">
        <v>133.96226415094338</v>
      </c>
      <c r="G11" s="24">
        <v>106.14391584986851</v>
      </c>
      <c r="H11" s="216">
        <v>105.44384502206965</v>
      </c>
      <c r="I11" s="217">
        <v>133.33333333333331</v>
      </c>
      <c r="J11" s="25">
        <v>133.33333333333331</v>
      </c>
      <c r="K11" s="216">
        <v>130</v>
      </c>
      <c r="L11" s="218">
        <v>200</v>
      </c>
      <c r="M11" s="182"/>
      <c r="N11" s="85"/>
      <c r="O11" s="85"/>
      <c r="P11" s="85"/>
      <c r="Q11" s="85"/>
      <c r="R11" s="85"/>
      <c r="S11" s="85"/>
      <c r="T11" s="85"/>
      <c r="U11" s="85"/>
      <c r="V11" s="85"/>
      <c r="W11" s="85"/>
      <c r="X11" s="85"/>
      <c r="Y11" s="85"/>
      <c r="Z11" s="85"/>
    </row>
    <row r="12" spans="1:26" ht="31.5" customHeight="1">
      <c r="A12" s="421" t="s">
        <v>93</v>
      </c>
      <c r="B12" s="443" t="s">
        <v>94</v>
      </c>
      <c r="C12" s="345" t="s">
        <v>95</v>
      </c>
      <c r="D12" s="346">
        <v>4155100</v>
      </c>
      <c r="E12" s="347">
        <v>3912600</v>
      </c>
      <c r="F12" s="348">
        <v>242500</v>
      </c>
      <c r="G12" s="26">
        <v>4020600</v>
      </c>
      <c r="H12" s="219">
        <v>3889100</v>
      </c>
      <c r="I12" s="220">
        <v>131500</v>
      </c>
      <c r="J12" s="27">
        <v>134500</v>
      </c>
      <c r="K12" s="219">
        <v>23500</v>
      </c>
      <c r="L12" s="200">
        <v>111000</v>
      </c>
      <c r="M12" s="182"/>
      <c r="N12" s="85"/>
      <c r="O12" s="85"/>
      <c r="P12" s="85"/>
      <c r="Q12" s="85"/>
      <c r="R12" s="85"/>
      <c r="S12" s="85"/>
      <c r="T12" s="85"/>
      <c r="U12" s="85"/>
      <c r="V12" s="85"/>
      <c r="W12" s="85"/>
      <c r="X12" s="85"/>
      <c r="Y12" s="85"/>
      <c r="Z12" s="85"/>
    </row>
    <row r="13" spans="1:26" ht="31.5" customHeight="1">
      <c r="A13" s="421"/>
      <c r="B13" s="443"/>
      <c r="C13" s="209" t="s">
        <v>96</v>
      </c>
      <c r="D13" s="17">
        <v>4444900</v>
      </c>
      <c r="E13" s="204">
        <v>4199600</v>
      </c>
      <c r="F13" s="221">
        <v>245300</v>
      </c>
      <c r="G13" s="18">
        <v>4293300</v>
      </c>
      <c r="H13" s="222">
        <v>4173800</v>
      </c>
      <c r="I13" s="223">
        <v>119500</v>
      </c>
      <c r="J13" s="19">
        <v>151600</v>
      </c>
      <c r="K13" s="222">
        <v>25800</v>
      </c>
      <c r="L13" s="205">
        <v>125800</v>
      </c>
      <c r="M13" s="182"/>
      <c r="N13" s="85"/>
      <c r="O13" s="85"/>
      <c r="P13" s="85"/>
      <c r="Q13" s="85"/>
      <c r="R13" s="85"/>
      <c r="S13" s="85"/>
      <c r="T13" s="85"/>
      <c r="U13" s="85"/>
      <c r="V13" s="85"/>
      <c r="W13" s="85"/>
      <c r="X13" s="85"/>
      <c r="Y13" s="85"/>
      <c r="Z13" s="85"/>
    </row>
    <row r="14" spans="1:26" ht="31.5" customHeight="1">
      <c r="A14" s="421"/>
      <c r="B14" s="443"/>
      <c r="C14" s="209" t="s">
        <v>52</v>
      </c>
      <c r="D14" s="20">
        <v>-289800</v>
      </c>
      <c r="E14" s="210">
        <v>-287000</v>
      </c>
      <c r="F14" s="224">
        <v>-2800</v>
      </c>
      <c r="G14" s="21">
        <v>-272700</v>
      </c>
      <c r="H14" s="211">
        <v>-284700</v>
      </c>
      <c r="I14" s="212">
        <v>12000</v>
      </c>
      <c r="J14" s="22">
        <v>-17100</v>
      </c>
      <c r="K14" s="211">
        <v>-2300</v>
      </c>
      <c r="L14" s="174">
        <v>-14800</v>
      </c>
      <c r="M14" s="182"/>
      <c r="N14" s="85"/>
      <c r="O14" s="85"/>
      <c r="P14" s="85"/>
      <c r="Q14" s="85"/>
      <c r="R14" s="85"/>
      <c r="S14" s="85"/>
      <c r="T14" s="85"/>
      <c r="U14" s="85"/>
      <c r="V14" s="85"/>
      <c r="W14" s="85"/>
      <c r="X14" s="85"/>
      <c r="Y14" s="85"/>
      <c r="Z14" s="85"/>
    </row>
    <row r="15" spans="1:26" ht="31.5" customHeight="1">
      <c r="A15" s="421"/>
      <c r="B15" s="443"/>
      <c r="C15" s="213" t="s">
        <v>97</v>
      </c>
      <c r="D15" s="28">
        <v>93.480168282751023</v>
      </c>
      <c r="E15" s="225">
        <v>93.166015811029624</v>
      </c>
      <c r="F15" s="226">
        <v>98.858540562576437</v>
      </c>
      <c r="G15" s="29">
        <v>93.648242610579274</v>
      </c>
      <c r="H15" s="227">
        <v>93.178877761272702</v>
      </c>
      <c r="I15" s="228">
        <v>110.04184100418411</v>
      </c>
      <c r="J15" s="30">
        <v>88.7203166226913</v>
      </c>
      <c r="K15" s="227">
        <v>91.085271317829452</v>
      </c>
      <c r="L15" s="229">
        <v>88.235294117647058</v>
      </c>
      <c r="M15" s="182"/>
      <c r="N15" s="85"/>
      <c r="O15" s="85"/>
      <c r="P15" s="85"/>
      <c r="Q15" s="85"/>
      <c r="R15" s="85"/>
      <c r="S15" s="85"/>
      <c r="T15" s="85"/>
      <c r="U15" s="85"/>
      <c r="V15" s="85"/>
      <c r="W15" s="85"/>
      <c r="X15" s="85"/>
      <c r="Y15" s="85"/>
      <c r="Z15" s="85"/>
    </row>
    <row r="16" spans="1:26" ht="31.5" customHeight="1">
      <c r="A16" s="421" t="s">
        <v>98</v>
      </c>
      <c r="B16" s="443" t="s">
        <v>99</v>
      </c>
      <c r="C16" s="345" t="s">
        <v>100</v>
      </c>
      <c r="D16" s="346">
        <v>5415500</v>
      </c>
      <c r="E16" s="347">
        <v>5135500</v>
      </c>
      <c r="F16" s="348">
        <v>280000</v>
      </c>
      <c r="G16" s="26">
        <v>5267300</v>
      </c>
      <c r="H16" s="219">
        <v>5103700</v>
      </c>
      <c r="I16" s="220">
        <v>163600</v>
      </c>
      <c r="J16" s="27">
        <v>148200</v>
      </c>
      <c r="K16" s="219">
        <v>31800</v>
      </c>
      <c r="L16" s="200">
        <v>116400</v>
      </c>
      <c r="M16" s="182"/>
      <c r="N16" s="85"/>
      <c r="O16" s="85"/>
      <c r="P16" s="85"/>
      <c r="Q16" s="85"/>
      <c r="R16" s="85"/>
      <c r="S16" s="85"/>
      <c r="T16" s="85"/>
      <c r="U16" s="85"/>
      <c r="V16" s="85"/>
      <c r="W16" s="85"/>
      <c r="X16" s="85"/>
      <c r="Y16" s="85"/>
      <c r="Z16" s="85"/>
    </row>
    <row r="17" spans="1:26" ht="31.5" customHeight="1">
      <c r="A17" s="421"/>
      <c r="B17" s="443"/>
      <c r="C17" s="209" t="s">
        <v>101</v>
      </c>
      <c r="D17" s="17">
        <v>5855100</v>
      </c>
      <c r="E17" s="204">
        <v>5570400</v>
      </c>
      <c r="F17" s="221">
        <v>284700</v>
      </c>
      <c r="G17" s="18">
        <v>5682900</v>
      </c>
      <c r="H17" s="222">
        <v>5537100</v>
      </c>
      <c r="I17" s="223">
        <v>145800</v>
      </c>
      <c r="J17" s="19">
        <v>172200</v>
      </c>
      <c r="K17" s="222">
        <v>33300</v>
      </c>
      <c r="L17" s="205">
        <v>138900</v>
      </c>
      <c r="M17" s="182"/>
      <c r="N17" s="85"/>
      <c r="O17" s="85"/>
      <c r="P17" s="85"/>
      <c r="Q17" s="85"/>
      <c r="R17" s="85"/>
      <c r="S17" s="85"/>
      <c r="T17" s="85"/>
      <c r="U17" s="85"/>
      <c r="V17" s="85"/>
      <c r="W17" s="85"/>
      <c r="X17" s="85"/>
      <c r="Y17" s="85"/>
      <c r="Z17" s="85"/>
    </row>
    <row r="18" spans="1:26" ht="31.5" customHeight="1">
      <c r="A18" s="421"/>
      <c r="B18" s="443"/>
      <c r="C18" s="209" t="s">
        <v>52</v>
      </c>
      <c r="D18" s="20">
        <v>-439600</v>
      </c>
      <c r="E18" s="210">
        <v>-434900</v>
      </c>
      <c r="F18" s="224">
        <v>-4700</v>
      </c>
      <c r="G18" s="21">
        <v>-415600</v>
      </c>
      <c r="H18" s="211">
        <v>-433400</v>
      </c>
      <c r="I18" s="212">
        <v>17800</v>
      </c>
      <c r="J18" s="22">
        <v>-24000</v>
      </c>
      <c r="K18" s="211">
        <v>-1500</v>
      </c>
      <c r="L18" s="174">
        <v>-22500</v>
      </c>
      <c r="M18" s="182"/>
      <c r="N18" s="85"/>
      <c r="O18" s="85"/>
      <c r="P18" s="85"/>
      <c r="Q18" s="85"/>
      <c r="R18" s="85"/>
      <c r="S18" s="85"/>
      <c r="T18" s="85"/>
      <c r="U18" s="85"/>
      <c r="V18" s="85"/>
      <c r="W18" s="85"/>
      <c r="X18" s="85"/>
      <c r="Y18" s="85"/>
      <c r="Z18" s="85"/>
    </row>
    <row r="19" spans="1:26" ht="31.5" customHeight="1" thickBot="1">
      <c r="A19" s="423"/>
      <c r="B19" s="444"/>
      <c r="C19" s="230" t="s">
        <v>102</v>
      </c>
      <c r="D19" s="31">
        <v>92.492015507847853</v>
      </c>
      <c r="E19" s="231">
        <v>92.192661209248882</v>
      </c>
      <c r="F19" s="232">
        <v>98.349139445029849</v>
      </c>
      <c r="G19" s="32">
        <v>92.686832427105884</v>
      </c>
      <c r="H19" s="233">
        <v>92.172798035072518</v>
      </c>
      <c r="I19" s="234">
        <v>112.20850480109739</v>
      </c>
      <c r="J19" s="33">
        <v>86.062717770034851</v>
      </c>
      <c r="K19" s="233">
        <v>95.495495495495504</v>
      </c>
      <c r="L19" s="235">
        <v>83.801295896328298</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12月（２表）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160</v>
      </c>
      <c r="D5" s="351">
        <v>446800</v>
      </c>
      <c r="E5" s="364">
        <v>224600</v>
      </c>
      <c r="F5" s="364">
        <v>25200</v>
      </c>
      <c r="G5" s="364">
        <v>32500</v>
      </c>
      <c r="H5" s="364">
        <v>18700</v>
      </c>
      <c r="I5" s="364">
        <v>55800</v>
      </c>
      <c r="J5" s="364">
        <v>33100</v>
      </c>
      <c r="K5" s="364">
        <v>0</v>
      </c>
      <c r="L5" s="364">
        <v>9200</v>
      </c>
      <c r="M5" s="364">
        <v>0</v>
      </c>
      <c r="N5" s="364">
        <v>6100</v>
      </c>
      <c r="O5" s="364">
        <v>0</v>
      </c>
      <c r="P5" s="364">
        <v>2800</v>
      </c>
      <c r="Q5" s="364">
        <v>2300</v>
      </c>
      <c r="R5" s="364">
        <v>0</v>
      </c>
      <c r="S5" s="364">
        <v>2600</v>
      </c>
      <c r="T5" s="364">
        <v>2600</v>
      </c>
      <c r="U5" s="364">
        <v>5200</v>
      </c>
      <c r="V5" s="364">
        <v>3700</v>
      </c>
      <c r="W5" s="364">
        <v>2200</v>
      </c>
      <c r="X5" s="365">
        <v>0</v>
      </c>
      <c r="Y5" s="365">
        <v>1600</v>
      </c>
      <c r="Z5" s="365">
        <v>2500</v>
      </c>
      <c r="AA5" s="365">
        <v>0</v>
      </c>
      <c r="AB5" s="365">
        <v>1900</v>
      </c>
      <c r="AC5" s="366">
        <v>0</v>
      </c>
      <c r="AD5" s="367">
        <v>14200</v>
      </c>
    </row>
    <row r="6" spans="1:30" ht="30" customHeight="1">
      <c r="A6" s="426"/>
      <c r="B6" s="433"/>
      <c r="C6" s="142" t="s">
        <v>70</v>
      </c>
      <c r="D6" s="141">
        <v>420400</v>
      </c>
      <c r="E6" s="34">
        <v>211100</v>
      </c>
      <c r="F6" s="34">
        <v>24900</v>
      </c>
      <c r="G6" s="34">
        <v>30600</v>
      </c>
      <c r="H6" s="34">
        <v>15700</v>
      </c>
      <c r="I6" s="34">
        <v>54500</v>
      </c>
      <c r="J6" s="34">
        <v>34000</v>
      </c>
      <c r="K6" s="34">
        <v>0</v>
      </c>
      <c r="L6" s="34">
        <v>8700</v>
      </c>
      <c r="M6" s="34">
        <v>0</v>
      </c>
      <c r="N6" s="34">
        <v>5700</v>
      </c>
      <c r="O6" s="34">
        <v>0</v>
      </c>
      <c r="P6" s="34">
        <v>2400</v>
      </c>
      <c r="Q6" s="34">
        <v>2400</v>
      </c>
      <c r="R6" s="34">
        <v>0</v>
      </c>
      <c r="S6" s="34">
        <v>2500</v>
      </c>
      <c r="T6" s="34">
        <v>2400</v>
      </c>
      <c r="U6" s="34">
        <v>4200</v>
      </c>
      <c r="V6" s="34">
        <v>4100</v>
      </c>
      <c r="W6" s="34">
        <v>0</v>
      </c>
      <c r="X6" s="34">
        <v>0</v>
      </c>
      <c r="Y6" s="34">
        <v>1700</v>
      </c>
      <c r="Z6" s="34">
        <v>2600</v>
      </c>
      <c r="AA6" s="34">
        <v>0</v>
      </c>
      <c r="AB6" s="34">
        <v>2300</v>
      </c>
      <c r="AC6" s="43">
        <v>0</v>
      </c>
      <c r="AD6" s="44">
        <v>10600</v>
      </c>
    </row>
    <row r="7" spans="1:30" ht="30" customHeight="1">
      <c r="A7" s="426"/>
      <c r="B7" s="433"/>
      <c r="C7" s="142" t="s">
        <v>52</v>
      </c>
      <c r="D7" s="143">
        <v>26400</v>
      </c>
      <c r="E7" s="144">
        <v>13500</v>
      </c>
      <c r="F7" s="145">
        <v>300</v>
      </c>
      <c r="G7" s="145">
        <v>1900</v>
      </c>
      <c r="H7" s="145">
        <v>3000</v>
      </c>
      <c r="I7" s="145">
        <v>1300</v>
      </c>
      <c r="J7" s="145">
        <v>-900</v>
      </c>
      <c r="K7" s="145">
        <v>0</v>
      </c>
      <c r="L7" s="145">
        <v>500</v>
      </c>
      <c r="M7" s="145">
        <v>0</v>
      </c>
      <c r="N7" s="145">
        <v>400</v>
      </c>
      <c r="O7" s="145">
        <v>0</v>
      </c>
      <c r="P7" s="145">
        <v>400</v>
      </c>
      <c r="Q7" s="145">
        <v>-100</v>
      </c>
      <c r="R7" s="145">
        <v>0</v>
      </c>
      <c r="S7" s="145">
        <v>100</v>
      </c>
      <c r="T7" s="145">
        <v>200</v>
      </c>
      <c r="U7" s="145">
        <v>1000</v>
      </c>
      <c r="V7" s="145">
        <v>-400</v>
      </c>
      <c r="W7" s="145">
        <v>2200</v>
      </c>
      <c r="X7" s="145">
        <v>0</v>
      </c>
      <c r="Y7" s="145">
        <v>-100</v>
      </c>
      <c r="Z7" s="145">
        <v>-100</v>
      </c>
      <c r="AA7" s="145">
        <v>0</v>
      </c>
      <c r="AB7" s="145">
        <v>-400</v>
      </c>
      <c r="AC7" s="145">
        <v>0</v>
      </c>
      <c r="AD7" s="146">
        <v>3600</v>
      </c>
    </row>
    <row r="8" spans="1:30" ht="30" customHeight="1">
      <c r="A8" s="426"/>
      <c r="B8" s="433"/>
      <c r="C8" s="147" t="s">
        <v>92</v>
      </c>
      <c r="D8" s="148">
        <v>106.27973358705994</v>
      </c>
      <c r="E8" s="149">
        <v>106.3950734249171</v>
      </c>
      <c r="F8" s="150">
        <v>101.20481927710843</v>
      </c>
      <c r="G8" s="150">
        <v>106.20915032679738</v>
      </c>
      <c r="H8" s="150">
        <v>119.10828025477707</v>
      </c>
      <c r="I8" s="150">
        <v>102.38532110091742</v>
      </c>
      <c r="J8" s="151">
        <v>97.35294117647058</v>
      </c>
      <c r="K8" s="150" t="s">
        <v>53</v>
      </c>
      <c r="L8" s="150">
        <v>105.74712643678161</v>
      </c>
      <c r="M8" s="151" t="s">
        <v>53</v>
      </c>
      <c r="N8" s="150">
        <v>107.01754385964912</v>
      </c>
      <c r="O8" s="150" t="s">
        <v>53</v>
      </c>
      <c r="P8" s="151">
        <v>116.66666666666667</v>
      </c>
      <c r="Q8" s="150">
        <v>95.833333333333343</v>
      </c>
      <c r="R8" s="150" t="s">
        <v>53</v>
      </c>
      <c r="S8" s="151">
        <v>104</v>
      </c>
      <c r="T8" s="150">
        <v>108.33333333333333</v>
      </c>
      <c r="U8" s="150">
        <v>123.80952380952381</v>
      </c>
      <c r="V8" s="151">
        <v>90.243902439024396</v>
      </c>
      <c r="W8" s="150" t="s">
        <v>220</v>
      </c>
      <c r="X8" s="150" t="s">
        <v>53</v>
      </c>
      <c r="Y8" s="151">
        <v>94.117647058823522</v>
      </c>
      <c r="Z8" s="150">
        <v>96.15384615384616</v>
      </c>
      <c r="AA8" s="150" t="s">
        <v>53</v>
      </c>
      <c r="AB8" s="151">
        <v>82.608695652173907</v>
      </c>
      <c r="AC8" s="150" t="s">
        <v>53</v>
      </c>
      <c r="AD8" s="152">
        <v>133.96226415094338</v>
      </c>
    </row>
    <row r="9" spans="1:30" ht="30" customHeight="1" thickBot="1">
      <c r="A9" s="427"/>
      <c r="B9" s="434"/>
      <c r="C9" s="153" t="s">
        <v>218</v>
      </c>
      <c r="D9" s="154">
        <v>100</v>
      </c>
      <c r="E9" s="155">
        <v>50.268576544315124</v>
      </c>
      <c r="F9" s="155">
        <v>5.6401074306177259</v>
      </c>
      <c r="G9" s="155">
        <v>7.2739480752014325</v>
      </c>
      <c r="H9" s="155">
        <v>4.1853178155774398</v>
      </c>
      <c r="I9" s="155">
        <v>12.488809310653536</v>
      </c>
      <c r="J9" s="155">
        <v>7.4082363473589972</v>
      </c>
      <c r="K9" s="155">
        <v>0</v>
      </c>
      <c r="L9" s="155">
        <v>2.0590868397493285</v>
      </c>
      <c r="M9" s="155">
        <v>0</v>
      </c>
      <c r="N9" s="155">
        <v>1.3652641002685766</v>
      </c>
      <c r="O9" s="155">
        <v>0</v>
      </c>
      <c r="P9" s="155">
        <v>0.62667860340196957</v>
      </c>
      <c r="Q9" s="155">
        <v>0.51477170993733212</v>
      </c>
      <c r="R9" s="155">
        <v>0</v>
      </c>
      <c r="S9" s="155">
        <v>0.58191584601611457</v>
      </c>
      <c r="T9" s="155">
        <v>0.58191584601611457</v>
      </c>
      <c r="U9" s="155">
        <v>1.1638316920322291</v>
      </c>
      <c r="V9" s="155">
        <v>0.82811101163831702</v>
      </c>
      <c r="W9" s="155">
        <v>0.49239033124440468</v>
      </c>
      <c r="X9" s="155">
        <v>0</v>
      </c>
      <c r="Y9" s="155">
        <v>0.35810205908683973</v>
      </c>
      <c r="Z9" s="155">
        <v>0.55953446732318712</v>
      </c>
      <c r="AA9" s="155">
        <v>0</v>
      </c>
      <c r="AB9" s="155">
        <v>0.42524619516562218</v>
      </c>
      <c r="AC9" s="155">
        <v>0</v>
      </c>
      <c r="AD9" s="156">
        <v>3.178155774395703</v>
      </c>
    </row>
    <row r="10" spans="1:30" ht="30" customHeight="1">
      <c r="A10" s="425" t="s">
        <v>93</v>
      </c>
      <c r="B10" s="428" t="s">
        <v>94</v>
      </c>
      <c r="C10" s="368" t="s">
        <v>95</v>
      </c>
      <c r="D10" s="351">
        <v>4155100</v>
      </c>
      <c r="E10" s="369">
        <v>1925600</v>
      </c>
      <c r="F10" s="370">
        <v>224700</v>
      </c>
      <c r="G10" s="370">
        <v>376400</v>
      </c>
      <c r="H10" s="370">
        <v>181400</v>
      </c>
      <c r="I10" s="370">
        <v>513400</v>
      </c>
      <c r="J10" s="370">
        <v>320000</v>
      </c>
      <c r="K10" s="370">
        <v>0</v>
      </c>
      <c r="L10" s="370">
        <v>92600</v>
      </c>
      <c r="M10" s="370">
        <v>0</v>
      </c>
      <c r="N10" s="370">
        <v>25000</v>
      </c>
      <c r="O10" s="370">
        <v>0</v>
      </c>
      <c r="P10" s="370">
        <v>12200</v>
      </c>
      <c r="Q10" s="370">
        <v>21000</v>
      </c>
      <c r="R10" s="370">
        <v>0</v>
      </c>
      <c r="S10" s="370">
        <v>27600</v>
      </c>
      <c r="T10" s="370">
        <v>33300</v>
      </c>
      <c r="U10" s="370">
        <v>44200</v>
      </c>
      <c r="V10" s="370">
        <v>45200</v>
      </c>
      <c r="W10" s="370">
        <v>5400</v>
      </c>
      <c r="X10" s="370">
        <v>300</v>
      </c>
      <c r="Y10" s="370">
        <v>17600</v>
      </c>
      <c r="Z10" s="370">
        <v>22000</v>
      </c>
      <c r="AA10" s="370">
        <v>0</v>
      </c>
      <c r="AB10" s="370">
        <v>23100</v>
      </c>
      <c r="AC10" s="370">
        <v>1600</v>
      </c>
      <c r="AD10" s="371">
        <v>242500</v>
      </c>
    </row>
    <row r="11" spans="1:30" ht="30" customHeight="1">
      <c r="A11" s="426"/>
      <c r="B11" s="429"/>
      <c r="C11" s="157" t="s">
        <v>96</v>
      </c>
      <c r="D11" s="158">
        <v>4444900</v>
      </c>
      <c r="E11" s="159">
        <v>2087100</v>
      </c>
      <c r="F11" s="159">
        <v>228900</v>
      </c>
      <c r="G11" s="159">
        <v>388000</v>
      </c>
      <c r="H11" s="159">
        <v>198000</v>
      </c>
      <c r="I11" s="159">
        <v>522900</v>
      </c>
      <c r="J11" s="159">
        <v>343000</v>
      </c>
      <c r="K11" s="159">
        <v>0</v>
      </c>
      <c r="L11" s="159">
        <v>99400</v>
      </c>
      <c r="M11" s="159">
        <v>5600</v>
      </c>
      <c r="N11" s="159">
        <v>46200</v>
      </c>
      <c r="O11" s="159">
        <v>300</v>
      </c>
      <c r="P11" s="159">
        <v>11300</v>
      </c>
      <c r="Q11" s="159">
        <v>22300</v>
      </c>
      <c r="R11" s="159">
        <v>200</v>
      </c>
      <c r="S11" s="159">
        <v>29900</v>
      </c>
      <c r="T11" s="159">
        <v>31300</v>
      </c>
      <c r="U11" s="159">
        <v>54200</v>
      </c>
      <c r="V11" s="159">
        <v>43000</v>
      </c>
      <c r="W11" s="159">
        <v>19900</v>
      </c>
      <c r="X11" s="159">
        <v>0</v>
      </c>
      <c r="Y11" s="159">
        <v>18100</v>
      </c>
      <c r="Z11" s="159">
        <v>24100</v>
      </c>
      <c r="AA11" s="159">
        <v>0</v>
      </c>
      <c r="AB11" s="159">
        <v>23900</v>
      </c>
      <c r="AC11" s="159">
        <v>2000</v>
      </c>
      <c r="AD11" s="161">
        <v>245300</v>
      </c>
    </row>
    <row r="12" spans="1:30" ht="30" customHeight="1">
      <c r="A12" s="426"/>
      <c r="B12" s="429"/>
      <c r="C12" s="157" t="s">
        <v>52</v>
      </c>
      <c r="D12" s="143">
        <v>-289800</v>
      </c>
      <c r="E12" s="145">
        <v>-161500</v>
      </c>
      <c r="F12" s="145">
        <v>-4200</v>
      </c>
      <c r="G12" s="145">
        <v>-11600</v>
      </c>
      <c r="H12" s="145">
        <v>-16600</v>
      </c>
      <c r="I12" s="145">
        <v>-9500</v>
      </c>
      <c r="J12" s="145">
        <v>-23000</v>
      </c>
      <c r="K12" s="145">
        <v>0</v>
      </c>
      <c r="L12" s="145">
        <v>-6800</v>
      </c>
      <c r="M12" s="145">
        <v>-5600</v>
      </c>
      <c r="N12" s="145">
        <v>-21200</v>
      </c>
      <c r="O12" s="145">
        <v>-300</v>
      </c>
      <c r="P12" s="145">
        <v>900</v>
      </c>
      <c r="Q12" s="145">
        <v>-1300</v>
      </c>
      <c r="R12" s="145">
        <v>-200</v>
      </c>
      <c r="S12" s="145">
        <v>-2300</v>
      </c>
      <c r="T12" s="145">
        <v>2000</v>
      </c>
      <c r="U12" s="145">
        <v>-10000</v>
      </c>
      <c r="V12" s="145">
        <v>2200</v>
      </c>
      <c r="W12" s="145">
        <v>-14500</v>
      </c>
      <c r="X12" s="145">
        <v>300</v>
      </c>
      <c r="Y12" s="145">
        <v>-500</v>
      </c>
      <c r="Z12" s="145">
        <v>-2100</v>
      </c>
      <c r="AA12" s="145">
        <v>0</v>
      </c>
      <c r="AB12" s="145">
        <v>-800</v>
      </c>
      <c r="AC12" s="145">
        <v>-400</v>
      </c>
      <c r="AD12" s="146">
        <v>-2800</v>
      </c>
    </row>
    <row r="13" spans="1:30" ht="30" customHeight="1">
      <c r="A13" s="426"/>
      <c r="B13" s="429"/>
      <c r="C13" s="162" t="s">
        <v>97</v>
      </c>
      <c r="D13" s="163">
        <v>93.480168282751023</v>
      </c>
      <c r="E13" s="164">
        <v>92.261990321498729</v>
      </c>
      <c r="F13" s="165">
        <v>98.165137614678898</v>
      </c>
      <c r="G13" s="166">
        <v>97.010309278350519</v>
      </c>
      <c r="H13" s="166">
        <v>91.616161616161619</v>
      </c>
      <c r="I13" s="165">
        <v>98.183209026582517</v>
      </c>
      <c r="J13" s="166">
        <v>93.294460641399411</v>
      </c>
      <c r="K13" s="166" t="s">
        <v>53</v>
      </c>
      <c r="L13" s="165">
        <v>93.158953722334005</v>
      </c>
      <c r="M13" s="166" t="s">
        <v>221</v>
      </c>
      <c r="N13" s="166">
        <v>54.112554112554115</v>
      </c>
      <c r="O13" s="165" t="s">
        <v>221</v>
      </c>
      <c r="P13" s="166">
        <v>107.9646017699115</v>
      </c>
      <c r="Q13" s="166">
        <v>94.170403587443957</v>
      </c>
      <c r="R13" s="165" t="s">
        <v>221</v>
      </c>
      <c r="S13" s="166">
        <v>92.307692307692307</v>
      </c>
      <c r="T13" s="166">
        <v>106.38977635782747</v>
      </c>
      <c r="U13" s="165">
        <v>81.54981549815497</v>
      </c>
      <c r="V13" s="166">
        <v>105.11627906976744</v>
      </c>
      <c r="W13" s="166">
        <v>27.1356783919598</v>
      </c>
      <c r="X13" s="150" t="s">
        <v>220</v>
      </c>
      <c r="Y13" s="166">
        <v>97.237569060773481</v>
      </c>
      <c r="Z13" s="166">
        <v>91.286307053941911</v>
      </c>
      <c r="AA13" s="165" t="s">
        <v>53</v>
      </c>
      <c r="AB13" s="166">
        <v>96.652719665271974</v>
      </c>
      <c r="AC13" s="166">
        <v>80</v>
      </c>
      <c r="AD13" s="167">
        <v>98.858540562576437</v>
      </c>
    </row>
    <row r="14" spans="1:30" ht="30" customHeight="1" thickBot="1">
      <c r="A14" s="427"/>
      <c r="B14" s="430"/>
      <c r="C14" s="168" t="s">
        <v>130</v>
      </c>
      <c r="D14" s="169">
        <v>100</v>
      </c>
      <c r="E14" s="170">
        <v>46.343048302086594</v>
      </c>
      <c r="F14" s="170">
        <v>5.4078120863517123</v>
      </c>
      <c r="G14" s="170">
        <v>9.0587470818993534</v>
      </c>
      <c r="H14" s="170">
        <v>4.3657192366008042</v>
      </c>
      <c r="I14" s="170">
        <v>12.35589997833987</v>
      </c>
      <c r="J14" s="170">
        <v>7.7013790281822345</v>
      </c>
      <c r="K14" s="170">
        <v>0</v>
      </c>
      <c r="L14" s="170">
        <v>2.2285865562802338</v>
      </c>
      <c r="M14" s="170">
        <v>0</v>
      </c>
      <c r="N14" s="170">
        <v>0.60167023657673702</v>
      </c>
      <c r="O14" s="170">
        <v>0</v>
      </c>
      <c r="P14" s="170">
        <v>0.29361507544944765</v>
      </c>
      <c r="Q14" s="170">
        <v>0.50540299872445904</v>
      </c>
      <c r="R14" s="170">
        <v>0</v>
      </c>
      <c r="S14" s="170">
        <v>0.66424394118071772</v>
      </c>
      <c r="T14" s="170">
        <v>0.80142475512021361</v>
      </c>
      <c r="U14" s="170">
        <v>1.0637529782676711</v>
      </c>
      <c r="V14" s="170">
        <v>1.0878197877307405</v>
      </c>
      <c r="W14" s="170">
        <v>0.12996077110057519</v>
      </c>
      <c r="X14" s="170">
        <v>7.2200428389208446E-3</v>
      </c>
      <c r="Y14" s="170">
        <v>0.42357584655002289</v>
      </c>
      <c r="Z14" s="170">
        <v>0.52946980818752853</v>
      </c>
      <c r="AA14" s="170">
        <v>0</v>
      </c>
      <c r="AB14" s="170">
        <v>0.55594329859690494</v>
      </c>
      <c r="AC14" s="170">
        <v>3.8506895140911164E-2</v>
      </c>
      <c r="AD14" s="171">
        <v>5.8362012947943489</v>
      </c>
    </row>
    <row r="15" spans="1:30" ht="30" customHeight="1">
      <c r="A15" s="425" t="s">
        <v>98</v>
      </c>
      <c r="B15" s="428" t="s">
        <v>99</v>
      </c>
      <c r="C15" s="372" t="s">
        <v>100</v>
      </c>
      <c r="D15" s="373">
        <v>5415500</v>
      </c>
      <c r="E15" s="370">
        <v>2524500</v>
      </c>
      <c r="F15" s="370">
        <v>295200</v>
      </c>
      <c r="G15" s="370">
        <v>476400</v>
      </c>
      <c r="H15" s="370">
        <v>234600</v>
      </c>
      <c r="I15" s="370">
        <v>678400</v>
      </c>
      <c r="J15" s="370">
        <v>431600</v>
      </c>
      <c r="K15" s="370">
        <v>0</v>
      </c>
      <c r="L15" s="370">
        <v>121900</v>
      </c>
      <c r="M15" s="370">
        <v>0</v>
      </c>
      <c r="N15" s="370">
        <v>36800</v>
      </c>
      <c r="O15" s="370">
        <v>400</v>
      </c>
      <c r="P15" s="370">
        <v>17600</v>
      </c>
      <c r="Q15" s="370">
        <v>28900</v>
      </c>
      <c r="R15" s="370">
        <v>0</v>
      </c>
      <c r="S15" s="370">
        <v>35500</v>
      </c>
      <c r="T15" s="370">
        <v>41700</v>
      </c>
      <c r="U15" s="370">
        <v>60400</v>
      </c>
      <c r="V15" s="370">
        <v>59200</v>
      </c>
      <c r="W15" s="370">
        <v>5600</v>
      </c>
      <c r="X15" s="370">
        <v>300</v>
      </c>
      <c r="Y15" s="370">
        <v>23400</v>
      </c>
      <c r="Z15" s="370">
        <v>30000</v>
      </c>
      <c r="AA15" s="370">
        <v>0</v>
      </c>
      <c r="AB15" s="370">
        <v>29700</v>
      </c>
      <c r="AC15" s="370">
        <v>3400</v>
      </c>
      <c r="AD15" s="371">
        <v>280000</v>
      </c>
    </row>
    <row r="16" spans="1:30" ht="30" customHeight="1">
      <c r="A16" s="426"/>
      <c r="B16" s="429"/>
      <c r="C16" s="157" t="s">
        <v>101</v>
      </c>
      <c r="D16" s="158">
        <v>5855100</v>
      </c>
      <c r="E16" s="159">
        <v>2757500</v>
      </c>
      <c r="F16" s="159">
        <v>292900</v>
      </c>
      <c r="G16" s="159">
        <v>487600</v>
      </c>
      <c r="H16" s="159">
        <v>278400</v>
      </c>
      <c r="I16" s="159">
        <v>697100</v>
      </c>
      <c r="J16" s="159">
        <v>476300</v>
      </c>
      <c r="K16" s="159">
        <v>0</v>
      </c>
      <c r="L16" s="159">
        <v>128300</v>
      </c>
      <c r="M16" s="159">
        <v>12400</v>
      </c>
      <c r="N16" s="159">
        <v>62100</v>
      </c>
      <c r="O16" s="159">
        <v>300</v>
      </c>
      <c r="P16" s="159">
        <v>17400</v>
      </c>
      <c r="Q16" s="159">
        <v>30400</v>
      </c>
      <c r="R16" s="159">
        <v>400</v>
      </c>
      <c r="S16" s="159">
        <v>38900</v>
      </c>
      <c r="T16" s="159">
        <v>39700</v>
      </c>
      <c r="U16" s="159">
        <v>77600</v>
      </c>
      <c r="V16" s="159">
        <v>55000</v>
      </c>
      <c r="W16" s="159">
        <v>26300</v>
      </c>
      <c r="X16" s="159">
        <v>0</v>
      </c>
      <c r="Y16" s="159">
        <v>23400</v>
      </c>
      <c r="Z16" s="159">
        <v>32300</v>
      </c>
      <c r="AA16" s="159">
        <v>0</v>
      </c>
      <c r="AB16" s="159">
        <v>31700</v>
      </c>
      <c r="AC16" s="159">
        <v>4400</v>
      </c>
      <c r="AD16" s="161">
        <v>284700</v>
      </c>
    </row>
    <row r="17" spans="1:30" ht="30" customHeight="1">
      <c r="A17" s="426"/>
      <c r="B17" s="429"/>
      <c r="C17" s="157" t="s">
        <v>52</v>
      </c>
      <c r="D17" s="172">
        <v>-439600</v>
      </c>
      <c r="E17" s="173">
        <v>-233000</v>
      </c>
      <c r="F17" s="173">
        <v>2300</v>
      </c>
      <c r="G17" s="173">
        <v>-11200</v>
      </c>
      <c r="H17" s="173">
        <v>-43800</v>
      </c>
      <c r="I17" s="173">
        <v>-18700</v>
      </c>
      <c r="J17" s="173">
        <v>-44700</v>
      </c>
      <c r="K17" s="173">
        <v>0</v>
      </c>
      <c r="L17" s="173">
        <v>-6400</v>
      </c>
      <c r="M17" s="173">
        <v>-12400</v>
      </c>
      <c r="N17" s="173">
        <v>-25300</v>
      </c>
      <c r="O17" s="173">
        <v>100</v>
      </c>
      <c r="P17" s="173">
        <v>200</v>
      </c>
      <c r="Q17" s="173">
        <v>-1500</v>
      </c>
      <c r="R17" s="173">
        <v>-400</v>
      </c>
      <c r="S17" s="173">
        <v>-3400</v>
      </c>
      <c r="T17" s="173">
        <v>2000</v>
      </c>
      <c r="U17" s="173">
        <v>-17200</v>
      </c>
      <c r="V17" s="173">
        <v>4200</v>
      </c>
      <c r="W17" s="173">
        <v>-20700</v>
      </c>
      <c r="X17" s="173">
        <v>300</v>
      </c>
      <c r="Y17" s="173">
        <v>0</v>
      </c>
      <c r="Z17" s="173">
        <v>-2300</v>
      </c>
      <c r="AA17" s="173">
        <v>0</v>
      </c>
      <c r="AB17" s="173">
        <v>-2000</v>
      </c>
      <c r="AC17" s="173">
        <v>-1000</v>
      </c>
      <c r="AD17" s="174">
        <v>-4700</v>
      </c>
    </row>
    <row r="18" spans="1:30" ht="30" customHeight="1">
      <c r="A18" s="426"/>
      <c r="B18" s="429"/>
      <c r="C18" s="162" t="s">
        <v>102</v>
      </c>
      <c r="D18" s="163">
        <v>92.492015507847853</v>
      </c>
      <c r="E18" s="164">
        <v>91.550317316409789</v>
      </c>
      <c r="F18" s="165">
        <v>100.78525093888699</v>
      </c>
      <c r="G18" s="166">
        <v>97.70303527481542</v>
      </c>
      <c r="H18" s="166">
        <v>84.267241379310349</v>
      </c>
      <c r="I18" s="165">
        <v>97.317458040453303</v>
      </c>
      <c r="J18" s="166">
        <v>90.615158513541886</v>
      </c>
      <c r="K18" s="166" t="s">
        <v>53</v>
      </c>
      <c r="L18" s="165">
        <v>95.011691348402181</v>
      </c>
      <c r="M18" s="166" t="s">
        <v>221</v>
      </c>
      <c r="N18" s="166">
        <v>59.259259259259252</v>
      </c>
      <c r="O18" s="166">
        <v>133.33333333333331</v>
      </c>
      <c r="P18" s="166">
        <v>101.14942528735634</v>
      </c>
      <c r="Q18" s="166">
        <v>95.06578947368422</v>
      </c>
      <c r="R18" s="165" t="s">
        <v>221</v>
      </c>
      <c r="S18" s="166">
        <v>91.25964010282776</v>
      </c>
      <c r="T18" s="166">
        <v>105.03778337531486</v>
      </c>
      <c r="U18" s="165">
        <v>77.835051546391753</v>
      </c>
      <c r="V18" s="166">
        <v>107.63636363636364</v>
      </c>
      <c r="W18" s="166">
        <v>21.292775665399237</v>
      </c>
      <c r="X18" s="165" t="s">
        <v>220</v>
      </c>
      <c r="Y18" s="166">
        <v>100</v>
      </c>
      <c r="Z18" s="166">
        <v>92.879256965944265</v>
      </c>
      <c r="AA18" s="165" t="s">
        <v>53</v>
      </c>
      <c r="AB18" s="166">
        <v>93.690851735015769</v>
      </c>
      <c r="AC18" s="166">
        <v>77.272727272727266</v>
      </c>
      <c r="AD18" s="167">
        <v>98.349139445029849</v>
      </c>
    </row>
    <row r="19" spans="1:30" ht="30" customHeight="1" thickBot="1">
      <c r="A19" s="427"/>
      <c r="B19" s="430"/>
      <c r="C19" s="168" t="s">
        <v>131</v>
      </c>
      <c r="D19" s="169">
        <v>100</v>
      </c>
      <c r="E19" s="170">
        <v>46.616194257224635</v>
      </c>
      <c r="F19" s="170">
        <v>5.451020219739636</v>
      </c>
      <c r="G19" s="170">
        <v>8.7969716554334774</v>
      </c>
      <c r="H19" s="170">
        <v>4.3320099713784508</v>
      </c>
      <c r="I19" s="170">
        <v>12.527005816637429</v>
      </c>
      <c r="J19" s="170">
        <v>7.9697165543347799</v>
      </c>
      <c r="K19" s="170">
        <v>0</v>
      </c>
      <c r="L19" s="170">
        <v>2.2509463576770381</v>
      </c>
      <c r="M19" s="170">
        <v>0</v>
      </c>
      <c r="N19" s="170">
        <v>0.67953097590250211</v>
      </c>
      <c r="O19" s="170">
        <v>7.3862062598098058E-3</v>
      </c>
      <c r="P19" s="170">
        <v>0.32499307543163142</v>
      </c>
      <c r="Q19" s="170">
        <v>0.53365340227125835</v>
      </c>
      <c r="R19" s="170">
        <v>0</v>
      </c>
      <c r="S19" s="170">
        <v>0.65552580555812023</v>
      </c>
      <c r="T19" s="170">
        <v>0.77001200258517222</v>
      </c>
      <c r="U19" s="170">
        <v>1.1153171452312804</v>
      </c>
      <c r="V19" s="170">
        <v>1.0931585264518513</v>
      </c>
      <c r="W19" s="170">
        <v>0.10340688763733727</v>
      </c>
      <c r="X19" s="170">
        <v>5.5396546948573537E-3</v>
      </c>
      <c r="Y19" s="170">
        <v>0.43209306619887361</v>
      </c>
      <c r="Z19" s="170">
        <v>0.55396546948573533</v>
      </c>
      <c r="AA19" s="170">
        <v>0</v>
      </c>
      <c r="AB19" s="170">
        <v>0.54842581479087804</v>
      </c>
      <c r="AC19" s="170">
        <v>6.2782753208383349E-2</v>
      </c>
      <c r="AD19" s="171">
        <v>5.1703443818668635</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401" t="str">
        <f>平成23年度!A1</f>
        <v>平成23年度</v>
      </c>
      <c r="B1" s="401"/>
      <c r="C1" s="401"/>
      <c r="D1" s="401"/>
      <c r="E1" s="338"/>
      <c r="F1" s="339" t="str">
        <f ca="1">RIGHT(CELL("filename",$A$1),LEN(CELL("filename",$A$1))-FIND("]",CELL("filename",$A$1)))</f>
        <v>12月（３表）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137" t="s">
        <v>50</v>
      </c>
      <c r="D3" s="92"/>
      <c r="E3" s="375">
        <v>1</v>
      </c>
      <c r="F3" s="375">
        <v>2</v>
      </c>
      <c r="G3" s="375">
        <v>3</v>
      </c>
      <c r="H3" s="375">
        <v>4</v>
      </c>
      <c r="I3" s="375">
        <v>5</v>
      </c>
      <c r="J3" s="375">
        <v>6</v>
      </c>
      <c r="K3" s="375">
        <v>7</v>
      </c>
      <c r="L3" s="375">
        <v>8</v>
      </c>
    </row>
    <row r="4" spans="1:12" ht="19.5" thickBot="1">
      <c r="A4" s="441" t="s">
        <v>85</v>
      </c>
      <c r="B4" s="442"/>
      <c r="C4" s="139"/>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160</v>
      </c>
      <c r="D5" s="381">
        <v>14200</v>
      </c>
      <c r="E5" s="378">
        <v>3200</v>
      </c>
      <c r="F5" s="378">
        <v>1900</v>
      </c>
      <c r="G5" s="378">
        <v>3100</v>
      </c>
      <c r="H5" s="378">
        <v>3700</v>
      </c>
      <c r="I5" s="378">
        <v>500</v>
      </c>
      <c r="J5" s="378">
        <v>100</v>
      </c>
      <c r="K5" s="378">
        <v>0</v>
      </c>
      <c r="L5" s="379">
        <v>1700</v>
      </c>
    </row>
    <row r="6" spans="1:12" ht="33.75" customHeight="1">
      <c r="A6" s="436"/>
      <c r="B6" s="439"/>
      <c r="C6" s="98" t="s">
        <v>70</v>
      </c>
      <c r="D6" s="97">
        <v>10600</v>
      </c>
      <c r="E6" s="99">
        <v>3200</v>
      </c>
      <c r="F6" s="99">
        <v>1900</v>
      </c>
      <c r="G6" s="99">
        <v>200</v>
      </c>
      <c r="H6" s="99">
        <v>3500</v>
      </c>
      <c r="I6" s="99">
        <v>300</v>
      </c>
      <c r="J6" s="99">
        <v>200</v>
      </c>
      <c r="K6" s="99">
        <v>0</v>
      </c>
      <c r="L6" s="99">
        <v>1300</v>
      </c>
    </row>
    <row r="7" spans="1:12" ht="33.75" customHeight="1">
      <c r="A7" s="436"/>
      <c r="B7" s="439"/>
      <c r="C7" s="98" t="s">
        <v>52</v>
      </c>
      <c r="D7" s="100">
        <v>3600</v>
      </c>
      <c r="E7" s="101">
        <v>0</v>
      </c>
      <c r="F7" s="102">
        <v>0</v>
      </c>
      <c r="G7" s="102">
        <v>2900</v>
      </c>
      <c r="H7" s="102">
        <v>200</v>
      </c>
      <c r="I7" s="102">
        <v>200</v>
      </c>
      <c r="J7" s="102">
        <v>-100</v>
      </c>
      <c r="K7" s="102">
        <v>0</v>
      </c>
      <c r="L7" s="102">
        <v>400</v>
      </c>
    </row>
    <row r="8" spans="1:12" ht="33.75" customHeight="1">
      <c r="A8" s="436"/>
      <c r="B8" s="439"/>
      <c r="C8" s="103" t="s">
        <v>92</v>
      </c>
      <c r="D8" s="104">
        <v>133.96226415094338</v>
      </c>
      <c r="E8" s="105">
        <v>100</v>
      </c>
      <c r="F8" s="106">
        <v>100</v>
      </c>
      <c r="G8" s="106">
        <v>1550</v>
      </c>
      <c r="H8" s="106">
        <v>105.71428571428572</v>
      </c>
      <c r="I8" s="106">
        <v>166.66666666666669</v>
      </c>
      <c r="J8" s="106">
        <v>50</v>
      </c>
      <c r="K8" s="106" t="s">
        <v>53</v>
      </c>
      <c r="L8" s="106">
        <v>130.76923076923077</v>
      </c>
    </row>
    <row r="9" spans="1:12" ht="33.75" customHeight="1" thickBot="1">
      <c r="A9" s="437"/>
      <c r="B9" s="440"/>
      <c r="C9" s="107" t="s">
        <v>217</v>
      </c>
      <c r="D9" s="108">
        <v>100</v>
      </c>
      <c r="E9" s="109">
        <v>22.535211267605636</v>
      </c>
      <c r="F9" s="109">
        <v>13.380281690140844</v>
      </c>
      <c r="G9" s="109">
        <v>21.830985915492956</v>
      </c>
      <c r="H9" s="109">
        <v>26.056338028169012</v>
      </c>
      <c r="I9" s="109">
        <v>3.5211267605633805</v>
      </c>
      <c r="J9" s="109">
        <v>0.70422535211267612</v>
      </c>
      <c r="K9" s="109">
        <v>0</v>
      </c>
      <c r="L9" s="110">
        <v>11.971830985915492</v>
      </c>
    </row>
    <row r="10" spans="1:12" ht="33.75" customHeight="1">
      <c r="A10" s="435" t="s">
        <v>93</v>
      </c>
      <c r="B10" s="438" t="s">
        <v>94</v>
      </c>
      <c r="C10" s="382" t="s">
        <v>95</v>
      </c>
      <c r="D10" s="381">
        <v>242500</v>
      </c>
      <c r="E10" s="383">
        <v>103500</v>
      </c>
      <c r="F10" s="383">
        <v>14900</v>
      </c>
      <c r="G10" s="383">
        <v>31200</v>
      </c>
      <c r="H10" s="383">
        <v>41800</v>
      </c>
      <c r="I10" s="383">
        <v>5000</v>
      </c>
      <c r="J10" s="383">
        <v>1800</v>
      </c>
      <c r="K10" s="383">
        <v>300</v>
      </c>
      <c r="L10" s="383">
        <v>44000</v>
      </c>
    </row>
    <row r="11" spans="1:12" ht="33.75" customHeight="1">
      <c r="A11" s="436"/>
      <c r="B11" s="439"/>
      <c r="C11" s="112" t="s">
        <v>96</v>
      </c>
      <c r="D11" s="113">
        <v>245300</v>
      </c>
      <c r="E11" s="114">
        <v>107400</v>
      </c>
      <c r="F11" s="114">
        <v>10700</v>
      </c>
      <c r="G11" s="114">
        <v>22000</v>
      </c>
      <c r="H11" s="114">
        <v>41500</v>
      </c>
      <c r="I11" s="114">
        <v>6700</v>
      </c>
      <c r="J11" s="114">
        <v>4500</v>
      </c>
      <c r="K11" s="114">
        <v>500</v>
      </c>
      <c r="L11" s="114">
        <v>52000</v>
      </c>
    </row>
    <row r="12" spans="1:12" ht="33.75" customHeight="1">
      <c r="A12" s="436"/>
      <c r="B12" s="439"/>
      <c r="C12" s="112" t="s">
        <v>52</v>
      </c>
      <c r="D12" s="100">
        <v>-2800</v>
      </c>
      <c r="E12" s="102">
        <v>-3900</v>
      </c>
      <c r="F12" s="102">
        <v>4200</v>
      </c>
      <c r="G12" s="102">
        <v>9200</v>
      </c>
      <c r="H12" s="102">
        <v>300</v>
      </c>
      <c r="I12" s="102">
        <v>-1700</v>
      </c>
      <c r="J12" s="102">
        <v>-2700</v>
      </c>
      <c r="K12" s="102">
        <v>-200</v>
      </c>
      <c r="L12" s="102">
        <v>-8000</v>
      </c>
    </row>
    <row r="13" spans="1:12" ht="33.75" customHeight="1">
      <c r="A13" s="436"/>
      <c r="B13" s="439"/>
      <c r="C13" s="115" t="s">
        <v>97</v>
      </c>
      <c r="D13" s="116">
        <v>98.858540562576437</v>
      </c>
      <c r="E13" s="117">
        <v>96.36871508379889</v>
      </c>
      <c r="F13" s="118">
        <v>139.25233644859813</v>
      </c>
      <c r="G13" s="119">
        <v>141.81818181818181</v>
      </c>
      <c r="H13" s="119">
        <v>100.72289156626506</v>
      </c>
      <c r="I13" s="119">
        <v>74.626865671641795</v>
      </c>
      <c r="J13" s="119">
        <v>40</v>
      </c>
      <c r="K13" s="119">
        <v>60</v>
      </c>
      <c r="L13" s="119">
        <v>84.615384615384613</v>
      </c>
    </row>
    <row r="14" spans="1:12" ht="33.75" customHeight="1" thickBot="1">
      <c r="A14" s="437"/>
      <c r="B14" s="440"/>
      <c r="C14" s="120" t="s">
        <v>130</v>
      </c>
      <c r="D14" s="121">
        <v>100</v>
      </c>
      <c r="E14" s="122">
        <v>42.680412371134018</v>
      </c>
      <c r="F14" s="122">
        <v>6.144329896907216</v>
      </c>
      <c r="G14" s="122">
        <v>12.865979381443299</v>
      </c>
      <c r="H14" s="122">
        <v>17.237113402061855</v>
      </c>
      <c r="I14" s="122">
        <v>2.0618556701030926</v>
      </c>
      <c r="J14" s="122">
        <v>0.74226804123711343</v>
      </c>
      <c r="K14" s="122">
        <v>0.12371134020618556</v>
      </c>
      <c r="L14" s="123">
        <v>18.144329896907216</v>
      </c>
    </row>
    <row r="15" spans="1:12" ht="33.75" customHeight="1">
      <c r="A15" s="435" t="s">
        <v>98</v>
      </c>
      <c r="B15" s="438" t="s">
        <v>99</v>
      </c>
      <c r="C15" s="384" t="s">
        <v>100</v>
      </c>
      <c r="D15" s="385">
        <v>280000</v>
      </c>
      <c r="E15" s="386">
        <v>113000</v>
      </c>
      <c r="F15" s="386">
        <v>22700</v>
      </c>
      <c r="G15" s="386">
        <v>33000</v>
      </c>
      <c r="H15" s="386">
        <v>51200</v>
      </c>
      <c r="I15" s="386">
        <v>7000</v>
      </c>
      <c r="J15" s="386">
        <v>2700</v>
      </c>
      <c r="K15" s="386">
        <v>300</v>
      </c>
      <c r="L15" s="386">
        <v>50100</v>
      </c>
    </row>
    <row r="16" spans="1:12" ht="33.75" customHeight="1">
      <c r="A16" s="436"/>
      <c r="B16" s="439"/>
      <c r="C16" s="112" t="s">
        <v>101</v>
      </c>
      <c r="D16" s="113">
        <v>284700</v>
      </c>
      <c r="E16" s="114">
        <v>119200</v>
      </c>
      <c r="F16" s="114">
        <v>15300</v>
      </c>
      <c r="G16" s="114">
        <v>24400</v>
      </c>
      <c r="H16" s="114">
        <v>46500</v>
      </c>
      <c r="I16" s="114">
        <v>9600</v>
      </c>
      <c r="J16" s="114">
        <v>4500</v>
      </c>
      <c r="K16" s="114">
        <v>500</v>
      </c>
      <c r="L16" s="114">
        <v>64700</v>
      </c>
    </row>
    <row r="17" spans="1:12" ht="33.75" customHeight="1">
      <c r="A17" s="436"/>
      <c r="B17" s="439"/>
      <c r="C17" s="112" t="s">
        <v>52</v>
      </c>
      <c r="D17" s="127">
        <v>-4700</v>
      </c>
      <c r="E17" s="128">
        <v>-6200</v>
      </c>
      <c r="F17" s="128">
        <v>7400</v>
      </c>
      <c r="G17" s="128">
        <v>8600</v>
      </c>
      <c r="H17" s="128">
        <v>4700</v>
      </c>
      <c r="I17" s="128">
        <v>-2600</v>
      </c>
      <c r="J17" s="128">
        <v>-1800</v>
      </c>
      <c r="K17" s="128">
        <v>-200</v>
      </c>
      <c r="L17" s="128">
        <v>-14600</v>
      </c>
    </row>
    <row r="18" spans="1:12" ht="33.75" customHeight="1">
      <c r="A18" s="436"/>
      <c r="B18" s="439"/>
      <c r="C18" s="115" t="s">
        <v>102</v>
      </c>
      <c r="D18" s="116">
        <v>98.349139445029849</v>
      </c>
      <c r="E18" s="117">
        <v>94.798657718120808</v>
      </c>
      <c r="F18" s="118">
        <v>148.36601307189542</v>
      </c>
      <c r="G18" s="119">
        <v>135.24590163934425</v>
      </c>
      <c r="H18" s="119">
        <v>110.10752688172043</v>
      </c>
      <c r="I18" s="119">
        <v>72.916666666666657</v>
      </c>
      <c r="J18" s="119">
        <v>60</v>
      </c>
      <c r="K18" s="119">
        <v>60</v>
      </c>
      <c r="L18" s="119">
        <v>77.434312210200929</v>
      </c>
    </row>
    <row r="19" spans="1:12" ht="33.75" customHeight="1" thickBot="1">
      <c r="A19" s="437"/>
      <c r="B19" s="440"/>
      <c r="C19" s="120" t="s">
        <v>131</v>
      </c>
      <c r="D19" s="121">
        <v>100</v>
      </c>
      <c r="E19" s="122">
        <v>40.357142857142861</v>
      </c>
      <c r="F19" s="122">
        <v>8.1071428571428577</v>
      </c>
      <c r="G19" s="122">
        <v>11.785714285714285</v>
      </c>
      <c r="H19" s="122">
        <v>18.285714285714285</v>
      </c>
      <c r="I19" s="122">
        <v>2.5</v>
      </c>
      <c r="J19" s="122">
        <v>0.96428571428571419</v>
      </c>
      <c r="K19" s="122">
        <v>0.10714285714285715</v>
      </c>
      <c r="L19" s="123">
        <v>17.892857142857142</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7">
    <mergeCell ref="A1:D1"/>
    <mergeCell ref="A5:B9"/>
    <mergeCell ref="A10:A14"/>
    <mergeCell ref="B10:B14"/>
    <mergeCell ref="A15:A19"/>
    <mergeCell ref="B15:B19"/>
    <mergeCell ref="A4:B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１月（１表）</v>
      </c>
      <c r="G1" s="340" t="s">
        <v>19</v>
      </c>
      <c r="H1" s="338"/>
      <c r="I1" s="339"/>
      <c r="J1" s="340"/>
      <c r="K1" s="338"/>
      <c r="L1" s="335"/>
      <c r="M1" s="335"/>
      <c r="N1" s="335"/>
      <c r="O1" s="335"/>
      <c r="P1" s="335"/>
    </row>
    <row r="2" spans="1:26" ht="14.25">
      <c r="A2" s="177"/>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9" t="s">
        <v>161</v>
      </c>
      <c r="D8" s="342">
        <v>405000</v>
      </c>
      <c r="E8" s="343">
        <v>385100</v>
      </c>
      <c r="F8" s="344">
        <v>19900</v>
      </c>
      <c r="G8" s="15">
        <v>401800</v>
      </c>
      <c r="H8" s="198">
        <v>382200</v>
      </c>
      <c r="I8" s="199">
        <v>19600</v>
      </c>
      <c r="J8" s="16">
        <v>3200</v>
      </c>
      <c r="K8" s="198">
        <v>2900</v>
      </c>
      <c r="L8" s="200">
        <v>300</v>
      </c>
      <c r="M8" s="201"/>
      <c r="N8" s="202"/>
      <c r="O8" s="85"/>
      <c r="P8" s="85"/>
      <c r="Q8" s="85"/>
      <c r="R8" s="85"/>
      <c r="S8" s="85"/>
      <c r="T8" s="85"/>
      <c r="U8" s="85"/>
      <c r="V8" s="85"/>
      <c r="W8" s="85"/>
      <c r="X8" s="85"/>
      <c r="Y8" s="85"/>
      <c r="Z8" s="85"/>
    </row>
    <row r="9" spans="1:26" ht="31.5" customHeight="1">
      <c r="A9" s="419"/>
      <c r="B9" s="420"/>
      <c r="C9" s="203" t="s">
        <v>71</v>
      </c>
      <c r="D9" s="17">
        <v>406200</v>
      </c>
      <c r="E9" s="204">
        <v>392000</v>
      </c>
      <c r="F9" s="205">
        <v>14200</v>
      </c>
      <c r="G9" s="18">
        <v>401700</v>
      </c>
      <c r="H9" s="206">
        <v>389600</v>
      </c>
      <c r="I9" s="207">
        <v>12100</v>
      </c>
      <c r="J9" s="19">
        <v>4500</v>
      </c>
      <c r="K9" s="206">
        <v>2400</v>
      </c>
      <c r="L9" s="208">
        <v>2100</v>
      </c>
      <c r="M9" s="182"/>
      <c r="N9" s="85"/>
      <c r="O9" s="85"/>
      <c r="P9" s="85"/>
      <c r="Q9" s="85"/>
      <c r="R9" s="85"/>
      <c r="S9" s="85"/>
      <c r="T9" s="85"/>
      <c r="U9" s="85"/>
      <c r="V9" s="85"/>
      <c r="W9" s="85"/>
      <c r="X9" s="85"/>
      <c r="Y9" s="85"/>
      <c r="Z9" s="85"/>
    </row>
    <row r="10" spans="1:26" ht="31.5" customHeight="1">
      <c r="A10" s="419"/>
      <c r="B10" s="420"/>
      <c r="C10" s="209" t="s">
        <v>52</v>
      </c>
      <c r="D10" s="20">
        <v>-1200</v>
      </c>
      <c r="E10" s="210">
        <v>-6900</v>
      </c>
      <c r="F10" s="174">
        <v>5700</v>
      </c>
      <c r="G10" s="21">
        <v>100</v>
      </c>
      <c r="H10" s="211">
        <v>-7400</v>
      </c>
      <c r="I10" s="212">
        <v>7500</v>
      </c>
      <c r="J10" s="22">
        <v>-1300</v>
      </c>
      <c r="K10" s="211">
        <v>500</v>
      </c>
      <c r="L10" s="174">
        <v>-1800</v>
      </c>
      <c r="M10" s="182"/>
      <c r="N10" s="85"/>
      <c r="O10" s="85"/>
      <c r="P10" s="85"/>
      <c r="Q10" s="85"/>
      <c r="R10" s="85"/>
      <c r="S10" s="85"/>
      <c r="T10" s="85"/>
      <c r="U10" s="85"/>
      <c r="V10" s="85"/>
      <c r="W10" s="85"/>
      <c r="X10" s="85"/>
      <c r="Y10" s="85"/>
      <c r="Z10" s="85"/>
    </row>
    <row r="11" spans="1:26" ht="31.5" customHeight="1">
      <c r="A11" s="419"/>
      <c r="B11" s="420"/>
      <c r="C11" s="213" t="s">
        <v>92</v>
      </c>
      <c r="D11" s="23">
        <v>99.704579025110789</v>
      </c>
      <c r="E11" s="214">
        <v>98.239795918367349</v>
      </c>
      <c r="F11" s="215">
        <v>140.14084507042253</v>
      </c>
      <c r="G11" s="24">
        <v>100.02489419965148</v>
      </c>
      <c r="H11" s="216">
        <v>98.100616016427097</v>
      </c>
      <c r="I11" s="217">
        <v>161.98347107438016</v>
      </c>
      <c r="J11" s="25">
        <v>71.111111111111114</v>
      </c>
      <c r="K11" s="216">
        <v>120.83333333333333</v>
      </c>
      <c r="L11" s="218">
        <v>14.285714285714285</v>
      </c>
      <c r="M11" s="182"/>
      <c r="N11" s="85"/>
      <c r="O11" s="85"/>
      <c r="P11" s="85"/>
      <c r="Q11" s="85"/>
      <c r="R11" s="85"/>
      <c r="S11" s="85"/>
      <c r="T11" s="85"/>
      <c r="U11" s="85"/>
      <c r="V11" s="85"/>
      <c r="W11" s="85"/>
      <c r="X11" s="85"/>
      <c r="Y11" s="85"/>
      <c r="Z11" s="85"/>
    </row>
    <row r="12" spans="1:26" ht="31.5" customHeight="1">
      <c r="A12" s="421" t="s">
        <v>93</v>
      </c>
      <c r="B12" s="443" t="s">
        <v>94</v>
      </c>
      <c r="C12" s="345" t="s">
        <v>95</v>
      </c>
      <c r="D12" s="346">
        <v>4560100</v>
      </c>
      <c r="E12" s="347">
        <v>4297700</v>
      </c>
      <c r="F12" s="348">
        <v>262400</v>
      </c>
      <c r="G12" s="26">
        <v>4422400</v>
      </c>
      <c r="H12" s="219">
        <v>4271300</v>
      </c>
      <c r="I12" s="220">
        <v>151100</v>
      </c>
      <c r="J12" s="27">
        <v>137700</v>
      </c>
      <c r="K12" s="219">
        <v>26400</v>
      </c>
      <c r="L12" s="200">
        <v>111300</v>
      </c>
      <c r="M12" s="182"/>
      <c r="N12" s="85"/>
      <c r="O12" s="85"/>
      <c r="P12" s="85"/>
      <c r="Q12" s="85"/>
      <c r="R12" s="85"/>
      <c r="S12" s="85"/>
      <c r="T12" s="85"/>
      <c r="U12" s="85"/>
      <c r="V12" s="85"/>
      <c r="W12" s="85"/>
      <c r="X12" s="85"/>
      <c r="Y12" s="85"/>
      <c r="Z12" s="85"/>
    </row>
    <row r="13" spans="1:26" ht="31.5" customHeight="1">
      <c r="A13" s="421"/>
      <c r="B13" s="443"/>
      <c r="C13" s="209" t="s">
        <v>96</v>
      </c>
      <c r="D13" s="17">
        <v>4851100</v>
      </c>
      <c r="E13" s="204">
        <v>4591600</v>
      </c>
      <c r="F13" s="221">
        <v>259500</v>
      </c>
      <c r="G13" s="18">
        <v>4695000</v>
      </c>
      <c r="H13" s="222">
        <v>4563400</v>
      </c>
      <c r="I13" s="223">
        <v>131600</v>
      </c>
      <c r="J13" s="19">
        <v>156100</v>
      </c>
      <c r="K13" s="222">
        <v>28200</v>
      </c>
      <c r="L13" s="205">
        <v>127900</v>
      </c>
      <c r="M13" s="182"/>
      <c r="N13" s="85"/>
      <c r="O13" s="85"/>
      <c r="P13" s="85"/>
      <c r="Q13" s="85"/>
      <c r="R13" s="85"/>
      <c r="S13" s="85"/>
      <c r="T13" s="85"/>
      <c r="U13" s="85"/>
      <c r="V13" s="85"/>
      <c r="W13" s="85"/>
      <c r="X13" s="85"/>
      <c r="Y13" s="85"/>
      <c r="Z13" s="85"/>
    </row>
    <row r="14" spans="1:26" ht="31.5" customHeight="1">
      <c r="A14" s="421"/>
      <c r="B14" s="443"/>
      <c r="C14" s="209" t="s">
        <v>52</v>
      </c>
      <c r="D14" s="20">
        <v>-291000</v>
      </c>
      <c r="E14" s="210">
        <v>-293900</v>
      </c>
      <c r="F14" s="224">
        <v>2900</v>
      </c>
      <c r="G14" s="21">
        <v>-272600</v>
      </c>
      <c r="H14" s="211">
        <v>-292100</v>
      </c>
      <c r="I14" s="212">
        <v>19500</v>
      </c>
      <c r="J14" s="22">
        <v>-18400</v>
      </c>
      <c r="K14" s="211">
        <v>-1800</v>
      </c>
      <c r="L14" s="174">
        <v>-16600</v>
      </c>
      <c r="M14" s="182"/>
      <c r="N14" s="85"/>
      <c r="O14" s="85"/>
      <c r="P14" s="85"/>
      <c r="Q14" s="85"/>
      <c r="R14" s="85"/>
      <c r="S14" s="85"/>
      <c r="T14" s="85"/>
      <c r="U14" s="85"/>
      <c r="V14" s="85"/>
      <c r="W14" s="85"/>
      <c r="X14" s="85"/>
      <c r="Y14" s="85"/>
      <c r="Z14" s="85"/>
    </row>
    <row r="15" spans="1:26" ht="31.5" customHeight="1">
      <c r="A15" s="421"/>
      <c r="B15" s="443"/>
      <c r="C15" s="213" t="s">
        <v>97</v>
      </c>
      <c r="D15" s="28">
        <v>94.001360516171601</v>
      </c>
      <c r="E15" s="225">
        <v>93.599181113337409</v>
      </c>
      <c r="F15" s="226">
        <v>101.11753371868978</v>
      </c>
      <c r="G15" s="29">
        <v>94.19382321618744</v>
      </c>
      <c r="H15" s="227">
        <v>93.599070868212294</v>
      </c>
      <c r="I15" s="228">
        <v>114.81762917933132</v>
      </c>
      <c r="J15" s="30">
        <v>88.212684176809745</v>
      </c>
      <c r="K15" s="227">
        <v>93.61702127659575</v>
      </c>
      <c r="L15" s="229">
        <v>87.021110242376849</v>
      </c>
      <c r="M15" s="182"/>
      <c r="N15" s="85"/>
      <c r="O15" s="85"/>
      <c r="P15" s="85"/>
      <c r="Q15" s="85"/>
      <c r="R15" s="85"/>
      <c r="S15" s="85"/>
      <c r="T15" s="85"/>
      <c r="U15" s="85"/>
      <c r="V15" s="85"/>
      <c r="W15" s="85"/>
      <c r="X15" s="85"/>
      <c r="Y15" s="85"/>
      <c r="Z15" s="85"/>
    </row>
    <row r="16" spans="1:26" ht="31.5" customHeight="1">
      <c r="A16" s="421" t="s">
        <v>98</v>
      </c>
      <c r="B16" s="443" t="s">
        <v>162</v>
      </c>
      <c r="C16" s="345" t="s">
        <v>100</v>
      </c>
      <c r="D16" s="346">
        <v>405000</v>
      </c>
      <c r="E16" s="347">
        <v>385100</v>
      </c>
      <c r="F16" s="348">
        <v>19900</v>
      </c>
      <c r="G16" s="26">
        <v>401800</v>
      </c>
      <c r="H16" s="219">
        <v>382200</v>
      </c>
      <c r="I16" s="220">
        <v>19600</v>
      </c>
      <c r="J16" s="27">
        <v>3200</v>
      </c>
      <c r="K16" s="219">
        <v>2900</v>
      </c>
      <c r="L16" s="200">
        <v>300</v>
      </c>
      <c r="M16" s="182"/>
      <c r="N16" s="85"/>
      <c r="O16" s="85"/>
      <c r="P16" s="85"/>
      <c r="Q16" s="85"/>
      <c r="R16" s="85"/>
      <c r="S16" s="85"/>
      <c r="T16" s="85"/>
      <c r="U16" s="85"/>
      <c r="V16" s="85"/>
      <c r="W16" s="85"/>
      <c r="X16" s="85"/>
      <c r="Y16" s="85"/>
      <c r="Z16" s="85"/>
    </row>
    <row r="17" spans="1:26" ht="31.5" customHeight="1">
      <c r="A17" s="421"/>
      <c r="B17" s="443"/>
      <c r="C17" s="209" t="s">
        <v>101</v>
      </c>
      <c r="D17" s="17">
        <v>406200</v>
      </c>
      <c r="E17" s="204">
        <v>392000</v>
      </c>
      <c r="F17" s="221">
        <v>14200</v>
      </c>
      <c r="G17" s="18">
        <v>401700</v>
      </c>
      <c r="H17" s="222">
        <v>389600</v>
      </c>
      <c r="I17" s="223">
        <v>12100</v>
      </c>
      <c r="J17" s="19">
        <v>4500</v>
      </c>
      <c r="K17" s="222">
        <v>2400</v>
      </c>
      <c r="L17" s="205">
        <v>2100</v>
      </c>
      <c r="M17" s="182"/>
      <c r="N17" s="85"/>
      <c r="O17" s="85"/>
      <c r="P17" s="85"/>
      <c r="Q17" s="85"/>
      <c r="R17" s="85"/>
      <c r="S17" s="85"/>
      <c r="T17" s="85"/>
      <c r="U17" s="85"/>
      <c r="V17" s="85"/>
      <c r="W17" s="85"/>
      <c r="X17" s="85"/>
      <c r="Y17" s="85"/>
      <c r="Z17" s="85"/>
    </row>
    <row r="18" spans="1:26" ht="31.5" customHeight="1">
      <c r="A18" s="421"/>
      <c r="B18" s="443"/>
      <c r="C18" s="209" t="s">
        <v>52</v>
      </c>
      <c r="D18" s="20">
        <v>-1200</v>
      </c>
      <c r="E18" s="210">
        <v>-6900</v>
      </c>
      <c r="F18" s="224">
        <v>5700</v>
      </c>
      <c r="G18" s="21">
        <v>100</v>
      </c>
      <c r="H18" s="211">
        <v>-7400</v>
      </c>
      <c r="I18" s="212">
        <v>7500</v>
      </c>
      <c r="J18" s="22">
        <v>-1300</v>
      </c>
      <c r="K18" s="211">
        <v>500</v>
      </c>
      <c r="L18" s="174">
        <v>-1800</v>
      </c>
      <c r="M18" s="182"/>
      <c r="N18" s="85"/>
      <c r="O18" s="85"/>
      <c r="P18" s="85"/>
      <c r="Q18" s="85"/>
      <c r="R18" s="85"/>
      <c r="S18" s="85"/>
      <c r="T18" s="85"/>
      <c r="U18" s="85"/>
      <c r="V18" s="85"/>
      <c r="W18" s="85"/>
      <c r="X18" s="85"/>
      <c r="Y18" s="85"/>
      <c r="Z18" s="85"/>
    </row>
    <row r="19" spans="1:26" ht="31.5" customHeight="1" thickBot="1">
      <c r="A19" s="423"/>
      <c r="B19" s="444"/>
      <c r="C19" s="230" t="s">
        <v>102</v>
      </c>
      <c r="D19" s="31">
        <v>99.704579025110789</v>
      </c>
      <c r="E19" s="231">
        <v>98.239795918367349</v>
      </c>
      <c r="F19" s="232">
        <v>140.14084507042253</v>
      </c>
      <c r="G19" s="32">
        <v>100.02489419965148</v>
      </c>
      <c r="H19" s="233">
        <v>98.100616016427097</v>
      </c>
      <c r="I19" s="234">
        <v>161.98347107438016</v>
      </c>
      <c r="J19" s="33">
        <v>71.111111111111114</v>
      </c>
      <c r="K19" s="233">
        <v>120.83333333333333</v>
      </c>
      <c r="L19" s="235">
        <v>14.285714285714285</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４月（２表）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128</v>
      </c>
      <c r="D5" s="351">
        <v>367200</v>
      </c>
      <c r="E5" s="364">
        <v>156400</v>
      </c>
      <c r="F5" s="364">
        <v>22200</v>
      </c>
      <c r="G5" s="364">
        <v>34700</v>
      </c>
      <c r="H5" s="364">
        <v>20000</v>
      </c>
      <c r="I5" s="364">
        <v>50300</v>
      </c>
      <c r="J5" s="364">
        <v>29000</v>
      </c>
      <c r="K5" s="364">
        <v>0</v>
      </c>
      <c r="L5" s="364">
        <v>8200</v>
      </c>
      <c r="M5" s="364">
        <v>0</v>
      </c>
      <c r="N5" s="364">
        <v>0</v>
      </c>
      <c r="O5" s="364">
        <v>0</v>
      </c>
      <c r="P5" s="364">
        <v>2000</v>
      </c>
      <c r="Q5" s="364">
        <v>2300</v>
      </c>
      <c r="R5" s="364">
        <v>0</v>
      </c>
      <c r="S5" s="364">
        <v>2600</v>
      </c>
      <c r="T5" s="364">
        <v>4700</v>
      </c>
      <c r="U5" s="364">
        <v>4500</v>
      </c>
      <c r="V5" s="364">
        <v>6100</v>
      </c>
      <c r="W5" s="364">
        <v>200</v>
      </c>
      <c r="X5" s="365">
        <v>0</v>
      </c>
      <c r="Y5" s="365">
        <v>1700</v>
      </c>
      <c r="Z5" s="365">
        <v>2100</v>
      </c>
      <c r="AA5" s="365">
        <v>0</v>
      </c>
      <c r="AB5" s="365">
        <v>2300</v>
      </c>
      <c r="AC5" s="366">
        <v>1600</v>
      </c>
      <c r="AD5" s="367">
        <v>16300</v>
      </c>
    </row>
    <row r="6" spans="1:30" ht="30" customHeight="1">
      <c r="A6" s="426"/>
      <c r="B6" s="433"/>
      <c r="C6" s="142" t="s">
        <v>56</v>
      </c>
      <c r="D6" s="141">
        <v>471900</v>
      </c>
      <c r="E6" s="34">
        <v>214300</v>
      </c>
      <c r="F6" s="34">
        <v>23100</v>
      </c>
      <c r="G6" s="34">
        <v>38000</v>
      </c>
      <c r="H6" s="34">
        <v>29600</v>
      </c>
      <c r="I6" s="34">
        <v>54300</v>
      </c>
      <c r="J6" s="34">
        <v>42200</v>
      </c>
      <c r="K6" s="34">
        <v>0</v>
      </c>
      <c r="L6" s="34">
        <v>8800</v>
      </c>
      <c r="M6" s="34">
        <v>2700</v>
      </c>
      <c r="N6" s="34">
        <v>5100</v>
      </c>
      <c r="O6" s="34">
        <v>0</v>
      </c>
      <c r="P6" s="34">
        <v>2300</v>
      </c>
      <c r="Q6" s="34">
        <v>2700</v>
      </c>
      <c r="R6" s="34">
        <v>0</v>
      </c>
      <c r="S6" s="34">
        <v>2900</v>
      </c>
      <c r="T6" s="34">
        <v>4300</v>
      </c>
      <c r="U6" s="34">
        <v>5600</v>
      </c>
      <c r="V6" s="34">
        <v>5400</v>
      </c>
      <c r="W6" s="34">
        <v>2400</v>
      </c>
      <c r="X6" s="34">
        <v>0</v>
      </c>
      <c r="Y6" s="34">
        <v>1600</v>
      </c>
      <c r="Z6" s="34">
        <v>2300</v>
      </c>
      <c r="AA6" s="34">
        <v>0</v>
      </c>
      <c r="AB6" s="34">
        <v>2500</v>
      </c>
      <c r="AC6" s="35">
        <v>800</v>
      </c>
      <c r="AD6" s="36">
        <v>21000</v>
      </c>
    </row>
    <row r="7" spans="1:30" ht="30" customHeight="1">
      <c r="A7" s="426"/>
      <c r="B7" s="433"/>
      <c r="C7" s="142" t="s">
        <v>52</v>
      </c>
      <c r="D7" s="143">
        <v>-104700</v>
      </c>
      <c r="E7" s="144">
        <v>-57900</v>
      </c>
      <c r="F7" s="145">
        <v>-900</v>
      </c>
      <c r="G7" s="145">
        <v>-3300</v>
      </c>
      <c r="H7" s="145">
        <v>-9600</v>
      </c>
      <c r="I7" s="145">
        <v>-4000</v>
      </c>
      <c r="J7" s="145">
        <v>-13200</v>
      </c>
      <c r="K7" s="145">
        <v>0</v>
      </c>
      <c r="L7" s="145">
        <v>-600</v>
      </c>
      <c r="M7" s="145">
        <v>-2700</v>
      </c>
      <c r="N7" s="145">
        <v>-5100</v>
      </c>
      <c r="O7" s="145">
        <v>0</v>
      </c>
      <c r="P7" s="145">
        <v>-300</v>
      </c>
      <c r="Q7" s="145">
        <v>-400</v>
      </c>
      <c r="R7" s="145">
        <v>0</v>
      </c>
      <c r="S7" s="145">
        <v>-300</v>
      </c>
      <c r="T7" s="145">
        <v>400</v>
      </c>
      <c r="U7" s="145">
        <v>-1100</v>
      </c>
      <c r="V7" s="145">
        <v>700</v>
      </c>
      <c r="W7" s="145">
        <v>-2200</v>
      </c>
      <c r="X7" s="145">
        <v>0</v>
      </c>
      <c r="Y7" s="145">
        <v>100</v>
      </c>
      <c r="Z7" s="145">
        <v>-200</v>
      </c>
      <c r="AA7" s="145">
        <v>0</v>
      </c>
      <c r="AB7" s="145">
        <v>-200</v>
      </c>
      <c r="AC7" s="145">
        <v>800</v>
      </c>
      <c r="AD7" s="146">
        <v>-4700</v>
      </c>
    </row>
    <row r="8" spans="1:30" ht="30" customHeight="1">
      <c r="A8" s="426"/>
      <c r="B8" s="433"/>
      <c r="C8" s="147" t="s">
        <v>92</v>
      </c>
      <c r="D8" s="148">
        <v>77.813095994914178</v>
      </c>
      <c r="E8" s="149">
        <v>72.981801213252453</v>
      </c>
      <c r="F8" s="150">
        <v>96.103896103896105</v>
      </c>
      <c r="G8" s="150">
        <v>91.315789473684205</v>
      </c>
      <c r="H8" s="150">
        <v>67.567567567567565</v>
      </c>
      <c r="I8" s="150">
        <v>92.633517495395949</v>
      </c>
      <c r="J8" s="151">
        <v>68.720379146919427</v>
      </c>
      <c r="K8" s="150" t="s">
        <v>53</v>
      </c>
      <c r="L8" s="150">
        <v>93.181818181818173</v>
      </c>
      <c r="M8" s="150" t="s">
        <v>222</v>
      </c>
      <c r="N8" s="150">
        <v>0</v>
      </c>
      <c r="O8" s="150" t="s">
        <v>222</v>
      </c>
      <c r="P8" s="150">
        <v>86.956521739130437</v>
      </c>
      <c r="Q8" s="150">
        <v>85.18518518518519</v>
      </c>
      <c r="R8" s="150" t="s">
        <v>53</v>
      </c>
      <c r="S8" s="150">
        <v>89.65517241379311</v>
      </c>
      <c r="T8" s="150">
        <v>109.30232558139534</v>
      </c>
      <c r="U8" s="150">
        <v>80.357142857142861</v>
      </c>
      <c r="V8" s="150">
        <v>112.96296296296295</v>
      </c>
      <c r="W8" s="150" t="s">
        <v>222</v>
      </c>
      <c r="X8" s="150" t="s">
        <v>53</v>
      </c>
      <c r="Y8" s="241">
        <v>106.25</v>
      </c>
      <c r="Z8" s="241">
        <v>91.304347826086953</v>
      </c>
      <c r="AA8" s="241" t="s">
        <v>57</v>
      </c>
      <c r="AB8" s="241">
        <v>92</v>
      </c>
      <c r="AC8" s="241">
        <v>200</v>
      </c>
      <c r="AD8" s="152">
        <v>77.61904761904762</v>
      </c>
    </row>
    <row r="9" spans="1:30" ht="30" customHeight="1" thickBot="1">
      <c r="A9" s="427"/>
      <c r="B9" s="434"/>
      <c r="C9" s="153" t="s">
        <v>218</v>
      </c>
      <c r="D9" s="154">
        <v>100</v>
      </c>
      <c r="E9" s="250">
        <v>42.592592592592595</v>
      </c>
      <c r="F9" s="250">
        <v>6.0457516339869279</v>
      </c>
      <c r="G9" s="250">
        <v>9.4498910675381271</v>
      </c>
      <c r="H9" s="250">
        <v>5.4466230936819171</v>
      </c>
      <c r="I9" s="250">
        <v>13.698257080610022</v>
      </c>
      <c r="J9" s="250">
        <v>7.8976034858387809</v>
      </c>
      <c r="K9" s="250">
        <v>0</v>
      </c>
      <c r="L9" s="250">
        <v>2.2331154684095864</v>
      </c>
      <c r="M9" s="250">
        <v>0</v>
      </c>
      <c r="N9" s="250">
        <v>0</v>
      </c>
      <c r="O9" s="250">
        <v>0</v>
      </c>
      <c r="P9" s="250">
        <v>0.54466230936819171</v>
      </c>
      <c r="Q9" s="250">
        <v>0.62636165577342051</v>
      </c>
      <c r="R9" s="250">
        <v>0</v>
      </c>
      <c r="S9" s="250">
        <v>0.7080610021786492</v>
      </c>
      <c r="T9" s="250">
        <v>1.2799564270152506</v>
      </c>
      <c r="U9" s="250">
        <v>1.2254901960784315</v>
      </c>
      <c r="V9" s="250">
        <v>1.6612200435729849</v>
      </c>
      <c r="W9" s="250">
        <v>5.4466230936819175E-2</v>
      </c>
      <c r="X9" s="250">
        <v>0</v>
      </c>
      <c r="Y9" s="250">
        <v>0.46296296296296291</v>
      </c>
      <c r="Z9" s="250">
        <v>0.57189542483660127</v>
      </c>
      <c r="AA9" s="250">
        <v>0</v>
      </c>
      <c r="AB9" s="250">
        <v>0.62636165577342051</v>
      </c>
      <c r="AC9" s="155">
        <v>0.4357298474945534</v>
      </c>
      <c r="AD9" s="156">
        <v>4.4389978213507622</v>
      </c>
    </row>
    <row r="10" spans="1:30" ht="30" customHeight="1">
      <c r="A10" s="425" t="s">
        <v>93</v>
      </c>
      <c r="B10" s="428" t="s">
        <v>129</v>
      </c>
      <c r="C10" s="368" t="s">
        <v>95</v>
      </c>
      <c r="D10" s="351">
        <v>367200</v>
      </c>
      <c r="E10" s="374">
        <v>156400</v>
      </c>
      <c r="F10" s="374">
        <v>22200</v>
      </c>
      <c r="G10" s="374">
        <v>34700</v>
      </c>
      <c r="H10" s="374">
        <v>20000</v>
      </c>
      <c r="I10" s="374">
        <v>50300</v>
      </c>
      <c r="J10" s="374">
        <v>29000</v>
      </c>
      <c r="K10" s="374">
        <v>0</v>
      </c>
      <c r="L10" s="374">
        <v>8200</v>
      </c>
      <c r="M10" s="374">
        <v>0</v>
      </c>
      <c r="N10" s="374">
        <v>0</v>
      </c>
      <c r="O10" s="374">
        <v>0</v>
      </c>
      <c r="P10" s="374">
        <v>2000</v>
      </c>
      <c r="Q10" s="374">
        <v>2300</v>
      </c>
      <c r="R10" s="374">
        <v>0</v>
      </c>
      <c r="S10" s="374">
        <v>2600</v>
      </c>
      <c r="T10" s="374">
        <v>4700</v>
      </c>
      <c r="U10" s="374">
        <v>4500</v>
      </c>
      <c r="V10" s="374">
        <v>6100</v>
      </c>
      <c r="W10" s="374">
        <v>200</v>
      </c>
      <c r="X10" s="374">
        <v>0</v>
      </c>
      <c r="Y10" s="374">
        <v>1700</v>
      </c>
      <c r="Z10" s="374">
        <v>2100</v>
      </c>
      <c r="AA10" s="374">
        <v>0</v>
      </c>
      <c r="AB10" s="374">
        <v>2300</v>
      </c>
      <c r="AC10" s="370">
        <v>1600</v>
      </c>
      <c r="AD10" s="371">
        <v>16300</v>
      </c>
    </row>
    <row r="11" spans="1:30" ht="30" customHeight="1">
      <c r="A11" s="426"/>
      <c r="B11" s="429"/>
      <c r="C11" s="157" t="s">
        <v>96</v>
      </c>
      <c r="D11" s="158">
        <v>471900</v>
      </c>
      <c r="E11" s="159">
        <v>214300</v>
      </c>
      <c r="F11" s="159">
        <v>23100</v>
      </c>
      <c r="G11" s="159">
        <v>38000</v>
      </c>
      <c r="H11" s="159">
        <v>29600</v>
      </c>
      <c r="I11" s="159">
        <v>54300</v>
      </c>
      <c r="J11" s="159">
        <v>42200</v>
      </c>
      <c r="K11" s="159">
        <v>0</v>
      </c>
      <c r="L11" s="159">
        <v>8800</v>
      </c>
      <c r="M11" s="159">
        <v>2700</v>
      </c>
      <c r="N11" s="159">
        <v>5100</v>
      </c>
      <c r="O11" s="159">
        <v>0</v>
      </c>
      <c r="P11" s="159">
        <v>2300</v>
      </c>
      <c r="Q11" s="159">
        <v>2700</v>
      </c>
      <c r="R11" s="159">
        <v>0</v>
      </c>
      <c r="S11" s="159">
        <v>2900</v>
      </c>
      <c r="T11" s="159">
        <v>4300</v>
      </c>
      <c r="U11" s="159">
        <v>5600</v>
      </c>
      <c r="V11" s="159">
        <v>5400</v>
      </c>
      <c r="W11" s="159">
        <v>2400</v>
      </c>
      <c r="X11" s="159">
        <v>0</v>
      </c>
      <c r="Y11" s="159">
        <v>1600</v>
      </c>
      <c r="Z11" s="159">
        <v>2300</v>
      </c>
      <c r="AA11" s="159">
        <v>0</v>
      </c>
      <c r="AB11" s="159">
        <v>2500</v>
      </c>
      <c r="AC11" s="159">
        <v>800</v>
      </c>
      <c r="AD11" s="161">
        <v>21000</v>
      </c>
    </row>
    <row r="12" spans="1:30" ht="30" customHeight="1">
      <c r="A12" s="426"/>
      <c r="B12" s="429"/>
      <c r="C12" s="157" t="s">
        <v>52</v>
      </c>
      <c r="D12" s="143">
        <v>-104700</v>
      </c>
      <c r="E12" s="145">
        <v>-57900</v>
      </c>
      <c r="F12" s="145">
        <v>-900</v>
      </c>
      <c r="G12" s="145">
        <v>-3300</v>
      </c>
      <c r="H12" s="145">
        <v>-9600</v>
      </c>
      <c r="I12" s="145">
        <v>-4000</v>
      </c>
      <c r="J12" s="145">
        <v>-13200</v>
      </c>
      <c r="K12" s="145">
        <v>0</v>
      </c>
      <c r="L12" s="145">
        <v>-600</v>
      </c>
      <c r="M12" s="145">
        <v>-2700</v>
      </c>
      <c r="N12" s="145">
        <v>-5100</v>
      </c>
      <c r="O12" s="145">
        <v>0</v>
      </c>
      <c r="P12" s="145">
        <v>-300</v>
      </c>
      <c r="Q12" s="145">
        <v>-400</v>
      </c>
      <c r="R12" s="145">
        <v>0</v>
      </c>
      <c r="S12" s="145">
        <v>-300</v>
      </c>
      <c r="T12" s="145">
        <v>400</v>
      </c>
      <c r="U12" s="145">
        <v>-1100</v>
      </c>
      <c r="V12" s="145">
        <v>700</v>
      </c>
      <c r="W12" s="145">
        <v>-2200</v>
      </c>
      <c r="X12" s="145">
        <v>0</v>
      </c>
      <c r="Y12" s="145">
        <v>100</v>
      </c>
      <c r="Z12" s="145">
        <v>-200</v>
      </c>
      <c r="AA12" s="145">
        <v>0</v>
      </c>
      <c r="AB12" s="145">
        <v>-200</v>
      </c>
      <c r="AC12" s="145">
        <v>800</v>
      </c>
      <c r="AD12" s="146">
        <v>-4700</v>
      </c>
    </row>
    <row r="13" spans="1:30" ht="30" customHeight="1">
      <c r="A13" s="426"/>
      <c r="B13" s="429"/>
      <c r="C13" s="162" t="s">
        <v>97</v>
      </c>
      <c r="D13" s="163">
        <v>77.813095994914178</v>
      </c>
      <c r="E13" s="164">
        <v>72.981801213252453</v>
      </c>
      <c r="F13" s="165">
        <v>96.103896103896105</v>
      </c>
      <c r="G13" s="166">
        <v>91.315789473684205</v>
      </c>
      <c r="H13" s="166">
        <v>67.567567567567565</v>
      </c>
      <c r="I13" s="165">
        <v>92.633517495395949</v>
      </c>
      <c r="J13" s="242">
        <v>68.720379146919427</v>
      </c>
      <c r="K13" s="150" t="s">
        <v>53</v>
      </c>
      <c r="L13" s="165">
        <v>93.181818181818173</v>
      </c>
      <c r="M13" s="165">
        <v>0</v>
      </c>
      <c r="N13" s="165">
        <v>0</v>
      </c>
      <c r="O13" s="165">
        <v>0</v>
      </c>
      <c r="P13" s="165">
        <v>86.956521739130437</v>
      </c>
      <c r="Q13" s="165">
        <v>85.18518518518519</v>
      </c>
      <c r="R13" s="165" t="s">
        <v>53</v>
      </c>
      <c r="S13" s="165">
        <v>89.65517241379311</v>
      </c>
      <c r="T13" s="165">
        <v>109.30232558139534</v>
      </c>
      <c r="U13" s="165">
        <v>80.357142857142861</v>
      </c>
      <c r="V13" s="165">
        <v>112.96296296296295</v>
      </c>
      <c r="W13" s="165">
        <v>8.3333333333333321</v>
      </c>
      <c r="X13" s="165" t="s">
        <v>53</v>
      </c>
      <c r="Y13" s="165">
        <v>106.25</v>
      </c>
      <c r="Z13" s="165">
        <v>91.304347826086953</v>
      </c>
      <c r="AA13" s="165" t="s">
        <v>53</v>
      </c>
      <c r="AB13" s="165">
        <v>92</v>
      </c>
      <c r="AC13" s="165">
        <v>200</v>
      </c>
      <c r="AD13" s="167">
        <v>77.61904761904762</v>
      </c>
    </row>
    <row r="14" spans="1:30" ht="30" customHeight="1" thickBot="1">
      <c r="A14" s="427"/>
      <c r="B14" s="430"/>
      <c r="C14" s="168" t="s">
        <v>130</v>
      </c>
      <c r="D14" s="169">
        <v>100</v>
      </c>
      <c r="E14" s="170">
        <v>42.592592592592595</v>
      </c>
      <c r="F14" s="170">
        <v>6.0457516339869279</v>
      </c>
      <c r="G14" s="170">
        <v>9.4498910675381271</v>
      </c>
      <c r="H14" s="170">
        <v>5.4466230936819171</v>
      </c>
      <c r="I14" s="170">
        <v>13.698257080610022</v>
      </c>
      <c r="J14" s="170">
        <v>7.8976034858387809</v>
      </c>
      <c r="K14" s="170">
        <v>0</v>
      </c>
      <c r="L14" s="170">
        <v>2.2331154684095864</v>
      </c>
      <c r="M14" s="170">
        <v>0</v>
      </c>
      <c r="N14" s="170">
        <v>0</v>
      </c>
      <c r="O14" s="170">
        <v>0</v>
      </c>
      <c r="P14" s="170">
        <v>0.54466230936819171</v>
      </c>
      <c r="Q14" s="170">
        <v>0.62636165577342051</v>
      </c>
      <c r="R14" s="170">
        <v>0</v>
      </c>
      <c r="S14" s="170">
        <v>0.7080610021786492</v>
      </c>
      <c r="T14" s="170">
        <v>1.2799564270152506</v>
      </c>
      <c r="U14" s="170">
        <v>1.2254901960784315</v>
      </c>
      <c r="V14" s="170">
        <v>1.6612200435729849</v>
      </c>
      <c r="W14" s="170">
        <v>5.4466230936819175E-2</v>
      </c>
      <c r="X14" s="170">
        <v>0</v>
      </c>
      <c r="Y14" s="170">
        <v>0.46296296296296291</v>
      </c>
      <c r="Z14" s="170">
        <v>0.57189542483660127</v>
      </c>
      <c r="AA14" s="170">
        <v>0</v>
      </c>
      <c r="AB14" s="170">
        <v>0.62636165577342051</v>
      </c>
      <c r="AC14" s="170">
        <v>0.4357298474945534</v>
      </c>
      <c r="AD14" s="171">
        <v>4.4389978213507622</v>
      </c>
    </row>
    <row r="15" spans="1:30" ht="30" customHeight="1">
      <c r="A15" s="425" t="s">
        <v>98</v>
      </c>
      <c r="B15" s="428" t="s">
        <v>99</v>
      </c>
      <c r="C15" s="372" t="s">
        <v>100</v>
      </c>
      <c r="D15" s="373">
        <v>1640200</v>
      </c>
      <c r="E15" s="370">
        <v>755300</v>
      </c>
      <c r="F15" s="370">
        <v>92700</v>
      </c>
      <c r="G15" s="370">
        <v>142600</v>
      </c>
      <c r="H15" s="370">
        <v>73200</v>
      </c>
      <c r="I15" s="370">
        <v>215300</v>
      </c>
      <c r="J15" s="370">
        <v>145300</v>
      </c>
      <c r="K15" s="370">
        <v>0</v>
      </c>
      <c r="L15" s="370">
        <v>37500</v>
      </c>
      <c r="M15" s="370">
        <v>0</v>
      </c>
      <c r="N15" s="370">
        <v>11800</v>
      </c>
      <c r="O15" s="370">
        <v>400</v>
      </c>
      <c r="P15" s="370">
        <v>7400</v>
      </c>
      <c r="Q15" s="370">
        <v>10200</v>
      </c>
      <c r="R15" s="370">
        <v>0</v>
      </c>
      <c r="S15" s="370">
        <v>10500</v>
      </c>
      <c r="T15" s="370">
        <v>13100</v>
      </c>
      <c r="U15" s="370">
        <v>20700</v>
      </c>
      <c r="V15" s="370">
        <v>20100</v>
      </c>
      <c r="W15" s="370">
        <v>400</v>
      </c>
      <c r="X15" s="370">
        <v>0</v>
      </c>
      <c r="Y15" s="370">
        <v>7500</v>
      </c>
      <c r="Z15" s="370">
        <v>10100</v>
      </c>
      <c r="AA15" s="370">
        <v>0</v>
      </c>
      <c r="AB15" s="370">
        <v>8900</v>
      </c>
      <c r="AC15" s="370">
        <v>3400</v>
      </c>
      <c r="AD15" s="371">
        <v>53800</v>
      </c>
    </row>
    <row r="16" spans="1:30" ht="30" customHeight="1">
      <c r="A16" s="426"/>
      <c r="B16" s="429"/>
      <c r="C16" s="157" t="s">
        <v>101</v>
      </c>
      <c r="D16" s="158">
        <v>1882100</v>
      </c>
      <c r="E16" s="159">
        <v>884700</v>
      </c>
      <c r="F16" s="159">
        <v>87100</v>
      </c>
      <c r="G16" s="159">
        <v>137600</v>
      </c>
      <c r="H16" s="159">
        <v>110000</v>
      </c>
      <c r="I16" s="159">
        <v>228500</v>
      </c>
      <c r="J16" s="159">
        <v>175500</v>
      </c>
      <c r="K16" s="159">
        <v>0</v>
      </c>
      <c r="L16" s="159">
        <v>37700</v>
      </c>
      <c r="M16" s="159">
        <v>9500</v>
      </c>
      <c r="N16" s="159">
        <v>21000</v>
      </c>
      <c r="O16" s="159">
        <v>0</v>
      </c>
      <c r="P16" s="159">
        <v>8400</v>
      </c>
      <c r="Q16" s="159">
        <v>10800</v>
      </c>
      <c r="R16" s="159">
        <v>200</v>
      </c>
      <c r="S16" s="159">
        <v>11900</v>
      </c>
      <c r="T16" s="159">
        <v>12700</v>
      </c>
      <c r="U16" s="159">
        <v>29000</v>
      </c>
      <c r="V16" s="159">
        <v>17400</v>
      </c>
      <c r="W16" s="159">
        <v>8800</v>
      </c>
      <c r="X16" s="159">
        <v>0</v>
      </c>
      <c r="Y16" s="159">
        <v>6900</v>
      </c>
      <c r="Z16" s="159">
        <v>10500</v>
      </c>
      <c r="AA16" s="159">
        <v>0</v>
      </c>
      <c r="AB16" s="159">
        <v>10300</v>
      </c>
      <c r="AC16" s="159">
        <v>3200</v>
      </c>
      <c r="AD16" s="161">
        <v>60400</v>
      </c>
    </row>
    <row r="17" spans="1:30" ht="30" customHeight="1">
      <c r="A17" s="426"/>
      <c r="B17" s="429"/>
      <c r="C17" s="157" t="s">
        <v>52</v>
      </c>
      <c r="D17" s="172">
        <v>-241900</v>
      </c>
      <c r="E17" s="173">
        <v>-129400</v>
      </c>
      <c r="F17" s="173">
        <v>5600</v>
      </c>
      <c r="G17" s="173">
        <v>5000</v>
      </c>
      <c r="H17" s="173">
        <v>-36800</v>
      </c>
      <c r="I17" s="173">
        <v>-13200</v>
      </c>
      <c r="J17" s="173">
        <v>-30200</v>
      </c>
      <c r="K17" s="173">
        <v>0</v>
      </c>
      <c r="L17" s="173">
        <v>-200</v>
      </c>
      <c r="M17" s="173">
        <v>-9500</v>
      </c>
      <c r="N17" s="173">
        <v>-9200</v>
      </c>
      <c r="O17" s="173">
        <v>400</v>
      </c>
      <c r="P17" s="173">
        <v>-1000</v>
      </c>
      <c r="Q17" s="173">
        <v>-600</v>
      </c>
      <c r="R17" s="173">
        <v>-200</v>
      </c>
      <c r="S17" s="173">
        <v>-1400</v>
      </c>
      <c r="T17" s="173">
        <v>400</v>
      </c>
      <c r="U17" s="173">
        <v>-8300</v>
      </c>
      <c r="V17" s="173">
        <v>2700</v>
      </c>
      <c r="W17" s="173">
        <v>-8400</v>
      </c>
      <c r="X17" s="173">
        <v>0</v>
      </c>
      <c r="Y17" s="173">
        <v>600</v>
      </c>
      <c r="Z17" s="173">
        <v>-400</v>
      </c>
      <c r="AA17" s="173">
        <v>0</v>
      </c>
      <c r="AB17" s="173">
        <v>-1400</v>
      </c>
      <c r="AC17" s="173">
        <v>200</v>
      </c>
      <c r="AD17" s="174">
        <v>-6600</v>
      </c>
    </row>
    <row r="18" spans="1:30" ht="30" customHeight="1">
      <c r="A18" s="426"/>
      <c r="B18" s="429"/>
      <c r="C18" s="162" t="s">
        <v>102</v>
      </c>
      <c r="D18" s="163">
        <v>87.147335423197489</v>
      </c>
      <c r="E18" s="164">
        <v>85.373572962586181</v>
      </c>
      <c r="F18" s="165">
        <v>106.42939150401838</v>
      </c>
      <c r="G18" s="166">
        <v>103.63372093023256</v>
      </c>
      <c r="H18" s="166">
        <v>66.545454545454547</v>
      </c>
      <c r="I18" s="165">
        <v>94.223194748358864</v>
      </c>
      <c r="J18" s="242">
        <v>82.792022792022792</v>
      </c>
      <c r="K18" s="150" t="s">
        <v>53</v>
      </c>
      <c r="L18" s="165">
        <v>99.469496021220166</v>
      </c>
      <c r="M18" s="165">
        <v>0</v>
      </c>
      <c r="N18" s="165">
        <v>56.19047619047619</v>
      </c>
      <c r="O18" s="165" t="s">
        <v>220</v>
      </c>
      <c r="P18" s="165">
        <v>88.095238095238088</v>
      </c>
      <c r="Q18" s="165">
        <v>94.444444444444443</v>
      </c>
      <c r="R18" s="165" t="s">
        <v>221</v>
      </c>
      <c r="S18" s="165">
        <v>88.235294117647058</v>
      </c>
      <c r="T18" s="165">
        <v>103.14960629921259</v>
      </c>
      <c r="U18" s="165">
        <v>71.379310344827587</v>
      </c>
      <c r="V18" s="165">
        <v>115.51724137931035</v>
      </c>
      <c r="W18" s="165">
        <v>4.5454545454545459</v>
      </c>
      <c r="X18" s="165" t="s">
        <v>53</v>
      </c>
      <c r="Y18" s="165">
        <v>108.69565217391303</v>
      </c>
      <c r="Z18" s="165">
        <v>96.19047619047619</v>
      </c>
      <c r="AA18" s="150" t="s">
        <v>57</v>
      </c>
      <c r="AB18" s="165">
        <v>86.40776699029125</v>
      </c>
      <c r="AC18" s="243">
        <v>106.25</v>
      </c>
      <c r="AD18" s="167">
        <v>89.072847682119203</v>
      </c>
    </row>
    <row r="19" spans="1:30" ht="30" customHeight="1" thickBot="1">
      <c r="A19" s="427"/>
      <c r="B19" s="430"/>
      <c r="C19" s="168" t="s">
        <v>131</v>
      </c>
      <c r="D19" s="169">
        <v>100</v>
      </c>
      <c r="E19" s="170">
        <v>46.049262285087181</v>
      </c>
      <c r="F19" s="170">
        <v>5.651749786611389</v>
      </c>
      <c r="G19" s="170">
        <v>8.6940616997927087</v>
      </c>
      <c r="H19" s="170">
        <v>4.4628703816607729</v>
      </c>
      <c r="I19" s="170">
        <v>13.126447994147055</v>
      </c>
      <c r="J19" s="170">
        <v>8.8586757712474089</v>
      </c>
      <c r="K19" s="170">
        <v>0</v>
      </c>
      <c r="L19" s="170">
        <v>2.2863065479819533</v>
      </c>
      <c r="M19" s="170">
        <v>0</v>
      </c>
      <c r="N19" s="170">
        <v>0.71942446043165476</v>
      </c>
      <c r="O19" s="170">
        <v>2.4387269845140839E-2</v>
      </c>
      <c r="P19" s="170">
        <v>0.45116449213510551</v>
      </c>
      <c r="Q19" s="170">
        <v>0.6218753810510913</v>
      </c>
      <c r="R19" s="170">
        <v>0</v>
      </c>
      <c r="S19" s="170">
        <v>0.64016583343494693</v>
      </c>
      <c r="T19" s="170">
        <v>0.79868308742836236</v>
      </c>
      <c r="U19" s="170">
        <v>1.2620412144860382</v>
      </c>
      <c r="V19" s="170">
        <v>1.2254603097183272</v>
      </c>
      <c r="W19" s="170">
        <v>2.4387269845140839E-2</v>
      </c>
      <c r="X19" s="170">
        <v>0</v>
      </c>
      <c r="Y19" s="170">
        <v>0.45726130959639066</v>
      </c>
      <c r="Z19" s="170">
        <v>0.61577856358980609</v>
      </c>
      <c r="AA19" s="170">
        <v>0</v>
      </c>
      <c r="AB19" s="170">
        <v>0.54261675405438359</v>
      </c>
      <c r="AC19" s="170">
        <v>0.2072917936836971</v>
      </c>
      <c r="AD19" s="171">
        <v>3.2800877941714428</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D1"/>
    <mergeCell ref="A15:A19"/>
    <mergeCell ref="B15:B19"/>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１月（２表）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163</v>
      </c>
      <c r="D5" s="351">
        <v>405000</v>
      </c>
      <c r="E5" s="364">
        <v>192900</v>
      </c>
      <c r="F5" s="364">
        <v>21900</v>
      </c>
      <c r="G5" s="364">
        <v>27400</v>
      </c>
      <c r="H5" s="364">
        <v>17200</v>
      </c>
      <c r="I5" s="364">
        <v>52600</v>
      </c>
      <c r="J5" s="364">
        <v>33000</v>
      </c>
      <c r="K5" s="364">
        <v>100</v>
      </c>
      <c r="L5" s="364">
        <v>10400</v>
      </c>
      <c r="M5" s="364">
        <v>0</v>
      </c>
      <c r="N5" s="364">
        <v>3600</v>
      </c>
      <c r="O5" s="364">
        <v>0</v>
      </c>
      <c r="P5" s="364">
        <v>1200</v>
      </c>
      <c r="Q5" s="364">
        <v>2300</v>
      </c>
      <c r="R5" s="364">
        <v>0</v>
      </c>
      <c r="S5" s="364">
        <v>2200</v>
      </c>
      <c r="T5" s="364">
        <v>2600</v>
      </c>
      <c r="U5" s="364">
        <v>5200</v>
      </c>
      <c r="V5" s="364">
        <v>2900</v>
      </c>
      <c r="W5" s="364">
        <v>2700</v>
      </c>
      <c r="X5" s="365">
        <v>0</v>
      </c>
      <c r="Y5" s="365">
        <v>1900</v>
      </c>
      <c r="Z5" s="365">
        <v>2500</v>
      </c>
      <c r="AA5" s="365">
        <v>0</v>
      </c>
      <c r="AB5" s="365">
        <v>2300</v>
      </c>
      <c r="AC5" s="366">
        <v>200</v>
      </c>
      <c r="AD5" s="367">
        <v>19900</v>
      </c>
    </row>
    <row r="6" spans="1:30" ht="30" customHeight="1">
      <c r="A6" s="426"/>
      <c r="B6" s="433"/>
      <c r="C6" s="142" t="s">
        <v>71</v>
      </c>
      <c r="D6" s="141">
        <v>406200</v>
      </c>
      <c r="E6" s="34">
        <v>200100</v>
      </c>
      <c r="F6" s="34">
        <v>22900</v>
      </c>
      <c r="G6" s="34">
        <v>29500</v>
      </c>
      <c r="H6" s="34">
        <v>15500</v>
      </c>
      <c r="I6" s="34">
        <v>52300</v>
      </c>
      <c r="J6" s="34">
        <v>34100</v>
      </c>
      <c r="K6" s="34">
        <v>0</v>
      </c>
      <c r="L6" s="34">
        <v>9800</v>
      </c>
      <c r="M6" s="34">
        <v>0</v>
      </c>
      <c r="N6" s="34">
        <v>4600</v>
      </c>
      <c r="O6" s="34">
        <v>200</v>
      </c>
      <c r="P6" s="34">
        <v>1300</v>
      </c>
      <c r="Q6" s="34">
        <v>2500</v>
      </c>
      <c r="R6" s="34">
        <v>0</v>
      </c>
      <c r="S6" s="34">
        <v>2300</v>
      </c>
      <c r="T6" s="34">
        <v>2400</v>
      </c>
      <c r="U6" s="34">
        <v>4000</v>
      </c>
      <c r="V6" s="34">
        <v>4200</v>
      </c>
      <c r="W6" s="34">
        <v>0</v>
      </c>
      <c r="X6" s="34">
        <v>0</v>
      </c>
      <c r="Y6" s="34">
        <v>1700</v>
      </c>
      <c r="Z6" s="34">
        <v>2600</v>
      </c>
      <c r="AA6" s="34">
        <v>0</v>
      </c>
      <c r="AB6" s="34">
        <v>1900</v>
      </c>
      <c r="AC6" s="43">
        <v>100</v>
      </c>
      <c r="AD6" s="44">
        <v>14200</v>
      </c>
    </row>
    <row r="7" spans="1:30" ht="30" customHeight="1">
      <c r="A7" s="426"/>
      <c r="B7" s="433"/>
      <c r="C7" s="142" t="s">
        <v>52</v>
      </c>
      <c r="D7" s="143">
        <v>-1200</v>
      </c>
      <c r="E7" s="144">
        <v>-7200</v>
      </c>
      <c r="F7" s="145">
        <v>-1000</v>
      </c>
      <c r="G7" s="145">
        <v>-2100</v>
      </c>
      <c r="H7" s="145">
        <v>1700</v>
      </c>
      <c r="I7" s="145">
        <v>300</v>
      </c>
      <c r="J7" s="145">
        <v>-1100</v>
      </c>
      <c r="K7" s="145">
        <v>100</v>
      </c>
      <c r="L7" s="145">
        <v>600</v>
      </c>
      <c r="M7" s="145">
        <v>0</v>
      </c>
      <c r="N7" s="145">
        <v>-1000</v>
      </c>
      <c r="O7" s="145">
        <v>-200</v>
      </c>
      <c r="P7" s="145">
        <v>-100</v>
      </c>
      <c r="Q7" s="145">
        <v>-200</v>
      </c>
      <c r="R7" s="145">
        <v>0</v>
      </c>
      <c r="S7" s="145">
        <v>-100</v>
      </c>
      <c r="T7" s="145">
        <v>200</v>
      </c>
      <c r="U7" s="145">
        <v>1200</v>
      </c>
      <c r="V7" s="145">
        <v>-1300</v>
      </c>
      <c r="W7" s="145">
        <v>2700</v>
      </c>
      <c r="X7" s="145">
        <v>0</v>
      </c>
      <c r="Y7" s="145">
        <v>200</v>
      </c>
      <c r="Z7" s="145">
        <v>-100</v>
      </c>
      <c r="AA7" s="145">
        <v>0</v>
      </c>
      <c r="AB7" s="145">
        <v>400</v>
      </c>
      <c r="AC7" s="145">
        <v>100</v>
      </c>
      <c r="AD7" s="146">
        <v>5700</v>
      </c>
    </row>
    <row r="8" spans="1:30" ht="30" customHeight="1">
      <c r="A8" s="426"/>
      <c r="B8" s="433"/>
      <c r="C8" s="147" t="s">
        <v>92</v>
      </c>
      <c r="D8" s="148">
        <v>99.704579025110789</v>
      </c>
      <c r="E8" s="149">
        <v>96.401799100449765</v>
      </c>
      <c r="F8" s="150">
        <v>95.633187772925766</v>
      </c>
      <c r="G8" s="150">
        <v>92.881355932203391</v>
      </c>
      <c r="H8" s="150">
        <v>110.96774193548387</v>
      </c>
      <c r="I8" s="150">
        <v>100.5736137667304</v>
      </c>
      <c r="J8" s="151">
        <v>96.774193548387103</v>
      </c>
      <c r="K8" s="151" t="s">
        <v>220</v>
      </c>
      <c r="L8" s="150">
        <v>106.12244897959184</v>
      </c>
      <c r="M8" s="151" t="s">
        <v>53</v>
      </c>
      <c r="N8" s="150">
        <v>78.260869565217391</v>
      </c>
      <c r="O8" s="150" t="s">
        <v>221</v>
      </c>
      <c r="P8" s="151">
        <v>92.307692307692307</v>
      </c>
      <c r="Q8" s="150">
        <v>92</v>
      </c>
      <c r="R8" s="150" t="s">
        <v>53</v>
      </c>
      <c r="S8" s="151">
        <v>95.652173913043484</v>
      </c>
      <c r="T8" s="150">
        <v>108.33333333333333</v>
      </c>
      <c r="U8" s="150">
        <v>130</v>
      </c>
      <c r="V8" s="151">
        <v>69.047619047619051</v>
      </c>
      <c r="W8" s="150" t="s">
        <v>220</v>
      </c>
      <c r="X8" s="150" t="s">
        <v>53</v>
      </c>
      <c r="Y8" s="151">
        <v>111.76470588235294</v>
      </c>
      <c r="Z8" s="150">
        <v>96.15384615384616</v>
      </c>
      <c r="AA8" s="150" t="s">
        <v>53</v>
      </c>
      <c r="AB8" s="151">
        <v>121.05263157894737</v>
      </c>
      <c r="AC8" s="151">
        <v>200</v>
      </c>
      <c r="AD8" s="152">
        <v>140.14084507042253</v>
      </c>
    </row>
    <row r="9" spans="1:30" ht="30" customHeight="1" thickBot="1">
      <c r="A9" s="427"/>
      <c r="B9" s="434"/>
      <c r="C9" s="153" t="s">
        <v>218</v>
      </c>
      <c r="D9" s="154">
        <v>100</v>
      </c>
      <c r="E9" s="155">
        <v>47.629629629629626</v>
      </c>
      <c r="F9" s="155">
        <v>5.4074074074074074</v>
      </c>
      <c r="G9" s="155">
        <v>6.7654320987654319</v>
      </c>
      <c r="H9" s="155">
        <v>4.2469135802469138</v>
      </c>
      <c r="I9" s="155">
        <v>12.987654320987655</v>
      </c>
      <c r="J9" s="155">
        <v>8.1481481481481488</v>
      </c>
      <c r="K9" s="155">
        <v>2.469135802469136E-2</v>
      </c>
      <c r="L9" s="155">
        <v>2.5679012345679011</v>
      </c>
      <c r="M9" s="155">
        <v>0</v>
      </c>
      <c r="N9" s="155">
        <v>0.88888888888888884</v>
      </c>
      <c r="O9" s="155">
        <v>0</v>
      </c>
      <c r="P9" s="155">
        <v>0.29629629629629628</v>
      </c>
      <c r="Q9" s="155">
        <v>0.5679012345679012</v>
      </c>
      <c r="R9" s="155">
        <v>0</v>
      </c>
      <c r="S9" s="155">
        <v>0.54320987654320985</v>
      </c>
      <c r="T9" s="155">
        <v>0.64197530864197527</v>
      </c>
      <c r="U9" s="155">
        <v>1.2839506172839505</v>
      </c>
      <c r="V9" s="155">
        <v>0.71604938271604945</v>
      </c>
      <c r="W9" s="155">
        <v>0.66666666666666674</v>
      </c>
      <c r="X9" s="155">
        <v>0</v>
      </c>
      <c r="Y9" s="155">
        <v>0.46913580246913578</v>
      </c>
      <c r="Z9" s="155">
        <v>0.61728395061728392</v>
      </c>
      <c r="AA9" s="155">
        <v>0</v>
      </c>
      <c r="AB9" s="155">
        <v>0.5679012345679012</v>
      </c>
      <c r="AC9" s="155">
        <v>4.938271604938272E-2</v>
      </c>
      <c r="AD9" s="156">
        <v>4.9135802469135808</v>
      </c>
    </row>
    <row r="10" spans="1:30" ht="30" customHeight="1">
      <c r="A10" s="425" t="s">
        <v>93</v>
      </c>
      <c r="B10" s="428" t="s">
        <v>94</v>
      </c>
      <c r="C10" s="368" t="s">
        <v>95</v>
      </c>
      <c r="D10" s="351">
        <v>4560100</v>
      </c>
      <c r="E10" s="369">
        <v>2118500</v>
      </c>
      <c r="F10" s="370">
        <v>246600</v>
      </c>
      <c r="G10" s="370">
        <v>403800</v>
      </c>
      <c r="H10" s="370">
        <v>198600</v>
      </c>
      <c r="I10" s="370">
        <v>566000</v>
      </c>
      <c r="J10" s="370">
        <v>353000</v>
      </c>
      <c r="K10" s="370">
        <v>100</v>
      </c>
      <c r="L10" s="370">
        <v>103000</v>
      </c>
      <c r="M10" s="370">
        <v>0</v>
      </c>
      <c r="N10" s="370">
        <v>28600</v>
      </c>
      <c r="O10" s="370">
        <v>0</v>
      </c>
      <c r="P10" s="370">
        <v>13400</v>
      </c>
      <c r="Q10" s="370">
        <v>23300</v>
      </c>
      <c r="R10" s="370">
        <v>0</v>
      </c>
      <c r="S10" s="370">
        <v>29800</v>
      </c>
      <c r="T10" s="370">
        <v>35900</v>
      </c>
      <c r="U10" s="370">
        <v>49400</v>
      </c>
      <c r="V10" s="370">
        <v>48100</v>
      </c>
      <c r="W10" s="370">
        <v>8100</v>
      </c>
      <c r="X10" s="370">
        <v>300</v>
      </c>
      <c r="Y10" s="370">
        <v>19500</v>
      </c>
      <c r="Z10" s="370">
        <v>24500</v>
      </c>
      <c r="AA10" s="370">
        <v>0</v>
      </c>
      <c r="AB10" s="370">
        <v>25400</v>
      </c>
      <c r="AC10" s="370">
        <v>1800</v>
      </c>
      <c r="AD10" s="371">
        <v>262400</v>
      </c>
    </row>
    <row r="11" spans="1:30" ht="30" customHeight="1">
      <c r="A11" s="426"/>
      <c r="B11" s="429"/>
      <c r="C11" s="157" t="s">
        <v>96</v>
      </c>
      <c r="D11" s="158">
        <v>4851100</v>
      </c>
      <c r="E11" s="159">
        <v>2287200</v>
      </c>
      <c r="F11" s="159">
        <v>251800</v>
      </c>
      <c r="G11" s="159">
        <v>417500</v>
      </c>
      <c r="H11" s="159">
        <v>213500</v>
      </c>
      <c r="I11" s="159">
        <v>575200</v>
      </c>
      <c r="J11" s="159">
        <v>377100</v>
      </c>
      <c r="K11" s="159">
        <v>0</v>
      </c>
      <c r="L11" s="159">
        <v>109200</v>
      </c>
      <c r="M11" s="159">
        <v>5600</v>
      </c>
      <c r="N11" s="159">
        <v>50800</v>
      </c>
      <c r="O11" s="159">
        <v>500</v>
      </c>
      <c r="P11" s="159">
        <v>12600</v>
      </c>
      <c r="Q11" s="159">
        <v>24800</v>
      </c>
      <c r="R11" s="159">
        <v>200</v>
      </c>
      <c r="S11" s="159">
        <v>32200</v>
      </c>
      <c r="T11" s="159">
        <v>33700</v>
      </c>
      <c r="U11" s="159">
        <v>58200</v>
      </c>
      <c r="V11" s="159">
        <v>47200</v>
      </c>
      <c r="W11" s="159">
        <v>19900</v>
      </c>
      <c r="X11" s="159">
        <v>0</v>
      </c>
      <c r="Y11" s="159">
        <v>19800</v>
      </c>
      <c r="Z11" s="159">
        <v>26700</v>
      </c>
      <c r="AA11" s="159">
        <v>0</v>
      </c>
      <c r="AB11" s="159">
        <v>25800</v>
      </c>
      <c r="AC11" s="159">
        <v>2100</v>
      </c>
      <c r="AD11" s="161">
        <v>259500</v>
      </c>
    </row>
    <row r="12" spans="1:30" ht="30" customHeight="1">
      <c r="A12" s="426"/>
      <c r="B12" s="429"/>
      <c r="C12" s="157" t="s">
        <v>52</v>
      </c>
      <c r="D12" s="143">
        <v>-291000</v>
      </c>
      <c r="E12" s="145">
        <v>-168700</v>
      </c>
      <c r="F12" s="145">
        <v>-5200</v>
      </c>
      <c r="G12" s="145">
        <v>-13700</v>
      </c>
      <c r="H12" s="145">
        <v>-14900</v>
      </c>
      <c r="I12" s="145">
        <v>-9200</v>
      </c>
      <c r="J12" s="145">
        <v>-24100</v>
      </c>
      <c r="K12" s="145">
        <v>100</v>
      </c>
      <c r="L12" s="145">
        <v>-6200</v>
      </c>
      <c r="M12" s="145">
        <v>-5600</v>
      </c>
      <c r="N12" s="145">
        <v>-22200</v>
      </c>
      <c r="O12" s="145">
        <v>-500</v>
      </c>
      <c r="P12" s="145">
        <v>800</v>
      </c>
      <c r="Q12" s="145">
        <v>-1500</v>
      </c>
      <c r="R12" s="145">
        <v>-200</v>
      </c>
      <c r="S12" s="145">
        <v>-2400</v>
      </c>
      <c r="T12" s="145">
        <v>2200</v>
      </c>
      <c r="U12" s="145">
        <v>-8800</v>
      </c>
      <c r="V12" s="145">
        <v>900</v>
      </c>
      <c r="W12" s="145">
        <v>-11800</v>
      </c>
      <c r="X12" s="145">
        <v>300</v>
      </c>
      <c r="Y12" s="145">
        <v>-300</v>
      </c>
      <c r="Z12" s="145">
        <v>-2200</v>
      </c>
      <c r="AA12" s="145">
        <v>0</v>
      </c>
      <c r="AB12" s="145">
        <v>-400</v>
      </c>
      <c r="AC12" s="145">
        <v>-300</v>
      </c>
      <c r="AD12" s="146">
        <v>2900</v>
      </c>
    </row>
    <row r="13" spans="1:30" ht="30" customHeight="1">
      <c r="A13" s="426"/>
      <c r="B13" s="429"/>
      <c r="C13" s="162" t="s">
        <v>97</v>
      </c>
      <c r="D13" s="163">
        <v>94.001360516171601</v>
      </c>
      <c r="E13" s="164">
        <v>92.624169289961529</v>
      </c>
      <c r="F13" s="165">
        <v>97.934868943606034</v>
      </c>
      <c r="G13" s="166">
        <v>96.718562874251504</v>
      </c>
      <c r="H13" s="166">
        <v>93.021077283372364</v>
      </c>
      <c r="I13" s="165">
        <v>98.400556328233662</v>
      </c>
      <c r="J13" s="166">
        <v>93.609122248740391</v>
      </c>
      <c r="K13" s="166" t="s">
        <v>220</v>
      </c>
      <c r="L13" s="165">
        <v>94.322344322344321</v>
      </c>
      <c r="M13" s="166" t="s">
        <v>221</v>
      </c>
      <c r="N13" s="166">
        <v>56.2992125984252</v>
      </c>
      <c r="O13" s="165" t="s">
        <v>221</v>
      </c>
      <c r="P13" s="166">
        <v>106.34920634920636</v>
      </c>
      <c r="Q13" s="166">
        <v>93.951612903225808</v>
      </c>
      <c r="R13" s="165" t="s">
        <v>221</v>
      </c>
      <c r="S13" s="166">
        <v>92.546583850931668</v>
      </c>
      <c r="T13" s="166">
        <v>106.52818991097924</v>
      </c>
      <c r="U13" s="165">
        <v>84.87972508591065</v>
      </c>
      <c r="V13" s="166">
        <v>101.90677966101696</v>
      </c>
      <c r="W13" s="166">
        <v>40.7035175879397</v>
      </c>
      <c r="X13" s="150" t="s">
        <v>220</v>
      </c>
      <c r="Y13" s="166">
        <v>98.484848484848484</v>
      </c>
      <c r="Z13" s="166">
        <v>91.760299625468164</v>
      </c>
      <c r="AA13" s="165" t="s">
        <v>53</v>
      </c>
      <c r="AB13" s="166">
        <v>98.449612403100772</v>
      </c>
      <c r="AC13" s="166">
        <v>85.714285714285708</v>
      </c>
      <c r="AD13" s="167">
        <v>101.11753371868978</v>
      </c>
    </row>
    <row r="14" spans="1:30" ht="30" customHeight="1" thickBot="1">
      <c r="A14" s="427"/>
      <c r="B14" s="430"/>
      <c r="C14" s="168" t="s">
        <v>130</v>
      </c>
      <c r="D14" s="169">
        <v>100</v>
      </c>
      <c r="E14" s="170">
        <v>46.457314532576035</v>
      </c>
      <c r="F14" s="170">
        <v>5.4077761452599722</v>
      </c>
      <c r="G14" s="170">
        <v>8.8550689677857939</v>
      </c>
      <c r="H14" s="170">
        <v>4.3551676498322411</v>
      </c>
      <c r="I14" s="170">
        <v>12.412008508585339</v>
      </c>
      <c r="J14" s="170">
        <v>7.7410583101247781</v>
      </c>
      <c r="K14" s="170">
        <v>2.1929343654744416E-3</v>
      </c>
      <c r="L14" s="170">
        <v>2.2587223964386749</v>
      </c>
      <c r="M14" s="170">
        <v>0</v>
      </c>
      <c r="N14" s="170">
        <v>0.62717922852569019</v>
      </c>
      <c r="O14" s="170">
        <v>0</v>
      </c>
      <c r="P14" s="170">
        <v>0.29385320497357514</v>
      </c>
      <c r="Q14" s="170">
        <v>0.51095370715554478</v>
      </c>
      <c r="R14" s="170">
        <v>0</v>
      </c>
      <c r="S14" s="170">
        <v>0.65349444091138353</v>
      </c>
      <c r="T14" s="170">
        <v>0.78726343720532443</v>
      </c>
      <c r="U14" s="170">
        <v>1.0833095765443741</v>
      </c>
      <c r="V14" s="170">
        <v>1.0548014297932062</v>
      </c>
      <c r="W14" s="170">
        <v>0.17762768360342976</v>
      </c>
      <c r="X14" s="170">
        <v>6.5788030964233236E-3</v>
      </c>
      <c r="Y14" s="170">
        <v>0.4276222012675161</v>
      </c>
      <c r="Z14" s="170">
        <v>0.53726891954123812</v>
      </c>
      <c r="AA14" s="170">
        <v>0</v>
      </c>
      <c r="AB14" s="170">
        <v>0.55700532883050813</v>
      </c>
      <c r="AC14" s="170">
        <v>3.9472818578539945E-2</v>
      </c>
      <c r="AD14" s="171">
        <v>5.7542597750049342</v>
      </c>
    </row>
    <row r="15" spans="1:30" ht="30" customHeight="1">
      <c r="A15" s="425" t="s">
        <v>98</v>
      </c>
      <c r="B15" s="428" t="s">
        <v>162</v>
      </c>
      <c r="C15" s="372" t="s">
        <v>100</v>
      </c>
      <c r="D15" s="373">
        <v>405000</v>
      </c>
      <c r="E15" s="370">
        <v>192900</v>
      </c>
      <c r="F15" s="370">
        <v>21900</v>
      </c>
      <c r="G15" s="370">
        <v>27400</v>
      </c>
      <c r="H15" s="370">
        <v>17200</v>
      </c>
      <c r="I15" s="370">
        <v>52600</v>
      </c>
      <c r="J15" s="370">
        <v>33000</v>
      </c>
      <c r="K15" s="370">
        <v>100</v>
      </c>
      <c r="L15" s="370">
        <v>10400</v>
      </c>
      <c r="M15" s="370">
        <v>0</v>
      </c>
      <c r="N15" s="370">
        <v>3600</v>
      </c>
      <c r="O15" s="370">
        <v>0</v>
      </c>
      <c r="P15" s="370">
        <v>1200</v>
      </c>
      <c r="Q15" s="370">
        <v>2300</v>
      </c>
      <c r="R15" s="370">
        <v>0</v>
      </c>
      <c r="S15" s="370">
        <v>2200</v>
      </c>
      <c r="T15" s="370">
        <v>2600</v>
      </c>
      <c r="U15" s="370">
        <v>5200</v>
      </c>
      <c r="V15" s="370">
        <v>2900</v>
      </c>
      <c r="W15" s="370">
        <v>2700</v>
      </c>
      <c r="X15" s="370">
        <v>0</v>
      </c>
      <c r="Y15" s="370">
        <v>1900</v>
      </c>
      <c r="Z15" s="370">
        <v>2500</v>
      </c>
      <c r="AA15" s="370">
        <v>0</v>
      </c>
      <c r="AB15" s="370">
        <v>2300</v>
      </c>
      <c r="AC15" s="370">
        <v>200</v>
      </c>
      <c r="AD15" s="371">
        <v>19900</v>
      </c>
    </row>
    <row r="16" spans="1:30" ht="30" customHeight="1">
      <c r="A16" s="426"/>
      <c r="B16" s="429"/>
      <c r="C16" s="157" t="s">
        <v>101</v>
      </c>
      <c r="D16" s="158">
        <v>406200</v>
      </c>
      <c r="E16" s="159">
        <v>200100</v>
      </c>
      <c r="F16" s="159">
        <v>22900</v>
      </c>
      <c r="G16" s="159">
        <v>29500</v>
      </c>
      <c r="H16" s="159">
        <v>15500</v>
      </c>
      <c r="I16" s="159">
        <v>52300</v>
      </c>
      <c r="J16" s="159">
        <v>34100</v>
      </c>
      <c r="K16" s="159">
        <v>0</v>
      </c>
      <c r="L16" s="159">
        <v>9800</v>
      </c>
      <c r="M16" s="159">
        <v>0</v>
      </c>
      <c r="N16" s="159">
        <v>4600</v>
      </c>
      <c r="O16" s="159">
        <v>200</v>
      </c>
      <c r="P16" s="159">
        <v>1300</v>
      </c>
      <c r="Q16" s="159">
        <v>2500</v>
      </c>
      <c r="R16" s="159">
        <v>0</v>
      </c>
      <c r="S16" s="159">
        <v>2300</v>
      </c>
      <c r="T16" s="159">
        <v>2400</v>
      </c>
      <c r="U16" s="159">
        <v>4000</v>
      </c>
      <c r="V16" s="159">
        <v>4200</v>
      </c>
      <c r="W16" s="159">
        <v>0</v>
      </c>
      <c r="X16" s="159">
        <v>0</v>
      </c>
      <c r="Y16" s="159">
        <v>1700</v>
      </c>
      <c r="Z16" s="159">
        <v>2600</v>
      </c>
      <c r="AA16" s="159">
        <v>0</v>
      </c>
      <c r="AB16" s="159">
        <v>1900</v>
      </c>
      <c r="AC16" s="159">
        <v>100</v>
      </c>
      <c r="AD16" s="161">
        <v>14200</v>
      </c>
    </row>
    <row r="17" spans="1:30" ht="30" customHeight="1">
      <c r="A17" s="426"/>
      <c r="B17" s="429"/>
      <c r="C17" s="157" t="s">
        <v>52</v>
      </c>
      <c r="D17" s="172">
        <v>-1200</v>
      </c>
      <c r="E17" s="173">
        <v>-7200</v>
      </c>
      <c r="F17" s="173">
        <v>-1000</v>
      </c>
      <c r="G17" s="173">
        <v>-2100</v>
      </c>
      <c r="H17" s="173">
        <v>1700</v>
      </c>
      <c r="I17" s="173">
        <v>300</v>
      </c>
      <c r="J17" s="173">
        <v>-1100</v>
      </c>
      <c r="K17" s="173">
        <v>100</v>
      </c>
      <c r="L17" s="173">
        <v>600</v>
      </c>
      <c r="M17" s="173">
        <v>0</v>
      </c>
      <c r="N17" s="173">
        <v>-1000</v>
      </c>
      <c r="O17" s="173">
        <v>-200</v>
      </c>
      <c r="P17" s="173">
        <v>-100</v>
      </c>
      <c r="Q17" s="173">
        <v>-200</v>
      </c>
      <c r="R17" s="173">
        <v>0</v>
      </c>
      <c r="S17" s="173">
        <v>-100</v>
      </c>
      <c r="T17" s="173">
        <v>200</v>
      </c>
      <c r="U17" s="173">
        <v>1200</v>
      </c>
      <c r="V17" s="173">
        <v>-1300</v>
      </c>
      <c r="W17" s="173">
        <v>2700</v>
      </c>
      <c r="X17" s="173">
        <v>0</v>
      </c>
      <c r="Y17" s="173">
        <v>200</v>
      </c>
      <c r="Z17" s="173">
        <v>-100</v>
      </c>
      <c r="AA17" s="173">
        <v>0</v>
      </c>
      <c r="AB17" s="173">
        <v>400</v>
      </c>
      <c r="AC17" s="173">
        <v>100</v>
      </c>
      <c r="AD17" s="174">
        <v>5700</v>
      </c>
    </row>
    <row r="18" spans="1:30" ht="30" customHeight="1">
      <c r="A18" s="426"/>
      <c r="B18" s="429"/>
      <c r="C18" s="162" t="s">
        <v>102</v>
      </c>
      <c r="D18" s="163">
        <v>99.704579025110789</v>
      </c>
      <c r="E18" s="164">
        <v>96.401799100449765</v>
      </c>
      <c r="F18" s="165">
        <v>95.633187772925766</v>
      </c>
      <c r="G18" s="166">
        <v>92.881355932203391</v>
      </c>
      <c r="H18" s="166">
        <v>110.96774193548387</v>
      </c>
      <c r="I18" s="165">
        <v>100.5736137667304</v>
      </c>
      <c r="J18" s="166">
        <v>96.774193548387103</v>
      </c>
      <c r="K18" s="151" t="s">
        <v>220</v>
      </c>
      <c r="L18" s="165">
        <v>106.12244897959184</v>
      </c>
      <c r="M18" s="166" t="s">
        <v>53</v>
      </c>
      <c r="N18" s="166">
        <v>78.260869565217391</v>
      </c>
      <c r="O18" s="166" t="s">
        <v>221</v>
      </c>
      <c r="P18" s="166">
        <v>92.307692307692307</v>
      </c>
      <c r="Q18" s="166">
        <v>92</v>
      </c>
      <c r="R18" s="165" t="s">
        <v>53</v>
      </c>
      <c r="S18" s="166">
        <v>95.652173913043484</v>
      </c>
      <c r="T18" s="166">
        <v>108.33333333333333</v>
      </c>
      <c r="U18" s="165">
        <v>130</v>
      </c>
      <c r="V18" s="166">
        <v>69.047619047619051</v>
      </c>
      <c r="W18" s="151" t="s">
        <v>220</v>
      </c>
      <c r="X18" s="165" t="s">
        <v>53</v>
      </c>
      <c r="Y18" s="166">
        <v>111.76470588235294</v>
      </c>
      <c r="Z18" s="166">
        <v>96.15384615384616</v>
      </c>
      <c r="AA18" s="165" t="s">
        <v>53</v>
      </c>
      <c r="AB18" s="166">
        <v>121.05263157894737</v>
      </c>
      <c r="AC18" s="166">
        <v>200</v>
      </c>
      <c r="AD18" s="167">
        <v>140.14084507042253</v>
      </c>
    </row>
    <row r="19" spans="1:30" ht="30" customHeight="1" thickBot="1">
      <c r="A19" s="427"/>
      <c r="B19" s="430"/>
      <c r="C19" s="168" t="s">
        <v>131</v>
      </c>
      <c r="D19" s="169">
        <v>100</v>
      </c>
      <c r="E19" s="170">
        <v>47.629629629629626</v>
      </c>
      <c r="F19" s="170">
        <v>5.4074074074074074</v>
      </c>
      <c r="G19" s="170">
        <v>6.7654320987654319</v>
      </c>
      <c r="H19" s="170">
        <v>4.2469135802469138</v>
      </c>
      <c r="I19" s="170">
        <v>12.987654320987655</v>
      </c>
      <c r="J19" s="170">
        <v>8.1481481481481488</v>
      </c>
      <c r="K19" s="170">
        <v>2.469135802469136E-2</v>
      </c>
      <c r="L19" s="170">
        <v>2.5679012345679011</v>
      </c>
      <c r="M19" s="170">
        <v>0</v>
      </c>
      <c r="N19" s="170">
        <v>0.88888888888888884</v>
      </c>
      <c r="O19" s="170">
        <v>0</v>
      </c>
      <c r="P19" s="170">
        <v>0.29629629629629628</v>
      </c>
      <c r="Q19" s="170">
        <v>0.5679012345679012</v>
      </c>
      <c r="R19" s="170">
        <v>0</v>
      </c>
      <c r="S19" s="170">
        <v>0.54320987654320985</v>
      </c>
      <c r="T19" s="170">
        <v>0.64197530864197527</v>
      </c>
      <c r="U19" s="170">
        <v>1.2839506172839505</v>
      </c>
      <c r="V19" s="170">
        <v>0.71604938271604945</v>
      </c>
      <c r="W19" s="170">
        <v>0.66666666666666674</v>
      </c>
      <c r="X19" s="170">
        <v>0</v>
      </c>
      <c r="Y19" s="170">
        <v>0.46913580246913578</v>
      </c>
      <c r="Z19" s="170">
        <v>0.61728395061728392</v>
      </c>
      <c r="AA19" s="170">
        <v>0</v>
      </c>
      <c r="AB19" s="170">
        <v>0.5679012345679012</v>
      </c>
      <c r="AC19" s="170">
        <v>4.938271604938272E-2</v>
      </c>
      <c r="AD19" s="171">
        <v>4.9135802469135808</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D1"/>
    <mergeCell ref="A15:A19"/>
    <mergeCell ref="B15:B19"/>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401" t="str">
        <f>平成23年度!A1</f>
        <v>平成23年度</v>
      </c>
      <c r="B1" s="401"/>
      <c r="C1" s="401"/>
      <c r="D1" s="401"/>
      <c r="E1" s="338"/>
      <c r="F1" s="339" t="str">
        <f ca="1">RIGHT(CELL("filename",$A$1),LEN(CELL("filename",$A$1))-FIND("]",CELL("filename",$A$1)))</f>
        <v>１月（３表）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137" t="s">
        <v>50</v>
      </c>
      <c r="D3" s="92"/>
      <c r="E3" s="375">
        <v>1</v>
      </c>
      <c r="F3" s="375">
        <v>2</v>
      </c>
      <c r="G3" s="375">
        <v>3</v>
      </c>
      <c r="H3" s="375">
        <v>4</v>
      </c>
      <c r="I3" s="375">
        <v>5</v>
      </c>
      <c r="J3" s="375">
        <v>6</v>
      </c>
      <c r="K3" s="375">
        <v>7</v>
      </c>
      <c r="L3" s="375">
        <v>8</v>
      </c>
    </row>
    <row r="4" spans="1:12" ht="19.5" thickBot="1">
      <c r="A4" s="441" t="s">
        <v>85</v>
      </c>
      <c r="B4" s="442"/>
      <c r="C4" s="139"/>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163</v>
      </c>
      <c r="D5" s="381">
        <v>19900</v>
      </c>
      <c r="E5" s="378">
        <v>5000</v>
      </c>
      <c r="F5" s="378">
        <v>4000</v>
      </c>
      <c r="G5" s="378">
        <v>4600</v>
      </c>
      <c r="H5" s="378">
        <v>4400</v>
      </c>
      <c r="I5" s="378">
        <v>500</v>
      </c>
      <c r="J5" s="378">
        <v>200</v>
      </c>
      <c r="K5" s="378">
        <v>0</v>
      </c>
      <c r="L5" s="379">
        <v>1200</v>
      </c>
    </row>
    <row r="6" spans="1:12" ht="33.75" customHeight="1">
      <c r="A6" s="436"/>
      <c r="B6" s="439"/>
      <c r="C6" s="98" t="s">
        <v>71</v>
      </c>
      <c r="D6" s="97">
        <v>14200</v>
      </c>
      <c r="E6" s="99">
        <v>3200</v>
      </c>
      <c r="F6" s="99">
        <v>4000</v>
      </c>
      <c r="G6" s="99">
        <v>800</v>
      </c>
      <c r="H6" s="99">
        <v>2900</v>
      </c>
      <c r="I6" s="99">
        <v>800</v>
      </c>
      <c r="J6" s="99">
        <v>300</v>
      </c>
      <c r="K6" s="99">
        <v>0</v>
      </c>
      <c r="L6" s="99">
        <v>2200</v>
      </c>
    </row>
    <row r="7" spans="1:12" ht="33.75" customHeight="1">
      <c r="A7" s="436"/>
      <c r="B7" s="439"/>
      <c r="C7" s="98" t="s">
        <v>52</v>
      </c>
      <c r="D7" s="100">
        <v>5700</v>
      </c>
      <c r="E7" s="101">
        <v>1800</v>
      </c>
      <c r="F7" s="102">
        <v>0</v>
      </c>
      <c r="G7" s="102">
        <v>3800</v>
      </c>
      <c r="H7" s="102">
        <v>1500</v>
      </c>
      <c r="I7" s="102">
        <v>-300</v>
      </c>
      <c r="J7" s="102">
        <v>-100</v>
      </c>
      <c r="K7" s="102">
        <v>0</v>
      </c>
      <c r="L7" s="102">
        <v>-1000</v>
      </c>
    </row>
    <row r="8" spans="1:12" ht="33.75" customHeight="1">
      <c r="A8" s="436"/>
      <c r="B8" s="439"/>
      <c r="C8" s="103" t="s">
        <v>92</v>
      </c>
      <c r="D8" s="104">
        <v>140.14084507042253</v>
      </c>
      <c r="E8" s="105">
        <v>156.25</v>
      </c>
      <c r="F8" s="106">
        <v>100</v>
      </c>
      <c r="G8" s="106">
        <v>575</v>
      </c>
      <c r="H8" s="106">
        <v>151.72413793103448</v>
      </c>
      <c r="I8" s="106">
        <v>62.5</v>
      </c>
      <c r="J8" s="106">
        <v>66.666666666666657</v>
      </c>
      <c r="K8" s="106" t="s">
        <v>53</v>
      </c>
      <c r="L8" s="106">
        <v>54.54545454545454</v>
      </c>
    </row>
    <row r="9" spans="1:12" ht="33.75" customHeight="1" thickBot="1">
      <c r="A9" s="437"/>
      <c r="B9" s="440"/>
      <c r="C9" s="107" t="s">
        <v>217</v>
      </c>
      <c r="D9" s="108">
        <v>100</v>
      </c>
      <c r="E9" s="109">
        <v>25.125628140703515</v>
      </c>
      <c r="F9" s="109">
        <v>20.100502512562816</v>
      </c>
      <c r="G9" s="109">
        <v>23.115577889447238</v>
      </c>
      <c r="H9" s="109">
        <v>22.110552763819097</v>
      </c>
      <c r="I9" s="109">
        <v>2.512562814070352</v>
      </c>
      <c r="J9" s="109">
        <v>1.0050251256281406</v>
      </c>
      <c r="K9" s="109">
        <v>0</v>
      </c>
      <c r="L9" s="110">
        <v>6.0301507537688437</v>
      </c>
    </row>
    <row r="10" spans="1:12" ht="33.75" customHeight="1">
      <c r="A10" s="435" t="s">
        <v>93</v>
      </c>
      <c r="B10" s="438" t="s">
        <v>94</v>
      </c>
      <c r="C10" s="382" t="s">
        <v>95</v>
      </c>
      <c r="D10" s="381">
        <v>262400</v>
      </c>
      <c r="E10" s="383">
        <v>108500</v>
      </c>
      <c r="F10" s="383">
        <v>18900</v>
      </c>
      <c r="G10" s="383">
        <v>35800</v>
      </c>
      <c r="H10" s="383">
        <v>46200</v>
      </c>
      <c r="I10" s="383">
        <v>5500</v>
      </c>
      <c r="J10" s="383">
        <v>2000</v>
      </c>
      <c r="K10" s="383">
        <v>300</v>
      </c>
      <c r="L10" s="383">
        <v>45200</v>
      </c>
    </row>
    <row r="11" spans="1:12" ht="33.75" customHeight="1">
      <c r="A11" s="436"/>
      <c r="B11" s="439"/>
      <c r="C11" s="112" t="s">
        <v>96</v>
      </c>
      <c r="D11" s="113">
        <v>259500</v>
      </c>
      <c r="E11" s="114">
        <v>110600</v>
      </c>
      <c r="F11" s="114">
        <v>14700</v>
      </c>
      <c r="G11" s="114">
        <v>22800</v>
      </c>
      <c r="H11" s="114">
        <v>44400</v>
      </c>
      <c r="I11" s="114">
        <v>7500</v>
      </c>
      <c r="J11" s="114">
        <v>4800</v>
      </c>
      <c r="K11" s="114">
        <v>500</v>
      </c>
      <c r="L11" s="114">
        <v>54200</v>
      </c>
    </row>
    <row r="12" spans="1:12" ht="33.75" customHeight="1">
      <c r="A12" s="436"/>
      <c r="B12" s="439"/>
      <c r="C12" s="112" t="s">
        <v>52</v>
      </c>
      <c r="D12" s="100">
        <v>2900</v>
      </c>
      <c r="E12" s="102">
        <v>-2100</v>
      </c>
      <c r="F12" s="102">
        <v>4200</v>
      </c>
      <c r="G12" s="102">
        <v>13000</v>
      </c>
      <c r="H12" s="102">
        <v>1800</v>
      </c>
      <c r="I12" s="102">
        <v>-2000</v>
      </c>
      <c r="J12" s="102">
        <v>-2800</v>
      </c>
      <c r="K12" s="102">
        <v>-200</v>
      </c>
      <c r="L12" s="102">
        <v>-9000</v>
      </c>
    </row>
    <row r="13" spans="1:12" ht="33.75" customHeight="1">
      <c r="A13" s="436"/>
      <c r="B13" s="439"/>
      <c r="C13" s="115" t="s">
        <v>97</v>
      </c>
      <c r="D13" s="116">
        <v>101.11753371868978</v>
      </c>
      <c r="E13" s="117">
        <v>98.101265822784811</v>
      </c>
      <c r="F13" s="118">
        <v>128.57142857142858</v>
      </c>
      <c r="G13" s="119">
        <v>157.01754385964912</v>
      </c>
      <c r="H13" s="119">
        <v>104.05405405405406</v>
      </c>
      <c r="I13" s="119">
        <v>73.333333333333329</v>
      </c>
      <c r="J13" s="119">
        <v>41.666666666666671</v>
      </c>
      <c r="K13" s="119">
        <v>60</v>
      </c>
      <c r="L13" s="119">
        <v>83.394833948339482</v>
      </c>
    </row>
    <row r="14" spans="1:12" ht="33.75" customHeight="1" thickBot="1">
      <c r="A14" s="437"/>
      <c r="B14" s="440"/>
      <c r="C14" s="120" t="s">
        <v>130</v>
      </c>
      <c r="D14" s="121">
        <v>100</v>
      </c>
      <c r="E14" s="122">
        <v>41.349085365853661</v>
      </c>
      <c r="F14" s="122">
        <v>7.2027439024390238</v>
      </c>
      <c r="G14" s="122">
        <v>13.64329268292683</v>
      </c>
      <c r="H14" s="122">
        <v>17.60670731707317</v>
      </c>
      <c r="I14" s="122">
        <v>2.0960365853658538</v>
      </c>
      <c r="J14" s="122">
        <v>0.76219512195121952</v>
      </c>
      <c r="K14" s="122">
        <v>0.11432926829268292</v>
      </c>
      <c r="L14" s="123">
        <v>17.225609756097558</v>
      </c>
    </row>
    <row r="15" spans="1:12" ht="33.75" customHeight="1">
      <c r="A15" s="435" t="s">
        <v>98</v>
      </c>
      <c r="B15" s="438" t="s">
        <v>162</v>
      </c>
      <c r="C15" s="384" t="s">
        <v>100</v>
      </c>
      <c r="D15" s="385">
        <v>19900</v>
      </c>
      <c r="E15" s="386">
        <v>5000</v>
      </c>
      <c r="F15" s="386">
        <v>4000</v>
      </c>
      <c r="G15" s="386">
        <v>4600</v>
      </c>
      <c r="H15" s="386">
        <v>4400</v>
      </c>
      <c r="I15" s="386">
        <v>500</v>
      </c>
      <c r="J15" s="386">
        <v>200</v>
      </c>
      <c r="K15" s="386">
        <v>0</v>
      </c>
      <c r="L15" s="386">
        <v>1200</v>
      </c>
    </row>
    <row r="16" spans="1:12" ht="33.75" customHeight="1">
      <c r="A16" s="436"/>
      <c r="B16" s="439"/>
      <c r="C16" s="112" t="s">
        <v>101</v>
      </c>
      <c r="D16" s="113">
        <v>14200</v>
      </c>
      <c r="E16" s="114">
        <v>3200</v>
      </c>
      <c r="F16" s="114">
        <v>4000</v>
      </c>
      <c r="G16" s="114">
        <v>800</v>
      </c>
      <c r="H16" s="114">
        <v>2900</v>
      </c>
      <c r="I16" s="114">
        <v>800</v>
      </c>
      <c r="J16" s="114">
        <v>300</v>
      </c>
      <c r="K16" s="114">
        <v>0</v>
      </c>
      <c r="L16" s="114">
        <v>2200</v>
      </c>
    </row>
    <row r="17" spans="1:12" ht="33.75" customHeight="1">
      <c r="A17" s="436"/>
      <c r="B17" s="439"/>
      <c r="C17" s="112" t="s">
        <v>52</v>
      </c>
      <c r="D17" s="127">
        <v>5700</v>
      </c>
      <c r="E17" s="128">
        <v>1800</v>
      </c>
      <c r="F17" s="128">
        <v>0</v>
      </c>
      <c r="G17" s="128">
        <v>3800</v>
      </c>
      <c r="H17" s="128">
        <v>1500</v>
      </c>
      <c r="I17" s="128">
        <v>-300</v>
      </c>
      <c r="J17" s="128">
        <v>-100</v>
      </c>
      <c r="K17" s="128">
        <v>0</v>
      </c>
      <c r="L17" s="128">
        <v>-1000</v>
      </c>
    </row>
    <row r="18" spans="1:12" ht="33.75" customHeight="1">
      <c r="A18" s="436"/>
      <c r="B18" s="439"/>
      <c r="C18" s="115" t="s">
        <v>102</v>
      </c>
      <c r="D18" s="116">
        <v>140.14084507042253</v>
      </c>
      <c r="E18" s="117">
        <v>156.25</v>
      </c>
      <c r="F18" s="118">
        <v>100</v>
      </c>
      <c r="G18" s="119">
        <v>575</v>
      </c>
      <c r="H18" s="119">
        <v>151.72413793103448</v>
      </c>
      <c r="I18" s="119">
        <v>62.5</v>
      </c>
      <c r="J18" s="119">
        <v>66.666666666666657</v>
      </c>
      <c r="K18" s="119" t="s">
        <v>53</v>
      </c>
      <c r="L18" s="119">
        <v>54.54545454545454</v>
      </c>
    </row>
    <row r="19" spans="1:12" ht="33.75" customHeight="1" thickBot="1">
      <c r="A19" s="437"/>
      <c r="B19" s="440"/>
      <c r="C19" s="120" t="s">
        <v>131</v>
      </c>
      <c r="D19" s="121">
        <v>100</v>
      </c>
      <c r="E19" s="122">
        <v>25.125628140703515</v>
      </c>
      <c r="F19" s="122">
        <v>20.100502512562816</v>
      </c>
      <c r="G19" s="122">
        <v>23.115577889447238</v>
      </c>
      <c r="H19" s="122">
        <v>22.110552763819097</v>
      </c>
      <c r="I19" s="122">
        <v>2.512562814070352</v>
      </c>
      <c r="J19" s="122">
        <v>1.0050251256281406</v>
      </c>
      <c r="K19" s="122">
        <v>0</v>
      </c>
      <c r="L19" s="123">
        <v>6.0301507537688437</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7">
    <mergeCell ref="A1:D1"/>
    <mergeCell ref="A4:B4"/>
    <mergeCell ref="A10:A14"/>
    <mergeCell ref="B10:B14"/>
    <mergeCell ref="A15:A19"/>
    <mergeCell ref="B15:B19"/>
    <mergeCell ref="A5:B9"/>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２月（１表）</v>
      </c>
      <c r="G1" s="340" t="s">
        <v>19</v>
      </c>
      <c r="H1" s="338"/>
      <c r="I1" s="339"/>
      <c r="J1" s="340"/>
      <c r="K1" s="338"/>
      <c r="L1" s="335"/>
      <c r="M1" s="335"/>
      <c r="N1" s="335"/>
      <c r="O1" s="335"/>
      <c r="P1" s="335"/>
    </row>
    <row r="2" spans="1:26" ht="14.25">
      <c r="A2" s="236"/>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9" t="s">
        <v>164</v>
      </c>
      <c r="D8" s="342">
        <v>434800</v>
      </c>
      <c r="E8" s="343">
        <v>418700</v>
      </c>
      <c r="F8" s="344">
        <v>16100</v>
      </c>
      <c r="G8" s="15">
        <v>433000</v>
      </c>
      <c r="H8" s="198">
        <v>417200</v>
      </c>
      <c r="I8" s="199">
        <v>15800</v>
      </c>
      <c r="J8" s="16">
        <v>1800</v>
      </c>
      <c r="K8" s="198">
        <v>1500</v>
      </c>
      <c r="L8" s="200">
        <v>300</v>
      </c>
      <c r="M8" s="201"/>
      <c r="N8" s="202"/>
      <c r="O8" s="85"/>
      <c r="P8" s="85"/>
      <c r="Q8" s="85"/>
      <c r="R8" s="85"/>
      <c r="S8" s="85"/>
      <c r="T8" s="85"/>
      <c r="U8" s="85"/>
      <c r="V8" s="85"/>
      <c r="W8" s="85"/>
      <c r="X8" s="85"/>
      <c r="Y8" s="85"/>
      <c r="Z8" s="85"/>
    </row>
    <row r="9" spans="1:26" ht="31.5" customHeight="1">
      <c r="A9" s="419"/>
      <c r="B9" s="420"/>
      <c r="C9" s="203" t="s">
        <v>72</v>
      </c>
      <c r="D9" s="17">
        <v>422500</v>
      </c>
      <c r="E9" s="204">
        <v>407600</v>
      </c>
      <c r="F9" s="205">
        <v>14900</v>
      </c>
      <c r="G9" s="18">
        <v>419400</v>
      </c>
      <c r="H9" s="206">
        <v>405900</v>
      </c>
      <c r="I9" s="207">
        <v>13500</v>
      </c>
      <c r="J9" s="19">
        <v>3100</v>
      </c>
      <c r="K9" s="206">
        <v>1700</v>
      </c>
      <c r="L9" s="208">
        <v>1400</v>
      </c>
      <c r="M9" s="182"/>
      <c r="N9" s="85"/>
      <c r="O9" s="85"/>
      <c r="P9" s="85"/>
      <c r="Q9" s="85"/>
      <c r="R9" s="85"/>
      <c r="S9" s="85"/>
      <c r="T9" s="85"/>
      <c r="U9" s="85"/>
      <c r="V9" s="85"/>
      <c r="W9" s="85"/>
      <c r="X9" s="85"/>
      <c r="Y9" s="85"/>
      <c r="Z9" s="85"/>
    </row>
    <row r="10" spans="1:26" ht="31.5" customHeight="1">
      <c r="A10" s="419"/>
      <c r="B10" s="420"/>
      <c r="C10" s="209" t="s">
        <v>52</v>
      </c>
      <c r="D10" s="20">
        <v>12300</v>
      </c>
      <c r="E10" s="210">
        <v>11100</v>
      </c>
      <c r="F10" s="174">
        <v>1200</v>
      </c>
      <c r="G10" s="21">
        <v>13600</v>
      </c>
      <c r="H10" s="211">
        <v>11300</v>
      </c>
      <c r="I10" s="212">
        <v>2300</v>
      </c>
      <c r="J10" s="22">
        <v>-1300</v>
      </c>
      <c r="K10" s="211">
        <v>-200</v>
      </c>
      <c r="L10" s="174">
        <v>-1100</v>
      </c>
      <c r="M10" s="182"/>
      <c r="N10" s="85"/>
      <c r="O10" s="85"/>
      <c r="P10" s="85"/>
      <c r="Q10" s="85"/>
      <c r="R10" s="85"/>
      <c r="S10" s="85"/>
      <c r="T10" s="85"/>
      <c r="U10" s="85"/>
      <c r="V10" s="85"/>
      <c r="W10" s="85"/>
      <c r="X10" s="85"/>
      <c r="Y10" s="85"/>
      <c r="Z10" s="85"/>
    </row>
    <row r="11" spans="1:26" ht="31.5" customHeight="1">
      <c r="A11" s="419"/>
      <c r="B11" s="420"/>
      <c r="C11" s="213" t="s">
        <v>92</v>
      </c>
      <c r="D11" s="23">
        <v>102.91124260355029</v>
      </c>
      <c r="E11" s="214">
        <v>102.72325809617271</v>
      </c>
      <c r="F11" s="215">
        <v>108.05369127516779</v>
      </c>
      <c r="G11" s="24">
        <v>103.24272770624702</v>
      </c>
      <c r="H11" s="216">
        <v>102.78393693027839</v>
      </c>
      <c r="I11" s="217">
        <v>117.03703703703702</v>
      </c>
      <c r="J11" s="25">
        <v>58.064516129032263</v>
      </c>
      <c r="K11" s="216">
        <v>88.235294117647058</v>
      </c>
      <c r="L11" s="218">
        <v>21.428571428571427</v>
      </c>
      <c r="M11" s="182"/>
      <c r="N11" s="85"/>
      <c r="O11" s="85"/>
      <c r="P11" s="85"/>
      <c r="Q11" s="85"/>
      <c r="R11" s="85"/>
      <c r="S11" s="85"/>
      <c r="T11" s="85"/>
      <c r="U11" s="85"/>
      <c r="V11" s="85"/>
      <c r="W11" s="85"/>
      <c r="X11" s="85"/>
      <c r="Y11" s="85"/>
      <c r="Z11" s="85"/>
    </row>
    <row r="12" spans="1:26" ht="31.5" customHeight="1">
      <c r="A12" s="421" t="s">
        <v>93</v>
      </c>
      <c r="B12" s="443" t="s">
        <v>94</v>
      </c>
      <c r="C12" s="345" t="s">
        <v>95</v>
      </c>
      <c r="D12" s="346">
        <v>4994900</v>
      </c>
      <c r="E12" s="347">
        <v>4716400</v>
      </c>
      <c r="F12" s="348">
        <v>278500</v>
      </c>
      <c r="G12" s="26">
        <v>4855400</v>
      </c>
      <c r="H12" s="219">
        <v>4688500</v>
      </c>
      <c r="I12" s="220">
        <v>166900</v>
      </c>
      <c r="J12" s="27">
        <v>139500</v>
      </c>
      <c r="K12" s="219">
        <v>27900</v>
      </c>
      <c r="L12" s="200">
        <v>111600</v>
      </c>
      <c r="M12" s="182"/>
      <c r="N12" s="85"/>
      <c r="O12" s="85"/>
      <c r="P12" s="85"/>
      <c r="Q12" s="85"/>
      <c r="R12" s="85"/>
      <c r="S12" s="85"/>
      <c r="T12" s="85"/>
      <c r="U12" s="85"/>
      <c r="V12" s="85"/>
      <c r="W12" s="85"/>
      <c r="X12" s="85"/>
      <c r="Y12" s="85"/>
      <c r="Z12" s="85"/>
    </row>
    <row r="13" spans="1:26" ht="31.5" customHeight="1">
      <c r="A13" s="421"/>
      <c r="B13" s="443"/>
      <c r="C13" s="209" t="s">
        <v>96</v>
      </c>
      <c r="D13" s="17">
        <v>5273600</v>
      </c>
      <c r="E13" s="204">
        <v>4999200</v>
      </c>
      <c r="F13" s="221">
        <v>274400</v>
      </c>
      <c r="G13" s="18">
        <v>5114400</v>
      </c>
      <c r="H13" s="222">
        <v>4969300</v>
      </c>
      <c r="I13" s="223">
        <v>145100</v>
      </c>
      <c r="J13" s="19">
        <v>159200</v>
      </c>
      <c r="K13" s="222">
        <v>29900</v>
      </c>
      <c r="L13" s="205">
        <v>129300</v>
      </c>
      <c r="M13" s="182"/>
      <c r="N13" s="85"/>
      <c r="O13" s="85"/>
      <c r="P13" s="85"/>
      <c r="Q13" s="85"/>
      <c r="R13" s="85"/>
      <c r="S13" s="85"/>
      <c r="T13" s="85"/>
      <c r="U13" s="85"/>
      <c r="V13" s="85"/>
      <c r="W13" s="85"/>
      <c r="X13" s="85"/>
      <c r="Y13" s="85"/>
      <c r="Z13" s="85"/>
    </row>
    <row r="14" spans="1:26" ht="31.5" customHeight="1">
      <c r="A14" s="421"/>
      <c r="B14" s="443"/>
      <c r="C14" s="209" t="s">
        <v>52</v>
      </c>
      <c r="D14" s="20">
        <v>-278700</v>
      </c>
      <c r="E14" s="210">
        <v>-282800</v>
      </c>
      <c r="F14" s="224">
        <v>4100</v>
      </c>
      <c r="G14" s="21">
        <v>-259000</v>
      </c>
      <c r="H14" s="211">
        <v>-280800</v>
      </c>
      <c r="I14" s="212">
        <v>21800</v>
      </c>
      <c r="J14" s="22">
        <v>-19700</v>
      </c>
      <c r="K14" s="211">
        <v>-2000</v>
      </c>
      <c r="L14" s="174">
        <v>-17700</v>
      </c>
      <c r="M14" s="182"/>
      <c r="N14" s="85"/>
      <c r="O14" s="85"/>
      <c r="P14" s="85"/>
      <c r="Q14" s="85"/>
      <c r="R14" s="85"/>
      <c r="S14" s="85"/>
      <c r="T14" s="85"/>
      <c r="U14" s="85"/>
      <c r="V14" s="85"/>
      <c r="W14" s="85"/>
      <c r="X14" s="85"/>
      <c r="Y14" s="85"/>
      <c r="Z14" s="85"/>
    </row>
    <row r="15" spans="1:26" ht="31.5" customHeight="1">
      <c r="A15" s="421"/>
      <c r="B15" s="443"/>
      <c r="C15" s="213" t="s">
        <v>97</v>
      </c>
      <c r="D15" s="28">
        <v>94.71518507281553</v>
      </c>
      <c r="E15" s="225">
        <v>94.343094895183228</v>
      </c>
      <c r="F15" s="226">
        <v>101.49416909620992</v>
      </c>
      <c r="G15" s="29">
        <v>94.935867354919452</v>
      </c>
      <c r="H15" s="227">
        <v>94.349304731048633</v>
      </c>
      <c r="I15" s="228">
        <v>115.02412129565818</v>
      </c>
      <c r="J15" s="30">
        <v>87.625628140703512</v>
      </c>
      <c r="K15" s="227">
        <v>93.31103678929766</v>
      </c>
      <c r="L15" s="229">
        <v>86.310904872389798</v>
      </c>
      <c r="M15" s="182"/>
      <c r="N15" s="85"/>
      <c r="O15" s="85"/>
      <c r="P15" s="85"/>
      <c r="Q15" s="85"/>
      <c r="R15" s="85"/>
      <c r="S15" s="85"/>
      <c r="T15" s="85"/>
      <c r="U15" s="85"/>
      <c r="V15" s="85"/>
      <c r="W15" s="85"/>
      <c r="X15" s="85"/>
      <c r="Y15" s="85"/>
      <c r="Z15" s="85"/>
    </row>
    <row r="16" spans="1:26" ht="31.5" customHeight="1">
      <c r="A16" s="421" t="s">
        <v>98</v>
      </c>
      <c r="B16" s="443" t="s">
        <v>162</v>
      </c>
      <c r="C16" s="345" t="s">
        <v>100</v>
      </c>
      <c r="D16" s="346">
        <v>839800</v>
      </c>
      <c r="E16" s="347">
        <v>803800</v>
      </c>
      <c r="F16" s="348">
        <v>36000</v>
      </c>
      <c r="G16" s="26">
        <v>834800</v>
      </c>
      <c r="H16" s="219">
        <v>799400</v>
      </c>
      <c r="I16" s="220">
        <v>35400</v>
      </c>
      <c r="J16" s="27">
        <v>5000</v>
      </c>
      <c r="K16" s="219">
        <v>4400</v>
      </c>
      <c r="L16" s="200">
        <v>600</v>
      </c>
      <c r="M16" s="182"/>
      <c r="N16" s="85"/>
      <c r="O16" s="85"/>
      <c r="P16" s="85"/>
      <c r="Q16" s="85"/>
      <c r="R16" s="85"/>
      <c r="S16" s="85"/>
      <c r="T16" s="85"/>
      <c r="U16" s="85"/>
      <c r="V16" s="85"/>
      <c r="W16" s="85"/>
      <c r="X16" s="85"/>
      <c r="Y16" s="85"/>
      <c r="Z16" s="85"/>
    </row>
    <row r="17" spans="1:26" ht="31.5" customHeight="1">
      <c r="A17" s="421"/>
      <c r="B17" s="443"/>
      <c r="C17" s="209" t="s">
        <v>101</v>
      </c>
      <c r="D17" s="17">
        <v>828700</v>
      </c>
      <c r="E17" s="204">
        <v>799600</v>
      </c>
      <c r="F17" s="221">
        <v>29100</v>
      </c>
      <c r="G17" s="18">
        <v>821100</v>
      </c>
      <c r="H17" s="222">
        <v>795500</v>
      </c>
      <c r="I17" s="223">
        <v>25600</v>
      </c>
      <c r="J17" s="19">
        <v>7600</v>
      </c>
      <c r="K17" s="222">
        <v>4100</v>
      </c>
      <c r="L17" s="205">
        <v>3500</v>
      </c>
      <c r="M17" s="182"/>
      <c r="N17" s="85"/>
      <c r="O17" s="85"/>
      <c r="P17" s="85"/>
      <c r="Q17" s="85"/>
      <c r="R17" s="85"/>
      <c r="S17" s="85"/>
      <c r="T17" s="85"/>
      <c r="U17" s="85"/>
      <c r="V17" s="85"/>
      <c r="W17" s="85"/>
      <c r="X17" s="85"/>
      <c r="Y17" s="85"/>
      <c r="Z17" s="85"/>
    </row>
    <row r="18" spans="1:26" ht="31.5" customHeight="1">
      <c r="A18" s="421"/>
      <c r="B18" s="443"/>
      <c r="C18" s="209" t="s">
        <v>52</v>
      </c>
      <c r="D18" s="20">
        <v>11100</v>
      </c>
      <c r="E18" s="210">
        <v>4200</v>
      </c>
      <c r="F18" s="224">
        <v>6900</v>
      </c>
      <c r="G18" s="21">
        <v>13700</v>
      </c>
      <c r="H18" s="211">
        <v>3900</v>
      </c>
      <c r="I18" s="212">
        <v>9800</v>
      </c>
      <c r="J18" s="22">
        <v>-2600</v>
      </c>
      <c r="K18" s="211">
        <v>300</v>
      </c>
      <c r="L18" s="174">
        <v>-2900</v>
      </c>
      <c r="M18" s="182"/>
      <c r="N18" s="85"/>
      <c r="O18" s="85"/>
      <c r="P18" s="85"/>
      <c r="Q18" s="85"/>
      <c r="R18" s="85"/>
      <c r="S18" s="85"/>
      <c r="T18" s="85"/>
      <c r="U18" s="85"/>
      <c r="V18" s="85"/>
      <c r="W18" s="85"/>
      <c r="X18" s="85"/>
      <c r="Y18" s="85"/>
      <c r="Z18" s="85"/>
    </row>
    <row r="19" spans="1:26" ht="31.5" customHeight="1" thickBot="1">
      <c r="A19" s="423"/>
      <c r="B19" s="444"/>
      <c r="C19" s="230" t="s">
        <v>102</v>
      </c>
      <c r="D19" s="31">
        <v>101.33944732713888</v>
      </c>
      <c r="E19" s="231">
        <v>100.52526263131566</v>
      </c>
      <c r="F19" s="232">
        <v>123.71134020618557</v>
      </c>
      <c r="G19" s="32">
        <v>101.66849348435025</v>
      </c>
      <c r="H19" s="233">
        <v>100.49025769956002</v>
      </c>
      <c r="I19" s="234">
        <v>138.28125</v>
      </c>
      <c r="J19" s="33">
        <v>65.789473684210535</v>
      </c>
      <c r="K19" s="233">
        <v>107.31707317073172</v>
      </c>
      <c r="L19" s="235">
        <v>17.142857142857142</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45"/>
  </cols>
  <sheetData>
    <row r="1" spans="1:30" s="336" customFormat="1" ht="25.5" customHeight="1">
      <c r="A1" s="401" t="str">
        <f>平成23年度!A1</f>
        <v>平成23年度</v>
      </c>
      <c r="B1" s="401"/>
      <c r="C1" s="401"/>
      <c r="D1" s="401"/>
      <c r="E1" s="338"/>
      <c r="F1" s="338"/>
      <c r="G1" s="339" t="str">
        <f ca="1">RIGHT(CELL("filename",$A$1),LEN(CELL("filename",$A$1))-FIND("]",CELL("filename",$A$1)))</f>
        <v>２月（２表）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165</v>
      </c>
      <c r="D5" s="351">
        <v>434800</v>
      </c>
      <c r="E5" s="364">
        <v>208300</v>
      </c>
      <c r="F5" s="364">
        <v>21400</v>
      </c>
      <c r="G5" s="364">
        <v>30600</v>
      </c>
      <c r="H5" s="364">
        <v>18200</v>
      </c>
      <c r="I5" s="364">
        <v>55800</v>
      </c>
      <c r="J5" s="364">
        <v>39900</v>
      </c>
      <c r="K5" s="364">
        <v>0</v>
      </c>
      <c r="L5" s="364">
        <v>8500</v>
      </c>
      <c r="M5" s="364">
        <v>200</v>
      </c>
      <c r="N5" s="364">
        <v>5400</v>
      </c>
      <c r="O5" s="364">
        <v>0</v>
      </c>
      <c r="P5" s="364">
        <v>1900</v>
      </c>
      <c r="Q5" s="364">
        <v>2300</v>
      </c>
      <c r="R5" s="364">
        <v>100</v>
      </c>
      <c r="S5" s="364">
        <v>2800</v>
      </c>
      <c r="T5" s="364">
        <v>2800</v>
      </c>
      <c r="U5" s="364">
        <v>6200</v>
      </c>
      <c r="V5" s="364">
        <v>3400</v>
      </c>
      <c r="W5" s="364">
        <v>2700</v>
      </c>
      <c r="X5" s="365">
        <v>0</v>
      </c>
      <c r="Y5" s="365">
        <v>2100</v>
      </c>
      <c r="Z5" s="365">
        <v>2500</v>
      </c>
      <c r="AA5" s="365">
        <v>100</v>
      </c>
      <c r="AB5" s="365">
        <v>2600</v>
      </c>
      <c r="AC5" s="366">
        <v>900</v>
      </c>
      <c r="AD5" s="367">
        <v>16100</v>
      </c>
    </row>
    <row r="6" spans="1:30" ht="30" customHeight="1">
      <c r="A6" s="426"/>
      <c r="B6" s="433"/>
      <c r="C6" s="142" t="s">
        <v>72</v>
      </c>
      <c r="D6" s="141">
        <v>422500</v>
      </c>
      <c r="E6" s="34">
        <v>205300</v>
      </c>
      <c r="F6" s="34">
        <v>22600</v>
      </c>
      <c r="G6" s="34">
        <v>31000</v>
      </c>
      <c r="H6" s="34">
        <v>16700</v>
      </c>
      <c r="I6" s="34">
        <v>54200</v>
      </c>
      <c r="J6" s="34">
        <v>36400</v>
      </c>
      <c r="K6" s="34">
        <v>0</v>
      </c>
      <c r="L6" s="34">
        <v>8500</v>
      </c>
      <c r="M6" s="34">
        <v>0</v>
      </c>
      <c r="N6" s="34">
        <v>5400</v>
      </c>
      <c r="O6" s="34">
        <v>0</v>
      </c>
      <c r="P6" s="34">
        <v>2000</v>
      </c>
      <c r="Q6" s="34">
        <v>2500</v>
      </c>
      <c r="R6" s="34">
        <v>0</v>
      </c>
      <c r="S6" s="34">
        <v>2600</v>
      </c>
      <c r="T6" s="34">
        <v>2800</v>
      </c>
      <c r="U6" s="34">
        <v>5900</v>
      </c>
      <c r="V6" s="34">
        <v>4300</v>
      </c>
      <c r="W6" s="34">
        <v>200</v>
      </c>
      <c r="X6" s="34">
        <v>0</v>
      </c>
      <c r="Y6" s="34">
        <v>1900</v>
      </c>
      <c r="Z6" s="34">
        <v>2500</v>
      </c>
      <c r="AA6" s="34">
        <v>0</v>
      </c>
      <c r="AB6" s="34">
        <v>2000</v>
      </c>
      <c r="AC6" s="43">
        <v>800</v>
      </c>
      <c r="AD6" s="44">
        <v>14900</v>
      </c>
    </row>
    <row r="7" spans="1:30" ht="30" customHeight="1">
      <c r="A7" s="426"/>
      <c r="B7" s="433"/>
      <c r="C7" s="142" t="s">
        <v>52</v>
      </c>
      <c r="D7" s="143">
        <v>12300</v>
      </c>
      <c r="E7" s="144">
        <v>3000</v>
      </c>
      <c r="F7" s="145">
        <v>-1200</v>
      </c>
      <c r="G7" s="145">
        <v>-400</v>
      </c>
      <c r="H7" s="145">
        <v>1500</v>
      </c>
      <c r="I7" s="145">
        <v>1600</v>
      </c>
      <c r="J7" s="145">
        <v>3500</v>
      </c>
      <c r="K7" s="145">
        <v>0</v>
      </c>
      <c r="L7" s="145">
        <v>0</v>
      </c>
      <c r="M7" s="145">
        <v>200</v>
      </c>
      <c r="N7" s="145">
        <v>0</v>
      </c>
      <c r="O7" s="145">
        <v>0</v>
      </c>
      <c r="P7" s="145">
        <v>-100</v>
      </c>
      <c r="Q7" s="145">
        <v>-200</v>
      </c>
      <c r="R7" s="145">
        <v>100</v>
      </c>
      <c r="S7" s="145">
        <v>200</v>
      </c>
      <c r="T7" s="145">
        <v>0</v>
      </c>
      <c r="U7" s="145">
        <v>300</v>
      </c>
      <c r="V7" s="145">
        <v>-900</v>
      </c>
      <c r="W7" s="145">
        <v>2500</v>
      </c>
      <c r="X7" s="145">
        <v>0</v>
      </c>
      <c r="Y7" s="145">
        <v>200</v>
      </c>
      <c r="Z7" s="145">
        <v>0</v>
      </c>
      <c r="AA7" s="145">
        <v>100</v>
      </c>
      <c r="AB7" s="145">
        <v>600</v>
      </c>
      <c r="AC7" s="145">
        <v>100</v>
      </c>
      <c r="AD7" s="146">
        <v>1200</v>
      </c>
    </row>
    <row r="8" spans="1:30" ht="30" customHeight="1">
      <c r="A8" s="426"/>
      <c r="B8" s="433"/>
      <c r="C8" s="147" t="s">
        <v>92</v>
      </c>
      <c r="D8" s="148">
        <v>102.91124260355029</v>
      </c>
      <c r="E8" s="149">
        <v>101.46127618119824</v>
      </c>
      <c r="F8" s="150">
        <v>94.690265486725664</v>
      </c>
      <c r="G8" s="150">
        <v>98.709677419354833</v>
      </c>
      <c r="H8" s="150">
        <v>108.9820359281437</v>
      </c>
      <c r="I8" s="150">
        <v>102.95202952029521</v>
      </c>
      <c r="J8" s="151">
        <v>109.61538461538463</v>
      </c>
      <c r="K8" s="151" t="s">
        <v>53</v>
      </c>
      <c r="L8" s="150">
        <v>100</v>
      </c>
      <c r="M8" s="151" t="s">
        <v>220</v>
      </c>
      <c r="N8" s="150">
        <v>100</v>
      </c>
      <c r="O8" s="150" t="s">
        <v>53</v>
      </c>
      <c r="P8" s="151">
        <v>95</v>
      </c>
      <c r="Q8" s="150">
        <v>92</v>
      </c>
      <c r="R8" s="150" t="s">
        <v>220</v>
      </c>
      <c r="S8" s="151">
        <v>107.69230769230769</v>
      </c>
      <c r="T8" s="150">
        <v>100</v>
      </c>
      <c r="U8" s="150">
        <v>105.08474576271188</v>
      </c>
      <c r="V8" s="151">
        <v>79.069767441860463</v>
      </c>
      <c r="W8" s="151">
        <v>1350</v>
      </c>
      <c r="X8" s="150" t="s">
        <v>53</v>
      </c>
      <c r="Y8" s="151">
        <v>110.5263157894737</v>
      </c>
      <c r="Z8" s="150">
        <v>100</v>
      </c>
      <c r="AA8" s="150" t="s">
        <v>220</v>
      </c>
      <c r="AB8" s="151">
        <v>130</v>
      </c>
      <c r="AC8" s="151">
        <v>112.5</v>
      </c>
      <c r="AD8" s="152">
        <v>108.05369127516779</v>
      </c>
    </row>
    <row r="9" spans="1:30" ht="30" customHeight="1" thickBot="1">
      <c r="A9" s="427"/>
      <c r="B9" s="434"/>
      <c r="C9" s="153" t="s">
        <v>218</v>
      </c>
      <c r="D9" s="154">
        <v>100</v>
      </c>
      <c r="E9" s="155">
        <v>47.907083716651336</v>
      </c>
      <c r="F9" s="155">
        <v>4.9218031278748855</v>
      </c>
      <c r="G9" s="155">
        <v>7.0377184912603505</v>
      </c>
      <c r="H9" s="155">
        <v>4.1858325666973322</v>
      </c>
      <c r="I9" s="155">
        <v>12.833486660533577</v>
      </c>
      <c r="J9" s="155">
        <v>9.1766329346826137</v>
      </c>
      <c r="K9" s="155">
        <v>0</v>
      </c>
      <c r="L9" s="155">
        <v>1.954921803127875</v>
      </c>
      <c r="M9" s="155">
        <v>4.5998160073597055E-2</v>
      </c>
      <c r="N9" s="155">
        <v>1.2419503219871204</v>
      </c>
      <c r="O9" s="155">
        <v>0</v>
      </c>
      <c r="P9" s="155">
        <v>0.43698252069917204</v>
      </c>
      <c r="Q9" s="155">
        <v>0.52897884084636615</v>
      </c>
      <c r="R9" s="155">
        <v>2.2999080036798528E-2</v>
      </c>
      <c r="S9" s="155">
        <v>0.64397424103035883</v>
      </c>
      <c r="T9" s="155">
        <v>0.64397424103035883</v>
      </c>
      <c r="U9" s="155">
        <v>1.4259429622815087</v>
      </c>
      <c r="V9" s="155">
        <v>0.78196872125115002</v>
      </c>
      <c r="W9" s="155">
        <v>0.6209751609935602</v>
      </c>
      <c r="X9" s="155">
        <v>0</v>
      </c>
      <c r="Y9" s="155">
        <v>0.48298068077276912</v>
      </c>
      <c r="Z9" s="155">
        <v>0.57497700091996318</v>
      </c>
      <c r="AA9" s="155">
        <v>2.2999080036798528E-2</v>
      </c>
      <c r="AB9" s="155">
        <v>0.5979760809567618</v>
      </c>
      <c r="AC9" s="155">
        <v>0.20699172033118673</v>
      </c>
      <c r="AD9" s="156">
        <v>3.7028518859245629</v>
      </c>
    </row>
    <row r="10" spans="1:30" ht="30" customHeight="1">
      <c r="A10" s="425" t="s">
        <v>93</v>
      </c>
      <c r="B10" s="428" t="s">
        <v>94</v>
      </c>
      <c r="C10" s="368" t="s">
        <v>95</v>
      </c>
      <c r="D10" s="351">
        <v>4994900</v>
      </c>
      <c r="E10" s="369">
        <v>2326800</v>
      </c>
      <c r="F10" s="370">
        <v>268000</v>
      </c>
      <c r="G10" s="370">
        <v>434400</v>
      </c>
      <c r="H10" s="370">
        <v>216800</v>
      </c>
      <c r="I10" s="370">
        <v>621800</v>
      </c>
      <c r="J10" s="370">
        <v>392900</v>
      </c>
      <c r="K10" s="370">
        <v>100</v>
      </c>
      <c r="L10" s="370">
        <v>111500</v>
      </c>
      <c r="M10" s="370">
        <v>200</v>
      </c>
      <c r="N10" s="370">
        <v>34000</v>
      </c>
      <c r="O10" s="370">
        <v>0</v>
      </c>
      <c r="P10" s="370">
        <v>15300</v>
      </c>
      <c r="Q10" s="370">
        <v>25600</v>
      </c>
      <c r="R10" s="370">
        <v>100</v>
      </c>
      <c r="S10" s="370">
        <v>32600</v>
      </c>
      <c r="T10" s="370">
        <v>38700</v>
      </c>
      <c r="U10" s="370">
        <v>55600</v>
      </c>
      <c r="V10" s="370">
        <v>51500</v>
      </c>
      <c r="W10" s="370">
        <v>10800</v>
      </c>
      <c r="X10" s="370">
        <v>300</v>
      </c>
      <c r="Y10" s="370">
        <v>21600</v>
      </c>
      <c r="Z10" s="370">
        <v>27000</v>
      </c>
      <c r="AA10" s="370">
        <v>100</v>
      </c>
      <c r="AB10" s="370">
        <v>28000</v>
      </c>
      <c r="AC10" s="370">
        <v>2700</v>
      </c>
      <c r="AD10" s="371">
        <v>278500</v>
      </c>
    </row>
    <row r="11" spans="1:30" ht="30" customHeight="1">
      <c r="A11" s="426"/>
      <c r="B11" s="429"/>
      <c r="C11" s="157" t="s">
        <v>96</v>
      </c>
      <c r="D11" s="158">
        <v>5273600</v>
      </c>
      <c r="E11" s="159">
        <v>2492500</v>
      </c>
      <c r="F11" s="159">
        <v>274400</v>
      </c>
      <c r="G11" s="159">
        <v>448500</v>
      </c>
      <c r="H11" s="159">
        <v>230200</v>
      </c>
      <c r="I11" s="159">
        <v>629400</v>
      </c>
      <c r="J11" s="159">
        <v>413500</v>
      </c>
      <c r="K11" s="159">
        <v>0</v>
      </c>
      <c r="L11" s="159">
        <v>117700</v>
      </c>
      <c r="M11" s="159">
        <v>5600</v>
      </c>
      <c r="N11" s="159">
        <v>56200</v>
      </c>
      <c r="O11" s="159">
        <v>500</v>
      </c>
      <c r="P11" s="159">
        <v>14600</v>
      </c>
      <c r="Q11" s="159">
        <v>27300</v>
      </c>
      <c r="R11" s="159">
        <v>200</v>
      </c>
      <c r="S11" s="159">
        <v>34800</v>
      </c>
      <c r="T11" s="159">
        <v>36500</v>
      </c>
      <c r="U11" s="159">
        <v>64100</v>
      </c>
      <c r="V11" s="159">
        <v>51500</v>
      </c>
      <c r="W11" s="159">
        <v>20100</v>
      </c>
      <c r="X11" s="159">
        <v>0</v>
      </c>
      <c r="Y11" s="159">
        <v>21700</v>
      </c>
      <c r="Z11" s="159">
        <v>29200</v>
      </c>
      <c r="AA11" s="159">
        <v>0</v>
      </c>
      <c r="AB11" s="159">
        <v>27800</v>
      </c>
      <c r="AC11" s="159">
        <v>2900</v>
      </c>
      <c r="AD11" s="161">
        <v>274400</v>
      </c>
    </row>
    <row r="12" spans="1:30" ht="30" customHeight="1">
      <c r="A12" s="426"/>
      <c r="B12" s="429"/>
      <c r="C12" s="157" t="s">
        <v>52</v>
      </c>
      <c r="D12" s="143">
        <v>-278700</v>
      </c>
      <c r="E12" s="145">
        <v>-165700</v>
      </c>
      <c r="F12" s="145">
        <v>-6400</v>
      </c>
      <c r="G12" s="145">
        <v>-14100</v>
      </c>
      <c r="H12" s="145">
        <v>-13400</v>
      </c>
      <c r="I12" s="145">
        <v>-7600</v>
      </c>
      <c r="J12" s="145">
        <v>-20600</v>
      </c>
      <c r="K12" s="145">
        <v>100</v>
      </c>
      <c r="L12" s="145">
        <v>-6200</v>
      </c>
      <c r="M12" s="145">
        <v>-5400</v>
      </c>
      <c r="N12" s="145">
        <v>-22200</v>
      </c>
      <c r="O12" s="145">
        <v>-500</v>
      </c>
      <c r="P12" s="145">
        <v>700</v>
      </c>
      <c r="Q12" s="145">
        <v>-1700</v>
      </c>
      <c r="R12" s="145">
        <v>-100</v>
      </c>
      <c r="S12" s="145">
        <v>-2200</v>
      </c>
      <c r="T12" s="145">
        <v>2200</v>
      </c>
      <c r="U12" s="145">
        <v>-8500</v>
      </c>
      <c r="V12" s="145">
        <v>0</v>
      </c>
      <c r="W12" s="145">
        <v>-9300</v>
      </c>
      <c r="X12" s="145">
        <v>300</v>
      </c>
      <c r="Y12" s="145">
        <v>-100</v>
      </c>
      <c r="Z12" s="145">
        <v>-2200</v>
      </c>
      <c r="AA12" s="145">
        <v>100</v>
      </c>
      <c r="AB12" s="145">
        <v>200</v>
      </c>
      <c r="AC12" s="145">
        <v>-200</v>
      </c>
      <c r="AD12" s="146">
        <v>4100</v>
      </c>
    </row>
    <row r="13" spans="1:30" ht="30" customHeight="1">
      <c r="A13" s="426"/>
      <c r="B13" s="429"/>
      <c r="C13" s="162" t="s">
        <v>97</v>
      </c>
      <c r="D13" s="163">
        <v>94.71518507281553</v>
      </c>
      <c r="E13" s="164">
        <v>93.352056168505513</v>
      </c>
      <c r="F13" s="165">
        <v>97.667638483965007</v>
      </c>
      <c r="G13" s="166">
        <v>96.856187290969899</v>
      </c>
      <c r="H13" s="166">
        <v>94.178974804517807</v>
      </c>
      <c r="I13" s="165">
        <v>98.792500794407374</v>
      </c>
      <c r="J13" s="166">
        <v>95.01813784764208</v>
      </c>
      <c r="K13" s="166" t="s">
        <v>220</v>
      </c>
      <c r="L13" s="165">
        <v>94.732370433305007</v>
      </c>
      <c r="M13" s="165">
        <v>3.5714285714285712</v>
      </c>
      <c r="N13" s="166">
        <v>60.4982206405694</v>
      </c>
      <c r="O13" s="165" t="s">
        <v>221</v>
      </c>
      <c r="P13" s="166">
        <v>104.7945205479452</v>
      </c>
      <c r="Q13" s="166">
        <v>93.772893772893767</v>
      </c>
      <c r="R13" s="166">
        <v>50</v>
      </c>
      <c r="S13" s="166">
        <v>93.678160919540232</v>
      </c>
      <c r="T13" s="166">
        <v>106.02739726027397</v>
      </c>
      <c r="U13" s="165">
        <v>86.739469578783144</v>
      </c>
      <c r="V13" s="166">
        <v>100</v>
      </c>
      <c r="W13" s="166">
        <v>53.731343283582092</v>
      </c>
      <c r="X13" s="166" t="s">
        <v>220</v>
      </c>
      <c r="Y13" s="166">
        <v>99.539170506912441</v>
      </c>
      <c r="Z13" s="166">
        <v>92.465753424657535</v>
      </c>
      <c r="AA13" s="166" t="s">
        <v>220</v>
      </c>
      <c r="AB13" s="166">
        <v>100.71942446043165</v>
      </c>
      <c r="AC13" s="166">
        <v>93.103448275862064</v>
      </c>
      <c r="AD13" s="167">
        <v>101.49416909620992</v>
      </c>
    </row>
    <row r="14" spans="1:30" ht="30" customHeight="1" thickBot="1">
      <c r="A14" s="427"/>
      <c r="B14" s="430"/>
      <c r="C14" s="168" t="s">
        <v>130</v>
      </c>
      <c r="D14" s="169">
        <v>100</v>
      </c>
      <c r="E14" s="170">
        <v>46.583515185489198</v>
      </c>
      <c r="F14" s="170">
        <v>5.365472782237882</v>
      </c>
      <c r="G14" s="170">
        <v>8.6968708082243893</v>
      </c>
      <c r="H14" s="170">
        <v>4.3404272357804956</v>
      </c>
      <c r="I14" s="170">
        <v>12.448697671625057</v>
      </c>
      <c r="J14" s="170">
        <v>7.8660233438106868</v>
      </c>
      <c r="K14" s="170">
        <v>2.0020420829245833E-3</v>
      </c>
      <c r="L14" s="170">
        <v>2.23227692246091</v>
      </c>
      <c r="M14" s="170">
        <v>4.0040841658491666E-3</v>
      </c>
      <c r="N14" s="170">
        <v>0.68069430819435828</v>
      </c>
      <c r="O14" s="170">
        <v>0</v>
      </c>
      <c r="P14" s="170">
        <v>0.30631243868746122</v>
      </c>
      <c r="Q14" s="170">
        <v>0.51252277322869333</v>
      </c>
      <c r="R14" s="170">
        <v>2.0020420829245833E-3</v>
      </c>
      <c r="S14" s="170">
        <v>0.65266571903341408</v>
      </c>
      <c r="T14" s="170">
        <v>0.77479028609181366</v>
      </c>
      <c r="U14" s="170">
        <v>1.1131353981060683</v>
      </c>
      <c r="V14" s="170">
        <v>1.0310516727061603</v>
      </c>
      <c r="W14" s="170">
        <v>0.21622054495585497</v>
      </c>
      <c r="X14" s="170">
        <v>6.0061262487737495E-3</v>
      </c>
      <c r="Y14" s="170">
        <v>0.43244108991170993</v>
      </c>
      <c r="Z14" s="170">
        <v>0.54055136238963741</v>
      </c>
      <c r="AA14" s="170">
        <v>2.0020420829245833E-3</v>
      </c>
      <c r="AB14" s="170">
        <v>0.56057178321888324</v>
      </c>
      <c r="AC14" s="170">
        <v>5.4055136238963741E-2</v>
      </c>
      <c r="AD14" s="171">
        <v>5.5756872009449641</v>
      </c>
    </row>
    <row r="15" spans="1:30" ht="30" customHeight="1">
      <c r="A15" s="425" t="s">
        <v>98</v>
      </c>
      <c r="B15" s="428" t="s">
        <v>162</v>
      </c>
      <c r="C15" s="372" t="s">
        <v>100</v>
      </c>
      <c r="D15" s="373">
        <v>839800</v>
      </c>
      <c r="E15" s="370">
        <v>401200</v>
      </c>
      <c r="F15" s="370">
        <v>43300</v>
      </c>
      <c r="G15" s="370">
        <v>58000</v>
      </c>
      <c r="H15" s="370">
        <v>35400</v>
      </c>
      <c r="I15" s="370">
        <v>108400</v>
      </c>
      <c r="J15" s="370">
        <v>72900</v>
      </c>
      <c r="K15" s="370">
        <v>100</v>
      </c>
      <c r="L15" s="370">
        <v>18900</v>
      </c>
      <c r="M15" s="370">
        <v>200</v>
      </c>
      <c r="N15" s="370">
        <v>9000</v>
      </c>
      <c r="O15" s="370">
        <v>0</v>
      </c>
      <c r="P15" s="370">
        <v>3100</v>
      </c>
      <c r="Q15" s="370">
        <v>4600</v>
      </c>
      <c r="R15" s="370">
        <v>100</v>
      </c>
      <c r="S15" s="370">
        <v>5000</v>
      </c>
      <c r="T15" s="370">
        <v>5400</v>
      </c>
      <c r="U15" s="370">
        <v>11400</v>
      </c>
      <c r="V15" s="370">
        <v>6300</v>
      </c>
      <c r="W15" s="370">
        <v>5400</v>
      </c>
      <c r="X15" s="370">
        <v>0</v>
      </c>
      <c r="Y15" s="370">
        <v>4000</v>
      </c>
      <c r="Z15" s="370">
        <v>5000</v>
      </c>
      <c r="AA15" s="370">
        <v>100</v>
      </c>
      <c r="AB15" s="370">
        <v>4900</v>
      </c>
      <c r="AC15" s="370">
        <v>1100</v>
      </c>
      <c r="AD15" s="371">
        <v>36000</v>
      </c>
    </row>
    <row r="16" spans="1:30" ht="30" customHeight="1">
      <c r="A16" s="426"/>
      <c r="B16" s="429"/>
      <c r="C16" s="157" t="s">
        <v>101</v>
      </c>
      <c r="D16" s="158">
        <v>828700</v>
      </c>
      <c r="E16" s="159">
        <v>405400</v>
      </c>
      <c r="F16" s="159">
        <v>45500</v>
      </c>
      <c r="G16" s="159">
        <v>60500</v>
      </c>
      <c r="H16" s="159">
        <v>32200</v>
      </c>
      <c r="I16" s="159">
        <v>106500</v>
      </c>
      <c r="J16" s="159">
        <v>70500</v>
      </c>
      <c r="K16" s="159">
        <v>0</v>
      </c>
      <c r="L16" s="159">
        <v>18300</v>
      </c>
      <c r="M16" s="159">
        <v>0</v>
      </c>
      <c r="N16" s="159">
        <v>10000</v>
      </c>
      <c r="O16" s="159">
        <v>200</v>
      </c>
      <c r="P16" s="159">
        <v>3300</v>
      </c>
      <c r="Q16" s="159">
        <v>5000</v>
      </c>
      <c r="R16" s="159">
        <v>0</v>
      </c>
      <c r="S16" s="159">
        <v>4900</v>
      </c>
      <c r="T16" s="159">
        <v>5200</v>
      </c>
      <c r="U16" s="159">
        <v>9900</v>
      </c>
      <c r="V16" s="159">
        <v>8500</v>
      </c>
      <c r="W16" s="159">
        <v>200</v>
      </c>
      <c r="X16" s="159">
        <v>0</v>
      </c>
      <c r="Y16" s="159">
        <v>3600</v>
      </c>
      <c r="Z16" s="159">
        <v>5100</v>
      </c>
      <c r="AA16" s="159">
        <v>0</v>
      </c>
      <c r="AB16" s="159">
        <v>3900</v>
      </c>
      <c r="AC16" s="159">
        <v>900</v>
      </c>
      <c r="AD16" s="161">
        <v>29100</v>
      </c>
    </row>
    <row r="17" spans="1:30" ht="30" customHeight="1">
      <c r="A17" s="426"/>
      <c r="B17" s="429"/>
      <c r="C17" s="157" t="s">
        <v>52</v>
      </c>
      <c r="D17" s="172">
        <v>11100</v>
      </c>
      <c r="E17" s="173">
        <v>-4200</v>
      </c>
      <c r="F17" s="173">
        <v>-2200</v>
      </c>
      <c r="G17" s="173">
        <v>-2500</v>
      </c>
      <c r="H17" s="173">
        <v>3200</v>
      </c>
      <c r="I17" s="173">
        <v>1900</v>
      </c>
      <c r="J17" s="173">
        <v>2400</v>
      </c>
      <c r="K17" s="173">
        <v>100</v>
      </c>
      <c r="L17" s="173">
        <v>600</v>
      </c>
      <c r="M17" s="173">
        <v>200</v>
      </c>
      <c r="N17" s="173">
        <v>-1000</v>
      </c>
      <c r="O17" s="173">
        <v>-200</v>
      </c>
      <c r="P17" s="173">
        <v>-200</v>
      </c>
      <c r="Q17" s="173">
        <v>-400</v>
      </c>
      <c r="R17" s="173">
        <v>100</v>
      </c>
      <c r="S17" s="173">
        <v>100</v>
      </c>
      <c r="T17" s="173">
        <v>200</v>
      </c>
      <c r="U17" s="173">
        <v>1500</v>
      </c>
      <c r="V17" s="173">
        <v>-2200</v>
      </c>
      <c r="W17" s="173">
        <v>5200</v>
      </c>
      <c r="X17" s="173">
        <v>0</v>
      </c>
      <c r="Y17" s="173">
        <v>400</v>
      </c>
      <c r="Z17" s="173">
        <v>-100</v>
      </c>
      <c r="AA17" s="173">
        <v>100</v>
      </c>
      <c r="AB17" s="173">
        <v>1000</v>
      </c>
      <c r="AC17" s="173">
        <v>200</v>
      </c>
      <c r="AD17" s="174">
        <v>6900</v>
      </c>
    </row>
    <row r="18" spans="1:30" ht="30" customHeight="1">
      <c r="A18" s="426"/>
      <c r="B18" s="429"/>
      <c r="C18" s="162" t="s">
        <v>102</v>
      </c>
      <c r="D18" s="163">
        <v>101.33944732713888</v>
      </c>
      <c r="E18" s="164">
        <v>98.963986186482487</v>
      </c>
      <c r="F18" s="165">
        <v>95.164835164835154</v>
      </c>
      <c r="G18" s="166">
        <v>95.867768595041326</v>
      </c>
      <c r="H18" s="166">
        <v>109.93788819875776</v>
      </c>
      <c r="I18" s="165">
        <v>101.78403755868544</v>
      </c>
      <c r="J18" s="166">
        <v>103.40425531914894</v>
      </c>
      <c r="K18" s="151" t="s">
        <v>220</v>
      </c>
      <c r="L18" s="165">
        <v>103.27868852459017</v>
      </c>
      <c r="M18" s="151" t="s">
        <v>220</v>
      </c>
      <c r="N18" s="166">
        <v>90</v>
      </c>
      <c r="O18" s="166" t="s">
        <v>221</v>
      </c>
      <c r="P18" s="166">
        <v>93.939393939393938</v>
      </c>
      <c r="Q18" s="166">
        <v>92</v>
      </c>
      <c r="R18" s="151" t="s">
        <v>220</v>
      </c>
      <c r="S18" s="166">
        <v>102.04081632653062</v>
      </c>
      <c r="T18" s="166">
        <v>103.84615384615385</v>
      </c>
      <c r="U18" s="165">
        <v>115.15151515151516</v>
      </c>
      <c r="V18" s="166">
        <v>74.117647058823536</v>
      </c>
      <c r="W18" s="166">
        <v>2700</v>
      </c>
      <c r="X18" s="165" t="s">
        <v>53</v>
      </c>
      <c r="Y18" s="166">
        <v>111.11111111111111</v>
      </c>
      <c r="Z18" s="166">
        <v>98.039215686274503</v>
      </c>
      <c r="AA18" s="151" t="s">
        <v>220</v>
      </c>
      <c r="AB18" s="166">
        <v>125.64102564102564</v>
      </c>
      <c r="AC18" s="166">
        <v>122.22222222222223</v>
      </c>
      <c r="AD18" s="167">
        <v>123.71134020618557</v>
      </c>
    </row>
    <row r="19" spans="1:30" ht="30" customHeight="1" thickBot="1">
      <c r="A19" s="427"/>
      <c r="B19" s="430"/>
      <c r="C19" s="168" t="s">
        <v>131</v>
      </c>
      <c r="D19" s="169">
        <v>100</v>
      </c>
      <c r="E19" s="170">
        <v>47.773279352226723</v>
      </c>
      <c r="F19" s="170">
        <v>5.1559895213145985</v>
      </c>
      <c r="G19" s="170">
        <v>6.9064062872112402</v>
      </c>
      <c r="H19" s="170">
        <v>4.2152893546082399</v>
      </c>
      <c r="I19" s="170">
        <v>12.907835198856871</v>
      </c>
      <c r="J19" s="170">
        <v>8.6806382472017152</v>
      </c>
      <c r="K19" s="170">
        <v>1.1907597046915932E-2</v>
      </c>
      <c r="L19" s="170">
        <v>2.2505358418671113</v>
      </c>
      <c r="M19" s="170">
        <v>2.3815194093831864E-2</v>
      </c>
      <c r="N19" s="170">
        <v>1.0716837342224339</v>
      </c>
      <c r="O19" s="170">
        <v>0</v>
      </c>
      <c r="P19" s="170">
        <v>0.36913550845439391</v>
      </c>
      <c r="Q19" s="170">
        <v>0.54774946415813286</v>
      </c>
      <c r="R19" s="170">
        <v>1.1907597046915932E-2</v>
      </c>
      <c r="S19" s="170">
        <v>0.5953798523457966</v>
      </c>
      <c r="T19" s="170">
        <v>0.64301024053346034</v>
      </c>
      <c r="U19" s="170">
        <v>1.3574660633484164</v>
      </c>
      <c r="V19" s="170">
        <v>0.75017861395570373</v>
      </c>
      <c r="W19" s="170">
        <v>0.64301024053346034</v>
      </c>
      <c r="X19" s="170">
        <v>0</v>
      </c>
      <c r="Y19" s="170">
        <v>0.4763038818766373</v>
      </c>
      <c r="Z19" s="170">
        <v>0.5953798523457966</v>
      </c>
      <c r="AA19" s="170">
        <v>1.1907597046915932E-2</v>
      </c>
      <c r="AB19" s="170">
        <v>0.58347225529888069</v>
      </c>
      <c r="AC19" s="170">
        <v>0.13098356751607526</v>
      </c>
      <c r="AD19" s="171">
        <v>4.2867349368897356</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thickBot="1">
      <c r="A1" s="401" t="str">
        <f>平成23年度!A1</f>
        <v>平成23年度</v>
      </c>
      <c r="B1" s="401"/>
      <c r="C1" s="401"/>
      <c r="D1" s="401"/>
      <c r="E1" s="338"/>
      <c r="F1" s="339" t="str">
        <f ca="1">RIGHT(CELL("filename",$A$1),LEN(CELL("filename",$A$1))-FIND("]",CELL("filename",$A$1)))</f>
        <v>２月（３表）</v>
      </c>
      <c r="G1" s="340" t="s">
        <v>19</v>
      </c>
      <c r="H1" s="338"/>
      <c r="I1" s="339"/>
      <c r="J1" s="340"/>
      <c r="K1" s="338"/>
      <c r="L1" s="335"/>
    </row>
    <row r="2" spans="1:12" ht="18.75">
      <c r="A2" s="89"/>
      <c r="B2" s="90"/>
      <c r="C2" s="137" t="s">
        <v>50</v>
      </c>
      <c r="D2" s="92"/>
      <c r="E2" s="93">
        <v>1</v>
      </c>
      <c r="F2" s="93">
        <v>2</v>
      </c>
      <c r="G2" s="93">
        <v>3</v>
      </c>
      <c r="H2" s="93">
        <v>4</v>
      </c>
      <c r="I2" s="93">
        <v>5</v>
      </c>
      <c r="J2" s="93">
        <v>6</v>
      </c>
      <c r="K2" s="93">
        <v>7</v>
      </c>
      <c r="L2" s="93">
        <v>8</v>
      </c>
    </row>
    <row r="3" spans="1:12" ht="19.5" thickBot="1">
      <c r="A3" s="441" t="s">
        <v>85</v>
      </c>
      <c r="B3" s="442"/>
      <c r="C3" s="139"/>
      <c r="D3" s="95" t="s">
        <v>135</v>
      </c>
      <c r="E3" s="376" t="s">
        <v>136</v>
      </c>
      <c r="F3" s="377" t="s">
        <v>137</v>
      </c>
      <c r="G3" s="377" t="s">
        <v>138</v>
      </c>
      <c r="H3" s="377" t="s">
        <v>139</v>
      </c>
      <c r="I3" s="377" t="s">
        <v>65</v>
      </c>
      <c r="J3" s="377" t="s">
        <v>140</v>
      </c>
      <c r="K3" s="377" t="s">
        <v>66</v>
      </c>
      <c r="L3" s="377" t="s">
        <v>141</v>
      </c>
    </row>
    <row r="4" spans="1:12" ht="34.5" customHeight="1">
      <c r="A4" s="436" t="s">
        <v>90</v>
      </c>
      <c r="B4" s="439"/>
      <c r="C4" s="96" t="s">
        <v>165</v>
      </c>
      <c r="D4" s="97">
        <v>16100</v>
      </c>
      <c r="E4" s="378">
        <v>3500</v>
      </c>
      <c r="F4" s="378">
        <v>4700</v>
      </c>
      <c r="G4" s="378">
        <v>2700</v>
      </c>
      <c r="H4" s="378">
        <v>3500</v>
      </c>
      <c r="I4" s="378">
        <v>400</v>
      </c>
      <c r="J4" s="378">
        <v>100</v>
      </c>
      <c r="K4" s="378">
        <v>0</v>
      </c>
      <c r="L4" s="379">
        <v>1200</v>
      </c>
    </row>
    <row r="5" spans="1:12" ht="33.75" customHeight="1">
      <c r="A5" s="436"/>
      <c r="B5" s="439"/>
      <c r="C5" s="388" t="s">
        <v>72</v>
      </c>
      <c r="D5" s="381">
        <v>14900</v>
      </c>
      <c r="E5" s="387">
        <v>4000</v>
      </c>
      <c r="F5" s="387">
        <v>3000</v>
      </c>
      <c r="G5" s="387">
        <v>900</v>
      </c>
      <c r="H5" s="387">
        <v>4400</v>
      </c>
      <c r="I5" s="387">
        <v>600</v>
      </c>
      <c r="J5" s="387">
        <v>400</v>
      </c>
      <c r="K5" s="387">
        <v>0</v>
      </c>
      <c r="L5" s="387">
        <v>1600</v>
      </c>
    </row>
    <row r="6" spans="1:12" ht="33.75" customHeight="1">
      <c r="A6" s="436"/>
      <c r="B6" s="439"/>
      <c r="C6" s="98" t="s">
        <v>52</v>
      </c>
      <c r="D6" s="100">
        <v>1200</v>
      </c>
      <c r="E6" s="101">
        <v>-500</v>
      </c>
      <c r="F6" s="102">
        <v>1700</v>
      </c>
      <c r="G6" s="102">
        <v>1800</v>
      </c>
      <c r="H6" s="102">
        <v>-900</v>
      </c>
      <c r="I6" s="102">
        <v>-200</v>
      </c>
      <c r="J6" s="102">
        <v>-300</v>
      </c>
      <c r="K6" s="102">
        <v>0</v>
      </c>
      <c r="L6" s="102">
        <v>-400</v>
      </c>
    </row>
    <row r="7" spans="1:12" ht="33.75" customHeight="1">
      <c r="A7" s="436"/>
      <c r="B7" s="439"/>
      <c r="C7" s="103" t="s">
        <v>92</v>
      </c>
      <c r="D7" s="104">
        <v>108.05369127516779</v>
      </c>
      <c r="E7" s="105">
        <v>87.5</v>
      </c>
      <c r="F7" s="106">
        <v>156.66666666666666</v>
      </c>
      <c r="G7" s="106">
        <v>300</v>
      </c>
      <c r="H7" s="106">
        <v>79.545454545454547</v>
      </c>
      <c r="I7" s="106">
        <v>66.666666666666657</v>
      </c>
      <c r="J7" s="106">
        <v>25</v>
      </c>
      <c r="K7" s="106" t="s">
        <v>53</v>
      </c>
      <c r="L7" s="106">
        <v>75</v>
      </c>
    </row>
    <row r="8" spans="1:12" ht="33.75" customHeight="1" thickBot="1">
      <c r="A8" s="437"/>
      <c r="B8" s="440"/>
      <c r="C8" s="107" t="s">
        <v>166</v>
      </c>
      <c r="D8" s="108">
        <v>100</v>
      </c>
      <c r="E8" s="109">
        <v>21.739130434782609</v>
      </c>
      <c r="F8" s="109">
        <v>29.19254658385093</v>
      </c>
      <c r="G8" s="109">
        <v>16.770186335403729</v>
      </c>
      <c r="H8" s="109">
        <v>21.739130434782609</v>
      </c>
      <c r="I8" s="109">
        <v>2.4844720496894408</v>
      </c>
      <c r="J8" s="109">
        <v>0.6211180124223602</v>
      </c>
      <c r="K8" s="109">
        <v>0</v>
      </c>
      <c r="L8" s="110">
        <v>7.4534161490683228</v>
      </c>
    </row>
    <row r="9" spans="1:12" ht="33.75" customHeight="1">
      <c r="A9" s="435" t="s">
        <v>93</v>
      </c>
      <c r="B9" s="438" t="s">
        <v>94</v>
      </c>
      <c r="C9" s="394" t="s">
        <v>217</v>
      </c>
      <c r="D9" s="97">
        <v>278500</v>
      </c>
      <c r="E9" s="111">
        <v>112000</v>
      </c>
      <c r="F9" s="111">
        <v>23600</v>
      </c>
      <c r="G9" s="111">
        <v>38500</v>
      </c>
      <c r="H9" s="111">
        <v>49700</v>
      </c>
      <c r="I9" s="111">
        <v>5900</v>
      </c>
      <c r="J9" s="111">
        <v>2100</v>
      </c>
      <c r="K9" s="111">
        <v>300</v>
      </c>
      <c r="L9" s="111">
        <v>46400</v>
      </c>
    </row>
    <row r="10" spans="1:12" ht="33.75" customHeight="1">
      <c r="A10" s="436"/>
      <c r="B10" s="439"/>
      <c r="C10" s="389" t="s">
        <v>96</v>
      </c>
      <c r="D10" s="390">
        <v>274400</v>
      </c>
      <c r="E10" s="391">
        <v>114600</v>
      </c>
      <c r="F10" s="391">
        <v>17700</v>
      </c>
      <c r="G10" s="391">
        <v>23700</v>
      </c>
      <c r="H10" s="391">
        <v>48800</v>
      </c>
      <c r="I10" s="391">
        <v>8100</v>
      </c>
      <c r="J10" s="391">
        <v>5200</v>
      </c>
      <c r="K10" s="391">
        <v>500</v>
      </c>
      <c r="L10" s="391">
        <v>55800</v>
      </c>
    </row>
    <row r="11" spans="1:12" ht="33.75" customHeight="1">
      <c r="A11" s="436"/>
      <c r="B11" s="439"/>
      <c r="C11" s="112" t="s">
        <v>52</v>
      </c>
      <c r="D11" s="100">
        <v>4100</v>
      </c>
      <c r="E11" s="102">
        <v>-2600</v>
      </c>
      <c r="F11" s="102">
        <v>5900</v>
      </c>
      <c r="G11" s="102">
        <v>14800</v>
      </c>
      <c r="H11" s="102">
        <v>900</v>
      </c>
      <c r="I11" s="102">
        <v>-2200</v>
      </c>
      <c r="J11" s="102">
        <v>-3100</v>
      </c>
      <c r="K11" s="102">
        <v>-200</v>
      </c>
      <c r="L11" s="102">
        <v>-9400</v>
      </c>
    </row>
    <row r="12" spans="1:12" ht="33.75" customHeight="1">
      <c r="A12" s="436"/>
      <c r="B12" s="439"/>
      <c r="C12" s="115" t="s">
        <v>97</v>
      </c>
      <c r="D12" s="116">
        <v>101.49416909620992</v>
      </c>
      <c r="E12" s="117">
        <v>97.731239092495642</v>
      </c>
      <c r="F12" s="118">
        <v>133.33333333333331</v>
      </c>
      <c r="G12" s="119">
        <v>162.44725738396625</v>
      </c>
      <c r="H12" s="119">
        <v>101.84426229508196</v>
      </c>
      <c r="I12" s="119">
        <v>72.839506172839506</v>
      </c>
      <c r="J12" s="119">
        <v>40.384615384615387</v>
      </c>
      <c r="K12" s="119">
        <v>60</v>
      </c>
      <c r="L12" s="119">
        <v>83.154121863799276</v>
      </c>
    </row>
    <row r="13" spans="1:12" ht="33.75" customHeight="1" thickBot="1">
      <c r="A13" s="437"/>
      <c r="B13" s="440"/>
      <c r="C13" s="120" t="s">
        <v>130</v>
      </c>
      <c r="D13" s="121">
        <v>100</v>
      </c>
      <c r="E13" s="122">
        <v>40.215439856373429</v>
      </c>
      <c r="F13" s="122">
        <v>8.4739676840215434</v>
      </c>
      <c r="G13" s="122">
        <v>13.824057450628366</v>
      </c>
      <c r="H13" s="122">
        <v>17.84560143626571</v>
      </c>
      <c r="I13" s="122">
        <v>2.1184919210053859</v>
      </c>
      <c r="J13" s="122">
        <v>0.7540394973070017</v>
      </c>
      <c r="K13" s="122">
        <v>0.10771992818671454</v>
      </c>
      <c r="L13" s="123">
        <v>16.660682226211847</v>
      </c>
    </row>
    <row r="14" spans="1:12" ht="33.75" customHeight="1">
      <c r="A14" s="435" t="s">
        <v>98</v>
      </c>
      <c r="B14" s="438" t="s">
        <v>162</v>
      </c>
      <c r="C14" s="124" t="s">
        <v>100</v>
      </c>
      <c r="D14" s="125">
        <v>36000</v>
      </c>
      <c r="E14" s="126">
        <v>8500</v>
      </c>
      <c r="F14" s="126">
        <v>8700</v>
      </c>
      <c r="G14" s="126">
        <v>7300</v>
      </c>
      <c r="H14" s="126">
        <v>7900</v>
      </c>
      <c r="I14" s="126">
        <v>900</v>
      </c>
      <c r="J14" s="126">
        <v>300</v>
      </c>
      <c r="K14" s="126">
        <v>0</v>
      </c>
      <c r="L14" s="126">
        <v>2400</v>
      </c>
    </row>
    <row r="15" spans="1:12" ht="33.75" customHeight="1">
      <c r="A15" s="436"/>
      <c r="B15" s="439"/>
      <c r="C15" s="389" t="s">
        <v>101</v>
      </c>
      <c r="D15" s="390">
        <v>29100</v>
      </c>
      <c r="E15" s="391">
        <v>7200</v>
      </c>
      <c r="F15" s="391">
        <v>7000</v>
      </c>
      <c r="G15" s="391">
        <v>1700</v>
      </c>
      <c r="H15" s="391">
        <v>7300</v>
      </c>
      <c r="I15" s="391">
        <v>1400</v>
      </c>
      <c r="J15" s="391">
        <v>700</v>
      </c>
      <c r="K15" s="391">
        <v>0</v>
      </c>
      <c r="L15" s="391">
        <v>3800</v>
      </c>
    </row>
    <row r="16" spans="1:12" ht="33.75" customHeight="1">
      <c r="A16" s="436"/>
      <c r="B16" s="439"/>
      <c r="C16" s="112" t="s">
        <v>52</v>
      </c>
      <c r="D16" s="127">
        <v>6900</v>
      </c>
      <c r="E16" s="128">
        <v>1300</v>
      </c>
      <c r="F16" s="128">
        <v>1700</v>
      </c>
      <c r="G16" s="128">
        <v>5600</v>
      </c>
      <c r="H16" s="128">
        <v>600</v>
      </c>
      <c r="I16" s="128">
        <v>-500</v>
      </c>
      <c r="J16" s="128">
        <v>-400</v>
      </c>
      <c r="K16" s="128">
        <v>0</v>
      </c>
      <c r="L16" s="128">
        <v>-1400</v>
      </c>
    </row>
    <row r="17" spans="1:12" ht="33.75" customHeight="1">
      <c r="A17" s="436"/>
      <c r="B17" s="439"/>
      <c r="C17" s="115" t="s">
        <v>102</v>
      </c>
      <c r="D17" s="116">
        <v>123.71134020618557</v>
      </c>
      <c r="E17" s="117">
        <v>118.05555555555556</v>
      </c>
      <c r="F17" s="118">
        <v>124.28571428571429</v>
      </c>
      <c r="G17" s="119">
        <v>429.41176470588232</v>
      </c>
      <c r="H17" s="119">
        <v>108.21917808219179</v>
      </c>
      <c r="I17" s="119">
        <v>64.285714285714292</v>
      </c>
      <c r="J17" s="119">
        <v>42.857142857142854</v>
      </c>
      <c r="K17" s="119" t="s">
        <v>53</v>
      </c>
      <c r="L17" s="119">
        <v>63.157894736842103</v>
      </c>
    </row>
    <row r="18" spans="1:12" ht="33.75" customHeight="1" thickBot="1">
      <c r="A18" s="437"/>
      <c r="B18" s="440"/>
      <c r="C18" s="120" t="s">
        <v>131</v>
      </c>
      <c r="D18" s="121">
        <v>100</v>
      </c>
      <c r="E18" s="122">
        <v>23.611111111111111</v>
      </c>
      <c r="F18" s="122">
        <v>24.166666666666668</v>
      </c>
      <c r="G18" s="122">
        <v>20.277777777777779</v>
      </c>
      <c r="H18" s="122">
        <v>21.944444444444443</v>
      </c>
      <c r="I18" s="122">
        <v>2.5</v>
      </c>
      <c r="J18" s="122">
        <v>0.83333333333333337</v>
      </c>
      <c r="K18" s="122">
        <v>0</v>
      </c>
      <c r="L18" s="123">
        <v>6.666666666666667</v>
      </c>
    </row>
    <row r="19" spans="1:12" ht="33.75" customHeight="1">
      <c r="A19" s="129" t="s">
        <v>58</v>
      </c>
      <c r="B19" s="88" t="s">
        <v>67</v>
      </c>
      <c r="C19" s="130"/>
      <c r="D19" s="87"/>
      <c r="E19" s="87"/>
      <c r="F19" s="87"/>
      <c r="G19" s="87"/>
      <c r="H19" s="131"/>
      <c r="I19" s="131"/>
      <c r="J19" s="131"/>
      <c r="K19" s="131"/>
      <c r="L19" s="131"/>
    </row>
    <row r="20" spans="1:12" ht="17.25">
      <c r="A20" s="131"/>
      <c r="B20" s="132" t="s">
        <v>142</v>
      </c>
      <c r="C20" s="130"/>
      <c r="D20" s="87"/>
      <c r="E20" s="87"/>
      <c r="F20" s="87"/>
      <c r="G20" s="87"/>
      <c r="H20" s="87"/>
      <c r="I20" s="87"/>
      <c r="J20" s="87"/>
      <c r="K20" s="87"/>
      <c r="L20" s="87"/>
    </row>
  </sheetData>
  <mergeCells count="7">
    <mergeCell ref="A1:D1"/>
    <mergeCell ref="A4:B8"/>
    <mergeCell ref="A9:A13"/>
    <mergeCell ref="B9:B13"/>
    <mergeCell ref="A14:A18"/>
    <mergeCell ref="B14:B18"/>
    <mergeCell ref="A3:B3"/>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３月（１表）</v>
      </c>
      <c r="G1" s="340" t="s">
        <v>19</v>
      </c>
      <c r="H1" s="338"/>
      <c r="I1" s="339"/>
      <c r="J1" s="340"/>
      <c r="K1" s="338"/>
      <c r="L1" s="335"/>
      <c r="M1" s="335"/>
      <c r="N1" s="335"/>
      <c r="O1" s="335"/>
      <c r="P1" s="335"/>
    </row>
    <row r="2" spans="1:26" ht="14.25">
      <c r="A2" s="177"/>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9" t="s">
        <v>167</v>
      </c>
      <c r="D8" s="342">
        <v>533100</v>
      </c>
      <c r="E8" s="343">
        <v>510200</v>
      </c>
      <c r="F8" s="344">
        <v>22900</v>
      </c>
      <c r="G8" s="15">
        <v>522100</v>
      </c>
      <c r="H8" s="198">
        <v>506500</v>
      </c>
      <c r="I8" s="199">
        <v>15600</v>
      </c>
      <c r="J8" s="16">
        <v>11000</v>
      </c>
      <c r="K8" s="198">
        <v>3700</v>
      </c>
      <c r="L8" s="200">
        <v>7300</v>
      </c>
      <c r="M8" s="201"/>
      <c r="N8" s="202"/>
      <c r="O8" s="85"/>
      <c r="P8" s="85"/>
      <c r="Q8" s="85"/>
      <c r="R8" s="85"/>
      <c r="S8" s="85"/>
      <c r="T8" s="85"/>
      <c r="U8" s="85"/>
      <c r="V8" s="85"/>
      <c r="W8" s="85"/>
      <c r="X8" s="85"/>
      <c r="Y8" s="85"/>
      <c r="Z8" s="85"/>
    </row>
    <row r="9" spans="1:26" ht="31.5" customHeight="1">
      <c r="A9" s="419"/>
      <c r="B9" s="420"/>
      <c r="C9" s="203" t="s">
        <v>73</v>
      </c>
      <c r="D9" s="17">
        <v>431700</v>
      </c>
      <c r="E9" s="204">
        <v>423300</v>
      </c>
      <c r="F9" s="205">
        <v>8400</v>
      </c>
      <c r="G9" s="18">
        <v>425600</v>
      </c>
      <c r="H9" s="206">
        <v>419100</v>
      </c>
      <c r="I9" s="207">
        <v>6500</v>
      </c>
      <c r="J9" s="19">
        <v>6100</v>
      </c>
      <c r="K9" s="206">
        <v>4200</v>
      </c>
      <c r="L9" s="208">
        <v>1900</v>
      </c>
      <c r="M9" s="182"/>
      <c r="N9" s="85"/>
      <c r="O9" s="85"/>
      <c r="P9" s="85"/>
      <c r="Q9" s="85"/>
      <c r="R9" s="85"/>
      <c r="S9" s="85"/>
      <c r="T9" s="85"/>
      <c r="U9" s="85"/>
      <c r="V9" s="85"/>
      <c r="W9" s="85"/>
      <c r="X9" s="85"/>
      <c r="Y9" s="85"/>
      <c r="Z9" s="85"/>
    </row>
    <row r="10" spans="1:26" ht="31.5" customHeight="1">
      <c r="A10" s="419"/>
      <c r="B10" s="420"/>
      <c r="C10" s="209" t="s">
        <v>52</v>
      </c>
      <c r="D10" s="20">
        <v>101400</v>
      </c>
      <c r="E10" s="210">
        <v>86900</v>
      </c>
      <c r="F10" s="174">
        <v>14500</v>
      </c>
      <c r="G10" s="21">
        <v>96500</v>
      </c>
      <c r="H10" s="211">
        <v>87400</v>
      </c>
      <c r="I10" s="212">
        <v>9100</v>
      </c>
      <c r="J10" s="22">
        <v>4900</v>
      </c>
      <c r="K10" s="211">
        <v>-500</v>
      </c>
      <c r="L10" s="174">
        <v>5400</v>
      </c>
      <c r="M10" s="182"/>
      <c r="N10" s="85"/>
      <c r="O10" s="85"/>
      <c r="P10" s="85"/>
      <c r="Q10" s="85"/>
      <c r="R10" s="85"/>
      <c r="S10" s="85"/>
      <c r="T10" s="85"/>
      <c r="U10" s="85"/>
      <c r="V10" s="85"/>
      <c r="W10" s="85"/>
      <c r="X10" s="85"/>
      <c r="Y10" s="85"/>
      <c r="Z10" s="85"/>
    </row>
    <row r="11" spans="1:26" ht="31.5" customHeight="1">
      <c r="A11" s="419"/>
      <c r="B11" s="420"/>
      <c r="C11" s="213" t="s">
        <v>92</v>
      </c>
      <c r="D11" s="23">
        <v>123.4885337039611</v>
      </c>
      <c r="E11" s="214">
        <v>120.52917552563194</v>
      </c>
      <c r="F11" s="215">
        <v>272.61904761904765</v>
      </c>
      <c r="G11" s="24">
        <v>122.67387218045114</v>
      </c>
      <c r="H11" s="216">
        <v>120.8542114053925</v>
      </c>
      <c r="I11" s="217">
        <v>240</v>
      </c>
      <c r="J11" s="25">
        <v>180.32786885245901</v>
      </c>
      <c r="K11" s="216">
        <v>88.095238095238088</v>
      </c>
      <c r="L11" s="218">
        <v>384.21052631578948</v>
      </c>
      <c r="M11" s="182"/>
      <c r="N11" s="85"/>
      <c r="O11" s="85"/>
      <c r="P11" s="85"/>
      <c r="Q11" s="85"/>
      <c r="R11" s="85"/>
      <c r="S11" s="85"/>
      <c r="T11" s="85"/>
      <c r="U11" s="85"/>
      <c r="V11" s="85"/>
      <c r="W11" s="85"/>
      <c r="X11" s="85"/>
      <c r="Y11" s="85"/>
      <c r="Z11" s="85"/>
    </row>
    <row r="12" spans="1:26" ht="31.5" customHeight="1">
      <c r="A12" s="421" t="s">
        <v>93</v>
      </c>
      <c r="B12" s="443" t="s">
        <v>94</v>
      </c>
      <c r="C12" s="345" t="s">
        <v>95</v>
      </c>
      <c r="D12" s="346">
        <v>5528000</v>
      </c>
      <c r="E12" s="347">
        <v>5226600</v>
      </c>
      <c r="F12" s="348">
        <v>301400</v>
      </c>
      <c r="G12" s="26">
        <v>5377500</v>
      </c>
      <c r="H12" s="219">
        <v>5195000</v>
      </c>
      <c r="I12" s="220">
        <v>182500</v>
      </c>
      <c r="J12" s="27">
        <v>150500</v>
      </c>
      <c r="K12" s="219">
        <v>31600</v>
      </c>
      <c r="L12" s="200">
        <v>118900</v>
      </c>
      <c r="M12" s="182"/>
      <c r="N12" s="85"/>
      <c r="O12" s="85"/>
      <c r="P12" s="85"/>
      <c r="Q12" s="85"/>
      <c r="R12" s="85"/>
      <c r="S12" s="85"/>
      <c r="T12" s="85"/>
      <c r="U12" s="85"/>
      <c r="V12" s="85"/>
      <c r="W12" s="85"/>
      <c r="X12" s="85"/>
      <c r="Y12" s="85"/>
      <c r="Z12" s="85"/>
    </row>
    <row r="13" spans="1:26" ht="31.5" customHeight="1">
      <c r="A13" s="421"/>
      <c r="B13" s="443"/>
      <c r="C13" s="209" t="s">
        <v>96</v>
      </c>
      <c r="D13" s="17">
        <v>5705300</v>
      </c>
      <c r="E13" s="204">
        <v>5422500</v>
      </c>
      <c r="F13" s="221">
        <v>282800</v>
      </c>
      <c r="G13" s="18">
        <v>5540000</v>
      </c>
      <c r="H13" s="222">
        <v>5388400</v>
      </c>
      <c r="I13" s="223">
        <v>151600</v>
      </c>
      <c r="J13" s="19">
        <v>165300</v>
      </c>
      <c r="K13" s="222">
        <v>34100</v>
      </c>
      <c r="L13" s="205">
        <v>131200</v>
      </c>
      <c r="M13" s="182"/>
      <c r="N13" s="85"/>
      <c r="O13" s="85"/>
      <c r="P13" s="85"/>
      <c r="Q13" s="85"/>
      <c r="R13" s="85"/>
      <c r="S13" s="85"/>
      <c r="T13" s="85"/>
      <c r="U13" s="85"/>
      <c r="V13" s="85"/>
      <c r="W13" s="85"/>
      <c r="X13" s="85"/>
      <c r="Y13" s="85"/>
      <c r="Z13" s="85"/>
    </row>
    <row r="14" spans="1:26" ht="31.5" customHeight="1">
      <c r="A14" s="421"/>
      <c r="B14" s="443"/>
      <c r="C14" s="209" t="s">
        <v>52</v>
      </c>
      <c r="D14" s="20">
        <v>-177300</v>
      </c>
      <c r="E14" s="210">
        <v>-195900</v>
      </c>
      <c r="F14" s="224">
        <v>18600</v>
      </c>
      <c r="G14" s="21">
        <v>-162500</v>
      </c>
      <c r="H14" s="211">
        <v>-193400</v>
      </c>
      <c r="I14" s="212">
        <v>30900</v>
      </c>
      <c r="J14" s="22">
        <v>-14800</v>
      </c>
      <c r="K14" s="211">
        <v>-2500</v>
      </c>
      <c r="L14" s="174">
        <v>-12300</v>
      </c>
      <c r="M14" s="182"/>
      <c r="N14" s="85"/>
      <c r="O14" s="85"/>
      <c r="P14" s="85"/>
      <c r="Q14" s="85"/>
      <c r="R14" s="85"/>
      <c r="S14" s="85"/>
      <c r="T14" s="85"/>
      <c r="U14" s="85"/>
      <c r="V14" s="85"/>
      <c r="W14" s="85"/>
      <c r="X14" s="85"/>
      <c r="Y14" s="85"/>
      <c r="Z14" s="85"/>
    </row>
    <row r="15" spans="1:26" ht="31.5" customHeight="1">
      <c r="A15" s="421"/>
      <c r="B15" s="443"/>
      <c r="C15" s="213" t="s">
        <v>97</v>
      </c>
      <c r="D15" s="28">
        <v>96.892363241196776</v>
      </c>
      <c r="E15" s="225">
        <v>96.387275242047025</v>
      </c>
      <c r="F15" s="226">
        <v>106.57708628005658</v>
      </c>
      <c r="G15" s="29">
        <v>97.066787003610116</v>
      </c>
      <c r="H15" s="227">
        <v>96.410808403236587</v>
      </c>
      <c r="I15" s="228">
        <v>120.38258575197889</v>
      </c>
      <c r="J15" s="30">
        <v>91.046581972171808</v>
      </c>
      <c r="K15" s="227">
        <v>92.668621700879754</v>
      </c>
      <c r="L15" s="229">
        <v>90.625</v>
      </c>
      <c r="M15" s="182"/>
      <c r="N15" s="85"/>
      <c r="O15" s="85"/>
      <c r="P15" s="85"/>
      <c r="Q15" s="85"/>
      <c r="R15" s="85"/>
      <c r="S15" s="85"/>
      <c r="T15" s="85"/>
      <c r="U15" s="85"/>
      <c r="V15" s="85"/>
      <c r="W15" s="85"/>
      <c r="X15" s="85"/>
      <c r="Y15" s="85"/>
      <c r="Z15" s="85"/>
    </row>
    <row r="16" spans="1:26" ht="31.5" customHeight="1">
      <c r="A16" s="421" t="s">
        <v>98</v>
      </c>
      <c r="B16" s="443" t="s">
        <v>162</v>
      </c>
      <c r="C16" s="345" t="s">
        <v>100</v>
      </c>
      <c r="D16" s="346">
        <v>1372900</v>
      </c>
      <c r="E16" s="347">
        <v>1314000</v>
      </c>
      <c r="F16" s="348">
        <v>58900</v>
      </c>
      <c r="G16" s="26">
        <v>1356900</v>
      </c>
      <c r="H16" s="219">
        <v>1305900</v>
      </c>
      <c r="I16" s="220">
        <v>51000</v>
      </c>
      <c r="J16" s="27">
        <v>16000</v>
      </c>
      <c r="K16" s="219">
        <v>8100</v>
      </c>
      <c r="L16" s="200">
        <v>7900</v>
      </c>
      <c r="M16" s="182"/>
      <c r="N16" s="85"/>
      <c r="O16" s="85"/>
      <c r="P16" s="85"/>
      <c r="Q16" s="85"/>
      <c r="R16" s="85"/>
      <c r="S16" s="85"/>
      <c r="T16" s="85"/>
      <c r="U16" s="85"/>
      <c r="V16" s="85"/>
      <c r="W16" s="85"/>
      <c r="X16" s="85"/>
      <c r="Y16" s="85"/>
      <c r="Z16" s="85"/>
    </row>
    <row r="17" spans="1:26" ht="31.5" customHeight="1">
      <c r="A17" s="421"/>
      <c r="B17" s="443"/>
      <c r="C17" s="209" t="s">
        <v>101</v>
      </c>
      <c r="D17" s="17">
        <v>1260400</v>
      </c>
      <c r="E17" s="204">
        <v>1222900</v>
      </c>
      <c r="F17" s="221">
        <v>37500</v>
      </c>
      <c r="G17" s="18">
        <v>1246700</v>
      </c>
      <c r="H17" s="222">
        <v>1214600</v>
      </c>
      <c r="I17" s="223">
        <v>32100</v>
      </c>
      <c r="J17" s="19">
        <v>13700</v>
      </c>
      <c r="K17" s="222">
        <v>8300</v>
      </c>
      <c r="L17" s="205">
        <v>5400</v>
      </c>
      <c r="M17" s="182"/>
      <c r="N17" s="85"/>
      <c r="O17" s="85"/>
      <c r="P17" s="85"/>
      <c r="Q17" s="85"/>
      <c r="R17" s="85"/>
      <c r="S17" s="85"/>
      <c r="T17" s="85"/>
      <c r="U17" s="85"/>
      <c r="V17" s="85"/>
      <c r="W17" s="85"/>
      <c r="X17" s="85"/>
      <c r="Y17" s="85"/>
      <c r="Z17" s="85"/>
    </row>
    <row r="18" spans="1:26" ht="31.5" customHeight="1">
      <c r="A18" s="421"/>
      <c r="B18" s="443"/>
      <c r="C18" s="209" t="s">
        <v>52</v>
      </c>
      <c r="D18" s="20">
        <v>112500</v>
      </c>
      <c r="E18" s="210">
        <v>91100</v>
      </c>
      <c r="F18" s="224">
        <v>21400</v>
      </c>
      <c r="G18" s="21">
        <v>110200</v>
      </c>
      <c r="H18" s="211">
        <v>91300</v>
      </c>
      <c r="I18" s="212">
        <v>18900</v>
      </c>
      <c r="J18" s="22">
        <v>2300</v>
      </c>
      <c r="K18" s="211">
        <v>-200</v>
      </c>
      <c r="L18" s="174">
        <v>2500</v>
      </c>
      <c r="M18" s="182"/>
      <c r="N18" s="85"/>
      <c r="O18" s="85"/>
      <c r="P18" s="85"/>
      <c r="Q18" s="85"/>
      <c r="R18" s="85"/>
      <c r="S18" s="85"/>
      <c r="T18" s="85"/>
      <c r="U18" s="85"/>
      <c r="V18" s="85"/>
      <c r="W18" s="85"/>
      <c r="X18" s="85"/>
      <c r="Y18" s="85"/>
      <c r="Z18" s="85"/>
    </row>
    <row r="19" spans="1:26" ht="31.5" customHeight="1" thickBot="1">
      <c r="A19" s="423"/>
      <c r="B19" s="444"/>
      <c r="C19" s="230" t="s">
        <v>102</v>
      </c>
      <c r="D19" s="31">
        <v>108.92573786099651</v>
      </c>
      <c r="E19" s="231">
        <v>107.44950527434787</v>
      </c>
      <c r="F19" s="232">
        <v>157.06666666666666</v>
      </c>
      <c r="G19" s="32">
        <v>108.83933584663512</v>
      </c>
      <c r="H19" s="233">
        <v>107.51687798452166</v>
      </c>
      <c r="I19" s="234">
        <v>158.87850467289718</v>
      </c>
      <c r="J19" s="33">
        <v>116.7883211678832</v>
      </c>
      <c r="K19" s="233">
        <v>97.590361445783131</v>
      </c>
      <c r="L19" s="235">
        <v>146.2962962962963</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３月（２表）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445"/>
      <c r="K2" s="445"/>
      <c r="L2" s="445"/>
      <c r="M2" s="445"/>
      <c r="N2" s="445"/>
      <c r="O2" s="445"/>
      <c r="P2" s="445"/>
      <c r="Q2" s="445"/>
      <c r="R2" s="445"/>
      <c r="S2" s="445"/>
      <c r="T2" s="445"/>
      <c r="U2" s="445"/>
      <c r="V2" s="445"/>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tr">
        <f>'[1]統計月報 （第１表） '!C8</f>
        <v>24年3月</v>
      </c>
      <c r="D5" s="351">
        <v>533100</v>
      </c>
      <c r="E5" s="364">
        <v>251700</v>
      </c>
      <c r="F5" s="364">
        <v>25000</v>
      </c>
      <c r="G5" s="364">
        <v>47300</v>
      </c>
      <c r="H5" s="364">
        <v>21500</v>
      </c>
      <c r="I5" s="364">
        <v>64400</v>
      </c>
      <c r="J5" s="364">
        <v>44500</v>
      </c>
      <c r="K5" s="364">
        <v>0</v>
      </c>
      <c r="L5" s="364">
        <v>11700</v>
      </c>
      <c r="M5" s="364">
        <v>0</v>
      </c>
      <c r="N5" s="364">
        <v>6300</v>
      </c>
      <c r="O5" s="364">
        <v>600</v>
      </c>
      <c r="P5" s="364">
        <v>2300</v>
      </c>
      <c r="Q5" s="364">
        <v>2900</v>
      </c>
      <c r="R5" s="364">
        <v>0</v>
      </c>
      <c r="S5" s="364">
        <v>3300</v>
      </c>
      <c r="T5" s="364">
        <v>3600</v>
      </c>
      <c r="U5" s="364">
        <v>7300</v>
      </c>
      <c r="V5" s="364">
        <v>5100</v>
      </c>
      <c r="W5" s="364">
        <v>3000</v>
      </c>
      <c r="X5" s="365">
        <v>0</v>
      </c>
      <c r="Y5" s="365">
        <v>2600</v>
      </c>
      <c r="Z5" s="365">
        <v>3000</v>
      </c>
      <c r="AA5" s="365">
        <v>0</v>
      </c>
      <c r="AB5" s="365">
        <v>3100</v>
      </c>
      <c r="AC5" s="366">
        <v>1000</v>
      </c>
      <c r="AD5" s="367">
        <v>22900</v>
      </c>
    </row>
    <row r="6" spans="1:30" ht="30" customHeight="1">
      <c r="A6" s="426"/>
      <c r="B6" s="433"/>
      <c r="C6" s="142" t="str">
        <f>'[1]統計月報 （第１表） '!C9</f>
        <v>23年3月</v>
      </c>
      <c r="D6" s="141">
        <v>431700</v>
      </c>
      <c r="E6" s="34">
        <v>193500</v>
      </c>
      <c r="F6" s="34">
        <v>25000</v>
      </c>
      <c r="G6" s="34">
        <v>39500</v>
      </c>
      <c r="H6" s="34">
        <v>21000</v>
      </c>
      <c r="I6" s="34">
        <v>58500</v>
      </c>
      <c r="J6" s="46">
        <v>41100</v>
      </c>
      <c r="K6" s="34">
        <v>0</v>
      </c>
      <c r="L6" s="34">
        <v>11000</v>
      </c>
      <c r="M6" s="34">
        <v>0</v>
      </c>
      <c r="N6" s="34">
        <v>1800</v>
      </c>
      <c r="O6" s="34">
        <v>200</v>
      </c>
      <c r="P6" s="34">
        <v>2100</v>
      </c>
      <c r="Q6" s="34">
        <v>2900</v>
      </c>
      <c r="R6" s="34">
        <v>0</v>
      </c>
      <c r="S6" s="34">
        <v>3000</v>
      </c>
      <c r="T6" s="34">
        <v>3200</v>
      </c>
      <c r="U6" s="34">
        <v>6300</v>
      </c>
      <c r="V6" s="34">
        <v>5500</v>
      </c>
      <c r="W6" s="34">
        <v>0</v>
      </c>
      <c r="X6" s="34">
        <v>0</v>
      </c>
      <c r="Y6" s="34">
        <v>2200</v>
      </c>
      <c r="Z6" s="34">
        <v>2900</v>
      </c>
      <c r="AA6" s="34">
        <v>0</v>
      </c>
      <c r="AB6" s="34">
        <v>2700</v>
      </c>
      <c r="AC6" s="43">
        <v>900</v>
      </c>
      <c r="AD6" s="44">
        <v>8400</v>
      </c>
    </row>
    <row r="7" spans="1:30" ht="30" customHeight="1">
      <c r="A7" s="426"/>
      <c r="B7" s="433"/>
      <c r="C7" s="142" t="s">
        <v>52</v>
      </c>
      <c r="D7" s="143">
        <v>101400</v>
      </c>
      <c r="E7" s="144">
        <v>58200</v>
      </c>
      <c r="F7" s="145">
        <v>0</v>
      </c>
      <c r="G7" s="145">
        <v>7800</v>
      </c>
      <c r="H7" s="145">
        <v>500</v>
      </c>
      <c r="I7" s="145">
        <v>5900</v>
      </c>
      <c r="J7" s="145">
        <v>3400</v>
      </c>
      <c r="K7" s="145">
        <v>0</v>
      </c>
      <c r="L7" s="145">
        <v>700</v>
      </c>
      <c r="M7" s="145">
        <v>0</v>
      </c>
      <c r="N7" s="145">
        <v>4500</v>
      </c>
      <c r="O7" s="145">
        <v>400</v>
      </c>
      <c r="P7" s="145">
        <v>200</v>
      </c>
      <c r="Q7" s="145">
        <v>0</v>
      </c>
      <c r="R7" s="145">
        <v>0</v>
      </c>
      <c r="S7" s="145">
        <v>300</v>
      </c>
      <c r="T7" s="145">
        <v>400</v>
      </c>
      <c r="U7" s="145">
        <v>1000</v>
      </c>
      <c r="V7" s="145">
        <v>-400</v>
      </c>
      <c r="W7" s="145">
        <v>3000</v>
      </c>
      <c r="X7" s="145">
        <v>0</v>
      </c>
      <c r="Y7" s="145">
        <v>400</v>
      </c>
      <c r="Z7" s="145">
        <v>100</v>
      </c>
      <c r="AA7" s="145">
        <v>0</v>
      </c>
      <c r="AB7" s="145">
        <v>400</v>
      </c>
      <c r="AC7" s="145">
        <v>100</v>
      </c>
      <c r="AD7" s="146">
        <v>14500</v>
      </c>
    </row>
    <row r="8" spans="1:30" ht="30" customHeight="1">
      <c r="A8" s="426"/>
      <c r="B8" s="433"/>
      <c r="C8" s="147" t="s">
        <v>92</v>
      </c>
      <c r="D8" s="148">
        <v>123.4885337039611</v>
      </c>
      <c r="E8" s="149">
        <v>130.07751937984494</v>
      </c>
      <c r="F8" s="150">
        <v>100</v>
      </c>
      <c r="G8" s="150">
        <v>119.74683544303797</v>
      </c>
      <c r="H8" s="150">
        <v>102.38095238095238</v>
      </c>
      <c r="I8" s="150">
        <v>110.08547008547009</v>
      </c>
      <c r="J8" s="151">
        <v>108.27250608272504</v>
      </c>
      <c r="K8" s="151" t="s">
        <v>53</v>
      </c>
      <c r="L8" s="150">
        <v>106.36363636363637</v>
      </c>
      <c r="M8" s="151" t="s">
        <v>53</v>
      </c>
      <c r="N8" s="150">
        <v>350</v>
      </c>
      <c r="O8" s="150">
        <v>300</v>
      </c>
      <c r="P8" s="151">
        <v>109.52380952380953</v>
      </c>
      <c r="Q8" s="150">
        <v>100</v>
      </c>
      <c r="R8" s="150" t="s">
        <v>53</v>
      </c>
      <c r="S8" s="151">
        <v>110.00000000000001</v>
      </c>
      <c r="T8" s="150">
        <v>112.5</v>
      </c>
      <c r="U8" s="150">
        <v>115.87301587301589</v>
      </c>
      <c r="V8" s="151">
        <v>92.72727272727272</v>
      </c>
      <c r="W8" s="151">
        <v>0</v>
      </c>
      <c r="X8" s="150" t="s">
        <v>53</v>
      </c>
      <c r="Y8" s="151">
        <v>118.18181818181819</v>
      </c>
      <c r="Z8" s="150">
        <v>103.44827586206897</v>
      </c>
      <c r="AA8" s="150" t="s">
        <v>53</v>
      </c>
      <c r="AB8" s="151">
        <v>114.81481481481481</v>
      </c>
      <c r="AC8" s="151">
        <v>111.11111111111111</v>
      </c>
      <c r="AD8" s="152">
        <v>272.61904761904765</v>
      </c>
    </row>
    <row r="9" spans="1:30" ht="30" customHeight="1" thickBot="1">
      <c r="A9" s="427"/>
      <c r="B9" s="434"/>
      <c r="C9" s="153" t="s">
        <v>218</v>
      </c>
      <c r="D9" s="154">
        <v>100</v>
      </c>
      <c r="E9" s="155">
        <v>47.214406302757453</v>
      </c>
      <c r="F9" s="155">
        <v>4.6895516788595009</v>
      </c>
      <c r="G9" s="155">
        <v>8.8726317764021765</v>
      </c>
      <c r="H9" s="155">
        <v>4.0330144438191713</v>
      </c>
      <c r="I9" s="155">
        <v>12.080285124742076</v>
      </c>
      <c r="J9" s="155">
        <v>8.3474019883699118</v>
      </c>
      <c r="K9" s="155">
        <v>0</v>
      </c>
      <c r="L9" s="155">
        <v>2.1947101857062465</v>
      </c>
      <c r="M9" s="155">
        <v>0</v>
      </c>
      <c r="N9" s="155">
        <v>1.1817670230725943</v>
      </c>
      <c r="O9" s="155">
        <v>0.11254924029262803</v>
      </c>
      <c r="P9" s="155">
        <v>0.43143875445507407</v>
      </c>
      <c r="Q9" s="155">
        <v>0.5439879947477021</v>
      </c>
      <c r="R9" s="155">
        <v>0</v>
      </c>
      <c r="S9" s="155">
        <v>0.61902082160945415</v>
      </c>
      <c r="T9" s="155">
        <v>0.67529544175576817</v>
      </c>
      <c r="U9" s="155">
        <v>1.3693490902269743</v>
      </c>
      <c r="V9" s="155">
        <v>0.95666854248733812</v>
      </c>
      <c r="W9" s="155">
        <v>0.56274620146314014</v>
      </c>
      <c r="X9" s="155">
        <v>0</v>
      </c>
      <c r="Y9" s="155">
        <v>0.48771337460138814</v>
      </c>
      <c r="Z9" s="155">
        <v>0.56274620146314014</v>
      </c>
      <c r="AA9" s="155">
        <v>0</v>
      </c>
      <c r="AB9" s="155">
        <v>0.58150440817857818</v>
      </c>
      <c r="AC9" s="155">
        <v>0.18758206715438006</v>
      </c>
      <c r="AD9" s="156">
        <v>4.2956293378353028</v>
      </c>
    </row>
    <row r="10" spans="1:30" ht="30" customHeight="1">
      <c r="A10" s="425" t="s">
        <v>93</v>
      </c>
      <c r="B10" s="428" t="s">
        <v>94</v>
      </c>
      <c r="C10" s="368" t="s">
        <v>95</v>
      </c>
      <c r="D10" s="351">
        <v>5528000</v>
      </c>
      <c r="E10" s="369">
        <v>2578500</v>
      </c>
      <c r="F10" s="370">
        <v>293000</v>
      </c>
      <c r="G10" s="370">
        <v>481700</v>
      </c>
      <c r="H10" s="370">
        <v>238300</v>
      </c>
      <c r="I10" s="370">
        <v>686200</v>
      </c>
      <c r="J10" s="370">
        <v>437400</v>
      </c>
      <c r="K10" s="370">
        <v>100</v>
      </c>
      <c r="L10" s="370">
        <v>123200</v>
      </c>
      <c r="M10" s="370">
        <v>200</v>
      </c>
      <c r="N10" s="370">
        <v>40300</v>
      </c>
      <c r="O10" s="370">
        <v>600</v>
      </c>
      <c r="P10" s="370">
        <v>17600</v>
      </c>
      <c r="Q10" s="370">
        <v>28500</v>
      </c>
      <c r="R10" s="370">
        <v>100</v>
      </c>
      <c r="S10" s="370">
        <v>35900</v>
      </c>
      <c r="T10" s="370">
        <v>42300</v>
      </c>
      <c r="U10" s="370">
        <v>62900</v>
      </c>
      <c r="V10" s="370">
        <v>56600</v>
      </c>
      <c r="W10" s="370">
        <v>13800</v>
      </c>
      <c r="X10" s="370">
        <v>300</v>
      </c>
      <c r="Y10" s="370">
        <v>24200</v>
      </c>
      <c r="Z10" s="370">
        <v>30000</v>
      </c>
      <c r="AA10" s="370">
        <v>100</v>
      </c>
      <c r="AB10" s="370">
        <v>31100</v>
      </c>
      <c r="AC10" s="370">
        <v>3700</v>
      </c>
      <c r="AD10" s="371">
        <v>301400</v>
      </c>
    </row>
    <row r="11" spans="1:30" ht="30" customHeight="1">
      <c r="A11" s="426"/>
      <c r="B11" s="429"/>
      <c r="C11" s="157" t="s">
        <v>96</v>
      </c>
      <c r="D11" s="158">
        <v>5705300</v>
      </c>
      <c r="E11" s="159">
        <v>2686000</v>
      </c>
      <c r="F11" s="159">
        <v>299400</v>
      </c>
      <c r="G11" s="159">
        <v>488000</v>
      </c>
      <c r="H11" s="159">
        <v>251200</v>
      </c>
      <c r="I11" s="159">
        <v>687900</v>
      </c>
      <c r="J11" s="160">
        <v>454600</v>
      </c>
      <c r="K11" s="159">
        <v>0</v>
      </c>
      <c r="L11" s="159">
        <v>128700</v>
      </c>
      <c r="M11" s="159">
        <v>5600</v>
      </c>
      <c r="N11" s="159">
        <v>58000</v>
      </c>
      <c r="O11" s="159">
        <v>700</v>
      </c>
      <c r="P11" s="159">
        <v>16700</v>
      </c>
      <c r="Q11" s="159">
        <v>30200</v>
      </c>
      <c r="R11" s="159">
        <v>200</v>
      </c>
      <c r="S11" s="159">
        <v>37800</v>
      </c>
      <c r="T11" s="159">
        <v>39700</v>
      </c>
      <c r="U11" s="159">
        <v>70400</v>
      </c>
      <c r="V11" s="159">
        <v>57000</v>
      </c>
      <c r="W11" s="159">
        <v>20100</v>
      </c>
      <c r="X11" s="159">
        <v>0</v>
      </c>
      <c r="Y11" s="159">
        <v>23900</v>
      </c>
      <c r="Z11" s="159">
        <v>32100</v>
      </c>
      <c r="AA11" s="159">
        <v>0</v>
      </c>
      <c r="AB11" s="159">
        <v>30500</v>
      </c>
      <c r="AC11" s="159">
        <v>3800</v>
      </c>
      <c r="AD11" s="161">
        <v>282800</v>
      </c>
    </row>
    <row r="12" spans="1:30" ht="30" customHeight="1">
      <c r="A12" s="426"/>
      <c r="B12" s="429"/>
      <c r="C12" s="157" t="s">
        <v>52</v>
      </c>
      <c r="D12" s="143">
        <v>-177300</v>
      </c>
      <c r="E12" s="145">
        <v>-107500</v>
      </c>
      <c r="F12" s="145">
        <v>-6400</v>
      </c>
      <c r="G12" s="145">
        <v>-6300</v>
      </c>
      <c r="H12" s="145">
        <v>-12900</v>
      </c>
      <c r="I12" s="145">
        <v>-1700</v>
      </c>
      <c r="J12" s="145">
        <v>-17200</v>
      </c>
      <c r="K12" s="145">
        <v>100</v>
      </c>
      <c r="L12" s="145">
        <v>-5500</v>
      </c>
      <c r="M12" s="145">
        <v>-5400</v>
      </c>
      <c r="N12" s="145">
        <v>-17700</v>
      </c>
      <c r="O12" s="145">
        <v>-100</v>
      </c>
      <c r="P12" s="145">
        <v>900</v>
      </c>
      <c r="Q12" s="145">
        <v>-1700</v>
      </c>
      <c r="R12" s="145">
        <v>-100</v>
      </c>
      <c r="S12" s="145">
        <v>-1900</v>
      </c>
      <c r="T12" s="145">
        <v>2600</v>
      </c>
      <c r="U12" s="145">
        <v>-7500</v>
      </c>
      <c r="V12" s="145">
        <v>-400</v>
      </c>
      <c r="W12" s="145">
        <v>-6300</v>
      </c>
      <c r="X12" s="145">
        <v>300</v>
      </c>
      <c r="Y12" s="145">
        <v>300</v>
      </c>
      <c r="Z12" s="145">
        <v>-2100</v>
      </c>
      <c r="AA12" s="145">
        <v>100</v>
      </c>
      <c r="AB12" s="145">
        <v>600</v>
      </c>
      <c r="AC12" s="145">
        <v>-100</v>
      </c>
      <c r="AD12" s="146">
        <v>18600</v>
      </c>
    </row>
    <row r="13" spans="1:30" ht="30" customHeight="1">
      <c r="A13" s="426"/>
      <c r="B13" s="429"/>
      <c r="C13" s="162" t="s">
        <v>97</v>
      </c>
      <c r="D13" s="163">
        <v>96.892363241196776</v>
      </c>
      <c r="E13" s="164">
        <v>95.997766195085632</v>
      </c>
      <c r="F13" s="165">
        <v>97.862391449565806</v>
      </c>
      <c r="G13" s="166">
        <v>98.709016393442624</v>
      </c>
      <c r="H13" s="166">
        <v>94.864649681528661</v>
      </c>
      <c r="I13" s="165">
        <v>99.752871056839652</v>
      </c>
      <c r="J13" s="166">
        <v>96.216454025516938</v>
      </c>
      <c r="K13" s="166" t="s">
        <v>219</v>
      </c>
      <c r="L13" s="165">
        <v>95.726495726495727</v>
      </c>
      <c r="M13" s="165">
        <v>3.5714285714285712</v>
      </c>
      <c r="N13" s="166">
        <v>69.482758620689651</v>
      </c>
      <c r="O13" s="166">
        <v>85.714285714285708</v>
      </c>
      <c r="P13" s="166">
        <v>105.38922155688624</v>
      </c>
      <c r="Q13" s="166">
        <v>94.370860927152322</v>
      </c>
      <c r="R13" s="166">
        <v>50</v>
      </c>
      <c r="S13" s="166">
        <v>94.973544973544975</v>
      </c>
      <c r="T13" s="166">
        <v>106.54911838790933</v>
      </c>
      <c r="U13" s="165">
        <v>89.346590909090907</v>
      </c>
      <c r="V13" s="166">
        <v>99.298245614035082</v>
      </c>
      <c r="W13" s="166">
        <v>68.656716417910445</v>
      </c>
      <c r="X13" s="166" t="s">
        <v>219</v>
      </c>
      <c r="Y13" s="166">
        <v>101.25523012552303</v>
      </c>
      <c r="Z13" s="166">
        <v>93.45794392523365</v>
      </c>
      <c r="AA13" s="166" t="s">
        <v>219</v>
      </c>
      <c r="AB13" s="166">
        <v>101.9672131147541</v>
      </c>
      <c r="AC13" s="166">
        <v>97.368421052631575</v>
      </c>
      <c r="AD13" s="167">
        <v>106.57708628005658</v>
      </c>
    </row>
    <row r="14" spans="1:30" ht="30" customHeight="1" thickBot="1">
      <c r="A14" s="427"/>
      <c r="B14" s="430"/>
      <c r="C14" s="168" t="s">
        <v>130</v>
      </c>
      <c r="D14" s="169">
        <v>100</v>
      </c>
      <c r="E14" s="170">
        <v>46.644356005788708</v>
      </c>
      <c r="F14" s="170">
        <v>5.300289435600579</v>
      </c>
      <c r="G14" s="170">
        <v>8.7138205499276413</v>
      </c>
      <c r="H14" s="170">
        <v>4.310781476121563</v>
      </c>
      <c r="I14" s="170">
        <v>12.41316931982634</v>
      </c>
      <c r="J14" s="170">
        <v>7.9124457308248903</v>
      </c>
      <c r="K14" s="170">
        <v>1.8089725036179449E-3</v>
      </c>
      <c r="L14" s="170">
        <v>2.2286541244573086</v>
      </c>
      <c r="M14" s="170">
        <v>3.6179450072358899E-3</v>
      </c>
      <c r="N14" s="170">
        <v>0.72901591895803186</v>
      </c>
      <c r="O14" s="170">
        <v>1.085383502170767E-2</v>
      </c>
      <c r="P14" s="170">
        <v>0.31837916063675836</v>
      </c>
      <c r="Q14" s="170">
        <v>0.51555716353111436</v>
      </c>
      <c r="R14" s="170">
        <v>1.8089725036179449E-3</v>
      </c>
      <c r="S14" s="170">
        <v>0.64942112879884228</v>
      </c>
      <c r="T14" s="170">
        <v>0.76519536903039076</v>
      </c>
      <c r="U14" s="170">
        <v>1.1378437047756875</v>
      </c>
      <c r="V14" s="170">
        <v>1.0238784370477569</v>
      </c>
      <c r="W14" s="170">
        <v>0.2496382054992764</v>
      </c>
      <c r="X14" s="170">
        <v>5.4269175108538348E-3</v>
      </c>
      <c r="Y14" s="170">
        <v>0.43777134587554267</v>
      </c>
      <c r="Z14" s="170">
        <v>0.54269175108538348</v>
      </c>
      <c r="AA14" s="170">
        <v>1.8089725036179449E-3</v>
      </c>
      <c r="AB14" s="170">
        <v>0.56259044862518093</v>
      </c>
      <c r="AC14" s="170">
        <v>6.6931982633863962E-2</v>
      </c>
      <c r="AD14" s="171">
        <v>5.4522431259044861</v>
      </c>
    </row>
    <row r="15" spans="1:30" ht="30" customHeight="1">
      <c r="A15" s="425" t="s">
        <v>98</v>
      </c>
      <c r="B15" s="428" t="s">
        <v>162</v>
      </c>
      <c r="C15" s="372" t="s">
        <v>100</v>
      </c>
      <c r="D15" s="373">
        <v>1372900</v>
      </c>
      <c r="E15" s="370">
        <v>652900</v>
      </c>
      <c r="F15" s="370">
        <v>68300</v>
      </c>
      <c r="G15" s="370">
        <v>105300</v>
      </c>
      <c r="H15" s="370">
        <v>56900</v>
      </c>
      <c r="I15" s="370">
        <v>172800</v>
      </c>
      <c r="J15" s="370">
        <v>117400</v>
      </c>
      <c r="K15" s="370">
        <v>100</v>
      </c>
      <c r="L15" s="370">
        <v>30600</v>
      </c>
      <c r="M15" s="370">
        <v>200</v>
      </c>
      <c r="N15" s="370">
        <v>15300</v>
      </c>
      <c r="O15" s="370">
        <v>600</v>
      </c>
      <c r="P15" s="370">
        <v>5400</v>
      </c>
      <c r="Q15" s="370">
        <v>7500</v>
      </c>
      <c r="R15" s="370">
        <v>100</v>
      </c>
      <c r="S15" s="370">
        <v>8300</v>
      </c>
      <c r="T15" s="370">
        <v>9000</v>
      </c>
      <c r="U15" s="370">
        <v>18700</v>
      </c>
      <c r="V15" s="370">
        <v>11400</v>
      </c>
      <c r="W15" s="370">
        <v>8400</v>
      </c>
      <c r="X15" s="370">
        <v>0</v>
      </c>
      <c r="Y15" s="370">
        <v>6600</v>
      </c>
      <c r="Z15" s="370">
        <v>8000</v>
      </c>
      <c r="AA15" s="370">
        <v>100</v>
      </c>
      <c r="AB15" s="370">
        <v>8000</v>
      </c>
      <c r="AC15" s="370">
        <v>2100</v>
      </c>
      <c r="AD15" s="371">
        <v>58900</v>
      </c>
    </row>
    <row r="16" spans="1:30" ht="30" customHeight="1">
      <c r="A16" s="426"/>
      <c r="B16" s="429"/>
      <c r="C16" s="157" t="s">
        <v>101</v>
      </c>
      <c r="D16" s="158">
        <v>1260400</v>
      </c>
      <c r="E16" s="159">
        <v>598900</v>
      </c>
      <c r="F16" s="159">
        <v>70500</v>
      </c>
      <c r="G16" s="159">
        <v>100000</v>
      </c>
      <c r="H16" s="159">
        <v>53200</v>
      </c>
      <c r="I16" s="159">
        <v>165000</v>
      </c>
      <c r="J16" s="160">
        <v>111600</v>
      </c>
      <c r="K16" s="159">
        <v>0</v>
      </c>
      <c r="L16" s="159">
        <v>29300</v>
      </c>
      <c r="M16" s="159">
        <v>0</v>
      </c>
      <c r="N16" s="159">
        <v>11800</v>
      </c>
      <c r="O16" s="159">
        <v>400</v>
      </c>
      <c r="P16" s="159">
        <v>5400</v>
      </c>
      <c r="Q16" s="159">
        <v>7900</v>
      </c>
      <c r="R16" s="159">
        <v>0</v>
      </c>
      <c r="S16" s="159">
        <v>7900</v>
      </c>
      <c r="T16" s="159">
        <v>8400</v>
      </c>
      <c r="U16" s="159">
        <v>16200</v>
      </c>
      <c r="V16" s="159">
        <v>14000</v>
      </c>
      <c r="W16" s="159">
        <v>200</v>
      </c>
      <c r="X16" s="159">
        <v>0</v>
      </c>
      <c r="Y16" s="159">
        <v>5800</v>
      </c>
      <c r="Z16" s="159">
        <v>8000</v>
      </c>
      <c r="AA16" s="159">
        <v>0</v>
      </c>
      <c r="AB16" s="159">
        <v>6600</v>
      </c>
      <c r="AC16" s="159">
        <v>1800</v>
      </c>
      <c r="AD16" s="161">
        <v>37500</v>
      </c>
    </row>
    <row r="17" spans="1:30" ht="30" customHeight="1">
      <c r="A17" s="426"/>
      <c r="B17" s="429"/>
      <c r="C17" s="157" t="s">
        <v>52</v>
      </c>
      <c r="D17" s="172">
        <v>112500</v>
      </c>
      <c r="E17" s="173">
        <v>54000</v>
      </c>
      <c r="F17" s="173">
        <v>-2200</v>
      </c>
      <c r="G17" s="173">
        <v>5300</v>
      </c>
      <c r="H17" s="173">
        <v>3700</v>
      </c>
      <c r="I17" s="173">
        <v>7800</v>
      </c>
      <c r="J17" s="173">
        <v>5800</v>
      </c>
      <c r="K17" s="173">
        <v>100</v>
      </c>
      <c r="L17" s="173">
        <v>1300</v>
      </c>
      <c r="M17" s="173">
        <v>200</v>
      </c>
      <c r="N17" s="173">
        <v>3500</v>
      </c>
      <c r="O17" s="173">
        <v>200</v>
      </c>
      <c r="P17" s="173">
        <v>0</v>
      </c>
      <c r="Q17" s="173">
        <v>-400</v>
      </c>
      <c r="R17" s="173">
        <v>100</v>
      </c>
      <c r="S17" s="173">
        <v>400</v>
      </c>
      <c r="T17" s="173">
        <v>600</v>
      </c>
      <c r="U17" s="173">
        <v>2500</v>
      </c>
      <c r="V17" s="173">
        <v>-2600</v>
      </c>
      <c r="W17" s="173">
        <v>8200</v>
      </c>
      <c r="X17" s="173">
        <v>0</v>
      </c>
      <c r="Y17" s="173">
        <v>800</v>
      </c>
      <c r="Z17" s="173">
        <v>0</v>
      </c>
      <c r="AA17" s="173">
        <v>100</v>
      </c>
      <c r="AB17" s="173">
        <v>1400</v>
      </c>
      <c r="AC17" s="173">
        <v>300</v>
      </c>
      <c r="AD17" s="174">
        <v>21400</v>
      </c>
    </row>
    <row r="18" spans="1:30" ht="30" customHeight="1">
      <c r="A18" s="426"/>
      <c r="B18" s="429"/>
      <c r="C18" s="162" t="s">
        <v>102</v>
      </c>
      <c r="D18" s="163">
        <v>108.92573786099651</v>
      </c>
      <c r="E18" s="164">
        <v>109.0165303055602</v>
      </c>
      <c r="F18" s="165">
        <v>96.879432624113477</v>
      </c>
      <c r="G18" s="166">
        <v>105.3</v>
      </c>
      <c r="H18" s="166">
        <v>106.95488721804512</v>
      </c>
      <c r="I18" s="165">
        <v>104.72727272727273</v>
      </c>
      <c r="J18" s="166">
        <v>105.19713261648747</v>
      </c>
      <c r="K18" s="151" t="s">
        <v>219</v>
      </c>
      <c r="L18" s="165">
        <v>104.43686006825939</v>
      </c>
      <c r="M18" s="151" t="s">
        <v>219</v>
      </c>
      <c r="N18" s="166">
        <v>129.66101694915255</v>
      </c>
      <c r="O18" s="166">
        <v>150</v>
      </c>
      <c r="P18" s="166">
        <v>100</v>
      </c>
      <c r="Q18" s="166">
        <v>94.936708860759495</v>
      </c>
      <c r="R18" s="151" t="s">
        <v>219</v>
      </c>
      <c r="S18" s="166">
        <v>105.0632911392405</v>
      </c>
      <c r="T18" s="166">
        <v>107.14285714285714</v>
      </c>
      <c r="U18" s="165">
        <v>115.4320987654321</v>
      </c>
      <c r="V18" s="166">
        <v>81.428571428571431</v>
      </c>
      <c r="W18" s="166">
        <v>4200</v>
      </c>
      <c r="X18" s="165" t="s">
        <v>53</v>
      </c>
      <c r="Y18" s="166">
        <v>113.79310344827587</v>
      </c>
      <c r="Z18" s="166">
        <v>100</v>
      </c>
      <c r="AA18" s="151" t="s">
        <v>219</v>
      </c>
      <c r="AB18" s="166">
        <v>121.21212121212122</v>
      </c>
      <c r="AC18" s="166">
        <v>116.66666666666667</v>
      </c>
      <c r="AD18" s="167">
        <v>157.06666666666666</v>
      </c>
    </row>
    <row r="19" spans="1:30" ht="30" customHeight="1" thickBot="1">
      <c r="A19" s="427"/>
      <c r="B19" s="430"/>
      <c r="C19" s="168" t="s">
        <v>131</v>
      </c>
      <c r="D19" s="169">
        <v>100</v>
      </c>
      <c r="E19" s="170">
        <v>47.556267754388521</v>
      </c>
      <c r="F19" s="170">
        <v>4.9748707116323114</v>
      </c>
      <c r="G19" s="170">
        <v>7.6698958409206792</v>
      </c>
      <c r="H19" s="170">
        <v>4.1445116177434631</v>
      </c>
      <c r="I19" s="170">
        <v>12.586495738946754</v>
      </c>
      <c r="J19" s="170">
        <v>8.5512418967149824</v>
      </c>
      <c r="K19" s="170">
        <v>7.2838517007793721E-3</v>
      </c>
      <c r="L19" s="170">
        <v>2.2288586204384879</v>
      </c>
      <c r="M19" s="170">
        <v>1.4567703401558744E-2</v>
      </c>
      <c r="N19" s="170">
        <v>1.114429310219244</v>
      </c>
      <c r="O19" s="170">
        <v>4.3703110204676231E-2</v>
      </c>
      <c r="P19" s="170">
        <v>0.39332799184208606</v>
      </c>
      <c r="Q19" s="170">
        <v>0.5462888775584529</v>
      </c>
      <c r="R19" s="170">
        <v>7.2838517007793721E-3</v>
      </c>
      <c r="S19" s="170">
        <v>0.60455969116468788</v>
      </c>
      <c r="T19" s="170">
        <v>0.65554665307014348</v>
      </c>
      <c r="U19" s="170">
        <v>1.3620802680457427</v>
      </c>
      <c r="V19" s="170">
        <v>0.83035909388884843</v>
      </c>
      <c r="W19" s="170">
        <v>0.61184354286546727</v>
      </c>
      <c r="X19" s="170">
        <v>0</v>
      </c>
      <c r="Y19" s="170">
        <v>0.48073421225143859</v>
      </c>
      <c r="Z19" s="170">
        <v>0.58270813606234972</v>
      </c>
      <c r="AA19" s="170">
        <v>7.2838517007793721E-3</v>
      </c>
      <c r="AB19" s="170">
        <v>0.58270813606234972</v>
      </c>
      <c r="AC19" s="170">
        <v>0.15296088571636682</v>
      </c>
      <c r="AD19" s="171">
        <v>4.29018865175905</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8">
    <mergeCell ref="A1:D1"/>
    <mergeCell ref="J2:V2"/>
    <mergeCell ref="A15:A19"/>
    <mergeCell ref="B15:B19"/>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activeCell="D1" sqref="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337" t="str">
        <f>平成23年度!A1</f>
        <v>平成23年度</v>
      </c>
      <c r="B1" s="337"/>
      <c r="C1" s="337"/>
      <c r="D1" s="337"/>
      <c r="E1" s="338"/>
      <c r="F1" s="339" t="str">
        <f ca="1">RIGHT(CELL("filename",$A$1),LEN(CELL("filename",$A$1))-FIND("]",CELL("filename",$A$1)))</f>
        <v>３月（３表）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137" t="s">
        <v>50</v>
      </c>
      <c r="D3" s="92"/>
      <c r="E3" s="375">
        <v>1</v>
      </c>
      <c r="F3" s="375">
        <v>2</v>
      </c>
      <c r="G3" s="375">
        <v>3</v>
      </c>
      <c r="H3" s="375">
        <v>4</v>
      </c>
      <c r="I3" s="375">
        <v>5</v>
      </c>
      <c r="J3" s="375">
        <v>6</v>
      </c>
      <c r="K3" s="375">
        <v>7</v>
      </c>
      <c r="L3" s="375">
        <v>8</v>
      </c>
    </row>
    <row r="4" spans="1:12" ht="19.5" thickBot="1">
      <c r="A4" s="441" t="s">
        <v>85</v>
      </c>
      <c r="B4" s="442"/>
      <c r="C4" s="139"/>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207</v>
      </c>
      <c r="D5" s="381">
        <v>22900</v>
      </c>
      <c r="E5" s="378">
        <v>3600</v>
      </c>
      <c r="F5" s="378">
        <v>2400</v>
      </c>
      <c r="G5" s="378">
        <v>6000</v>
      </c>
      <c r="H5" s="378">
        <v>5000</v>
      </c>
      <c r="I5" s="378">
        <v>600</v>
      </c>
      <c r="J5" s="378">
        <v>700</v>
      </c>
      <c r="K5" s="378">
        <v>0</v>
      </c>
      <c r="L5" s="379">
        <v>4600</v>
      </c>
    </row>
    <row r="6" spans="1:12" ht="33.75" customHeight="1">
      <c r="A6" s="436"/>
      <c r="B6" s="439"/>
      <c r="C6" s="98" t="s">
        <v>73</v>
      </c>
      <c r="D6" s="97">
        <v>8400</v>
      </c>
      <c r="E6" s="99">
        <v>2300</v>
      </c>
      <c r="F6" s="99">
        <v>800</v>
      </c>
      <c r="G6" s="99">
        <v>100</v>
      </c>
      <c r="H6" s="99">
        <v>2100</v>
      </c>
      <c r="I6" s="99">
        <v>600</v>
      </c>
      <c r="J6" s="99">
        <v>200</v>
      </c>
      <c r="K6" s="99">
        <v>0</v>
      </c>
      <c r="L6" s="99">
        <v>2300</v>
      </c>
    </row>
    <row r="7" spans="1:12" ht="33.75" customHeight="1">
      <c r="A7" s="436"/>
      <c r="B7" s="439"/>
      <c r="C7" s="98" t="s">
        <v>52</v>
      </c>
      <c r="D7" s="100">
        <v>14500</v>
      </c>
      <c r="E7" s="101">
        <v>1300</v>
      </c>
      <c r="F7" s="102">
        <v>1600</v>
      </c>
      <c r="G7" s="102">
        <v>5900</v>
      </c>
      <c r="H7" s="102">
        <v>2900</v>
      </c>
      <c r="I7" s="102">
        <v>0</v>
      </c>
      <c r="J7" s="102">
        <v>500</v>
      </c>
      <c r="K7" s="102">
        <v>0</v>
      </c>
      <c r="L7" s="102">
        <v>2300</v>
      </c>
    </row>
    <row r="8" spans="1:12" ht="33.75" customHeight="1">
      <c r="A8" s="436"/>
      <c r="B8" s="439"/>
      <c r="C8" s="103" t="s">
        <v>208</v>
      </c>
      <c r="D8" s="104">
        <v>272.61904761904765</v>
      </c>
      <c r="E8" s="105">
        <v>156.52173913043478</v>
      </c>
      <c r="F8" s="106">
        <v>300</v>
      </c>
      <c r="G8" s="106">
        <v>6000</v>
      </c>
      <c r="H8" s="106">
        <v>238.0952380952381</v>
      </c>
      <c r="I8" s="106">
        <v>100</v>
      </c>
      <c r="J8" s="106">
        <v>350</v>
      </c>
      <c r="K8" s="106" t="s">
        <v>53</v>
      </c>
      <c r="L8" s="106">
        <v>200</v>
      </c>
    </row>
    <row r="9" spans="1:12" ht="33.75" customHeight="1" thickBot="1">
      <c r="A9" s="437"/>
      <c r="B9" s="440"/>
      <c r="C9" s="107" t="s">
        <v>217</v>
      </c>
      <c r="D9" s="108">
        <v>100</v>
      </c>
      <c r="E9" s="109">
        <v>15.72052401746725</v>
      </c>
      <c r="F9" s="109">
        <v>10.480349344978166</v>
      </c>
      <c r="G9" s="109">
        <v>26.200873362445414</v>
      </c>
      <c r="H9" s="109">
        <v>21.834061135371179</v>
      </c>
      <c r="I9" s="109">
        <v>2.6200873362445414</v>
      </c>
      <c r="J9" s="109">
        <v>3.0567685589519651</v>
      </c>
      <c r="K9" s="109">
        <v>0</v>
      </c>
      <c r="L9" s="110">
        <v>20.087336244541483</v>
      </c>
    </row>
    <row r="10" spans="1:12" ht="33.75" customHeight="1">
      <c r="A10" s="435" t="s">
        <v>93</v>
      </c>
      <c r="B10" s="438" t="s">
        <v>94</v>
      </c>
      <c r="C10" s="382" t="s">
        <v>209</v>
      </c>
      <c r="D10" s="381">
        <v>301400</v>
      </c>
      <c r="E10" s="383">
        <v>115600</v>
      </c>
      <c r="F10" s="383">
        <v>26000</v>
      </c>
      <c r="G10" s="383">
        <v>44500</v>
      </c>
      <c r="H10" s="383">
        <v>54700</v>
      </c>
      <c r="I10" s="383">
        <v>6500</v>
      </c>
      <c r="J10" s="383">
        <v>2800</v>
      </c>
      <c r="K10" s="383">
        <v>300</v>
      </c>
      <c r="L10" s="383">
        <v>51000</v>
      </c>
    </row>
    <row r="11" spans="1:12" ht="33.75" customHeight="1">
      <c r="A11" s="436"/>
      <c r="B11" s="439"/>
      <c r="C11" s="112" t="s">
        <v>210</v>
      </c>
      <c r="D11" s="113">
        <v>282800</v>
      </c>
      <c r="E11" s="114">
        <v>116900</v>
      </c>
      <c r="F11" s="114">
        <v>18500</v>
      </c>
      <c r="G11" s="114">
        <v>23800</v>
      </c>
      <c r="H11" s="114">
        <v>50900</v>
      </c>
      <c r="I11" s="114">
        <v>8700</v>
      </c>
      <c r="J11" s="114">
        <v>5400</v>
      </c>
      <c r="K11" s="114">
        <v>500</v>
      </c>
      <c r="L11" s="114">
        <v>58100</v>
      </c>
    </row>
    <row r="12" spans="1:12" ht="33.75" customHeight="1">
      <c r="A12" s="436"/>
      <c r="B12" s="439"/>
      <c r="C12" s="112" t="s">
        <v>52</v>
      </c>
      <c r="D12" s="100">
        <v>18600</v>
      </c>
      <c r="E12" s="102">
        <v>-1300</v>
      </c>
      <c r="F12" s="102">
        <v>7500</v>
      </c>
      <c r="G12" s="102">
        <v>20700</v>
      </c>
      <c r="H12" s="102">
        <v>3800</v>
      </c>
      <c r="I12" s="102">
        <v>-2200</v>
      </c>
      <c r="J12" s="102">
        <v>-2600</v>
      </c>
      <c r="K12" s="102">
        <v>-200</v>
      </c>
      <c r="L12" s="102">
        <v>-7100</v>
      </c>
    </row>
    <row r="13" spans="1:12" ht="33.75" customHeight="1">
      <c r="A13" s="436"/>
      <c r="B13" s="439"/>
      <c r="C13" s="115" t="s">
        <v>211</v>
      </c>
      <c r="D13" s="116">
        <v>106.57708628005658</v>
      </c>
      <c r="E13" s="117">
        <v>98.887938408896488</v>
      </c>
      <c r="F13" s="118">
        <v>140.54054054054055</v>
      </c>
      <c r="G13" s="119">
        <v>186.9747899159664</v>
      </c>
      <c r="H13" s="119">
        <v>107.4656188605108</v>
      </c>
      <c r="I13" s="119">
        <v>74.712643678160916</v>
      </c>
      <c r="J13" s="119">
        <v>51.851851851851848</v>
      </c>
      <c r="K13" s="119">
        <v>60</v>
      </c>
      <c r="L13" s="119">
        <v>87.779690189328747</v>
      </c>
    </row>
    <row r="14" spans="1:12" ht="33.75" customHeight="1" thickBot="1">
      <c r="A14" s="437"/>
      <c r="B14" s="440"/>
      <c r="C14" s="120" t="s">
        <v>212</v>
      </c>
      <c r="D14" s="121">
        <v>100</v>
      </c>
      <c r="E14" s="122">
        <v>38.354346383543465</v>
      </c>
      <c r="F14" s="122">
        <v>8.6264100862641016</v>
      </c>
      <c r="G14" s="122">
        <v>14.764432647644327</v>
      </c>
      <c r="H14" s="122">
        <v>18.148639681486397</v>
      </c>
      <c r="I14" s="122">
        <v>2.1566025215660254</v>
      </c>
      <c r="J14" s="122">
        <v>0.92899800928998</v>
      </c>
      <c r="K14" s="122">
        <v>9.953550099535502E-2</v>
      </c>
      <c r="L14" s="123">
        <v>16.921035169210352</v>
      </c>
    </row>
    <row r="15" spans="1:12" ht="33.75" customHeight="1">
      <c r="A15" s="435" t="s">
        <v>98</v>
      </c>
      <c r="B15" s="438" t="s">
        <v>162</v>
      </c>
      <c r="C15" s="384" t="s">
        <v>213</v>
      </c>
      <c r="D15" s="385">
        <v>58900</v>
      </c>
      <c r="E15" s="386">
        <v>12100</v>
      </c>
      <c r="F15" s="386">
        <v>11100</v>
      </c>
      <c r="G15" s="386">
        <v>13300</v>
      </c>
      <c r="H15" s="386">
        <v>12900</v>
      </c>
      <c r="I15" s="386">
        <v>1500</v>
      </c>
      <c r="J15" s="386">
        <v>1000</v>
      </c>
      <c r="K15" s="386">
        <v>0</v>
      </c>
      <c r="L15" s="386">
        <v>7000</v>
      </c>
    </row>
    <row r="16" spans="1:12" ht="33.75" customHeight="1">
      <c r="A16" s="436"/>
      <c r="B16" s="439"/>
      <c r="C16" s="112" t="s">
        <v>214</v>
      </c>
      <c r="D16" s="113">
        <v>37500</v>
      </c>
      <c r="E16" s="114">
        <v>9500</v>
      </c>
      <c r="F16" s="114">
        <v>7800</v>
      </c>
      <c r="G16" s="114">
        <v>1800</v>
      </c>
      <c r="H16" s="114">
        <v>9400</v>
      </c>
      <c r="I16" s="114">
        <v>2000</v>
      </c>
      <c r="J16" s="114">
        <v>900</v>
      </c>
      <c r="K16" s="114">
        <v>0</v>
      </c>
      <c r="L16" s="114">
        <v>6100</v>
      </c>
    </row>
    <row r="17" spans="1:12" ht="33.75" customHeight="1">
      <c r="A17" s="436"/>
      <c r="B17" s="439"/>
      <c r="C17" s="112" t="s">
        <v>52</v>
      </c>
      <c r="D17" s="127">
        <v>21400</v>
      </c>
      <c r="E17" s="128">
        <v>2600</v>
      </c>
      <c r="F17" s="128">
        <v>3300</v>
      </c>
      <c r="G17" s="128">
        <v>11500</v>
      </c>
      <c r="H17" s="128">
        <v>3500</v>
      </c>
      <c r="I17" s="128">
        <v>-500</v>
      </c>
      <c r="J17" s="128">
        <v>100</v>
      </c>
      <c r="K17" s="128">
        <v>0</v>
      </c>
      <c r="L17" s="128">
        <v>900</v>
      </c>
    </row>
    <row r="18" spans="1:12" ht="33.75" customHeight="1">
      <c r="A18" s="436"/>
      <c r="B18" s="439"/>
      <c r="C18" s="115" t="s">
        <v>215</v>
      </c>
      <c r="D18" s="116">
        <v>157.06666666666666</v>
      </c>
      <c r="E18" s="117">
        <v>127.36842105263158</v>
      </c>
      <c r="F18" s="118">
        <v>142.30769230769232</v>
      </c>
      <c r="G18" s="119">
        <v>738.88888888888891</v>
      </c>
      <c r="H18" s="119">
        <v>137.2340425531915</v>
      </c>
      <c r="I18" s="119">
        <v>75</v>
      </c>
      <c r="J18" s="119">
        <v>111.11111111111111</v>
      </c>
      <c r="K18" s="119" t="s">
        <v>53</v>
      </c>
      <c r="L18" s="119">
        <v>114.75409836065573</v>
      </c>
    </row>
    <row r="19" spans="1:12" ht="33.75" customHeight="1" thickBot="1">
      <c r="A19" s="437"/>
      <c r="B19" s="440"/>
      <c r="C19" s="120" t="s">
        <v>216</v>
      </c>
      <c r="D19" s="121">
        <v>100</v>
      </c>
      <c r="E19" s="122">
        <v>20.543293718166382</v>
      </c>
      <c r="F19" s="122">
        <v>18.845500848896435</v>
      </c>
      <c r="G19" s="122">
        <v>22.58064516129032</v>
      </c>
      <c r="H19" s="122">
        <v>21.901528013582343</v>
      </c>
      <c r="I19" s="122">
        <v>2.5466893039049237</v>
      </c>
      <c r="J19" s="122">
        <v>1.6977928692699491</v>
      </c>
      <c r="K19" s="122">
        <v>0</v>
      </c>
      <c r="L19" s="123">
        <v>11.884550084889643</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6">
    <mergeCell ref="A4:B4"/>
    <mergeCell ref="A5:B9"/>
    <mergeCell ref="A10:A14"/>
    <mergeCell ref="B10:B14"/>
    <mergeCell ref="A15:A19"/>
    <mergeCell ref="B15:B19"/>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9"/>
  <sheetViews>
    <sheetView view="pageBreakPreview" zoomScale="70" zoomScaleNormal="100" workbookViewId="0">
      <selection sqref="A1:D1"/>
    </sheetView>
  </sheetViews>
  <sheetFormatPr defaultColWidth="9.25" defaultRowHeight="38.25" customHeight="1"/>
  <cols>
    <col min="1" max="1" width="6.125" style="259" customWidth="1"/>
    <col min="2" max="11" width="8.75" style="259" customWidth="1"/>
    <col min="12" max="21" width="6.125" style="259" customWidth="1"/>
    <col min="22" max="22" width="2.625" style="259" customWidth="1"/>
    <col min="23" max="225" width="9.25" style="259"/>
    <col min="226" max="226" width="6.125" style="259" customWidth="1"/>
    <col min="227" max="236" width="8.75" style="259" customWidth="1"/>
    <col min="237" max="246" width="6.125" style="259" customWidth="1"/>
    <col min="247" max="248" width="2.625" style="259" customWidth="1"/>
    <col min="249" max="249" width="6.125" style="259" customWidth="1"/>
    <col min="250" max="259" width="8.75" style="259" customWidth="1"/>
    <col min="260" max="269" width="6.125" style="259" customWidth="1"/>
    <col min="270" max="481" width="9.25" style="259"/>
    <col min="482" max="482" width="6.125" style="259" customWidth="1"/>
    <col min="483" max="492" width="8.75" style="259" customWidth="1"/>
    <col min="493" max="502" width="6.125" style="259" customWidth="1"/>
    <col min="503" max="504" width="2.625" style="259" customWidth="1"/>
    <col min="505" max="505" width="6.125" style="259" customWidth="1"/>
    <col min="506" max="515" width="8.75" style="259" customWidth="1"/>
    <col min="516" max="525" width="6.125" style="259" customWidth="1"/>
    <col min="526" max="737" width="9.25" style="259"/>
    <col min="738" max="738" width="6.125" style="259" customWidth="1"/>
    <col min="739" max="748" width="8.75" style="259" customWidth="1"/>
    <col min="749" max="758" width="6.125" style="259" customWidth="1"/>
    <col min="759" max="760" width="2.625" style="259" customWidth="1"/>
    <col min="761" max="761" width="6.125" style="259" customWidth="1"/>
    <col min="762" max="771" width="8.75" style="259" customWidth="1"/>
    <col min="772" max="781" width="6.125" style="259" customWidth="1"/>
    <col min="782" max="993" width="9.25" style="259"/>
    <col min="994" max="994" width="6.125" style="259" customWidth="1"/>
    <col min="995" max="1004" width="8.75" style="259" customWidth="1"/>
    <col min="1005" max="1014" width="6.125" style="259" customWidth="1"/>
    <col min="1015" max="1016" width="2.625" style="259" customWidth="1"/>
    <col min="1017" max="1017" width="6.125" style="259" customWidth="1"/>
    <col min="1018" max="1027" width="8.75" style="259" customWidth="1"/>
    <col min="1028" max="1037" width="6.125" style="259" customWidth="1"/>
    <col min="1038" max="1249" width="9.25" style="259"/>
    <col min="1250" max="1250" width="6.125" style="259" customWidth="1"/>
    <col min="1251" max="1260" width="8.75" style="259" customWidth="1"/>
    <col min="1261" max="1270" width="6.125" style="259" customWidth="1"/>
    <col min="1271" max="1272" width="2.625" style="259" customWidth="1"/>
    <col min="1273" max="1273" width="6.125" style="259" customWidth="1"/>
    <col min="1274" max="1283" width="8.75" style="259" customWidth="1"/>
    <col min="1284" max="1293" width="6.125" style="259" customWidth="1"/>
    <col min="1294" max="1505" width="9.25" style="259"/>
    <col min="1506" max="1506" width="6.125" style="259" customWidth="1"/>
    <col min="1507" max="1516" width="8.75" style="259" customWidth="1"/>
    <col min="1517" max="1526" width="6.125" style="259" customWidth="1"/>
    <col min="1527" max="1528" width="2.625" style="259" customWidth="1"/>
    <col min="1529" max="1529" width="6.125" style="259" customWidth="1"/>
    <col min="1530" max="1539" width="8.75" style="259" customWidth="1"/>
    <col min="1540" max="1549" width="6.125" style="259" customWidth="1"/>
    <col min="1550" max="1761" width="9.25" style="259"/>
    <col min="1762" max="1762" width="6.125" style="259" customWidth="1"/>
    <col min="1763" max="1772" width="8.75" style="259" customWidth="1"/>
    <col min="1773" max="1782" width="6.125" style="259" customWidth="1"/>
    <col min="1783" max="1784" width="2.625" style="259" customWidth="1"/>
    <col min="1785" max="1785" width="6.125" style="259" customWidth="1"/>
    <col min="1786" max="1795" width="8.75" style="259" customWidth="1"/>
    <col min="1796" max="1805" width="6.125" style="259" customWidth="1"/>
    <col min="1806" max="2017" width="9.25" style="259"/>
    <col min="2018" max="2018" width="6.125" style="259" customWidth="1"/>
    <col min="2019" max="2028" width="8.75" style="259" customWidth="1"/>
    <col min="2029" max="2038" width="6.125" style="259" customWidth="1"/>
    <col min="2039" max="2040" width="2.625" style="259" customWidth="1"/>
    <col min="2041" max="2041" width="6.125" style="259" customWidth="1"/>
    <col min="2042" max="2051" width="8.75" style="259" customWidth="1"/>
    <col min="2052" max="2061" width="6.125" style="259" customWidth="1"/>
    <col min="2062" max="2273" width="9.25" style="259"/>
    <col min="2274" max="2274" width="6.125" style="259" customWidth="1"/>
    <col min="2275" max="2284" width="8.75" style="259" customWidth="1"/>
    <col min="2285" max="2294" width="6.125" style="259" customWidth="1"/>
    <col min="2295" max="2296" width="2.625" style="259" customWidth="1"/>
    <col min="2297" max="2297" width="6.125" style="259" customWidth="1"/>
    <col min="2298" max="2307" width="8.75" style="259" customWidth="1"/>
    <col min="2308" max="2317" width="6.125" style="259" customWidth="1"/>
    <col min="2318" max="2529" width="9.25" style="259"/>
    <col min="2530" max="2530" width="6.125" style="259" customWidth="1"/>
    <col min="2531" max="2540" width="8.75" style="259" customWidth="1"/>
    <col min="2541" max="2550" width="6.125" style="259" customWidth="1"/>
    <col min="2551" max="2552" width="2.625" style="259" customWidth="1"/>
    <col min="2553" max="2553" width="6.125" style="259" customWidth="1"/>
    <col min="2554" max="2563" width="8.75" style="259" customWidth="1"/>
    <col min="2564" max="2573" width="6.125" style="259" customWidth="1"/>
    <col min="2574" max="2785" width="9.25" style="259"/>
    <col min="2786" max="2786" width="6.125" style="259" customWidth="1"/>
    <col min="2787" max="2796" width="8.75" style="259" customWidth="1"/>
    <col min="2797" max="2806" width="6.125" style="259" customWidth="1"/>
    <col min="2807" max="2808" width="2.625" style="259" customWidth="1"/>
    <col min="2809" max="2809" width="6.125" style="259" customWidth="1"/>
    <col min="2810" max="2819" width="8.75" style="259" customWidth="1"/>
    <col min="2820" max="2829" width="6.125" style="259" customWidth="1"/>
    <col min="2830" max="3041" width="9.25" style="259"/>
    <col min="3042" max="3042" width="6.125" style="259" customWidth="1"/>
    <col min="3043" max="3052" width="8.75" style="259" customWidth="1"/>
    <col min="3053" max="3062" width="6.125" style="259" customWidth="1"/>
    <col min="3063" max="3064" width="2.625" style="259" customWidth="1"/>
    <col min="3065" max="3065" width="6.125" style="259" customWidth="1"/>
    <col min="3066" max="3075" width="8.75" style="259" customWidth="1"/>
    <col min="3076" max="3085" width="6.125" style="259" customWidth="1"/>
    <col min="3086" max="3297" width="9.25" style="259"/>
    <col min="3298" max="3298" width="6.125" style="259" customWidth="1"/>
    <col min="3299" max="3308" width="8.75" style="259" customWidth="1"/>
    <col min="3309" max="3318" width="6.125" style="259" customWidth="1"/>
    <col min="3319" max="3320" width="2.625" style="259" customWidth="1"/>
    <col min="3321" max="3321" width="6.125" style="259" customWidth="1"/>
    <col min="3322" max="3331" width="8.75" style="259" customWidth="1"/>
    <col min="3332" max="3341" width="6.125" style="259" customWidth="1"/>
    <col min="3342" max="3553" width="9.25" style="259"/>
    <col min="3554" max="3554" width="6.125" style="259" customWidth="1"/>
    <col min="3555" max="3564" width="8.75" style="259" customWidth="1"/>
    <col min="3565" max="3574" width="6.125" style="259" customWidth="1"/>
    <col min="3575" max="3576" width="2.625" style="259" customWidth="1"/>
    <col min="3577" max="3577" width="6.125" style="259" customWidth="1"/>
    <col min="3578" max="3587" width="8.75" style="259" customWidth="1"/>
    <col min="3588" max="3597" width="6.125" style="259" customWidth="1"/>
    <col min="3598" max="3809" width="9.25" style="259"/>
    <col min="3810" max="3810" width="6.125" style="259" customWidth="1"/>
    <col min="3811" max="3820" width="8.75" style="259" customWidth="1"/>
    <col min="3821" max="3830" width="6.125" style="259" customWidth="1"/>
    <col min="3831" max="3832" width="2.625" style="259" customWidth="1"/>
    <col min="3833" max="3833" width="6.125" style="259" customWidth="1"/>
    <col min="3834" max="3843" width="8.75" style="259" customWidth="1"/>
    <col min="3844" max="3853" width="6.125" style="259" customWidth="1"/>
    <col min="3854" max="4065" width="9.25" style="259"/>
    <col min="4066" max="4066" width="6.125" style="259" customWidth="1"/>
    <col min="4067" max="4076" width="8.75" style="259" customWidth="1"/>
    <col min="4077" max="4086" width="6.125" style="259" customWidth="1"/>
    <col min="4087" max="4088" width="2.625" style="259" customWidth="1"/>
    <col min="4089" max="4089" width="6.125" style="259" customWidth="1"/>
    <col min="4090" max="4099" width="8.75" style="259" customWidth="1"/>
    <col min="4100" max="4109" width="6.125" style="259" customWidth="1"/>
    <col min="4110" max="4321" width="9.25" style="259"/>
    <col min="4322" max="4322" width="6.125" style="259" customWidth="1"/>
    <col min="4323" max="4332" width="8.75" style="259" customWidth="1"/>
    <col min="4333" max="4342" width="6.125" style="259" customWidth="1"/>
    <col min="4343" max="4344" width="2.625" style="259" customWidth="1"/>
    <col min="4345" max="4345" width="6.125" style="259" customWidth="1"/>
    <col min="4346" max="4355" width="8.75" style="259" customWidth="1"/>
    <col min="4356" max="4365" width="6.125" style="259" customWidth="1"/>
    <col min="4366" max="4577" width="9.25" style="259"/>
    <col min="4578" max="4578" width="6.125" style="259" customWidth="1"/>
    <col min="4579" max="4588" width="8.75" style="259" customWidth="1"/>
    <col min="4589" max="4598" width="6.125" style="259" customWidth="1"/>
    <col min="4599" max="4600" width="2.625" style="259" customWidth="1"/>
    <col min="4601" max="4601" width="6.125" style="259" customWidth="1"/>
    <col min="4602" max="4611" width="8.75" style="259" customWidth="1"/>
    <col min="4612" max="4621" width="6.125" style="259" customWidth="1"/>
    <col min="4622" max="4833" width="9.25" style="259"/>
    <col min="4834" max="4834" width="6.125" style="259" customWidth="1"/>
    <col min="4835" max="4844" width="8.75" style="259" customWidth="1"/>
    <col min="4845" max="4854" width="6.125" style="259" customWidth="1"/>
    <col min="4855" max="4856" width="2.625" style="259" customWidth="1"/>
    <col min="4857" max="4857" width="6.125" style="259" customWidth="1"/>
    <col min="4858" max="4867" width="8.75" style="259" customWidth="1"/>
    <col min="4868" max="4877" width="6.125" style="259" customWidth="1"/>
    <col min="4878" max="5089" width="9.25" style="259"/>
    <col min="5090" max="5090" width="6.125" style="259" customWidth="1"/>
    <col min="5091" max="5100" width="8.75" style="259" customWidth="1"/>
    <col min="5101" max="5110" width="6.125" style="259" customWidth="1"/>
    <col min="5111" max="5112" width="2.625" style="259" customWidth="1"/>
    <col min="5113" max="5113" width="6.125" style="259" customWidth="1"/>
    <col min="5114" max="5123" width="8.75" style="259" customWidth="1"/>
    <col min="5124" max="5133" width="6.125" style="259" customWidth="1"/>
    <col min="5134" max="5345" width="9.25" style="259"/>
    <col min="5346" max="5346" width="6.125" style="259" customWidth="1"/>
    <col min="5347" max="5356" width="8.75" style="259" customWidth="1"/>
    <col min="5357" max="5366" width="6.125" style="259" customWidth="1"/>
    <col min="5367" max="5368" width="2.625" style="259" customWidth="1"/>
    <col min="5369" max="5369" width="6.125" style="259" customWidth="1"/>
    <col min="5370" max="5379" width="8.75" style="259" customWidth="1"/>
    <col min="5380" max="5389" width="6.125" style="259" customWidth="1"/>
    <col min="5390" max="5601" width="9.25" style="259"/>
    <col min="5602" max="5602" width="6.125" style="259" customWidth="1"/>
    <col min="5603" max="5612" width="8.75" style="259" customWidth="1"/>
    <col min="5613" max="5622" width="6.125" style="259" customWidth="1"/>
    <col min="5623" max="5624" width="2.625" style="259" customWidth="1"/>
    <col min="5625" max="5625" width="6.125" style="259" customWidth="1"/>
    <col min="5626" max="5635" width="8.75" style="259" customWidth="1"/>
    <col min="5636" max="5645" width="6.125" style="259" customWidth="1"/>
    <col min="5646" max="5857" width="9.25" style="259"/>
    <col min="5858" max="5858" width="6.125" style="259" customWidth="1"/>
    <col min="5859" max="5868" width="8.75" style="259" customWidth="1"/>
    <col min="5869" max="5878" width="6.125" style="259" customWidth="1"/>
    <col min="5879" max="5880" width="2.625" style="259" customWidth="1"/>
    <col min="5881" max="5881" width="6.125" style="259" customWidth="1"/>
    <col min="5882" max="5891" width="8.75" style="259" customWidth="1"/>
    <col min="5892" max="5901" width="6.125" style="259" customWidth="1"/>
    <col min="5902" max="6113" width="9.25" style="259"/>
    <col min="6114" max="6114" width="6.125" style="259" customWidth="1"/>
    <col min="6115" max="6124" width="8.75" style="259" customWidth="1"/>
    <col min="6125" max="6134" width="6.125" style="259" customWidth="1"/>
    <col min="6135" max="6136" width="2.625" style="259" customWidth="1"/>
    <col min="6137" max="6137" width="6.125" style="259" customWidth="1"/>
    <col min="6138" max="6147" width="8.75" style="259" customWidth="1"/>
    <col min="6148" max="6157" width="6.125" style="259" customWidth="1"/>
    <col min="6158" max="6369" width="9.25" style="259"/>
    <col min="6370" max="6370" width="6.125" style="259" customWidth="1"/>
    <col min="6371" max="6380" width="8.75" style="259" customWidth="1"/>
    <col min="6381" max="6390" width="6.125" style="259" customWidth="1"/>
    <col min="6391" max="6392" width="2.625" style="259" customWidth="1"/>
    <col min="6393" max="6393" width="6.125" style="259" customWidth="1"/>
    <col min="6394" max="6403" width="8.75" style="259" customWidth="1"/>
    <col min="6404" max="6413" width="6.125" style="259" customWidth="1"/>
    <col min="6414" max="6625" width="9.25" style="259"/>
    <col min="6626" max="6626" width="6.125" style="259" customWidth="1"/>
    <col min="6627" max="6636" width="8.75" style="259" customWidth="1"/>
    <col min="6637" max="6646" width="6.125" style="259" customWidth="1"/>
    <col min="6647" max="6648" width="2.625" style="259" customWidth="1"/>
    <col min="6649" max="6649" width="6.125" style="259" customWidth="1"/>
    <col min="6650" max="6659" width="8.75" style="259" customWidth="1"/>
    <col min="6660" max="6669" width="6.125" style="259" customWidth="1"/>
    <col min="6670" max="6881" width="9.25" style="259"/>
    <col min="6882" max="6882" width="6.125" style="259" customWidth="1"/>
    <col min="6883" max="6892" width="8.75" style="259" customWidth="1"/>
    <col min="6893" max="6902" width="6.125" style="259" customWidth="1"/>
    <col min="6903" max="6904" width="2.625" style="259" customWidth="1"/>
    <col min="6905" max="6905" width="6.125" style="259" customWidth="1"/>
    <col min="6906" max="6915" width="8.75" style="259" customWidth="1"/>
    <col min="6916" max="6925" width="6.125" style="259" customWidth="1"/>
    <col min="6926" max="7137" width="9.25" style="259"/>
    <col min="7138" max="7138" width="6.125" style="259" customWidth="1"/>
    <col min="7139" max="7148" width="8.75" style="259" customWidth="1"/>
    <col min="7149" max="7158" width="6.125" style="259" customWidth="1"/>
    <col min="7159" max="7160" width="2.625" style="259" customWidth="1"/>
    <col min="7161" max="7161" width="6.125" style="259" customWidth="1"/>
    <col min="7162" max="7171" width="8.75" style="259" customWidth="1"/>
    <col min="7172" max="7181" width="6.125" style="259" customWidth="1"/>
    <col min="7182" max="7393" width="9.25" style="259"/>
    <col min="7394" max="7394" width="6.125" style="259" customWidth="1"/>
    <col min="7395" max="7404" width="8.75" style="259" customWidth="1"/>
    <col min="7405" max="7414" width="6.125" style="259" customWidth="1"/>
    <col min="7415" max="7416" width="2.625" style="259" customWidth="1"/>
    <col min="7417" max="7417" width="6.125" style="259" customWidth="1"/>
    <col min="7418" max="7427" width="8.75" style="259" customWidth="1"/>
    <col min="7428" max="7437" width="6.125" style="259" customWidth="1"/>
    <col min="7438" max="7649" width="9.25" style="259"/>
    <col min="7650" max="7650" width="6.125" style="259" customWidth="1"/>
    <col min="7651" max="7660" width="8.75" style="259" customWidth="1"/>
    <col min="7661" max="7670" width="6.125" style="259" customWidth="1"/>
    <col min="7671" max="7672" width="2.625" style="259" customWidth="1"/>
    <col min="7673" max="7673" width="6.125" style="259" customWidth="1"/>
    <col min="7674" max="7683" width="8.75" style="259" customWidth="1"/>
    <col min="7684" max="7693" width="6.125" style="259" customWidth="1"/>
    <col min="7694" max="7905" width="9.25" style="259"/>
    <col min="7906" max="7906" width="6.125" style="259" customWidth="1"/>
    <col min="7907" max="7916" width="8.75" style="259" customWidth="1"/>
    <col min="7917" max="7926" width="6.125" style="259" customWidth="1"/>
    <col min="7927" max="7928" width="2.625" style="259" customWidth="1"/>
    <col min="7929" max="7929" width="6.125" style="259" customWidth="1"/>
    <col min="7930" max="7939" width="8.75" style="259" customWidth="1"/>
    <col min="7940" max="7949" width="6.125" style="259" customWidth="1"/>
    <col min="7950" max="8161" width="9.25" style="259"/>
    <col min="8162" max="8162" width="6.125" style="259" customWidth="1"/>
    <col min="8163" max="8172" width="8.75" style="259" customWidth="1"/>
    <col min="8173" max="8182" width="6.125" style="259" customWidth="1"/>
    <col min="8183" max="8184" width="2.625" style="259" customWidth="1"/>
    <col min="8185" max="8185" width="6.125" style="259" customWidth="1"/>
    <col min="8186" max="8195" width="8.75" style="259" customWidth="1"/>
    <col min="8196" max="8205" width="6.125" style="259" customWidth="1"/>
    <col min="8206" max="8417" width="9.25" style="259"/>
    <col min="8418" max="8418" width="6.125" style="259" customWidth="1"/>
    <col min="8419" max="8428" width="8.75" style="259" customWidth="1"/>
    <col min="8429" max="8438" width="6.125" style="259" customWidth="1"/>
    <col min="8439" max="8440" width="2.625" style="259" customWidth="1"/>
    <col min="8441" max="8441" width="6.125" style="259" customWidth="1"/>
    <col min="8442" max="8451" width="8.75" style="259" customWidth="1"/>
    <col min="8452" max="8461" width="6.125" style="259" customWidth="1"/>
    <col min="8462" max="8673" width="9.25" style="259"/>
    <col min="8674" max="8674" width="6.125" style="259" customWidth="1"/>
    <col min="8675" max="8684" width="8.75" style="259" customWidth="1"/>
    <col min="8685" max="8694" width="6.125" style="259" customWidth="1"/>
    <col min="8695" max="8696" width="2.625" style="259" customWidth="1"/>
    <col min="8697" max="8697" width="6.125" style="259" customWidth="1"/>
    <col min="8698" max="8707" width="8.75" style="259" customWidth="1"/>
    <col min="8708" max="8717" width="6.125" style="259" customWidth="1"/>
    <col min="8718" max="8929" width="9.25" style="259"/>
    <col min="8930" max="8930" width="6.125" style="259" customWidth="1"/>
    <col min="8931" max="8940" width="8.75" style="259" customWidth="1"/>
    <col min="8941" max="8950" width="6.125" style="259" customWidth="1"/>
    <col min="8951" max="8952" width="2.625" style="259" customWidth="1"/>
    <col min="8953" max="8953" width="6.125" style="259" customWidth="1"/>
    <col min="8954" max="8963" width="8.75" style="259" customWidth="1"/>
    <col min="8964" max="8973" width="6.125" style="259" customWidth="1"/>
    <col min="8974" max="9185" width="9.25" style="259"/>
    <col min="9186" max="9186" width="6.125" style="259" customWidth="1"/>
    <col min="9187" max="9196" width="8.75" style="259" customWidth="1"/>
    <col min="9197" max="9206" width="6.125" style="259" customWidth="1"/>
    <col min="9207" max="9208" width="2.625" style="259" customWidth="1"/>
    <col min="9209" max="9209" width="6.125" style="259" customWidth="1"/>
    <col min="9210" max="9219" width="8.75" style="259" customWidth="1"/>
    <col min="9220" max="9229" width="6.125" style="259" customWidth="1"/>
    <col min="9230" max="9441" width="9.25" style="259"/>
    <col min="9442" max="9442" width="6.125" style="259" customWidth="1"/>
    <col min="9443" max="9452" width="8.75" style="259" customWidth="1"/>
    <col min="9453" max="9462" width="6.125" style="259" customWidth="1"/>
    <col min="9463" max="9464" width="2.625" style="259" customWidth="1"/>
    <col min="9465" max="9465" width="6.125" style="259" customWidth="1"/>
    <col min="9466" max="9475" width="8.75" style="259" customWidth="1"/>
    <col min="9476" max="9485" width="6.125" style="259" customWidth="1"/>
    <col min="9486" max="9697" width="9.25" style="259"/>
    <col min="9698" max="9698" width="6.125" style="259" customWidth="1"/>
    <col min="9699" max="9708" width="8.75" style="259" customWidth="1"/>
    <col min="9709" max="9718" width="6.125" style="259" customWidth="1"/>
    <col min="9719" max="9720" width="2.625" style="259" customWidth="1"/>
    <col min="9721" max="9721" width="6.125" style="259" customWidth="1"/>
    <col min="9722" max="9731" width="8.75" style="259" customWidth="1"/>
    <col min="9732" max="9741" width="6.125" style="259" customWidth="1"/>
    <col min="9742" max="9953" width="9.25" style="259"/>
    <col min="9954" max="9954" width="6.125" style="259" customWidth="1"/>
    <col min="9955" max="9964" width="8.75" style="259" customWidth="1"/>
    <col min="9965" max="9974" width="6.125" style="259" customWidth="1"/>
    <col min="9975" max="9976" width="2.625" style="259" customWidth="1"/>
    <col min="9977" max="9977" width="6.125" style="259" customWidth="1"/>
    <col min="9978" max="9987" width="8.75" style="259" customWidth="1"/>
    <col min="9988" max="9997" width="6.125" style="259" customWidth="1"/>
    <col min="9998" max="10209" width="9.25" style="259"/>
    <col min="10210" max="10210" width="6.125" style="259" customWidth="1"/>
    <col min="10211" max="10220" width="8.75" style="259" customWidth="1"/>
    <col min="10221" max="10230" width="6.125" style="259" customWidth="1"/>
    <col min="10231" max="10232" width="2.625" style="259" customWidth="1"/>
    <col min="10233" max="10233" width="6.125" style="259" customWidth="1"/>
    <col min="10234" max="10243" width="8.75" style="259" customWidth="1"/>
    <col min="10244" max="10253" width="6.125" style="259" customWidth="1"/>
    <col min="10254" max="10465" width="9.25" style="259"/>
    <col min="10466" max="10466" width="6.125" style="259" customWidth="1"/>
    <col min="10467" max="10476" width="8.75" style="259" customWidth="1"/>
    <col min="10477" max="10486" width="6.125" style="259" customWidth="1"/>
    <col min="10487" max="10488" width="2.625" style="259" customWidth="1"/>
    <col min="10489" max="10489" width="6.125" style="259" customWidth="1"/>
    <col min="10490" max="10499" width="8.75" style="259" customWidth="1"/>
    <col min="10500" max="10509" width="6.125" style="259" customWidth="1"/>
    <col min="10510" max="10721" width="9.25" style="259"/>
    <col min="10722" max="10722" width="6.125" style="259" customWidth="1"/>
    <col min="10723" max="10732" width="8.75" style="259" customWidth="1"/>
    <col min="10733" max="10742" width="6.125" style="259" customWidth="1"/>
    <col min="10743" max="10744" width="2.625" style="259" customWidth="1"/>
    <col min="10745" max="10745" width="6.125" style="259" customWidth="1"/>
    <col min="10746" max="10755" width="8.75" style="259" customWidth="1"/>
    <col min="10756" max="10765" width="6.125" style="259" customWidth="1"/>
    <col min="10766" max="10977" width="9.25" style="259"/>
    <col min="10978" max="10978" width="6.125" style="259" customWidth="1"/>
    <col min="10979" max="10988" width="8.75" style="259" customWidth="1"/>
    <col min="10989" max="10998" width="6.125" style="259" customWidth="1"/>
    <col min="10999" max="11000" width="2.625" style="259" customWidth="1"/>
    <col min="11001" max="11001" width="6.125" style="259" customWidth="1"/>
    <col min="11002" max="11011" width="8.75" style="259" customWidth="1"/>
    <col min="11012" max="11021" width="6.125" style="259" customWidth="1"/>
    <col min="11022" max="11233" width="9.25" style="259"/>
    <col min="11234" max="11234" width="6.125" style="259" customWidth="1"/>
    <col min="11235" max="11244" width="8.75" style="259" customWidth="1"/>
    <col min="11245" max="11254" width="6.125" style="259" customWidth="1"/>
    <col min="11255" max="11256" width="2.625" style="259" customWidth="1"/>
    <col min="11257" max="11257" width="6.125" style="259" customWidth="1"/>
    <col min="11258" max="11267" width="8.75" style="259" customWidth="1"/>
    <col min="11268" max="11277" width="6.125" style="259" customWidth="1"/>
    <col min="11278" max="11489" width="9.25" style="259"/>
    <col min="11490" max="11490" width="6.125" style="259" customWidth="1"/>
    <col min="11491" max="11500" width="8.75" style="259" customWidth="1"/>
    <col min="11501" max="11510" width="6.125" style="259" customWidth="1"/>
    <col min="11511" max="11512" width="2.625" style="259" customWidth="1"/>
    <col min="11513" max="11513" width="6.125" style="259" customWidth="1"/>
    <col min="11514" max="11523" width="8.75" style="259" customWidth="1"/>
    <col min="11524" max="11533" width="6.125" style="259" customWidth="1"/>
    <col min="11534" max="11745" width="9.25" style="259"/>
    <col min="11746" max="11746" width="6.125" style="259" customWidth="1"/>
    <col min="11747" max="11756" width="8.75" style="259" customWidth="1"/>
    <col min="11757" max="11766" width="6.125" style="259" customWidth="1"/>
    <col min="11767" max="11768" width="2.625" style="259" customWidth="1"/>
    <col min="11769" max="11769" width="6.125" style="259" customWidth="1"/>
    <col min="11770" max="11779" width="8.75" style="259" customWidth="1"/>
    <col min="11780" max="11789" width="6.125" style="259" customWidth="1"/>
    <col min="11790" max="12001" width="9.25" style="259"/>
    <col min="12002" max="12002" width="6.125" style="259" customWidth="1"/>
    <col min="12003" max="12012" width="8.75" style="259" customWidth="1"/>
    <col min="12013" max="12022" width="6.125" style="259" customWidth="1"/>
    <col min="12023" max="12024" width="2.625" style="259" customWidth="1"/>
    <col min="12025" max="12025" width="6.125" style="259" customWidth="1"/>
    <col min="12026" max="12035" width="8.75" style="259" customWidth="1"/>
    <col min="12036" max="12045" width="6.125" style="259" customWidth="1"/>
    <col min="12046" max="12257" width="9.25" style="259"/>
    <col min="12258" max="12258" width="6.125" style="259" customWidth="1"/>
    <col min="12259" max="12268" width="8.75" style="259" customWidth="1"/>
    <col min="12269" max="12278" width="6.125" style="259" customWidth="1"/>
    <col min="12279" max="12280" width="2.625" style="259" customWidth="1"/>
    <col min="12281" max="12281" width="6.125" style="259" customWidth="1"/>
    <col min="12282" max="12291" width="8.75" style="259" customWidth="1"/>
    <col min="12292" max="12301" width="6.125" style="259" customWidth="1"/>
    <col min="12302" max="12513" width="9.25" style="259"/>
    <col min="12514" max="12514" width="6.125" style="259" customWidth="1"/>
    <col min="12515" max="12524" width="8.75" style="259" customWidth="1"/>
    <col min="12525" max="12534" width="6.125" style="259" customWidth="1"/>
    <col min="12535" max="12536" width="2.625" style="259" customWidth="1"/>
    <col min="12537" max="12537" width="6.125" style="259" customWidth="1"/>
    <col min="12538" max="12547" width="8.75" style="259" customWidth="1"/>
    <col min="12548" max="12557" width="6.125" style="259" customWidth="1"/>
    <col min="12558" max="12769" width="9.25" style="259"/>
    <col min="12770" max="12770" width="6.125" style="259" customWidth="1"/>
    <col min="12771" max="12780" width="8.75" style="259" customWidth="1"/>
    <col min="12781" max="12790" width="6.125" style="259" customWidth="1"/>
    <col min="12791" max="12792" width="2.625" style="259" customWidth="1"/>
    <col min="12793" max="12793" width="6.125" style="259" customWidth="1"/>
    <col min="12794" max="12803" width="8.75" style="259" customWidth="1"/>
    <col min="12804" max="12813" width="6.125" style="259" customWidth="1"/>
    <col min="12814" max="13025" width="9.25" style="259"/>
    <col min="13026" max="13026" width="6.125" style="259" customWidth="1"/>
    <col min="13027" max="13036" width="8.75" style="259" customWidth="1"/>
    <col min="13037" max="13046" width="6.125" style="259" customWidth="1"/>
    <col min="13047" max="13048" width="2.625" style="259" customWidth="1"/>
    <col min="13049" max="13049" width="6.125" style="259" customWidth="1"/>
    <col min="13050" max="13059" width="8.75" style="259" customWidth="1"/>
    <col min="13060" max="13069" width="6.125" style="259" customWidth="1"/>
    <col min="13070" max="13281" width="9.25" style="259"/>
    <col min="13282" max="13282" width="6.125" style="259" customWidth="1"/>
    <col min="13283" max="13292" width="8.75" style="259" customWidth="1"/>
    <col min="13293" max="13302" width="6.125" style="259" customWidth="1"/>
    <col min="13303" max="13304" width="2.625" style="259" customWidth="1"/>
    <col min="13305" max="13305" width="6.125" style="259" customWidth="1"/>
    <col min="13306" max="13315" width="8.75" style="259" customWidth="1"/>
    <col min="13316" max="13325" width="6.125" style="259" customWidth="1"/>
    <col min="13326" max="13537" width="9.25" style="259"/>
    <col min="13538" max="13538" width="6.125" style="259" customWidth="1"/>
    <col min="13539" max="13548" width="8.75" style="259" customWidth="1"/>
    <col min="13549" max="13558" width="6.125" style="259" customWidth="1"/>
    <col min="13559" max="13560" width="2.625" style="259" customWidth="1"/>
    <col min="13561" max="13561" width="6.125" style="259" customWidth="1"/>
    <col min="13562" max="13571" width="8.75" style="259" customWidth="1"/>
    <col min="13572" max="13581" width="6.125" style="259" customWidth="1"/>
    <col min="13582" max="13793" width="9.25" style="259"/>
    <col min="13794" max="13794" width="6.125" style="259" customWidth="1"/>
    <col min="13795" max="13804" width="8.75" style="259" customWidth="1"/>
    <col min="13805" max="13814" width="6.125" style="259" customWidth="1"/>
    <col min="13815" max="13816" width="2.625" style="259" customWidth="1"/>
    <col min="13817" max="13817" width="6.125" style="259" customWidth="1"/>
    <col min="13818" max="13827" width="8.75" style="259" customWidth="1"/>
    <col min="13828" max="13837" width="6.125" style="259" customWidth="1"/>
    <col min="13838" max="14049" width="9.25" style="259"/>
    <col min="14050" max="14050" width="6.125" style="259" customWidth="1"/>
    <col min="14051" max="14060" width="8.75" style="259" customWidth="1"/>
    <col min="14061" max="14070" width="6.125" style="259" customWidth="1"/>
    <col min="14071" max="14072" width="2.625" style="259" customWidth="1"/>
    <col min="14073" max="14073" width="6.125" style="259" customWidth="1"/>
    <col min="14074" max="14083" width="8.75" style="259" customWidth="1"/>
    <col min="14084" max="14093" width="6.125" style="259" customWidth="1"/>
    <col min="14094" max="14305" width="9.25" style="259"/>
    <col min="14306" max="14306" width="6.125" style="259" customWidth="1"/>
    <col min="14307" max="14316" width="8.75" style="259" customWidth="1"/>
    <col min="14317" max="14326" width="6.125" style="259" customWidth="1"/>
    <col min="14327" max="14328" width="2.625" style="259" customWidth="1"/>
    <col min="14329" max="14329" width="6.125" style="259" customWidth="1"/>
    <col min="14330" max="14339" width="8.75" style="259" customWidth="1"/>
    <col min="14340" max="14349" width="6.125" style="259" customWidth="1"/>
    <col min="14350" max="14561" width="9.25" style="259"/>
    <col min="14562" max="14562" width="6.125" style="259" customWidth="1"/>
    <col min="14563" max="14572" width="8.75" style="259" customWidth="1"/>
    <col min="14573" max="14582" width="6.125" style="259" customWidth="1"/>
    <col min="14583" max="14584" width="2.625" style="259" customWidth="1"/>
    <col min="14585" max="14585" width="6.125" style="259" customWidth="1"/>
    <col min="14586" max="14595" width="8.75" style="259" customWidth="1"/>
    <col min="14596" max="14605" width="6.125" style="259" customWidth="1"/>
    <col min="14606" max="14817" width="9.25" style="259"/>
    <col min="14818" max="14818" width="6.125" style="259" customWidth="1"/>
    <col min="14819" max="14828" width="8.75" style="259" customWidth="1"/>
    <col min="14829" max="14838" width="6.125" style="259" customWidth="1"/>
    <col min="14839" max="14840" width="2.625" style="259" customWidth="1"/>
    <col min="14841" max="14841" width="6.125" style="259" customWidth="1"/>
    <col min="14842" max="14851" width="8.75" style="259" customWidth="1"/>
    <col min="14852" max="14861" width="6.125" style="259" customWidth="1"/>
    <col min="14862" max="15073" width="9.25" style="259"/>
    <col min="15074" max="15074" width="6.125" style="259" customWidth="1"/>
    <col min="15075" max="15084" width="8.75" style="259" customWidth="1"/>
    <col min="15085" max="15094" width="6.125" style="259" customWidth="1"/>
    <col min="15095" max="15096" width="2.625" style="259" customWidth="1"/>
    <col min="15097" max="15097" width="6.125" style="259" customWidth="1"/>
    <col min="15098" max="15107" width="8.75" style="259" customWidth="1"/>
    <col min="15108" max="15117" width="6.125" style="259" customWidth="1"/>
    <col min="15118" max="15329" width="9.25" style="259"/>
    <col min="15330" max="15330" width="6.125" style="259" customWidth="1"/>
    <col min="15331" max="15340" width="8.75" style="259" customWidth="1"/>
    <col min="15341" max="15350" width="6.125" style="259" customWidth="1"/>
    <col min="15351" max="15352" width="2.625" style="259" customWidth="1"/>
    <col min="15353" max="15353" width="6.125" style="259" customWidth="1"/>
    <col min="15354" max="15363" width="8.75" style="259" customWidth="1"/>
    <col min="15364" max="15373" width="6.125" style="259" customWidth="1"/>
    <col min="15374" max="15585" width="9.25" style="259"/>
    <col min="15586" max="15586" width="6.125" style="259" customWidth="1"/>
    <col min="15587" max="15596" width="8.75" style="259" customWidth="1"/>
    <col min="15597" max="15606" width="6.125" style="259" customWidth="1"/>
    <col min="15607" max="15608" width="2.625" style="259" customWidth="1"/>
    <col min="15609" max="15609" width="6.125" style="259" customWidth="1"/>
    <col min="15610" max="15619" width="8.75" style="259" customWidth="1"/>
    <col min="15620" max="15629" width="6.125" style="259" customWidth="1"/>
    <col min="15630" max="15841" width="9.25" style="259"/>
    <col min="15842" max="15842" width="6.125" style="259" customWidth="1"/>
    <col min="15843" max="15852" width="8.75" style="259" customWidth="1"/>
    <col min="15853" max="15862" width="6.125" style="259" customWidth="1"/>
    <col min="15863" max="15864" width="2.625" style="259" customWidth="1"/>
    <col min="15865" max="15865" width="6.125" style="259" customWidth="1"/>
    <col min="15866" max="15875" width="8.75" style="259" customWidth="1"/>
    <col min="15876" max="15885" width="6.125" style="259" customWidth="1"/>
    <col min="15886" max="16097" width="9.25" style="259"/>
    <col min="16098" max="16098" width="6.125" style="259" customWidth="1"/>
    <col min="16099" max="16108" width="8.75" style="259" customWidth="1"/>
    <col min="16109" max="16118" width="6.125" style="259" customWidth="1"/>
    <col min="16119" max="16120" width="2.625" style="259" customWidth="1"/>
    <col min="16121" max="16121" width="6.125" style="259" customWidth="1"/>
    <col min="16122" max="16131" width="8.75" style="259" customWidth="1"/>
    <col min="16132" max="16141" width="6.125" style="259" customWidth="1"/>
    <col min="16142" max="16384" width="9.25" style="259"/>
  </cols>
  <sheetData>
    <row r="1" spans="1:23" s="256" customFormat="1" ht="33" customHeight="1">
      <c r="A1" s="446" t="str">
        <f>平成23年度!A1</f>
        <v>平成23年度</v>
      </c>
      <c r="B1" s="446"/>
      <c r="C1" s="446"/>
      <c r="D1" s="446"/>
      <c r="E1" s="255"/>
      <c r="F1" s="255"/>
      <c r="G1" s="255"/>
      <c r="I1" s="257" t="s">
        <v>197</v>
      </c>
      <c r="J1" s="255"/>
      <c r="K1" s="255"/>
      <c r="L1" s="255"/>
      <c r="M1" s="255"/>
      <c r="N1" s="255"/>
      <c r="O1" s="255"/>
      <c r="P1" s="255"/>
      <c r="Q1" s="255"/>
      <c r="R1" s="255"/>
      <c r="S1" s="255"/>
      <c r="T1" s="255"/>
      <c r="U1" s="255"/>
      <c r="V1" s="255"/>
    </row>
    <row r="2" spans="1:23" s="258" customFormat="1" ht="16.5" customHeight="1">
      <c r="A2" s="47"/>
      <c r="B2" s="47"/>
      <c r="C2" s="48"/>
      <c r="D2" s="47"/>
      <c r="E2" s="47"/>
      <c r="F2" s="47"/>
      <c r="G2" s="47"/>
      <c r="H2" s="47"/>
      <c r="I2" s="47"/>
      <c r="J2" s="47"/>
      <c r="K2" s="47"/>
      <c r="L2" s="47"/>
      <c r="M2" s="47"/>
      <c r="N2" s="47"/>
      <c r="O2" s="47"/>
      <c r="P2" s="47"/>
      <c r="Q2" s="47"/>
      <c r="R2" s="47"/>
      <c r="S2" s="47"/>
      <c r="T2" s="47"/>
      <c r="U2" s="47"/>
      <c r="V2" s="47"/>
    </row>
    <row r="3" spans="1:23" ht="16.5" customHeight="1">
      <c r="A3" s="49"/>
      <c r="B3" s="49"/>
      <c r="C3" s="49"/>
      <c r="D3" s="49"/>
      <c r="E3" s="49"/>
      <c r="F3" s="49"/>
      <c r="G3" s="49"/>
      <c r="H3" s="49"/>
      <c r="I3" s="49"/>
      <c r="J3" s="49"/>
      <c r="K3" s="49"/>
      <c r="L3" s="49"/>
      <c r="M3" s="49"/>
      <c r="N3" s="49"/>
      <c r="O3" s="49"/>
      <c r="P3" s="49"/>
      <c r="Q3" s="49"/>
      <c r="R3" s="50"/>
      <c r="S3" s="50"/>
      <c r="T3" s="51"/>
      <c r="U3" s="51" t="s">
        <v>168</v>
      </c>
      <c r="V3" s="51"/>
    </row>
    <row r="4" spans="1:23" ht="21" customHeight="1">
      <c r="A4" s="52"/>
      <c r="B4" s="447" t="s">
        <v>169</v>
      </c>
      <c r="C4" s="448"/>
      <c r="D4" s="448"/>
      <c r="E4" s="448"/>
      <c r="F4" s="448"/>
      <c r="G4" s="448"/>
      <c r="H4" s="448"/>
      <c r="I4" s="448"/>
      <c r="J4" s="448"/>
      <c r="K4" s="449"/>
      <c r="L4" s="450" t="s">
        <v>170</v>
      </c>
      <c r="M4" s="451"/>
      <c r="N4" s="451"/>
      <c r="O4" s="451"/>
      <c r="P4" s="451"/>
      <c r="Q4" s="451"/>
      <c r="R4" s="451"/>
      <c r="S4" s="451"/>
      <c r="T4" s="451"/>
      <c r="U4" s="452"/>
      <c r="V4" s="260"/>
    </row>
    <row r="5" spans="1:23" ht="21" customHeight="1">
      <c r="A5" s="53"/>
      <c r="B5" s="261" t="s">
        <v>171</v>
      </c>
      <c r="C5" s="262"/>
      <c r="D5" s="261" t="s">
        <v>172</v>
      </c>
      <c r="E5" s="262"/>
      <c r="F5" s="261" t="s">
        <v>173</v>
      </c>
      <c r="G5" s="262"/>
      <c r="H5" s="261" t="s">
        <v>174</v>
      </c>
      <c r="I5" s="262"/>
      <c r="J5" s="263" t="s">
        <v>198</v>
      </c>
      <c r="K5" s="264"/>
      <c r="L5" s="453" t="s">
        <v>199</v>
      </c>
      <c r="M5" s="454"/>
      <c r="N5" s="453" t="s">
        <v>200</v>
      </c>
      <c r="O5" s="454"/>
      <c r="P5" s="455" t="s">
        <v>201</v>
      </c>
      <c r="Q5" s="455"/>
      <c r="R5" s="453" t="s">
        <v>202</v>
      </c>
      <c r="S5" s="454"/>
      <c r="T5" s="456" t="s">
        <v>203</v>
      </c>
      <c r="U5" s="457"/>
      <c r="V5" s="54"/>
      <c r="W5" s="265"/>
    </row>
    <row r="6" spans="1:23" ht="21" customHeight="1">
      <c r="A6" s="55"/>
      <c r="B6" s="266" t="s">
        <v>175</v>
      </c>
      <c r="C6" s="267" t="s">
        <v>176</v>
      </c>
      <c r="D6" s="268" t="s">
        <v>175</v>
      </c>
      <c r="E6" s="269" t="s">
        <v>176</v>
      </c>
      <c r="F6" s="266" t="s">
        <v>175</v>
      </c>
      <c r="G6" s="267" t="s">
        <v>176</v>
      </c>
      <c r="H6" s="266" t="s">
        <v>175</v>
      </c>
      <c r="I6" s="267" t="s">
        <v>176</v>
      </c>
      <c r="J6" s="270" t="s">
        <v>175</v>
      </c>
      <c r="K6" s="271" t="s">
        <v>176</v>
      </c>
      <c r="L6" s="266" t="s">
        <v>175</v>
      </c>
      <c r="M6" s="267" t="s">
        <v>176</v>
      </c>
      <c r="N6" s="266" t="s">
        <v>175</v>
      </c>
      <c r="O6" s="267" t="s">
        <v>176</v>
      </c>
      <c r="P6" s="268" t="s">
        <v>175</v>
      </c>
      <c r="Q6" s="269" t="s">
        <v>176</v>
      </c>
      <c r="R6" s="266" t="s">
        <v>175</v>
      </c>
      <c r="S6" s="267" t="s">
        <v>176</v>
      </c>
      <c r="T6" s="272" t="s">
        <v>175</v>
      </c>
      <c r="U6" s="271" t="s">
        <v>176</v>
      </c>
      <c r="V6" s="54"/>
      <c r="W6" s="273"/>
    </row>
    <row r="7" spans="1:23" s="50" customFormat="1" ht="33" customHeight="1">
      <c r="A7" s="274" t="s">
        <v>177</v>
      </c>
      <c r="B7" s="56">
        <v>475300</v>
      </c>
      <c r="C7" s="57">
        <f>B7</f>
        <v>475300</v>
      </c>
      <c r="D7" s="58">
        <v>484000</v>
      </c>
      <c r="E7" s="59">
        <f>D7</f>
        <v>484000</v>
      </c>
      <c r="F7" s="60">
        <v>448400</v>
      </c>
      <c r="G7" s="59">
        <f>F7</f>
        <v>448400</v>
      </c>
      <c r="H7" s="60">
        <v>471900</v>
      </c>
      <c r="I7" s="57">
        <f>H7</f>
        <v>471900</v>
      </c>
      <c r="J7" s="61">
        <v>367200</v>
      </c>
      <c r="K7" s="62">
        <f>J7</f>
        <v>367200</v>
      </c>
      <c r="L7" s="275">
        <v>4.8301720335244802</v>
      </c>
      <c r="M7" s="276">
        <v>4.8301720335244802</v>
      </c>
      <c r="N7" s="275">
        <f t="shared" ref="N7:U19" si="0">(D7/B7*100)-100</f>
        <v>1.8304228908058207</v>
      </c>
      <c r="O7" s="276">
        <f t="shared" si="0"/>
        <v>1.8304228908058207</v>
      </c>
      <c r="P7" s="277">
        <f t="shared" si="0"/>
        <v>-7.3553719008264409</v>
      </c>
      <c r="Q7" s="278">
        <f t="shared" si="0"/>
        <v>-7.3553719008264409</v>
      </c>
      <c r="R7" s="275">
        <f t="shared" si="0"/>
        <v>5.2408563782337296</v>
      </c>
      <c r="S7" s="276">
        <f t="shared" si="0"/>
        <v>5.2408563782337296</v>
      </c>
      <c r="T7" s="275">
        <f t="shared" si="0"/>
        <v>-22.186904005085822</v>
      </c>
      <c r="U7" s="276">
        <f t="shared" si="0"/>
        <v>-22.186904005085822</v>
      </c>
      <c r="V7" s="278"/>
      <c r="W7" s="63"/>
    </row>
    <row r="8" spans="1:23" s="50" customFormat="1" ht="33" customHeight="1">
      <c r="A8" s="279" t="s">
        <v>178</v>
      </c>
      <c r="B8" s="64">
        <v>420400</v>
      </c>
      <c r="C8" s="65">
        <f t="shared" ref="C8:C18" si="1">C7+B8</f>
        <v>895700</v>
      </c>
      <c r="D8" s="66">
        <v>456900</v>
      </c>
      <c r="E8" s="67">
        <f t="shared" ref="E8:E18" si="2">E7+D8</f>
        <v>940900</v>
      </c>
      <c r="F8" s="64">
        <v>423300</v>
      </c>
      <c r="G8" s="67">
        <f t="shared" ref="G8:G18" si="3">G7+F8</f>
        <v>871700</v>
      </c>
      <c r="H8" s="64">
        <v>465000</v>
      </c>
      <c r="I8" s="65">
        <f t="shared" ref="I8:I18" si="4">I7+H8</f>
        <v>936900</v>
      </c>
      <c r="J8" s="68">
        <v>380200</v>
      </c>
      <c r="K8" s="65">
        <f t="shared" ref="K8:K18" si="5">K7+J8</f>
        <v>747400</v>
      </c>
      <c r="L8" s="280">
        <v>0.59822924144532397</v>
      </c>
      <c r="M8" s="281">
        <v>2.8004131757144402</v>
      </c>
      <c r="N8" s="280">
        <f t="shared" si="0"/>
        <v>8.6822074215033354</v>
      </c>
      <c r="O8" s="281">
        <f t="shared" si="0"/>
        <v>5.0463324773919851</v>
      </c>
      <c r="P8" s="282">
        <f t="shared" si="0"/>
        <v>-7.3539067629678243</v>
      </c>
      <c r="Q8" s="283">
        <f t="shared" si="0"/>
        <v>-7.3546604315017561</v>
      </c>
      <c r="R8" s="280">
        <f t="shared" si="0"/>
        <v>9.8511693834160212</v>
      </c>
      <c r="S8" s="281">
        <f t="shared" si="0"/>
        <v>7.4796374899621441</v>
      </c>
      <c r="T8" s="280">
        <f t="shared" si="0"/>
        <v>-18.236559139784944</v>
      </c>
      <c r="U8" s="281">
        <f t="shared" si="0"/>
        <v>-20.226278151350201</v>
      </c>
      <c r="V8" s="278"/>
      <c r="W8" s="63"/>
    </row>
    <row r="9" spans="1:23" s="50" customFormat="1" ht="33" customHeight="1">
      <c r="A9" s="279" t="s">
        <v>2</v>
      </c>
      <c r="B9" s="64">
        <v>417200</v>
      </c>
      <c r="C9" s="65">
        <f t="shared" si="1"/>
        <v>1312900</v>
      </c>
      <c r="D9" s="66">
        <v>438800</v>
      </c>
      <c r="E9" s="67">
        <f t="shared" si="2"/>
        <v>1379700</v>
      </c>
      <c r="F9" s="64">
        <v>426800</v>
      </c>
      <c r="G9" s="65">
        <f t="shared" si="3"/>
        <v>1298500</v>
      </c>
      <c r="H9" s="64">
        <v>427700</v>
      </c>
      <c r="I9" s="65">
        <f t="shared" si="4"/>
        <v>1364600</v>
      </c>
      <c r="J9" s="68">
        <v>392800</v>
      </c>
      <c r="K9" s="65">
        <f t="shared" si="5"/>
        <v>1140200</v>
      </c>
      <c r="L9" s="280">
        <v>3.1906999752658902</v>
      </c>
      <c r="M9" s="281">
        <v>2.92411414236437</v>
      </c>
      <c r="N9" s="280">
        <f t="shared" si="0"/>
        <v>5.1773729626078477</v>
      </c>
      <c r="O9" s="281">
        <f t="shared" si="0"/>
        <v>5.0879731891233035</v>
      </c>
      <c r="P9" s="282">
        <f t="shared" si="0"/>
        <v>-2.7347310847766693</v>
      </c>
      <c r="Q9" s="283">
        <f t="shared" si="0"/>
        <v>-5.8853373921867131</v>
      </c>
      <c r="R9" s="280">
        <f t="shared" si="0"/>
        <v>0.21087160262418081</v>
      </c>
      <c r="S9" s="281">
        <f t="shared" si="0"/>
        <v>5.0904890257990019</v>
      </c>
      <c r="T9" s="280">
        <f t="shared" si="0"/>
        <v>-8.1599251812017712</v>
      </c>
      <c r="U9" s="281">
        <f t="shared" si="0"/>
        <v>-16.444379305290923</v>
      </c>
      <c r="V9" s="278"/>
    </row>
    <row r="10" spans="1:23" s="50" customFormat="1" ht="33" customHeight="1">
      <c r="A10" s="279" t="s">
        <v>3</v>
      </c>
      <c r="B10" s="64">
        <v>477600</v>
      </c>
      <c r="C10" s="65">
        <f t="shared" si="1"/>
        <v>1790500</v>
      </c>
      <c r="D10" s="66">
        <v>525400</v>
      </c>
      <c r="E10" s="67">
        <f t="shared" si="2"/>
        <v>1905100</v>
      </c>
      <c r="F10" s="64">
        <v>527800</v>
      </c>
      <c r="G10" s="67">
        <f t="shared" si="3"/>
        <v>1826300</v>
      </c>
      <c r="H10" s="64">
        <v>543000</v>
      </c>
      <c r="I10" s="65">
        <f t="shared" si="4"/>
        <v>1907600</v>
      </c>
      <c r="J10" s="68">
        <v>500200</v>
      </c>
      <c r="K10" s="65">
        <f t="shared" si="5"/>
        <v>1640400</v>
      </c>
      <c r="L10" s="280">
        <v>3.5334923043572388</v>
      </c>
      <c r="M10" s="281">
        <v>3.0859577408025842</v>
      </c>
      <c r="N10" s="280">
        <f t="shared" si="0"/>
        <v>10.008375209380233</v>
      </c>
      <c r="O10" s="281">
        <f t="shared" si="0"/>
        <v>6.4004468025691068</v>
      </c>
      <c r="P10" s="282">
        <f t="shared" si="0"/>
        <v>0.45679482299200913</v>
      </c>
      <c r="Q10" s="283">
        <f>(G10/E10*100)-100</f>
        <v>-4.1362658128182233</v>
      </c>
      <c r="R10" s="280">
        <f t="shared" si="0"/>
        <v>2.8798787419477065</v>
      </c>
      <c r="S10" s="281">
        <f t="shared" si="0"/>
        <v>4.4516235010677292</v>
      </c>
      <c r="T10" s="280">
        <f t="shared" si="0"/>
        <v>-7.8821362799263284</v>
      </c>
      <c r="U10" s="281">
        <f t="shared" si="0"/>
        <v>-14.00712937722794</v>
      </c>
      <c r="V10" s="278"/>
    </row>
    <row r="11" spans="1:23" s="50" customFormat="1" ht="33" customHeight="1">
      <c r="A11" s="279" t="s">
        <v>4</v>
      </c>
      <c r="B11" s="72">
        <v>614200</v>
      </c>
      <c r="C11" s="65">
        <f t="shared" si="1"/>
        <v>2404700</v>
      </c>
      <c r="D11" s="73">
        <v>626700</v>
      </c>
      <c r="E11" s="67">
        <f t="shared" si="2"/>
        <v>2531800</v>
      </c>
      <c r="F11" s="72">
        <v>601900</v>
      </c>
      <c r="G11" s="65">
        <f t="shared" si="3"/>
        <v>2428200</v>
      </c>
      <c r="H11" s="72">
        <v>635700</v>
      </c>
      <c r="I11" s="65">
        <f t="shared" si="4"/>
        <v>2543300</v>
      </c>
      <c r="J11" s="68">
        <v>593200</v>
      </c>
      <c r="K11" s="65">
        <f t="shared" si="5"/>
        <v>2233600</v>
      </c>
      <c r="L11" s="280">
        <v>7.9058327477161043</v>
      </c>
      <c r="M11" s="281">
        <v>4.2756168422878602</v>
      </c>
      <c r="N11" s="280">
        <f t="shared" si="0"/>
        <v>2.0351676978183093</v>
      </c>
      <c r="O11" s="281">
        <f t="shared" si="0"/>
        <v>5.2854825965817014</v>
      </c>
      <c r="P11" s="282">
        <f t="shared" si="0"/>
        <v>-3.9572363172171663</v>
      </c>
      <c r="Q11" s="283">
        <f t="shared" si="0"/>
        <v>-4.0919503910261454</v>
      </c>
      <c r="R11" s="280">
        <f t="shared" si="0"/>
        <v>5.6155507559395375</v>
      </c>
      <c r="S11" s="281">
        <f t="shared" si="0"/>
        <v>4.7401367267935228</v>
      </c>
      <c r="T11" s="280">
        <f t="shared" si="0"/>
        <v>-6.6855434953594539</v>
      </c>
      <c r="U11" s="281">
        <f t="shared" si="0"/>
        <v>-12.177092753509228</v>
      </c>
      <c r="V11" s="278"/>
    </row>
    <row r="12" spans="1:23" s="50" customFormat="1" ht="33" customHeight="1">
      <c r="A12" s="279" t="s">
        <v>5</v>
      </c>
      <c r="B12" s="72">
        <v>528400</v>
      </c>
      <c r="C12" s="65">
        <f t="shared" si="1"/>
        <v>2933100</v>
      </c>
      <c r="D12" s="73">
        <v>535000</v>
      </c>
      <c r="E12" s="67">
        <f t="shared" si="2"/>
        <v>3066800</v>
      </c>
      <c r="F12" s="72">
        <v>515200</v>
      </c>
      <c r="G12" s="65">
        <f t="shared" si="3"/>
        <v>2943400</v>
      </c>
      <c r="H12" s="72">
        <v>550800</v>
      </c>
      <c r="I12" s="65">
        <f t="shared" si="4"/>
        <v>3094100</v>
      </c>
      <c r="J12" s="68">
        <v>518400</v>
      </c>
      <c r="K12" s="65">
        <f t="shared" si="5"/>
        <v>2752000</v>
      </c>
      <c r="L12" s="280">
        <v>7.74877650897227</v>
      </c>
      <c r="M12" s="281">
        <v>4.8846772751653873</v>
      </c>
      <c r="N12" s="280">
        <f t="shared" si="0"/>
        <v>1.2490537471612413</v>
      </c>
      <c r="O12" s="281">
        <f t="shared" si="0"/>
        <v>4.5583171388633161</v>
      </c>
      <c r="P12" s="282">
        <f t="shared" si="0"/>
        <v>-3.7009345794392488</v>
      </c>
      <c r="Q12" s="283">
        <f t="shared" si="0"/>
        <v>-4.0237380983435571</v>
      </c>
      <c r="R12" s="280">
        <f t="shared" si="0"/>
        <v>6.9099378881987548</v>
      </c>
      <c r="S12" s="281">
        <f t="shared" si="0"/>
        <v>5.11992933342394</v>
      </c>
      <c r="T12" s="280">
        <f t="shared" si="0"/>
        <v>-5.8823529411764781</v>
      </c>
      <c r="U12" s="281">
        <f t="shared" si="0"/>
        <v>-11.056526938366574</v>
      </c>
      <c r="V12" s="278"/>
    </row>
    <row r="13" spans="1:23" s="50" customFormat="1" ht="33" customHeight="1">
      <c r="A13" s="279" t="s">
        <v>179</v>
      </c>
      <c r="B13" s="72">
        <v>519700</v>
      </c>
      <c r="C13" s="65">
        <f t="shared" si="1"/>
        <v>3452800</v>
      </c>
      <c r="D13" s="73">
        <v>547000</v>
      </c>
      <c r="E13" s="67">
        <f t="shared" si="2"/>
        <v>3613800</v>
      </c>
      <c r="F13" s="72">
        <v>479900</v>
      </c>
      <c r="G13" s="65">
        <f t="shared" si="3"/>
        <v>3423300</v>
      </c>
      <c r="H13" s="72">
        <v>499500</v>
      </c>
      <c r="I13" s="65">
        <f t="shared" si="4"/>
        <v>3593600</v>
      </c>
      <c r="J13" s="68">
        <v>515600</v>
      </c>
      <c r="K13" s="65">
        <f t="shared" si="5"/>
        <v>3267600</v>
      </c>
      <c r="L13" s="280">
        <v>-3.8468936333913462E-2</v>
      </c>
      <c r="M13" s="281">
        <v>4.1128934989747847</v>
      </c>
      <c r="N13" s="280">
        <f t="shared" si="0"/>
        <v>5.2530305945737865</v>
      </c>
      <c r="O13" s="281">
        <f t="shared" si="0"/>
        <v>4.6628822984244636</v>
      </c>
      <c r="P13" s="282">
        <f t="shared" si="0"/>
        <v>-12.266910420475313</v>
      </c>
      <c r="Q13" s="283">
        <f t="shared" si="0"/>
        <v>-5.2714594056118216</v>
      </c>
      <c r="R13" s="280">
        <f t="shared" si="0"/>
        <v>4.0841842050427033</v>
      </c>
      <c r="S13" s="281">
        <f t="shared" si="0"/>
        <v>4.9747319837583461</v>
      </c>
      <c r="T13" s="280">
        <f t="shared" si="0"/>
        <v>3.223223223223215</v>
      </c>
      <c r="U13" s="281">
        <f t="shared" si="0"/>
        <v>-9.0716829919857531</v>
      </c>
      <c r="V13" s="278"/>
    </row>
    <row r="14" spans="1:23" s="50" customFormat="1" ht="33" customHeight="1">
      <c r="A14" s="279" t="s">
        <v>180</v>
      </c>
      <c r="B14" s="72">
        <v>486300</v>
      </c>
      <c r="C14" s="65">
        <f t="shared" si="1"/>
        <v>3939100</v>
      </c>
      <c r="D14" s="73">
        <v>485500</v>
      </c>
      <c r="E14" s="67">
        <f t="shared" si="2"/>
        <v>4099300</v>
      </c>
      <c r="F14" s="72">
        <v>426300</v>
      </c>
      <c r="G14" s="65">
        <f t="shared" si="3"/>
        <v>3849600</v>
      </c>
      <c r="H14" s="72">
        <v>430900</v>
      </c>
      <c r="I14" s="65">
        <f t="shared" si="4"/>
        <v>4024500</v>
      </c>
      <c r="J14" s="68">
        <v>440700</v>
      </c>
      <c r="K14" s="65">
        <f t="shared" si="5"/>
        <v>3708300</v>
      </c>
      <c r="L14" s="280">
        <v>2.4868282402529047</v>
      </c>
      <c r="M14" s="281">
        <v>3.9093618929541947</v>
      </c>
      <c r="N14" s="280">
        <f t="shared" si="0"/>
        <v>-0.16450750565493877</v>
      </c>
      <c r="O14" s="281">
        <f t="shared" si="0"/>
        <v>4.0669188393287641</v>
      </c>
      <c r="P14" s="282">
        <f t="shared" si="0"/>
        <v>-12.193614830072079</v>
      </c>
      <c r="Q14" s="283">
        <f t="shared" si="0"/>
        <v>-6.0912838777352221</v>
      </c>
      <c r="R14" s="280">
        <f t="shared" si="0"/>
        <v>1.0790523105794136</v>
      </c>
      <c r="S14" s="281">
        <f t="shared" si="0"/>
        <v>4.5433291770573589</v>
      </c>
      <c r="T14" s="280">
        <f t="shared" si="0"/>
        <v>2.2743095845903838</v>
      </c>
      <c r="U14" s="281">
        <f t="shared" si="0"/>
        <v>-7.8568766306373448</v>
      </c>
      <c r="V14" s="278"/>
    </row>
    <row r="15" spans="1:23" s="50" customFormat="1" ht="33" customHeight="1">
      <c r="A15" s="279" t="s">
        <v>181</v>
      </c>
      <c r="B15" s="74">
        <v>471000</v>
      </c>
      <c r="C15" s="65">
        <f t="shared" si="1"/>
        <v>4410100</v>
      </c>
      <c r="D15" s="75">
        <v>464000</v>
      </c>
      <c r="E15" s="67">
        <f t="shared" si="2"/>
        <v>4563300</v>
      </c>
      <c r="F15" s="74">
        <v>430200</v>
      </c>
      <c r="G15" s="65">
        <f t="shared" si="3"/>
        <v>4279800</v>
      </c>
      <c r="H15" s="74">
        <v>420400</v>
      </c>
      <c r="I15" s="65">
        <f t="shared" si="4"/>
        <v>4444900</v>
      </c>
      <c r="J15" s="68">
        <v>446800</v>
      </c>
      <c r="K15" s="65">
        <f t="shared" si="5"/>
        <v>4155100</v>
      </c>
      <c r="L15" s="280">
        <v>3.4937376400791038</v>
      </c>
      <c r="M15" s="281">
        <v>3.8648139425341554</v>
      </c>
      <c r="N15" s="280">
        <f t="shared" si="0"/>
        <v>-1.4861995753715433</v>
      </c>
      <c r="O15" s="281">
        <f t="shared" si="0"/>
        <v>3.4738441305185859</v>
      </c>
      <c r="P15" s="282">
        <f t="shared" si="0"/>
        <v>-7.2844827586206975</v>
      </c>
      <c r="Q15" s="283">
        <f t="shared" si="0"/>
        <v>-6.2126092959042865</v>
      </c>
      <c r="R15" s="280">
        <f t="shared" si="0"/>
        <v>-2.278010227801019</v>
      </c>
      <c r="S15" s="281">
        <f t="shared" si="0"/>
        <v>3.8576568998551295</v>
      </c>
      <c r="T15" s="280">
        <f t="shared" si="0"/>
        <v>6.2797335870599369</v>
      </c>
      <c r="U15" s="281">
        <f t="shared" si="0"/>
        <v>-6.5198317172489766</v>
      </c>
      <c r="V15" s="278"/>
    </row>
    <row r="16" spans="1:23" s="50" customFormat="1" ht="33" customHeight="1">
      <c r="A16" s="284" t="s">
        <v>182</v>
      </c>
      <c r="B16" s="64">
        <v>434700</v>
      </c>
      <c r="C16" s="65">
        <f t="shared" si="1"/>
        <v>4844800</v>
      </c>
      <c r="D16" s="73">
        <v>420300</v>
      </c>
      <c r="E16" s="67">
        <f t="shared" si="2"/>
        <v>4983600</v>
      </c>
      <c r="F16" s="72">
        <v>418300</v>
      </c>
      <c r="G16" s="65">
        <f t="shared" si="3"/>
        <v>4698100</v>
      </c>
      <c r="H16" s="72">
        <v>406200</v>
      </c>
      <c r="I16" s="65">
        <f t="shared" si="4"/>
        <v>4851100</v>
      </c>
      <c r="J16" s="68">
        <v>405000</v>
      </c>
      <c r="K16" s="65">
        <f t="shared" si="5"/>
        <v>4560100</v>
      </c>
      <c r="L16" s="280">
        <v>-0.25240936209269194</v>
      </c>
      <c r="M16" s="281">
        <v>3.4815669187064913</v>
      </c>
      <c r="N16" s="280">
        <f t="shared" si="0"/>
        <v>-3.3126293995859157</v>
      </c>
      <c r="O16" s="281">
        <f t="shared" si="0"/>
        <v>2.864927344782032</v>
      </c>
      <c r="P16" s="282">
        <f t="shared" si="0"/>
        <v>-0.47585058291696214</v>
      </c>
      <c r="Q16" s="283">
        <f t="shared" si="0"/>
        <v>-5.7287904326189931</v>
      </c>
      <c r="R16" s="280">
        <f t="shared" si="0"/>
        <v>-2.8926607697824522</v>
      </c>
      <c r="S16" s="281">
        <f t="shared" si="0"/>
        <v>3.2566356612247631</v>
      </c>
      <c r="T16" s="280">
        <f t="shared" si="0"/>
        <v>-0.29542097488921115</v>
      </c>
      <c r="U16" s="281">
        <f t="shared" si="0"/>
        <v>-5.9986394838283985</v>
      </c>
      <c r="V16" s="278"/>
    </row>
    <row r="17" spans="1:22" s="50" customFormat="1" ht="33" customHeight="1">
      <c r="A17" s="284" t="s">
        <v>183</v>
      </c>
      <c r="B17" s="64">
        <v>483800</v>
      </c>
      <c r="C17" s="65">
        <f t="shared" si="1"/>
        <v>5328600</v>
      </c>
      <c r="D17" s="75">
        <v>413500</v>
      </c>
      <c r="E17" s="67">
        <f t="shared" si="2"/>
        <v>5397100</v>
      </c>
      <c r="F17" s="74">
        <v>447000</v>
      </c>
      <c r="G17" s="65">
        <f t="shared" si="3"/>
        <v>5145100</v>
      </c>
      <c r="H17" s="74">
        <v>422500</v>
      </c>
      <c r="I17" s="65">
        <f t="shared" si="4"/>
        <v>5273600</v>
      </c>
      <c r="J17" s="68">
        <v>434800</v>
      </c>
      <c r="K17" s="65">
        <f t="shared" si="5"/>
        <v>4994900</v>
      </c>
      <c r="L17" s="280">
        <v>3.9089347079037822</v>
      </c>
      <c r="M17" s="281">
        <v>3.5202238023079673</v>
      </c>
      <c r="N17" s="280">
        <f t="shared" si="0"/>
        <v>-14.530797850351391</v>
      </c>
      <c r="O17" s="281">
        <f t="shared" si="0"/>
        <v>1.285515895357122</v>
      </c>
      <c r="P17" s="282">
        <f t="shared" si="0"/>
        <v>8.1015719467956444</v>
      </c>
      <c r="Q17" s="283">
        <f t="shared" si="0"/>
        <v>-4.6691741861369991</v>
      </c>
      <c r="R17" s="280">
        <f t="shared" si="0"/>
        <v>-5.480984340044742</v>
      </c>
      <c r="S17" s="281">
        <f t="shared" si="0"/>
        <v>2.4975219140541469</v>
      </c>
      <c r="T17" s="280">
        <f t="shared" si="0"/>
        <v>2.9112426035502921</v>
      </c>
      <c r="U17" s="281">
        <f t="shared" si="0"/>
        <v>-5.2848149271844704</v>
      </c>
      <c r="V17" s="278"/>
    </row>
    <row r="18" spans="1:22" s="50" customFormat="1" ht="33" customHeight="1">
      <c r="A18" s="285" t="s">
        <v>184</v>
      </c>
      <c r="B18" s="76">
        <v>563700</v>
      </c>
      <c r="C18" s="77">
        <f t="shared" si="1"/>
        <v>5892300</v>
      </c>
      <c r="D18" s="78">
        <v>537200</v>
      </c>
      <c r="E18" s="70">
        <f t="shared" si="2"/>
        <v>5934300</v>
      </c>
      <c r="F18" s="79">
        <v>544900</v>
      </c>
      <c r="G18" s="69">
        <f t="shared" si="3"/>
        <v>5690000</v>
      </c>
      <c r="H18" s="79">
        <v>431700</v>
      </c>
      <c r="I18" s="69">
        <f t="shared" si="4"/>
        <v>5705300</v>
      </c>
      <c r="J18" s="71">
        <v>533100</v>
      </c>
      <c r="K18" s="69">
        <f t="shared" si="5"/>
        <v>5528000</v>
      </c>
      <c r="L18" s="286">
        <v>1.0758472296933803</v>
      </c>
      <c r="M18" s="287">
        <v>3.2812746489982487</v>
      </c>
      <c r="N18" s="286">
        <f t="shared" si="0"/>
        <v>-4.7010821358878729</v>
      </c>
      <c r="O18" s="287">
        <f t="shared" si="0"/>
        <v>0.71279466422279825</v>
      </c>
      <c r="P18" s="288">
        <f t="shared" si="0"/>
        <v>1.4333581533879425</v>
      </c>
      <c r="Q18" s="289">
        <f t="shared" si="0"/>
        <v>-4.1167450246869919</v>
      </c>
      <c r="R18" s="286">
        <f t="shared" si="0"/>
        <v>-20.77445402826207</v>
      </c>
      <c r="S18" s="287">
        <f t="shared" si="0"/>
        <v>0.26889279437610014</v>
      </c>
      <c r="T18" s="290">
        <f t="shared" si="0"/>
        <v>23.488533703961096</v>
      </c>
      <c r="U18" s="291">
        <f t="shared" si="0"/>
        <v>-3.1076367588032241</v>
      </c>
      <c r="V18" s="278"/>
    </row>
    <row r="19" spans="1:22" ht="33" customHeight="1">
      <c r="A19" s="292" t="s">
        <v>185</v>
      </c>
      <c r="B19" s="80">
        <f>C18</f>
        <v>5892300</v>
      </c>
      <c r="C19" s="81">
        <f>B19</f>
        <v>5892300</v>
      </c>
      <c r="D19" s="82">
        <f>SUM(D7:D18)</f>
        <v>5934300</v>
      </c>
      <c r="E19" s="83">
        <f>D19</f>
        <v>5934300</v>
      </c>
      <c r="F19" s="80">
        <f>SUM(F7:F18)</f>
        <v>5690000</v>
      </c>
      <c r="G19" s="84">
        <f>F19</f>
        <v>5690000</v>
      </c>
      <c r="H19" s="80">
        <f>SUM(H7:H18)</f>
        <v>5705300</v>
      </c>
      <c r="I19" s="84">
        <f>H19</f>
        <v>5705300</v>
      </c>
      <c r="J19" s="80">
        <f>SUM(J7:J18)</f>
        <v>5528000</v>
      </c>
      <c r="K19" s="84">
        <f>J19</f>
        <v>5528000</v>
      </c>
      <c r="L19" s="293" t="s">
        <v>53</v>
      </c>
      <c r="M19" s="294">
        <v>3.3</v>
      </c>
      <c r="N19" s="293" t="s">
        <v>204</v>
      </c>
      <c r="O19" s="294">
        <f t="shared" si="0"/>
        <v>0.71279466422279825</v>
      </c>
      <c r="P19" s="295" t="s">
        <v>204</v>
      </c>
      <c r="Q19" s="294">
        <f>(G19/E19*100)-100</f>
        <v>-4.1167450246869919</v>
      </c>
      <c r="R19" s="293" t="s">
        <v>205</v>
      </c>
      <c r="S19" s="294">
        <f>(I19/G19*100)-100</f>
        <v>0.26889279437610014</v>
      </c>
      <c r="T19" s="293" t="s">
        <v>205</v>
      </c>
      <c r="U19" s="296">
        <f>(K19/I19*100)-100</f>
        <v>-3.1076367588032241</v>
      </c>
      <c r="V19" s="278"/>
    </row>
    <row r="20" spans="1:22" s="50" customFormat="1" ht="24" customHeight="1">
      <c r="A20" s="297"/>
      <c r="D20" s="298"/>
      <c r="E20" s="298"/>
      <c r="F20" s="298"/>
      <c r="G20" s="298"/>
    </row>
    <row r="21" spans="1:22" s="50" customFormat="1" ht="24" customHeight="1">
      <c r="A21" s="297"/>
      <c r="D21" s="298"/>
      <c r="E21" s="298"/>
      <c r="F21" s="298"/>
      <c r="G21" s="298"/>
    </row>
    <row r="22" spans="1:22" s="50" customFormat="1" ht="38.25" customHeight="1">
      <c r="D22" s="298"/>
      <c r="E22" s="298"/>
      <c r="F22" s="298"/>
      <c r="G22" s="298"/>
    </row>
    <row r="23" spans="1:22" s="50" customFormat="1" ht="38.25" customHeight="1">
      <c r="D23" s="298"/>
      <c r="E23" s="298"/>
      <c r="F23" s="298"/>
      <c r="G23" s="298"/>
    </row>
    <row r="24" spans="1:22" s="50" customFormat="1" ht="38.25" customHeight="1">
      <c r="D24" s="298"/>
      <c r="E24" s="298"/>
      <c r="F24" s="298"/>
      <c r="G24" s="298"/>
    </row>
    <row r="25" spans="1:22" s="50" customFormat="1" ht="38.25" customHeight="1">
      <c r="D25" s="298"/>
      <c r="E25" s="298"/>
      <c r="F25" s="298"/>
      <c r="G25" s="298"/>
    </row>
    <row r="26" spans="1:22" s="50" customFormat="1" ht="38.25" customHeight="1">
      <c r="D26" s="298"/>
      <c r="E26" s="298"/>
      <c r="F26" s="298"/>
      <c r="G26" s="298"/>
    </row>
    <row r="27" spans="1:22" s="50" customFormat="1" ht="38.25" customHeight="1"/>
    <row r="28" spans="1:22" s="50" customFormat="1" ht="38.25" customHeight="1"/>
    <row r="29" spans="1:22" s="50" customFormat="1" ht="38.25" customHeight="1"/>
    <row r="30" spans="1:22" s="50" customFormat="1" ht="38.25" customHeight="1"/>
    <row r="31" spans="1:22" s="50" customFormat="1" ht="38.25" customHeight="1"/>
    <row r="32" spans="1:22" s="50" customFormat="1" ht="38.25" customHeight="1"/>
    <row r="33" s="50" customFormat="1" ht="38.25" customHeight="1"/>
    <row r="34" s="50" customFormat="1" ht="38.25" customHeight="1"/>
    <row r="35" s="50" customFormat="1" ht="38.25" customHeight="1"/>
    <row r="36" s="50" customFormat="1" ht="38.25" customHeight="1"/>
    <row r="37" s="50" customFormat="1" ht="38.25" customHeight="1"/>
    <row r="38" s="50" customFormat="1" ht="38.25" customHeight="1"/>
    <row r="39" s="50" customFormat="1" ht="38.25" customHeight="1"/>
    <row r="40" s="50" customFormat="1" ht="38.25" customHeight="1"/>
    <row r="41" s="50" customFormat="1" ht="38.25" customHeight="1"/>
    <row r="42" s="50" customFormat="1" ht="38.25" customHeight="1"/>
    <row r="43" s="50" customFormat="1" ht="38.25" customHeight="1"/>
    <row r="44" s="50" customFormat="1" ht="38.25" customHeight="1"/>
    <row r="45" s="50" customFormat="1" ht="38.25" customHeight="1"/>
    <row r="46" s="50" customFormat="1" ht="38.25" customHeight="1"/>
    <row r="47" s="50" customFormat="1" ht="38.25" customHeight="1"/>
    <row r="48" s="50" customFormat="1" ht="38.25" customHeight="1"/>
    <row r="49" s="50" customFormat="1" ht="38.25" customHeight="1"/>
    <row r="50" s="50" customFormat="1" ht="38.25" customHeight="1"/>
    <row r="51" s="50" customFormat="1" ht="38.25" customHeight="1"/>
    <row r="52" s="50" customFormat="1" ht="38.25" customHeight="1"/>
    <row r="53" s="50" customFormat="1" ht="38.25" customHeight="1"/>
    <row r="54" s="50" customFormat="1" ht="38.25" customHeight="1"/>
    <row r="55" s="50" customFormat="1" ht="38.25" customHeight="1"/>
    <row r="56" s="50" customFormat="1" ht="38.25" customHeight="1"/>
    <row r="57" s="50" customFormat="1" ht="38.25" customHeight="1"/>
    <row r="58" s="50" customFormat="1" ht="38.25" customHeight="1"/>
    <row r="59" s="50" customFormat="1" ht="38.25" customHeight="1"/>
    <row r="60" s="50" customFormat="1" ht="38.25" customHeight="1"/>
    <row r="61" s="50" customFormat="1" ht="38.25" customHeight="1"/>
    <row r="62" s="50" customFormat="1" ht="38.25" customHeight="1"/>
    <row r="63" s="50" customFormat="1" ht="38.25" customHeight="1"/>
    <row r="64" s="50" customFormat="1" ht="38.25" customHeight="1"/>
    <row r="65" s="50" customFormat="1" ht="38.25" customHeight="1"/>
    <row r="66" s="50" customFormat="1" ht="38.25" customHeight="1"/>
    <row r="67" s="50" customFormat="1" ht="38.25" customHeight="1"/>
    <row r="68" s="50" customFormat="1" ht="38.25" customHeight="1"/>
    <row r="69" s="50" customFormat="1" ht="38.25" customHeight="1"/>
    <row r="70" s="50" customFormat="1" ht="38.25" customHeight="1"/>
    <row r="71" s="50" customFormat="1" ht="38.25" customHeight="1"/>
    <row r="72" s="50" customFormat="1" ht="38.25" customHeight="1"/>
    <row r="73" s="50" customFormat="1" ht="38.25" customHeight="1"/>
    <row r="74" s="50" customFormat="1" ht="38.25" customHeight="1"/>
    <row r="75" s="50" customFormat="1" ht="38.25" customHeight="1"/>
    <row r="76" s="50" customFormat="1" ht="38.25" customHeight="1"/>
    <row r="77" s="50" customFormat="1" ht="38.25" customHeight="1"/>
    <row r="78" s="50" customFormat="1" ht="38.25" customHeight="1"/>
    <row r="79" s="50" customFormat="1" ht="38.25" customHeight="1"/>
  </sheetData>
  <mergeCells count="8">
    <mergeCell ref="A1:D1"/>
    <mergeCell ref="B4:K4"/>
    <mergeCell ref="L4:U4"/>
    <mergeCell ref="L5:M5"/>
    <mergeCell ref="N5:O5"/>
    <mergeCell ref="P5:Q5"/>
    <mergeCell ref="R5:S5"/>
    <mergeCell ref="T5:U5"/>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view="pageBreakPreview" zoomScale="70" zoomScaleNormal="100" workbookViewId="0">
      <selection sqref="A1:D1"/>
    </sheetView>
  </sheetViews>
  <sheetFormatPr defaultRowHeight="15.75"/>
  <cols>
    <col min="1" max="1" width="2.875" style="302" customWidth="1"/>
    <col min="2" max="2" width="10.75" style="302" customWidth="1"/>
    <col min="3" max="15" width="8.75" style="302" customWidth="1"/>
    <col min="16" max="16" width="2.875" style="302" customWidth="1"/>
    <col min="17" max="239" width="9" style="302"/>
    <col min="240" max="240" width="2.875" style="302" customWidth="1"/>
    <col min="241" max="241" width="10.75" style="302" customWidth="1"/>
    <col min="242" max="254" width="8.75" style="302" customWidth="1"/>
    <col min="255" max="255" width="2.875" style="302" customWidth="1"/>
    <col min="256" max="257" width="3" style="302" customWidth="1"/>
    <col min="258" max="271" width="8.75" style="302" customWidth="1"/>
    <col min="272" max="272" width="2.875" style="302" customWidth="1"/>
    <col min="273" max="495" width="9" style="302"/>
    <col min="496" max="496" width="2.875" style="302" customWidth="1"/>
    <col min="497" max="497" width="10.75" style="302" customWidth="1"/>
    <col min="498" max="510" width="8.75" style="302" customWidth="1"/>
    <col min="511" max="511" width="2.875" style="302" customWidth="1"/>
    <col min="512" max="513" width="3" style="302" customWidth="1"/>
    <col min="514" max="527" width="8.75" style="302" customWidth="1"/>
    <col min="528" max="528" width="2.875" style="302" customWidth="1"/>
    <col min="529" max="751" width="9" style="302"/>
    <col min="752" max="752" width="2.875" style="302" customWidth="1"/>
    <col min="753" max="753" width="10.75" style="302" customWidth="1"/>
    <col min="754" max="766" width="8.75" style="302" customWidth="1"/>
    <col min="767" max="767" width="2.875" style="302" customWidth="1"/>
    <col min="768" max="769" width="3" style="302" customWidth="1"/>
    <col min="770" max="783" width="8.75" style="302" customWidth="1"/>
    <col min="784" max="784" width="2.875" style="302" customWidth="1"/>
    <col min="785" max="1007" width="9" style="302"/>
    <col min="1008" max="1008" width="2.875" style="302" customWidth="1"/>
    <col min="1009" max="1009" width="10.75" style="302" customWidth="1"/>
    <col min="1010" max="1022" width="8.75" style="302" customWidth="1"/>
    <col min="1023" max="1023" width="2.875" style="302" customWidth="1"/>
    <col min="1024" max="1025" width="3" style="302" customWidth="1"/>
    <col min="1026" max="1039" width="8.75" style="302" customWidth="1"/>
    <col min="1040" max="1040" width="2.875" style="302" customWidth="1"/>
    <col min="1041" max="1263" width="9" style="302"/>
    <col min="1264" max="1264" width="2.875" style="302" customWidth="1"/>
    <col min="1265" max="1265" width="10.75" style="302" customWidth="1"/>
    <col min="1266" max="1278" width="8.75" style="302" customWidth="1"/>
    <col min="1279" max="1279" width="2.875" style="302" customWidth="1"/>
    <col min="1280" max="1281" width="3" style="302" customWidth="1"/>
    <col min="1282" max="1295" width="8.75" style="302" customWidth="1"/>
    <col min="1296" max="1296" width="2.875" style="302" customWidth="1"/>
    <col min="1297" max="1519" width="9" style="302"/>
    <col min="1520" max="1520" width="2.875" style="302" customWidth="1"/>
    <col min="1521" max="1521" width="10.75" style="302" customWidth="1"/>
    <col min="1522" max="1534" width="8.75" style="302" customWidth="1"/>
    <col min="1535" max="1535" width="2.875" style="302" customWidth="1"/>
    <col min="1536" max="1537" width="3" style="302" customWidth="1"/>
    <col min="1538" max="1551" width="8.75" style="302" customWidth="1"/>
    <col min="1552" max="1552" width="2.875" style="302" customWidth="1"/>
    <col min="1553" max="1775" width="9" style="302"/>
    <col min="1776" max="1776" width="2.875" style="302" customWidth="1"/>
    <col min="1777" max="1777" width="10.75" style="302" customWidth="1"/>
    <col min="1778" max="1790" width="8.75" style="302" customWidth="1"/>
    <col min="1791" max="1791" width="2.875" style="302" customWidth="1"/>
    <col min="1792" max="1793" width="3" style="302" customWidth="1"/>
    <col min="1794" max="1807" width="8.75" style="302" customWidth="1"/>
    <col min="1808" max="1808" width="2.875" style="302" customWidth="1"/>
    <col min="1809" max="2031" width="9" style="302"/>
    <col min="2032" max="2032" width="2.875" style="302" customWidth="1"/>
    <col min="2033" max="2033" width="10.75" style="302" customWidth="1"/>
    <col min="2034" max="2046" width="8.75" style="302" customWidth="1"/>
    <col min="2047" max="2047" width="2.875" style="302" customWidth="1"/>
    <col min="2048" max="2049" width="3" style="302" customWidth="1"/>
    <col min="2050" max="2063" width="8.75" style="302" customWidth="1"/>
    <col min="2064" max="2064" width="2.875" style="302" customWidth="1"/>
    <col min="2065" max="2287" width="9" style="302"/>
    <col min="2288" max="2288" width="2.875" style="302" customWidth="1"/>
    <col min="2289" max="2289" width="10.75" style="302" customWidth="1"/>
    <col min="2290" max="2302" width="8.75" style="302" customWidth="1"/>
    <col min="2303" max="2303" width="2.875" style="302" customWidth="1"/>
    <col min="2304" max="2305" width="3" style="302" customWidth="1"/>
    <col min="2306" max="2319" width="8.75" style="302" customWidth="1"/>
    <col min="2320" max="2320" width="2.875" style="302" customWidth="1"/>
    <col min="2321" max="2543" width="9" style="302"/>
    <col min="2544" max="2544" width="2.875" style="302" customWidth="1"/>
    <col min="2545" max="2545" width="10.75" style="302" customWidth="1"/>
    <col min="2546" max="2558" width="8.75" style="302" customWidth="1"/>
    <col min="2559" max="2559" width="2.875" style="302" customWidth="1"/>
    <col min="2560" max="2561" width="3" style="302" customWidth="1"/>
    <col min="2562" max="2575" width="8.75" style="302" customWidth="1"/>
    <col min="2576" max="2576" width="2.875" style="302" customWidth="1"/>
    <col min="2577" max="2799" width="9" style="302"/>
    <col min="2800" max="2800" width="2.875" style="302" customWidth="1"/>
    <col min="2801" max="2801" width="10.75" style="302" customWidth="1"/>
    <col min="2802" max="2814" width="8.75" style="302" customWidth="1"/>
    <col min="2815" max="2815" width="2.875" style="302" customWidth="1"/>
    <col min="2816" max="2817" width="3" style="302" customWidth="1"/>
    <col min="2818" max="2831" width="8.75" style="302" customWidth="1"/>
    <col min="2832" max="2832" width="2.875" style="302" customWidth="1"/>
    <col min="2833" max="3055" width="9" style="302"/>
    <col min="3056" max="3056" width="2.875" style="302" customWidth="1"/>
    <col min="3057" max="3057" width="10.75" style="302" customWidth="1"/>
    <col min="3058" max="3070" width="8.75" style="302" customWidth="1"/>
    <col min="3071" max="3071" width="2.875" style="302" customWidth="1"/>
    <col min="3072" max="3073" width="3" style="302" customWidth="1"/>
    <col min="3074" max="3087" width="8.75" style="302" customWidth="1"/>
    <col min="3088" max="3088" width="2.875" style="302" customWidth="1"/>
    <col min="3089" max="3311" width="9" style="302"/>
    <col min="3312" max="3312" width="2.875" style="302" customWidth="1"/>
    <col min="3313" max="3313" width="10.75" style="302" customWidth="1"/>
    <col min="3314" max="3326" width="8.75" style="302" customWidth="1"/>
    <col min="3327" max="3327" width="2.875" style="302" customWidth="1"/>
    <col min="3328" max="3329" width="3" style="302" customWidth="1"/>
    <col min="3330" max="3343" width="8.75" style="302" customWidth="1"/>
    <col min="3344" max="3344" width="2.875" style="302" customWidth="1"/>
    <col min="3345" max="3567" width="9" style="302"/>
    <col min="3568" max="3568" width="2.875" style="302" customWidth="1"/>
    <col min="3569" max="3569" width="10.75" style="302" customWidth="1"/>
    <col min="3570" max="3582" width="8.75" style="302" customWidth="1"/>
    <col min="3583" max="3583" width="2.875" style="302" customWidth="1"/>
    <col min="3584" max="3585" width="3" style="302" customWidth="1"/>
    <col min="3586" max="3599" width="8.75" style="302" customWidth="1"/>
    <col min="3600" max="3600" width="2.875" style="302" customWidth="1"/>
    <col min="3601" max="3823" width="9" style="302"/>
    <col min="3824" max="3824" width="2.875" style="302" customWidth="1"/>
    <col min="3825" max="3825" width="10.75" style="302" customWidth="1"/>
    <col min="3826" max="3838" width="8.75" style="302" customWidth="1"/>
    <col min="3839" max="3839" width="2.875" style="302" customWidth="1"/>
    <col min="3840" max="3841" width="3" style="302" customWidth="1"/>
    <col min="3842" max="3855" width="8.75" style="302" customWidth="1"/>
    <col min="3856" max="3856" width="2.875" style="302" customWidth="1"/>
    <col min="3857" max="4079" width="9" style="302"/>
    <col min="4080" max="4080" width="2.875" style="302" customWidth="1"/>
    <col min="4081" max="4081" width="10.75" style="302" customWidth="1"/>
    <col min="4082" max="4094" width="8.75" style="302" customWidth="1"/>
    <col min="4095" max="4095" width="2.875" style="302" customWidth="1"/>
    <col min="4096" max="4097" width="3" style="302" customWidth="1"/>
    <col min="4098" max="4111" width="8.75" style="302" customWidth="1"/>
    <col min="4112" max="4112" width="2.875" style="302" customWidth="1"/>
    <col min="4113" max="4335" width="9" style="302"/>
    <col min="4336" max="4336" width="2.875" style="302" customWidth="1"/>
    <col min="4337" max="4337" width="10.75" style="302" customWidth="1"/>
    <col min="4338" max="4350" width="8.75" style="302" customWidth="1"/>
    <col min="4351" max="4351" width="2.875" style="302" customWidth="1"/>
    <col min="4352" max="4353" width="3" style="302" customWidth="1"/>
    <col min="4354" max="4367" width="8.75" style="302" customWidth="1"/>
    <col min="4368" max="4368" width="2.875" style="302" customWidth="1"/>
    <col min="4369" max="4591" width="9" style="302"/>
    <col min="4592" max="4592" width="2.875" style="302" customWidth="1"/>
    <col min="4593" max="4593" width="10.75" style="302" customWidth="1"/>
    <col min="4594" max="4606" width="8.75" style="302" customWidth="1"/>
    <col min="4607" max="4607" width="2.875" style="302" customWidth="1"/>
    <col min="4608" max="4609" width="3" style="302" customWidth="1"/>
    <col min="4610" max="4623" width="8.75" style="302" customWidth="1"/>
    <col min="4624" max="4624" width="2.875" style="302" customWidth="1"/>
    <col min="4625" max="4847" width="9" style="302"/>
    <col min="4848" max="4848" width="2.875" style="302" customWidth="1"/>
    <col min="4849" max="4849" width="10.75" style="302" customWidth="1"/>
    <col min="4850" max="4862" width="8.75" style="302" customWidth="1"/>
    <col min="4863" max="4863" width="2.875" style="302" customWidth="1"/>
    <col min="4864" max="4865" width="3" style="302" customWidth="1"/>
    <col min="4866" max="4879" width="8.75" style="302" customWidth="1"/>
    <col min="4880" max="4880" width="2.875" style="302" customWidth="1"/>
    <col min="4881" max="5103" width="9" style="302"/>
    <col min="5104" max="5104" width="2.875" style="302" customWidth="1"/>
    <col min="5105" max="5105" width="10.75" style="302" customWidth="1"/>
    <col min="5106" max="5118" width="8.75" style="302" customWidth="1"/>
    <col min="5119" max="5119" width="2.875" style="302" customWidth="1"/>
    <col min="5120" max="5121" width="3" style="302" customWidth="1"/>
    <col min="5122" max="5135" width="8.75" style="302" customWidth="1"/>
    <col min="5136" max="5136" width="2.875" style="302" customWidth="1"/>
    <col min="5137" max="5359" width="9" style="302"/>
    <col min="5360" max="5360" width="2.875" style="302" customWidth="1"/>
    <col min="5361" max="5361" width="10.75" style="302" customWidth="1"/>
    <col min="5362" max="5374" width="8.75" style="302" customWidth="1"/>
    <col min="5375" max="5375" width="2.875" style="302" customWidth="1"/>
    <col min="5376" max="5377" width="3" style="302" customWidth="1"/>
    <col min="5378" max="5391" width="8.75" style="302" customWidth="1"/>
    <col min="5392" max="5392" width="2.875" style="302" customWidth="1"/>
    <col min="5393" max="5615" width="9" style="302"/>
    <col min="5616" max="5616" width="2.875" style="302" customWidth="1"/>
    <col min="5617" max="5617" width="10.75" style="302" customWidth="1"/>
    <col min="5618" max="5630" width="8.75" style="302" customWidth="1"/>
    <col min="5631" max="5631" width="2.875" style="302" customWidth="1"/>
    <col min="5632" max="5633" width="3" style="302" customWidth="1"/>
    <col min="5634" max="5647" width="8.75" style="302" customWidth="1"/>
    <col min="5648" max="5648" width="2.875" style="302" customWidth="1"/>
    <col min="5649" max="5871" width="9" style="302"/>
    <col min="5872" max="5872" width="2.875" style="302" customWidth="1"/>
    <col min="5873" max="5873" width="10.75" style="302" customWidth="1"/>
    <col min="5874" max="5886" width="8.75" style="302" customWidth="1"/>
    <col min="5887" max="5887" width="2.875" style="302" customWidth="1"/>
    <col min="5888" max="5889" width="3" style="302" customWidth="1"/>
    <col min="5890" max="5903" width="8.75" style="302" customWidth="1"/>
    <col min="5904" max="5904" width="2.875" style="302" customWidth="1"/>
    <col min="5905" max="6127" width="9" style="302"/>
    <col min="6128" max="6128" width="2.875" style="302" customWidth="1"/>
    <col min="6129" max="6129" width="10.75" style="302" customWidth="1"/>
    <col min="6130" max="6142" width="8.75" style="302" customWidth="1"/>
    <col min="6143" max="6143" width="2.875" style="302" customWidth="1"/>
    <col min="6144" max="6145" width="3" style="302" customWidth="1"/>
    <col min="6146" max="6159" width="8.75" style="302" customWidth="1"/>
    <col min="6160" max="6160" width="2.875" style="302" customWidth="1"/>
    <col min="6161" max="6383" width="9" style="302"/>
    <col min="6384" max="6384" width="2.875" style="302" customWidth="1"/>
    <col min="6385" max="6385" width="10.75" style="302" customWidth="1"/>
    <col min="6386" max="6398" width="8.75" style="302" customWidth="1"/>
    <col min="6399" max="6399" width="2.875" style="302" customWidth="1"/>
    <col min="6400" max="6401" width="3" style="302" customWidth="1"/>
    <col min="6402" max="6415" width="8.75" style="302" customWidth="1"/>
    <col min="6416" max="6416" width="2.875" style="302" customWidth="1"/>
    <col min="6417" max="6639" width="9" style="302"/>
    <col min="6640" max="6640" width="2.875" style="302" customWidth="1"/>
    <col min="6641" max="6641" width="10.75" style="302" customWidth="1"/>
    <col min="6642" max="6654" width="8.75" style="302" customWidth="1"/>
    <col min="6655" max="6655" width="2.875" style="302" customWidth="1"/>
    <col min="6656" max="6657" width="3" style="302" customWidth="1"/>
    <col min="6658" max="6671" width="8.75" style="302" customWidth="1"/>
    <col min="6672" max="6672" width="2.875" style="302" customWidth="1"/>
    <col min="6673" max="6895" width="9" style="302"/>
    <col min="6896" max="6896" width="2.875" style="302" customWidth="1"/>
    <col min="6897" max="6897" width="10.75" style="302" customWidth="1"/>
    <col min="6898" max="6910" width="8.75" style="302" customWidth="1"/>
    <col min="6911" max="6911" width="2.875" style="302" customWidth="1"/>
    <col min="6912" max="6913" width="3" style="302" customWidth="1"/>
    <col min="6914" max="6927" width="8.75" style="302" customWidth="1"/>
    <col min="6928" max="6928" width="2.875" style="302" customWidth="1"/>
    <col min="6929" max="7151" width="9" style="302"/>
    <col min="7152" max="7152" width="2.875" style="302" customWidth="1"/>
    <col min="7153" max="7153" width="10.75" style="302" customWidth="1"/>
    <col min="7154" max="7166" width="8.75" style="302" customWidth="1"/>
    <col min="7167" max="7167" width="2.875" style="302" customWidth="1"/>
    <col min="7168" max="7169" width="3" style="302" customWidth="1"/>
    <col min="7170" max="7183" width="8.75" style="302" customWidth="1"/>
    <col min="7184" max="7184" width="2.875" style="302" customWidth="1"/>
    <col min="7185" max="7407" width="9" style="302"/>
    <col min="7408" max="7408" width="2.875" style="302" customWidth="1"/>
    <col min="7409" max="7409" width="10.75" style="302" customWidth="1"/>
    <col min="7410" max="7422" width="8.75" style="302" customWidth="1"/>
    <col min="7423" max="7423" width="2.875" style="302" customWidth="1"/>
    <col min="7424" max="7425" width="3" style="302" customWidth="1"/>
    <col min="7426" max="7439" width="8.75" style="302" customWidth="1"/>
    <col min="7440" max="7440" width="2.875" style="302" customWidth="1"/>
    <col min="7441" max="7663" width="9" style="302"/>
    <col min="7664" max="7664" width="2.875" style="302" customWidth="1"/>
    <col min="7665" max="7665" width="10.75" style="302" customWidth="1"/>
    <col min="7666" max="7678" width="8.75" style="302" customWidth="1"/>
    <col min="7679" max="7679" width="2.875" style="302" customWidth="1"/>
    <col min="7680" max="7681" width="3" style="302" customWidth="1"/>
    <col min="7682" max="7695" width="8.75" style="302" customWidth="1"/>
    <col min="7696" max="7696" width="2.875" style="302" customWidth="1"/>
    <col min="7697" max="7919" width="9" style="302"/>
    <col min="7920" max="7920" width="2.875" style="302" customWidth="1"/>
    <col min="7921" max="7921" width="10.75" style="302" customWidth="1"/>
    <col min="7922" max="7934" width="8.75" style="302" customWidth="1"/>
    <col min="7935" max="7935" width="2.875" style="302" customWidth="1"/>
    <col min="7936" max="7937" width="3" style="302" customWidth="1"/>
    <col min="7938" max="7951" width="8.75" style="302" customWidth="1"/>
    <col min="7952" max="7952" width="2.875" style="302" customWidth="1"/>
    <col min="7953" max="8175" width="9" style="302"/>
    <col min="8176" max="8176" width="2.875" style="302" customWidth="1"/>
    <col min="8177" max="8177" width="10.75" style="302" customWidth="1"/>
    <col min="8178" max="8190" width="8.75" style="302" customWidth="1"/>
    <col min="8191" max="8191" width="2.875" style="302" customWidth="1"/>
    <col min="8192" max="8193" width="3" style="302" customWidth="1"/>
    <col min="8194" max="8207" width="8.75" style="302" customWidth="1"/>
    <col min="8208" max="8208" width="2.875" style="302" customWidth="1"/>
    <col min="8209" max="8431" width="9" style="302"/>
    <col min="8432" max="8432" width="2.875" style="302" customWidth="1"/>
    <col min="8433" max="8433" width="10.75" style="302" customWidth="1"/>
    <col min="8434" max="8446" width="8.75" style="302" customWidth="1"/>
    <col min="8447" max="8447" width="2.875" style="302" customWidth="1"/>
    <col min="8448" max="8449" width="3" style="302" customWidth="1"/>
    <col min="8450" max="8463" width="8.75" style="302" customWidth="1"/>
    <col min="8464" max="8464" width="2.875" style="302" customWidth="1"/>
    <col min="8465" max="8687" width="9" style="302"/>
    <col min="8688" max="8688" width="2.875" style="302" customWidth="1"/>
    <col min="8689" max="8689" width="10.75" style="302" customWidth="1"/>
    <col min="8690" max="8702" width="8.75" style="302" customWidth="1"/>
    <col min="8703" max="8703" width="2.875" style="302" customWidth="1"/>
    <col min="8704" max="8705" width="3" style="302" customWidth="1"/>
    <col min="8706" max="8719" width="8.75" style="302" customWidth="1"/>
    <col min="8720" max="8720" width="2.875" style="302" customWidth="1"/>
    <col min="8721" max="8943" width="9" style="302"/>
    <col min="8944" max="8944" width="2.875" style="302" customWidth="1"/>
    <col min="8945" max="8945" width="10.75" style="302" customWidth="1"/>
    <col min="8946" max="8958" width="8.75" style="302" customWidth="1"/>
    <col min="8959" max="8959" width="2.875" style="302" customWidth="1"/>
    <col min="8960" max="8961" width="3" style="302" customWidth="1"/>
    <col min="8962" max="8975" width="8.75" style="302" customWidth="1"/>
    <col min="8976" max="8976" width="2.875" style="302" customWidth="1"/>
    <col min="8977" max="9199" width="9" style="302"/>
    <col min="9200" max="9200" width="2.875" style="302" customWidth="1"/>
    <col min="9201" max="9201" width="10.75" style="302" customWidth="1"/>
    <col min="9202" max="9214" width="8.75" style="302" customWidth="1"/>
    <col min="9215" max="9215" width="2.875" style="302" customWidth="1"/>
    <col min="9216" max="9217" width="3" style="302" customWidth="1"/>
    <col min="9218" max="9231" width="8.75" style="302" customWidth="1"/>
    <col min="9232" max="9232" width="2.875" style="302" customWidth="1"/>
    <col min="9233" max="9455" width="9" style="302"/>
    <col min="9456" max="9456" width="2.875" style="302" customWidth="1"/>
    <col min="9457" max="9457" width="10.75" style="302" customWidth="1"/>
    <col min="9458" max="9470" width="8.75" style="302" customWidth="1"/>
    <col min="9471" max="9471" width="2.875" style="302" customWidth="1"/>
    <col min="9472" max="9473" width="3" style="302" customWidth="1"/>
    <col min="9474" max="9487" width="8.75" style="302" customWidth="1"/>
    <col min="9488" max="9488" width="2.875" style="302" customWidth="1"/>
    <col min="9489" max="9711" width="9" style="302"/>
    <col min="9712" max="9712" width="2.875" style="302" customWidth="1"/>
    <col min="9713" max="9713" width="10.75" style="302" customWidth="1"/>
    <col min="9714" max="9726" width="8.75" style="302" customWidth="1"/>
    <col min="9727" max="9727" width="2.875" style="302" customWidth="1"/>
    <col min="9728" max="9729" width="3" style="302" customWidth="1"/>
    <col min="9730" max="9743" width="8.75" style="302" customWidth="1"/>
    <col min="9744" max="9744" width="2.875" style="302" customWidth="1"/>
    <col min="9745" max="9967" width="9" style="302"/>
    <col min="9968" max="9968" width="2.875" style="302" customWidth="1"/>
    <col min="9969" max="9969" width="10.75" style="302" customWidth="1"/>
    <col min="9970" max="9982" width="8.75" style="302" customWidth="1"/>
    <col min="9983" max="9983" width="2.875" style="302" customWidth="1"/>
    <col min="9984" max="9985" width="3" style="302" customWidth="1"/>
    <col min="9986" max="9999" width="8.75" style="302" customWidth="1"/>
    <col min="10000" max="10000" width="2.875" style="302" customWidth="1"/>
    <col min="10001" max="10223" width="9" style="302"/>
    <col min="10224" max="10224" width="2.875" style="302" customWidth="1"/>
    <col min="10225" max="10225" width="10.75" style="302" customWidth="1"/>
    <col min="10226" max="10238" width="8.75" style="302" customWidth="1"/>
    <col min="10239" max="10239" width="2.875" style="302" customWidth="1"/>
    <col min="10240" max="10241" width="3" style="302" customWidth="1"/>
    <col min="10242" max="10255" width="8.75" style="302" customWidth="1"/>
    <col min="10256" max="10256" width="2.875" style="302" customWidth="1"/>
    <col min="10257" max="10479" width="9" style="302"/>
    <col min="10480" max="10480" width="2.875" style="302" customWidth="1"/>
    <col min="10481" max="10481" width="10.75" style="302" customWidth="1"/>
    <col min="10482" max="10494" width="8.75" style="302" customWidth="1"/>
    <col min="10495" max="10495" width="2.875" style="302" customWidth="1"/>
    <col min="10496" max="10497" width="3" style="302" customWidth="1"/>
    <col min="10498" max="10511" width="8.75" style="302" customWidth="1"/>
    <col min="10512" max="10512" width="2.875" style="302" customWidth="1"/>
    <col min="10513" max="10735" width="9" style="302"/>
    <col min="10736" max="10736" width="2.875" style="302" customWidth="1"/>
    <col min="10737" max="10737" width="10.75" style="302" customWidth="1"/>
    <col min="10738" max="10750" width="8.75" style="302" customWidth="1"/>
    <col min="10751" max="10751" width="2.875" style="302" customWidth="1"/>
    <col min="10752" max="10753" width="3" style="302" customWidth="1"/>
    <col min="10754" max="10767" width="8.75" style="302" customWidth="1"/>
    <col min="10768" max="10768" width="2.875" style="302" customWidth="1"/>
    <col min="10769" max="10991" width="9" style="302"/>
    <col min="10992" max="10992" width="2.875" style="302" customWidth="1"/>
    <col min="10993" max="10993" width="10.75" style="302" customWidth="1"/>
    <col min="10994" max="11006" width="8.75" style="302" customWidth="1"/>
    <col min="11007" max="11007" width="2.875" style="302" customWidth="1"/>
    <col min="11008" max="11009" width="3" style="302" customWidth="1"/>
    <col min="11010" max="11023" width="8.75" style="302" customWidth="1"/>
    <col min="11024" max="11024" width="2.875" style="302" customWidth="1"/>
    <col min="11025" max="11247" width="9" style="302"/>
    <col min="11248" max="11248" width="2.875" style="302" customWidth="1"/>
    <col min="11249" max="11249" width="10.75" style="302" customWidth="1"/>
    <col min="11250" max="11262" width="8.75" style="302" customWidth="1"/>
    <col min="11263" max="11263" width="2.875" style="302" customWidth="1"/>
    <col min="11264" max="11265" width="3" style="302" customWidth="1"/>
    <col min="11266" max="11279" width="8.75" style="302" customWidth="1"/>
    <col min="11280" max="11280" width="2.875" style="302" customWidth="1"/>
    <col min="11281" max="11503" width="9" style="302"/>
    <col min="11504" max="11504" width="2.875" style="302" customWidth="1"/>
    <col min="11505" max="11505" width="10.75" style="302" customWidth="1"/>
    <col min="11506" max="11518" width="8.75" style="302" customWidth="1"/>
    <col min="11519" max="11519" width="2.875" style="302" customWidth="1"/>
    <col min="11520" max="11521" width="3" style="302" customWidth="1"/>
    <col min="11522" max="11535" width="8.75" style="302" customWidth="1"/>
    <col min="11536" max="11536" width="2.875" style="302" customWidth="1"/>
    <col min="11537" max="11759" width="9" style="302"/>
    <col min="11760" max="11760" width="2.875" style="302" customWidth="1"/>
    <col min="11761" max="11761" width="10.75" style="302" customWidth="1"/>
    <col min="11762" max="11774" width="8.75" style="302" customWidth="1"/>
    <col min="11775" max="11775" width="2.875" style="302" customWidth="1"/>
    <col min="11776" max="11777" width="3" style="302" customWidth="1"/>
    <col min="11778" max="11791" width="8.75" style="302" customWidth="1"/>
    <col min="11792" max="11792" width="2.875" style="302" customWidth="1"/>
    <col min="11793" max="12015" width="9" style="302"/>
    <col min="12016" max="12016" width="2.875" style="302" customWidth="1"/>
    <col min="12017" max="12017" width="10.75" style="302" customWidth="1"/>
    <col min="12018" max="12030" width="8.75" style="302" customWidth="1"/>
    <col min="12031" max="12031" width="2.875" style="302" customWidth="1"/>
    <col min="12032" max="12033" width="3" style="302" customWidth="1"/>
    <col min="12034" max="12047" width="8.75" style="302" customWidth="1"/>
    <col min="12048" max="12048" width="2.875" style="302" customWidth="1"/>
    <col min="12049" max="12271" width="9" style="302"/>
    <col min="12272" max="12272" width="2.875" style="302" customWidth="1"/>
    <col min="12273" max="12273" width="10.75" style="302" customWidth="1"/>
    <col min="12274" max="12286" width="8.75" style="302" customWidth="1"/>
    <col min="12287" max="12287" width="2.875" style="302" customWidth="1"/>
    <col min="12288" max="12289" width="3" style="302" customWidth="1"/>
    <col min="12290" max="12303" width="8.75" style="302" customWidth="1"/>
    <col min="12304" max="12304" width="2.875" style="302" customWidth="1"/>
    <col min="12305" max="12527" width="9" style="302"/>
    <col min="12528" max="12528" width="2.875" style="302" customWidth="1"/>
    <col min="12529" max="12529" width="10.75" style="302" customWidth="1"/>
    <col min="12530" max="12542" width="8.75" style="302" customWidth="1"/>
    <col min="12543" max="12543" width="2.875" style="302" customWidth="1"/>
    <col min="12544" max="12545" width="3" style="302" customWidth="1"/>
    <col min="12546" max="12559" width="8.75" style="302" customWidth="1"/>
    <col min="12560" max="12560" width="2.875" style="302" customWidth="1"/>
    <col min="12561" max="12783" width="9" style="302"/>
    <col min="12784" max="12784" width="2.875" style="302" customWidth="1"/>
    <col min="12785" max="12785" width="10.75" style="302" customWidth="1"/>
    <col min="12786" max="12798" width="8.75" style="302" customWidth="1"/>
    <col min="12799" max="12799" width="2.875" style="302" customWidth="1"/>
    <col min="12800" max="12801" width="3" style="302" customWidth="1"/>
    <col min="12802" max="12815" width="8.75" style="302" customWidth="1"/>
    <col min="12816" max="12816" width="2.875" style="302" customWidth="1"/>
    <col min="12817" max="13039" width="9" style="302"/>
    <col min="13040" max="13040" width="2.875" style="302" customWidth="1"/>
    <col min="13041" max="13041" width="10.75" style="302" customWidth="1"/>
    <col min="13042" max="13054" width="8.75" style="302" customWidth="1"/>
    <col min="13055" max="13055" width="2.875" style="302" customWidth="1"/>
    <col min="13056" max="13057" width="3" style="302" customWidth="1"/>
    <col min="13058" max="13071" width="8.75" style="302" customWidth="1"/>
    <col min="13072" max="13072" width="2.875" style="302" customWidth="1"/>
    <col min="13073" max="13295" width="9" style="302"/>
    <col min="13296" max="13296" width="2.875" style="302" customWidth="1"/>
    <col min="13297" max="13297" width="10.75" style="302" customWidth="1"/>
    <col min="13298" max="13310" width="8.75" style="302" customWidth="1"/>
    <col min="13311" max="13311" width="2.875" style="302" customWidth="1"/>
    <col min="13312" max="13313" width="3" style="302" customWidth="1"/>
    <col min="13314" max="13327" width="8.75" style="302" customWidth="1"/>
    <col min="13328" max="13328" width="2.875" style="302" customWidth="1"/>
    <col min="13329" max="13551" width="9" style="302"/>
    <col min="13552" max="13552" width="2.875" style="302" customWidth="1"/>
    <col min="13553" max="13553" width="10.75" style="302" customWidth="1"/>
    <col min="13554" max="13566" width="8.75" style="302" customWidth="1"/>
    <col min="13567" max="13567" width="2.875" style="302" customWidth="1"/>
    <col min="13568" max="13569" width="3" style="302" customWidth="1"/>
    <col min="13570" max="13583" width="8.75" style="302" customWidth="1"/>
    <col min="13584" max="13584" width="2.875" style="302" customWidth="1"/>
    <col min="13585" max="13807" width="9" style="302"/>
    <col min="13808" max="13808" width="2.875" style="302" customWidth="1"/>
    <col min="13809" max="13809" width="10.75" style="302" customWidth="1"/>
    <col min="13810" max="13822" width="8.75" style="302" customWidth="1"/>
    <col min="13823" max="13823" width="2.875" style="302" customWidth="1"/>
    <col min="13824" max="13825" width="3" style="302" customWidth="1"/>
    <col min="13826" max="13839" width="8.75" style="302" customWidth="1"/>
    <col min="13840" max="13840" width="2.875" style="302" customWidth="1"/>
    <col min="13841" max="14063" width="9" style="302"/>
    <col min="14064" max="14064" width="2.875" style="302" customWidth="1"/>
    <col min="14065" max="14065" width="10.75" style="302" customWidth="1"/>
    <col min="14066" max="14078" width="8.75" style="302" customWidth="1"/>
    <col min="14079" max="14079" width="2.875" style="302" customWidth="1"/>
    <col min="14080" max="14081" width="3" style="302" customWidth="1"/>
    <col min="14082" max="14095" width="8.75" style="302" customWidth="1"/>
    <col min="14096" max="14096" width="2.875" style="302" customWidth="1"/>
    <col min="14097" max="14319" width="9" style="302"/>
    <col min="14320" max="14320" width="2.875" style="302" customWidth="1"/>
    <col min="14321" max="14321" width="10.75" style="302" customWidth="1"/>
    <col min="14322" max="14334" width="8.75" style="302" customWidth="1"/>
    <col min="14335" max="14335" width="2.875" style="302" customWidth="1"/>
    <col min="14336" max="14337" width="3" style="302" customWidth="1"/>
    <col min="14338" max="14351" width="8.75" style="302" customWidth="1"/>
    <col min="14352" max="14352" width="2.875" style="302" customWidth="1"/>
    <col min="14353" max="14575" width="9" style="302"/>
    <col min="14576" max="14576" width="2.875" style="302" customWidth="1"/>
    <col min="14577" max="14577" width="10.75" style="302" customWidth="1"/>
    <col min="14578" max="14590" width="8.75" style="302" customWidth="1"/>
    <col min="14591" max="14591" width="2.875" style="302" customWidth="1"/>
    <col min="14592" max="14593" width="3" style="302" customWidth="1"/>
    <col min="14594" max="14607" width="8.75" style="302" customWidth="1"/>
    <col min="14608" max="14608" width="2.875" style="302" customWidth="1"/>
    <col min="14609" max="14831" width="9" style="302"/>
    <col min="14832" max="14832" width="2.875" style="302" customWidth="1"/>
    <col min="14833" max="14833" width="10.75" style="302" customWidth="1"/>
    <col min="14834" max="14846" width="8.75" style="302" customWidth="1"/>
    <col min="14847" max="14847" width="2.875" style="302" customWidth="1"/>
    <col min="14848" max="14849" width="3" style="302" customWidth="1"/>
    <col min="14850" max="14863" width="8.75" style="302" customWidth="1"/>
    <col min="14864" max="14864" width="2.875" style="302" customWidth="1"/>
    <col min="14865" max="15087" width="9" style="302"/>
    <col min="15088" max="15088" width="2.875" style="302" customWidth="1"/>
    <col min="15089" max="15089" width="10.75" style="302" customWidth="1"/>
    <col min="15090" max="15102" width="8.75" style="302" customWidth="1"/>
    <col min="15103" max="15103" width="2.875" style="302" customWidth="1"/>
    <col min="15104" max="15105" width="3" style="302" customWidth="1"/>
    <col min="15106" max="15119" width="8.75" style="302" customWidth="1"/>
    <col min="15120" max="15120" width="2.875" style="302" customWidth="1"/>
    <col min="15121" max="15343" width="9" style="302"/>
    <col min="15344" max="15344" width="2.875" style="302" customWidth="1"/>
    <col min="15345" max="15345" width="10.75" style="302" customWidth="1"/>
    <col min="15346" max="15358" width="8.75" style="302" customWidth="1"/>
    <col min="15359" max="15359" width="2.875" style="302" customWidth="1"/>
    <col min="15360" max="15361" width="3" style="302" customWidth="1"/>
    <col min="15362" max="15375" width="8.75" style="302" customWidth="1"/>
    <col min="15376" max="15376" width="2.875" style="302" customWidth="1"/>
    <col min="15377" max="15599" width="9" style="302"/>
    <col min="15600" max="15600" width="2.875" style="302" customWidth="1"/>
    <col min="15601" max="15601" width="10.75" style="302" customWidth="1"/>
    <col min="15602" max="15614" width="8.75" style="302" customWidth="1"/>
    <col min="15615" max="15615" width="2.875" style="302" customWidth="1"/>
    <col min="15616" max="15617" width="3" style="302" customWidth="1"/>
    <col min="15618" max="15631" width="8.75" style="302" customWidth="1"/>
    <col min="15632" max="15632" width="2.875" style="302" customWidth="1"/>
    <col min="15633" max="15855" width="9" style="302"/>
    <col min="15856" max="15856" width="2.875" style="302" customWidth="1"/>
    <col min="15857" max="15857" width="10.75" style="302" customWidth="1"/>
    <col min="15858" max="15870" width="8.75" style="302" customWidth="1"/>
    <col min="15871" max="15871" width="2.875" style="302" customWidth="1"/>
    <col min="15872" max="15873" width="3" style="302" customWidth="1"/>
    <col min="15874" max="15887" width="8.75" style="302" customWidth="1"/>
    <col min="15888" max="15888" width="2.875" style="302" customWidth="1"/>
    <col min="15889" max="16111" width="9" style="302"/>
    <col min="16112" max="16112" width="2.875" style="302" customWidth="1"/>
    <col min="16113" max="16113" width="10.75" style="302" customWidth="1"/>
    <col min="16114" max="16126" width="8.75" style="302" customWidth="1"/>
    <col min="16127" max="16127" width="2.875" style="302" customWidth="1"/>
    <col min="16128" max="16129" width="3" style="302" customWidth="1"/>
    <col min="16130" max="16143" width="8.75" style="302" customWidth="1"/>
    <col min="16144" max="16144" width="2.875" style="302" customWidth="1"/>
    <col min="16145" max="16384" width="9" style="302"/>
  </cols>
  <sheetData>
    <row r="1" spans="1:15" ht="17.25">
      <c r="A1" s="446" t="str">
        <f>平成23年度!A1</f>
        <v>平成23年度</v>
      </c>
      <c r="B1" s="446"/>
      <c r="C1" s="446"/>
      <c r="D1" s="446"/>
    </row>
    <row r="2" spans="1:15" s="301" customFormat="1" ht="28.15" customHeight="1">
      <c r="B2" s="299"/>
      <c r="C2" s="300"/>
      <c r="D2" s="300"/>
      <c r="E2" s="300"/>
      <c r="F2" s="300"/>
      <c r="G2" s="300"/>
      <c r="H2" s="300"/>
      <c r="I2" s="300"/>
      <c r="J2" s="300"/>
      <c r="K2" s="300"/>
      <c r="L2" s="300"/>
      <c r="M2" s="300"/>
      <c r="N2" s="300"/>
      <c r="O2" s="300"/>
    </row>
    <row r="3" spans="1:15" s="301" customFormat="1" ht="28.15" customHeight="1">
      <c r="B3" s="299"/>
      <c r="C3" s="300"/>
      <c r="D3" s="300"/>
      <c r="E3" s="300"/>
      <c r="F3" s="300"/>
      <c r="G3" s="300"/>
      <c r="H3" s="300"/>
      <c r="I3" s="300"/>
      <c r="J3" s="300"/>
      <c r="K3" s="300"/>
      <c r="L3" s="300"/>
      <c r="M3" s="300"/>
      <c r="N3" s="300"/>
      <c r="O3" s="300"/>
    </row>
    <row r="4" spans="1:15" s="301" customFormat="1" ht="28.15" customHeight="1">
      <c r="B4" s="299"/>
      <c r="C4" s="300"/>
      <c r="D4" s="300"/>
      <c r="E4" s="300"/>
      <c r="F4" s="300"/>
      <c r="G4" s="300"/>
      <c r="H4" s="300"/>
      <c r="I4" s="300"/>
      <c r="J4" s="300"/>
      <c r="K4" s="300"/>
      <c r="L4" s="300"/>
      <c r="M4" s="300"/>
      <c r="N4" s="300"/>
      <c r="O4" s="300"/>
    </row>
    <row r="5" spans="1:15" s="301" customFormat="1" ht="28.15" customHeight="1">
      <c r="B5" s="299"/>
      <c r="C5" s="300"/>
      <c r="D5" s="300"/>
      <c r="E5" s="300"/>
      <c r="F5" s="300"/>
      <c r="G5" s="300"/>
      <c r="H5" s="300"/>
      <c r="I5" s="300"/>
      <c r="J5" s="300"/>
      <c r="K5" s="300"/>
      <c r="L5" s="300"/>
      <c r="M5" s="300"/>
      <c r="N5" s="300"/>
      <c r="O5" s="300"/>
    </row>
    <row r="6" spans="1:15" s="301" customFormat="1" ht="28.15" customHeight="1">
      <c r="B6" s="299"/>
      <c r="C6" s="300"/>
      <c r="D6" s="300"/>
      <c r="E6" s="300"/>
      <c r="F6" s="300"/>
      <c r="G6" s="300"/>
      <c r="H6" s="300"/>
      <c r="I6" s="300"/>
      <c r="J6" s="300"/>
      <c r="K6" s="300"/>
      <c r="L6" s="300"/>
      <c r="M6" s="300"/>
      <c r="N6" s="300"/>
      <c r="O6" s="300"/>
    </row>
    <row r="7" spans="1:15" s="301" customFormat="1" ht="28.15" customHeight="1">
      <c r="B7" s="299"/>
      <c r="C7" s="300"/>
      <c r="D7" s="300"/>
      <c r="E7" s="300"/>
      <c r="F7" s="300"/>
      <c r="G7" s="300"/>
      <c r="H7" s="300"/>
      <c r="I7" s="300"/>
      <c r="J7" s="300"/>
      <c r="K7" s="300"/>
      <c r="L7" s="300"/>
      <c r="M7" s="300"/>
      <c r="N7" s="300"/>
      <c r="O7" s="300"/>
    </row>
    <row r="8" spans="1:15" s="301" customFormat="1" ht="28.15" customHeight="1">
      <c r="B8" s="299"/>
      <c r="C8" s="300"/>
      <c r="D8" s="300"/>
      <c r="E8" s="300"/>
      <c r="F8" s="300"/>
      <c r="G8" s="300"/>
      <c r="H8" s="300"/>
      <c r="I8" s="300"/>
      <c r="J8" s="300"/>
      <c r="K8" s="300"/>
      <c r="L8" s="300"/>
      <c r="M8" s="300"/>
      <c r="N8" s="300"/>
      <c r="O8" s="300"/>
    </row>
    <row r="9" spans="1:15" s="301" customFormat="1" ht="28.15" customHeight="1">
      <c r="B9" s="299"/>
      <c r="C9" s="300"/>
      <c r="D9" s="300"/>
      <c r="E9" s="300"/>
      <c r="F9" s="300"/>
      <c r="G9" s="300"/>
      <c r="H9" s="300"/>
      <c r="I9" s="300"/>
      <c r="J9" s="300"/>
      <c r="K9" s="300"/>
      <c r="L9" s="300"/>
      <c r="M9" s="300"/>
      <c r="N9" s="300"/>
      <c r="O9" s="300"/>
    </row>
    <row r="10" spans="1:15" s="301" customFormat="1" ht="28.15" customHeight="1">
      <c r="B10" s="299"/>
      <c r="C10" s="300"/>
      <c r="D10" s="300"/>
      <c r="E10" s="300"/>
      <c r="F10" s="300"/>
      <c r="G10" s="300"/>
      <c r="H10" s="300"/>
      <c r="I10" s="300"/>
      <c r="J10" s="300"/>
      <c r="K10" s="300"/>
      <c r="L10" s="300"/>
      <c r="M10" s="300"/>
      <c r="N10" s="300"/>
      <c r="O10" s="300"/>
    </row>
    <row r="11" spans="1:15" s="301" customFormat="1" ht="28.15" customHeight="1">
      <c r="B11" s="299"/>
      <c r="C11" s="300"/>
      <c r="D11" s="300"/>
      <c r="E11" s="300"/>
      <c r="F11" s="300"/>
      <c r="G11" s="300"/>
      <c r="H11" s="300"/>
      <c r="I11" s="300"/>
      <c r="J11" s="300"/>
      <c r="K11" s="300"/>
      <c r="L11" s="300"/>
      <c r="M11" s="300"/>
      <c r="N11" s="300"/>
      <c r="O11" s="300"/>
    </row>
    <row r="12" spans="1:15" s="301" customFormat="1" ht="28.15" customHeight="1">
      <c r="B12" s="299"/>
      <c r="C12" s="300"/>
      <c r="D12" s="300"/>
      <c r="E12" s="300"/>
      <c r="F12" s="300"/>
      <c r="G12" s="300"/>
      <c r="H12" s="300"/>
      <c r="I12" s="300"/>
      <c r="J12" s="300"/>
      <c r="K12" s="300"/>
      <c r="L12" s="300"/>
      <c r="M12" s="300"/>
      <c r="N12" s="300"/>
      <c r="O12" s="300"/>
    </row>
    <row r="13" spans="1:15" s="301" customFormat="1" ht="16.5" customHeight="1">
      <c r="B13" s="299"/>
      <c r="C13" s="300"/>
      <c r="D13" s="300"/>
      <c r="E13" s="300"/>
      <c r="F13" s="300"/>
      <c r="G13" s="300"/>
      <c r="H13" s="300"/>
      <c r="I13" s="300"/>
      <c r="J13" s="300"/>
      <c r="K13" s="300"/>
      <c r="L13" s="300"/>
      <c r="M13" s="300"/>
      <c r="N13" s="300"/>
      <c r="O13" s="300"/>
    </row>
    <row r="14" spans="1:15" s="301" customFormat="1" ht="16.5" customHeight="1">
      <c r="B14" s="299"/>
      <c r="C14" s="300"/>
      <c r="D14" s="300"/>
      <c r="E14" s="300"/>
      <c r="F14" s="300"/>
      <c r="G14" s="300"/>
      <c r="H14" s="300"/>
      <c r="I14" s="300"/>
      <c r="J14" s="300"/>
      <c r="K14" s="300"/>
      <c r="L14" s="300" t="s">
        <v>206</v>
      </c>
      <c r="M14" s="300"/>
      <c r="N14" s="300"/>
      <c r="O14" s="300"/>
    </row>
    <row r="15" spans="1:15" s="301" customFormat="1" ht="16.5" customHeight="1">
      <c r="B15" s="299"/>
      <c r="C15" s="300"/>
      <c r="D15" s="300"/>
      <c r="E15" s="300"/>
      <c r="F15" s="300"/>
      <c r="G15" s="300"/>
      <c r="H15" s="300"/>
      <c r="I15" s="300"/>
      <c r="J15" s="300"/>
      <c r="K15" s="300"/>
      <c r="L15" s="300"/>
      <c r="M15" s="300"/>
      <c r="N15" s="300"/>
      <c r="O15" s="300"/>
    </row>
    <row r="16" spans="1:15" s="301" customFormat="1" ht="16.5" customHeight="1">
      <c r="B16" s="299"/>
      <c r="C16" s="300"/>
      <c r="D16" s="300"/>
      <c r="E16" s="300"/>
      <c r="F16" s="300"/>
      <c r="G16" s="300"/>
      <c r="H16" s="300"/>
      <c r="I16" s="300"/>
      <c r="J16" s="300"/>
      <c r="K16" s="300"/>
      <c r="L16" s="300"/>
      <c r="M16" s="300"/>
      <c r="N16" s="300"/>
      <c r="O16" s="300"/>
    </row>
    <row r="17" spans="2:15" s="301" customFormat="1" ht="16.5" customHeight="1">
      <c r="B17" s="299"/>
      <c r="C17" s="300"/>
      <c r="D17" s="300"/>
      <c r="E17" s="300"/>
      <c r="F17" s="300"/>
      <c r="G17" s="300"/>
      <c r="H17" s="300"/>
      <c r="I17" s="300"/>
      <c r="J17" s="300"/>
      <c r="K17" s="300"/>
      <c r="L17" s="300"/>
      <c r="M17" s="300"/>
      <c r="N17" s="300"/>
      <c r="O17" s="300"/>
    </row>
    <row r="18" spans="2:15" ht="21" customHeight="1">
      <c r="N18" s="303"/>
      <c r="O18" s="304" t="s">
        <v>186</v>
      </c>
    </row>
    <row r="19" spans="2:15" s="312" customFormat="1" ht="23.25" customHeight="1">
      <c r="B19" s="305"/>
      <c r="C19" s="306" t="s">
        <v>177</v>
      </c>
      <c r="D19" s="307" t="s">
        <v>178</v>
      </c>
      <c r="E19" s="307" t="s">
        <v>2</v>
      </c>
      <c r="F19" s="307" t="s">
        <v>3</v>
      </c>
      <c r="G19" s="308" t="s">
        <v>4</v>
      </c>
      <c r="H19" s="308" t="s">
        <v>5</v>
      </c>
      <c r="I19" s="308" t="s">
        <v>179</v>
      </c>
      <c r="J19" s="308" t="s">
        <v>180</v>
      </c>
      <c r="K19" s="308" t="s">
        <v>181</v>
      </c>
      <c r="L19" s="309" t="s">
        <v>182</v>
      </c>
      <c r="M19" s="309" t="s">
        <v>183</v>
      </c>
      <c r="N19" s="310" t="s">
        <v>184</v>
      </c>
      <c r="O19" s="311" t="s">
        <v>185</v>
      </c>
    </row>
    <row r="20" spans="2:15" s="312" customFormat="1" ht="23.25" customHeight="1">
      <c r="B20" s="313" t="s">
        <v>187</v>
      </c>
      <c r="C20" s="314">
        <v>475.3</v>
      </c>
      <c r="D20" s="315">
        <v>420.4</v>
      </c>
      <c r="E20" s="315">
        <v>417.2</v>
      </c>
      <c r="F20" s="315">
        <v>477.6</v>
      </c>
      <c r="G20" s="316">
        <v>614.20000000000005</v>
      </c>
      <c r="H20" s="316">
        <v>528.4</v>
      </c>
      <c r="I20" s="316">
        <v>519.70000000000005</v>
      </c>
      <c r="J20" s="316">
        <v>486.3</v>
      </c>
      <c r="K20" s="316">
        <v>471</v>
      </c>
      <c r="L20" s="317">
        <v>434.7</v>
      </c>
      <c r="M20" s="317">
        <v>483.8</v>
      </c>
      <c r="N20" s="318">
        <v>563.70000000000005</v>
      </c>
      <c r="O20" s="319">
        <f>SUM(C20:N20)</f>
        <v>5892.3</v>
      </c>
    </row>
    <row r="21" spans="2:15" s="312" customFormat="1" ht="23.25" customHeight="1">
      <c r="B21" s="322" t="s">
        <v>188</v>
      </c>
      <c r="C21" s="323">
        <v>484</v>
      </c>
      <c r="D21" s="324">
        <v>456.9</v>
      </c>
      <c r="E21" s="324">
        <v>438.8</v>
      </c>
      <c r="F21" s="324">
        <v>525.4</v>
      </c>
      <c r="G21" s="320">
        <v>626.70000000000005</v>
      </c>
      <c r="H21" s="320">
        <v>535</v>
      </c>
      <c r="I21" s="320">
        <v>547</v>
      </c>
      <c r="J21" s="320">
        <v>485.5</v>
      </c>
      <c r="K21" s="320">
        <v>464</v>
      </c>
      <c r="L21" s="321">
        <v>420.3</v>
      </c>
      <c r="M21" s="321">
        <v>413.5</v>
      </c>
      <c r="N21" s="325">
        <v>537.20000000000005</v>
      </c>
      <c r="O21" s="326">
        <f>SUM(C21:N21)</f>
        <v>5934.3</v>
      </c>
    </row>
    <row r="22" spans="2:15" s="312" customFormat="1" ht="23.25" customHeight="1">
      <c r="B22" s="322" t="s">
        <v>189</v>
      </c>
      <c r="C22" s="327">
        <v>448.4</v>
      </c>
      <c r="D22" s="324">
        <v>423.3</v>
      </c>
      <c r="E22" s="324">
        <v>426.8</v>
      </c>
      <c r="F22" s="324">
        <v>527.79999999999995</v>
      </c>
      <c r="G22" s="320">
        <v>601.9</v>
      </c>
      <c r="H22" s="320">
        <v>515.20000000000005</v>
      </c>
      <c r="I22" s="320">
        <v>479.9</v>
      </c>
      <c r="J22" s="320">
        <v>426.3</v>
      </c>
      <c r="K22" s="320">
        <v>430.2</v>
      </c>
      <c r="L22" s="321">
        <v>418.3</v>
      </c>
      <c r="M22" s="321">
        <v>447</v>
      </c>
      <c r="N22" s="325">
        <v>544.9</v>
      </c>
      <c r="O22" s="326">
        <f>SUM(C22:N22)</f>
        <v>5690</v>
      </c>
    </row>
    <row r="23" spans="2:15" s="312" customFormat="1" ht="23.25" customHeight="1">
      <c r="B23" s="322" t="s">
        <v>190</v>
      </c>
      <c r="C23" s="327">
        <v>471.9</v>
      </c>
      <c r="D23" s="324">
        <v>465</v>
      </c>
      <c r="E23" s="324">
        <v>427.7</v>
      </c>
      <c r="F23" s="324">
        <v>543</v>
      </c>
      <c r="G23" s="320">
        <v>635.70000000000005</v>
      </c>
      <c r="H23" s="320">
        <v>550.79999999999995</v>
      </c>
      <c r="I23" s="320">
        <v>499.5</v>
      </c>
      <c r="J23" s="320">
        <v>430.9</v>
      </c>
      <c r="K23" s="320">
        <v>420.4</v>
      </c>
      <c r="L23" s="321">
        <v>406.2</v>
      </c>
      <c r="M23" s="321">
        <v>422.5</v>
      </c>
      <c r="N23" s="325">
        <v>431.7</v>
      </c>
      <c r="O23" s="326">
        <f>SUM(C23:N23)</f>
        <v>5705.3</v>
      </c>
    </row>
    <row r="24" spans="2:15" s="312" customFormat="1" ht="23.25" customHeight="1">
      <c r="B24" s="328" t="s">
        <v>191</v>
      </c>
      <c r="C24" s="329">
        <v>367.2</v>
      </c>
      <c r="D24" s="330">
        <v>380.2</v>
      </c>
      <c r="E24" s="330">
        <v>392.8</v>
      </c>
      <c r="F24" s="330">
        <v>500.2</v>
      </c>
      <c r="G24" s="330">
        <v>593.20000000000005</v>
      </c>
      <c r="H24" s="330">
        <v>518.4</v>
      </c>
      <c r="I24" s="330">
        <v>515.6</v>
      </c>
      <c r="J24" s="330">
        <v>440.7</v>
      </c>
      <c r="K24" s="330">
        <v>446.8</v>
      </c>
      <c r="L24" s="331">
        <v>405</v>
      </c>
      <c r="M24" s="331">
        <v>434.8</v>
      </c>
      <c r="N24" s="331">
        <v>533.1</v>
      </c>
      <c r="O24" s="332">
        <f>SUM(C24:N24)</f>
        <v>5528.0000000000009</v>
      </c>
    </row>
    <row r="25" spans="2:15" ht="13.15" customHeight="1"/>
    <row r="26" spans="2:15" s="333" customFormat="1"/>
    <row r="27" spans="2:15" s="333" customFormat="1"/>
    <row r="28" spans="2:15" s="333" customFormat="1"/>
    <row r="29" spans="2:15" s="333" customFormat="1"/>
    <row r="30" spans="2:15" s="333" customFormat="1"/>
    <row r="31" spans="2:15" s="333" customFormat="1"/>
    <row r="32" spans="2:15" s="333" customFormat="1"/>
    <row r="33" s="333" customFormat="1"/>
    <row r="34" s="333" customFormat="1"/>
    <row r="35" s="333" customFormat="1"/>
    <row r="36" s="333" customFormat="1"/>
    <row r="37" s="333" customFormat="1"/>
    <row r="38" s="333" customFormat="1"/>
    <row r="39" s="333" customFormat="1"/>
    <row r="40" s="333" customFormat="1"/>
  </sheetData>
  <mergeCells count="1">
    <mergeCell ref="A1:D1"/>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84" orientation="landscape" r:id="rId1"/>
  <rowBreaks count="1" manualBreakCount="1">
    <brk id="2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401" t="str">
        <f>平成23年度!A1</f>
        <v>平成23年度</v>
      </c>
      <c r="B1" s="401"/>
      <c r="C1" s="401"/>
      <c r="D1" s="401"/>
      <c r="E1" s="338"/>
      <c r="F1" s="339" t="str">
        <f ca="1">RIGHT(CELL("filename",$A$1),LEN(CELL("filename",$A$1))-FIND("]",CELL("filename",$A$1)))</f>
        <v>４月（３表）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137" t="s">
        <v>50</v>
      </c>
      <c r="D3" s="92"/>
      <c r="E3" s="375">
        <v>1</v>
      </c>
      <c r="F3" s="375">
        <v>2</v>
      </c>
      <c r="G3" s="375">
        <v>3</v>
      </c>
      <c r="H3" s="375">
        <v>4</v>
      </c>
      <c r="I3" s="375">
        <v>5</v>
      </c>
      <c r="J3" s="375">
        <v>6</v>
      </c>
      <c r="K3" s="375">
        <v>7</v>
      </c>
      <c r="L3" s="375">
        <v>8</v>
      </c>
    </row>
    <row r="4" spans="1:12" ht="19.5" thickBot="1">
      <c r="A4" s="441" t="s">
        <v>85</v>
      </c>
      <c r="B4" s="442"/>
      <c r="C4" s="139"/>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128</v>
      </c>
      <c r="D5" s="381">
        <v>16300</v>
      </c>
      <c r="E5" s="378">
        <v>7500</v>
      </c>
      <c r="F5" s="378">
        <v>900</v>
      </c>
      <c r="G5" s="378">
        <v>1700</v>
      </c>
      <c r="H5" s="378">
        <v>900</v>
      </c>
      <c r="I5" s="378">
        <v>500</v>
      </c>
      <c r="J5" s="378">
        <v>200</v>
      </c>
      <c r="K5" s="378">
        <v>0</v>
      </c>
      <c r="L5" s="379">
        <v>4600</v>
      </c>
    </row>
    <row r="6" spans="1:12" ht="33.75" customHeight="1">
      <c r="A6" s="436"/>
      <c r="B6" s="439"/>
      <c r="C6" s="98" t="s">
        <v>56</v>
      </c>
      <c r="D6" s="97">
        <v>21000</v>
      </c>
      <c r="E6" s="99">
        <v>3500</v>
      </c>
      <c r="F6" s="99">
        <v>900</v>
      </c>
      <c r="G6" s="99">
        <v>900</v>
      </c>
      <c r="H6" s="99">
        <v>2500</v>
      </c>
      <c r="I6" s="99">
        <v>3200</v>
      </c>
      <c r="J6" s="99">
        <v>1900</v>
      </c>
      <c r="K6" s="99">
        <v>200</v>
      </c>
      <c r="L6" s="99">
        <v>7900</v>
      </c>
    </row>
    <row r="7" spans="1:12" ht="33.75" customHeight="1">
      <c r="A7" s="436"/>
      <c r="B7" s="439"/>
      <c r="C7" s="98" t="s">
        <v>52</v>
      </c>
      <c r="D7" s="100">
        <v>-4700</v>
      </c>
      <c r="E7" s="101">
        <v>4000</v>
      </c>
      <c r="F7" s="102">
        <v>0</v>
      </c>
      <c r="G7" s="102">
        <v>800</v>
      </c>
      <c r="H7" s="102">
        <v>-1600</v>
      </c>
      <c r="I7" s="102">
        <v>-2700</v>
      </c>
      <c r="J7" s="102">
        <v>-1700</v>
      </c>
      <c r="K7" s="102">
        <v>-200</v>
      </c>
      <c r="L7" s="102">
        <v>-3300</v>
      </c>
    </row>
    <row r="8" spans="1:12" ht="33.75" customHeight="1">
      <c r="A8" s="436"/>
      <c r="B8" s="439"/>
      <c r="C8" s="103" t="s">
        <v>92</v>
      </c>
      <c r="D8" s="104">
        <v>77.61904761904762</v>
      </c>
      <c r="E8" s="105">
        <v>214.28571428571428</v>
      </c>
      <c r="F8" s="106">
        <v>100</v>
      </c>
      <c r="G8" s="106">
        <v>188.88888888888889</v>
      </c>
      <c r="H8" s="106">
        <v>36</v>
      </c>
      <c r="I8" s="106">
        <v>15.625</v>
      </c>
      <c r="J8" s="106">
        <v>10.526315789473683</v>
      </c>
      <c r="K8" s="106" t="s">
        <v>221</v>
      </c>
      <c r="L8" s="106">
        <v>58.22784810126582</v>
      </c>
    </row>
    <row r="9" spans="1:12" ht="33.75" customHeight="1" thickBot="1">
      <c r="A9" s="437"/>
      <c r="B9" s="440"/>
      <c r="C9" s="107" t="s">
        <v>217</v>
      </c>
      <c r="D9" s="108">
        <v>100</v>
      </c>
      <c r="E9" s="109">
        <v>46.012269938650306</v>
      </c>
      <c r="F9" s="109">
        <v>5.5214723926380369</v>
      </c>
      <c r="G9" s="109">
        <v>10.429447852760736</v>
      </c>
      <c r="H9" s="109">
        <v>5.5214723926380369</v>
      </c>
      <c r="I9" s="109">
        <v>3.0674846625766872</v>
      </c>
      <c r="J9" s="109">
        <v>1.2269938650306749</v>
      </c>
      <c r="K9" s="109">
        <v>0</v>
      </c>
      <c r="L9" s="110">
        <v>28.220858895705518</v>
      </c>
    </row>
    <row r="10" spans="1:12" ht="33.75" customHeight="1">
      <c r="A10" s="435" t="s">
        <v>93</v>
      </c>
      <c r="B10" s="438" t="s">
        <v>94</v>
      </c>
      <c r="C10" s="382" t="s">
        <v>95</v>
      </c>
      <c r="D10" s="381">
        <v>16300</v>
      </c>
      <c r="E10" s="383">
        <v>7500</v>
      </c>
      <c r="F10" s="383">
        <v>900</v>
      </c>
      <c r="G10" s="383">
        <v>1700</v>
      </c>
      <c r="H10" s="383">
        <v>900</v>
      </c>
      <c r="I10" s="383">
        <v>500</v>
      </c>
      <c r="J10" s="383">
        <v>200</v>
      </c>
      <c r="K10" s="383">
        <v>0</v>
      </c>
      <c r="L10" s="383">
        <v>4600</v>
      </c>
    </row>
    <row r="11" spans="1:12" ht="33.75" customHeight="1">
      <c r="A11" s="436"/>
      <c r="B11" s="439"/>
      <c r="C11" s="112" t="s">
        <v>96</v>
      </c>
      <c r="D11" s="113">
        <v>21000</v>
      </c>
      <c r="E11" s="114">
        <v>3500</v>
      </c>
      <c r="F11" s="114">
        <v>900</v>
      </c>
      <c r="G11" s="114">
        <v>900</v>
      </c>
      <c r="H11" s="114">
        <v>2500</v>
      </c>
      <c r="I11" s="114">
        <v>3200</v>
      </c>
      <c r="J11" s="114">
        <v>1900</v>
      </c>
      <c r="K11" s="114">
        <v>200</v>
      </c>
      <c r="L11" s="114">
        <v>7900</v>
      </c>
    </row>
    <row r="12" spans="1:12" ht="33.75" customHeight="1">
      <c r="A12" s="436"/>
      <c r="B12" s="439"/>
      <c r="C12" s="112" t="s">
        <v>52</v>
      </c>
      <c r="D12" s="100">
        <v>-4700</v>
      </c>
      <c r="E12" s="102">
        <v>4000</v>
      </c>
      <c r="F12" s="102">
        <v>0</v>
      </c>
      <c r="G12" s="102">
        <v>800</v>
      </c>
      <c r="H12" s="102">
        <v>-1600</v>
      </c>
      <c r="I12" s="102">
        <v>-2700</v>
      </c>
      <c r="J12" s="102">
        <v>-1700</v>
      </c>
      <c r="K12" s="102">
        <v>-200</v>
      </c>
      <c r="L12" s="102">
        <v>-3300</v>
      </c>
    </row>
    <row r="13" spans="1:12" ht="33.75" customHeight="1">
      <c r="A13" s="436"/>
      <c r="B13" s="439"/>
      <c r="C13" s="115" t="s">
        <v>97</v>
      </c>
      <c r="D13" s="116">
        <v>77.61904761904762</v>
      </c>
      <c r="E13" s="117">
        <v>214.28571428571428</v>
      </c>
      <c r="F13" s="118">
        <v>100</v>
      </c>
      <c r="G13" s="119">
        <v>188.88888888888889</v>
      </c>
      <c r="H13" s="119">
        <v>36</v>
      </c>
      <c r="I13" s="119">
        <v>15.625</v>
      </c>
      <c r="J13" s="119">
        <v>10.526315789473683</v>
      </c>
      <c r="K13" s="119" t="s">
        <v>221</v>
      </c>
      <c r="L13" s="119">
        <v>58.22784810126582</v>
      </c>
    </row>
    <row r="14" spans="1:12" ht="33.75" customHeight="1" thickBot="1">
      <c r="A14" s="437"/>
      <c r="B14" s="440"/>
      <c r="C14" s="120" t="s">
        <v>130</v>
      </c>
      <c r="D14" s="121">
        <v>100</v>
      </c>
      <c r="E14" s="122">
        <v>46.012269938650306</v>
      </c>
      <c r="F14" s="122">
        <v>5.5214723926380369</v>
      </c>
      <c r="G14" s="122">
        <v>10.429447852760736</v>
      </c>
      <c r="H14" s="122">
        <v>5.5214723926380369</v>
      </c>
      <c r="I14" s="122">
        <v>3.0674846625766872</v>
      </c>
      <c r="J14" s="122">
        <v>1.2269938650306749</v>
      </c>
      <c r="K14" s="122">
        <v>0</v>
      </c>
      <c r="L14" s="123">
        <v>28.220858895705518</v>
      </c>
    </row>
    <row r="15" spans="1:12" ht="33.75" customHeight="1">
      <c r="A15" s="435" t="s">
        <v>98</v>
      </c>
      <c r="B15" s="438" t="s">
        <v>99</v>
      </c>
      <c r="C15" s="384" t="s">
        <v>100</v>
      </c>
      <c r="D15" s="385">
        <v>53800</v>
      </c>
      <c r="E15" s="386">
        <v>17000</v>
      </c>
      <c r="F15" s="386">
        <v>8700</v>
      </c>
      <c r="G15" s="386">
        <v>3500</v>
      </c>
      <c r="H15" s="386">
        <v>10300</v>
      </c>
      <c r="I15" s="386">
        <v>2500</v>
      </c>
      <c r="J15" s="386">
        <v>1100</v>
      </c>
      <c r="K15" s="386">
        <v>0</v>
      </c>
      <c r="L15" s="386">
        <v>10700</v>
      </c>
    </row>
    <row r="16" spans="1:12" ht="33.75" customHeight="1">
      <c r="A16" s="436"/>
      <c r="B16" s="439"/>
      <c r="C16" s="112" t="s">
        <v>101</v>
      </c>
      <c r="D16" s="113">
        <v>60400</v>
      </c>
      <c r="E16" s="114">
        <v>15300</v>
      </c>
      <c r="F16" s="114">
        <v>5500</v>
      </c>
      <c r="G16" s="114">
        <v>3300</v>
      </c>
      <c r="H16" s="114">
        <v>7500</v>
      </c>
      <c r="I16" s="114">
        <v>6100</v>
      </c>
      <c r="J16" s="114">
        <v>1900</v>
      </c>
      <c r="K16" s="114">
        <v>200</v>
      </c>
      <c r="L16" s="114">
        <v>20600</v>
      </c>
    </row>
    <row r="17" spans="1:12" ht="33.75" customHeight="1">
      <c r="A17" s="436"/>
      <c r="B17" s="439"/>
      <c r="C17" s="112" t="s">
        <v>52</v>
      </c>
      <c r="D17" s="127">
        <v>-6600</v>
      </c>
      <c r="E17" s="128">
        <v>1700</v>
      </c>
      <c r="F17" s="128">
        <v>3200</v>
      </c>
      <c r="G17" s="128">
        <v>200</v>
      </c>
      <c r="H17" s="128">
        <v>2800</v>
      </c>
      <c r="I17" s="128">
        <v>-3600</v>
      </c>
      <c r="J17" s="128">
        <v>-800</v>
      </c>
      <c r="K17" s="128">
        <v>-200</v>
      </c>
      <c r="L17" s="128">
        <v>-9900</v>
      </c>
    </row>
    <row r="18" spans="1:12" ht="33.75" customHeight="1">
      <c r="A18" s="436"/>
      <c r="B18" s="439"/>
      <c r="C18" s="115" t="s">
        <v>102</v>
      </c>
      <c r="D18" s="116">
        <v>89.072847682119203</v>
      </c>
      <c r="E18" s="117">
        <v>111.11111111111111</v>
      </c>
      <c r="F18" s="118">
        <v>158.18181818181819</v>
      </c>
      <c r="G18" s="119">
        <v>106.06060606060606</v>
      </c>
      <c r="H18" s="119">
        <v>137.33333333333334</v>
      </c>
      <c r="I18" s="119">
        <v>40.983606557377051</v>
      </c>
      <c r="J18" s="106">
        <v>57.894736842105267</v>
      </c>
      <c r="K18" s="119" t="s">
        <v>221</v>
      </c>
      <c r="L18" s="119">
        <v>51.94174757281553</v>
      </c>
    </row>
    <row r="19" spans="1:12" ht="33.75" customHeight="1" thickBot="1">
      <c r="A19" s="437"/>
      <c r="B19" s="440"/>
      <c r="C19" s="120" t="s">
        <v>131</v>
      </c>
      <c r="D19" s="121">
        <v>100</v>
      </c>
      <c r="E19" s="122">
        <v>31.59851301115242</v>
      </c>
      <c r="F19" s="122">
        <v>16.171003717472118</v>
      </c>
      <c r="G19" s="122">
        <v>6.5055762081784385</v>
      </c>
      <c r="H19" s="122">
        <v>19.144981412639407</v>
      </c>
      <c r="I19" s="122">
        <v>4.6468401486988844</v>
      </c>
      <c r="J19" s="122">
        <v>2.0446096654275094</v>
      </c>
      <c r="K19" s="122">
        <v>0</v>
      </c>
      <c r="L19" s="123">
        <v>19.888475836431226</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５月（１表）</v>
      </c>
      <c r="G1" s="340" t="s">
        <v>19</v>
      </c>
      <c r="H1" s="338"/>
      <c r="I1" s="339"/>
      <c r="J1" s="340"/>
      <c r="K1" s="338"/>
      <c r="L1" s="335"/>
      <c r="M1" s="335"/>
      <c r="N1" s="335"/>
      <c r="O1" s="335"/>
      <c r="P1" s="335"/>
    </row>
    <row r="2" spans="1:26" ht="14.25">
      <c r="A2" s="236"/>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1" t="s">
        <v>143</v>
      </c>
      <c r="D8" s="342">
        <v>380200</v>
      </c>
      <c r="E8" s="343">
        <v>356200</v>
      </c>
      <c r="F8" s="344">
        <v>24000</v>
      </c>
      <c r="G8" s="15">
        <v>361300</v>
      </c>
      <c r="H8" s="198">
        <v>353700</v>
      </c>
      <c r="I8" s="199">
        <v>7600</v>
      </c>
      <c r="J8" s="16">
        <v>18900</v>
      </c>
      <c r="K8" s="198">
        <v>2500</v>
      </c>
      <c r="L8" s="200">
        <v>16400</v>
      </c>
      <c r="M8" s="182"/>
      <c r="N8" s="85"/>
      <c r="O8" s="85"/>
      <c r="P8" s="85"/>
      <c r="Q8" s="85"/>
      <c r="R8" s="85"/>
      <c r="S8" s="85"/>
      <c r="T8" s="85"/>
      <c r="U8" s="85"/>
      <c r="V8" s="85"/>
      <c r="W8" s="85"/>
      <c r="X8" s="85"/>
      <c r="Y8" s="85"/>
      <c r="Z8" s="85"/>
    </row>
    <row r="9" spans="1:26" ht="31.5" customHeight="1">
      <c r="A9" s="419"/>
      <c r="B9" s="420"/>
      <c r="C9" s="237" t="s">
        <v>60</v>
      </c>
      <c r="D9" s="17">
        <v>465000</v>
      </c>
      <c r="E9" s="204">
        <v>434400</v>
      </c>
      <c r="F9" s="205">
        <v>30600</v>
      </c>
      <c r="G9" s="18">
        <v>445200</v>
      </c>
      <c r="H9" s="238">
        <v>431200</v>
      </c>
      <c r="I9" s="239">
        <v>14000</v>
      </c>
      <c r="J9" s="19">
        <v>19800</v>
      </c>
      <c r="K9" s="238">
        <v>3200</v>
      </c>
      <c r="L9" s="240">
        <v>16600</v>
      </c>
      <c r="M9" s="182"/>
      <c r="N9" s="85"/>
      <c r="O9" s="85"/>
      <c r="P9" s="85"/>
      <c r="Q9" s="85"/>
      <c r="R9" s="85"/>
      <c r="S9" s="85"/>
      <c r="T9" s="85"/>
      <c r="U9" s="85"/>
      <c r="V9" s="85"/>
      <c r="W9" s="85"/>
      <c r="X9" s="85"/>
      <c r="Y9" s="85"/>
      <c r="Z9" s="85"/>
    </row>
    <row r="10" spans="1:26" ht="31.5" customHeight="1">
      <c r="A10" s="419"/>
      <c r="B10" s="420"/>
      <c r="C10" s="209" t="s">
        <v>52</v>
      </c>
      <c r="D10" s="20">
        <v>-84800</v>
      </c>
      <c r="E10" s="210">
        <v>-78200</v>
      </c>
      <c r="F10" s="174">
        <v>-6600</v>
      </c>
      <c r="G10" s="21">
        <v>-83900</v>
      </c>
      <c r="H10" s="211">
        <v>-77500</v>
      </c>
      <c r="I10" s="212">
        <v>-6400</v>
      </c>
      <c r="J10" s="22">
        <v>-900</v>
      </c>
      <c r="K10" s="211">
        <v>-700</v>
      </c>
      <c r="L10" s="174">
        <v>-200</v>
      </c>
      <c r="M10" s="182"/>
      <c r="N10" s="85"/>
      <c r="O10" s="85"/>
      <c r="P10" s="85"/>
      <c r="Q10" s="85"/>
      <c r="R10" s="85"/>
      <c r="S10" s="85"/>
      <c r="T10" s="85"/>
      <c r="U10" s="85"/>
      <c r="V10" s="85"/>
      <c r="W10" s="85"/>
      <c r="X10" s="85"/>
      <c r="Y10" s="85"/>
      <c r="Z10" s="85"/>
    </row>
    <row r="11" spans="1:26" ht="31.5" customHeight="1">
      <c r="A11" s="419"/>
      <c r="B11" s="420"/>
      <c r="C11" s="213" t="s">
        <v>92</v>
      </c>
      <c r="D11" s="23">
        <v>81.763440860215056</v>
      </c>
      <c r="E11" s="214">
        <v>81.998158379373848</v>
      </c>
      <c r="F11" s="215">
        <v>78.431372549019613</v>
      </c>
      <c r="G11" s="24">
        <v>81.154537286612765</v>
      </c>
      <c r="H11" s="216">
        <v>82.026901669758814</v>
      </c>
      <c r="I11" s="217">
        <v>54.285714285714285</v>
      </c>
      <c r="J11" s="25">
        <v>95.454545454545453</v>
      </c>
      <c r="K11" s="216">
        <v>78.125</v>
      </c>
      <c r="L11" s="218">
        <v>98.795180722891558</v>
      </c>
      <c r="M11" s="182"/>
      <c r="N11" s="85"/>
      <c r="O11" s="85"/>
      <c r="P11" s="85"/>
      <c r="Q11" s="85"/>
      <c r="R11" s="85"/>
      <c r="S11" s="85"/>
      <c r="T11" s="85"/>
      <c r="U11" s="85"/>
      <c r="V11" s="85"/>
      <c r="W11" s="85"/>
      <c r="X11" s="85"/>
      <c r="Y11" s="85"/>
      <c r="Z11" s="85"/>
    </row>
    <row r="12" spans="1:26" ht="31.5" customHeight="1">
      <c r="A12" s="421" t="s">
        <v>93</v>
      </c>
      <c r="B12" s="422" t="s">
        <v>94</v>
      </c>
      <c r="C12" s="345" t="s">
        <v>95</v>
      </c>
      <c r="D12" s="346">
        <v>747400</v>
      </c>
      <c r="E12" s="347">
        <v>707100</v>
      </c>
      <c r="F12" s="348">
        <v>40300</v>
      </c>
      <c r="G12" s="26">
        <v>714300</v>
      </c>
      <c r="H12" s="219">
        <v>701100</v>
      </c>
      <c r="I12" s="220">
        <v>13200</v>
      </c>
      <c r="J12" s="27">
        <v>33100</v>
      </c>
      <c r="K12" s="219">
        <v>6000</v>
      </c>
      <c r="L12" s="200">
        <v>27100</v>
      </c>
      <c r="M12" s="182"/>
      <c r="N12" s="85"/>
      <c r="O12" s="85"/>
      <c r="P12" s="85"/>
      <c r="Q12" s="85"/>
      <c r="R12" s="85"/>
      <c r="S12" s="85"/>
      <c r="T12" s="85"/>
      <c r="U12" s="85"/>
      <c r="V12" s="85"/>
      <c r="W12" s="85"/>
      <c r="X12" s="85"/>
      <c r="Y12" s="85"/>
      <c r="Z12" s="85"/>
    </row>
    <row r="13" spans="1:26" ht="31.5" customHeight="1">
      <c r="A13" s="421"/>
      <c r="B13" s="422"/>
      <c r="C13" s="209" t="s">
        <v>96</v>
      </c>
      <c r="D13" s="17">
        <v>936900</v>
      </c>
      <c r="E13" s="204">
        <v>885300</v>
      </c>
      <c r="F13" s="221">
        <v>51600</v>
      </c>
      <c r="G13" s="18">
        <v>901900</v>
      </c>
      <c r="H13" s="222">
        <v>879300</v>
      </c>
      <c r="I13" s="223">
        <v>22600</v>
      </c>
      <c r="J13" s="19">
        <v>35000</v>
      </c>
      <c r="K13" s="222">
        <v>6000</v>
      </c>
      <c r="L13" s="205">
        <v>29000</v>
      </c>
      <c r="M13" s="182"/>
      <c r="N13" s="85"/>
      <c r="O13" s="85"/>
      <c r="P13" s="85"/>
      <c r="Q13" s="85"/>
      <c r="R13" s="85"/>
      <c r="S13" s="85"/>
      <c r="T13" s="85"/>
      <c r="U13" s="85"/>
      <c r="V13" s="85"/>
      <c r="W13" s="85"/>
      <c r="X13" s="85"/>
      <c r="Y13" s="85"/>
      <c r="Z13" s="85"/>
    </row>
    <row r="14" spans="1:26" ht="31.5" customHeight="1">
      <c r="A14" s="421"/>
      <c r="B14" s="422"/>
      <c r="C14" s="209" t="s">
        <v>52</v>
      </c>
      <c r="D14" s="20">
        <v>-189500</v>
      </c>
      <c r="E14" s="210">
        <v>-178200</v>
      </c>
      <c r="F14" s="224">
        <v>-11300</v>
      </c>
      <c r="G14" s="21">
        <v>-187600</v>
      </c>
      <c r="H14" s="211">
        <v>-178200</v>
      </c>
      <c r="I14" s="212">
        <v>-9400</v>
      </c>
      <c r="J14" s="22">
        <v>-1900</v>
      </c>
      <c r="K14" s="211">
        <v>0</v>
      </c>
      <c r="L14" s="174">
        <v>-1900</v>
      </c>
      <c r="M14" s="182"/>
      <c r="N14" s="85"/>
      <c r="O14" s="85"/>
      <c r="P14" s="85"/>
      <c r="Q14" s="85"/>
      <c r="R14" s="85"/>
      <c r="S14" s="85"/>
      <c r="T14" s="85"/>
      <c r="U14" s="85"/>
      <c r="V14" s="85"/>
      <c r="W14" s="85"/>
      <c r="X14" s="85"/>
      <c r="Y14" s="85"/>
      <c r="Z14" s="85"/>
    </row>
    <row r="15" spans="1:26" ht="31.5" customHeight="1">
      <c r="A15" s="421"/>
      <c r="B15" s="422"/>
      <c r="C15" s="213" t="s">
        <v>97</v>
      </c>
      <c r="D15" s="28">
        <v>79.773721848649799</v>
      </c>
      <c r="E15" s="225">
        <v>79.871230091494411</v>
      </c>
      <c r="F15" s="226">
        <v>78.100775193798455</v>
      </c>
      <c r="G15" s="29">
        <v>79.199467790220652</v>
      </c>
      <c r="H15" s="227">
        <v>79.733879222108499</v>
      </c>
      <c r="I15" s="228">
        <v>58.407079646017699</v>
      </c>
      <c r="J15" s="30">
        <v>94.571428571428569</v>
      </c>
      <c r="K15" s="227">
        <v>100</v>
      </c>
      <c r="L15" s="229">
        <v>93.448275862068968</v>
      </c>
      <c r="M15" s="182"/>
      <c r="N15" s="85"/>
      <c r="O15" s="85"/>
      <c r="P15" s="85"/>
      <c r="Q15" s="85"/>
      <c r="R15" s="85"/>
      <c r="S15" s="85"/>
      <c r="T15" s="85"/>
      <c r="U15" s="85"/>
      <c r="V15" s="85"/>
      <c r="W15" s="85"/>
      <c r="X15" s="85"/>
      <c r="Y15" s="85"/>
      <c r="Z15" s="85"/>
    </row>
    <row r="16" spans="1:26" ht="31.5" customHeight="1">
      <c r="A16" s="421" t="s">
        <v>98</v>
      </c>
      <c r="B16" s="422" t="s">
        <v>99</v>
      </c>
      <c r="C16" s="345" t="s">
        <v>100</v>
      </c>
      <c r="D16" s="346">
        <v>2020400</v>
      </c>
      <c r="E16" s="347">
        <v>1942600</v>
      </c>
      <c r="F16" s="348">
        <v>77800</v>
      </c>
      <c r="G16" s="26">
        <v>1973600</v>
      </c>
      <c r="H16" s="219">
        <v>1928300</v>
      </c>
      <c r="I16" s="220">
        <v>45300</v>
      </c>
      <c r="J16" s="27">
        <v>46800</v>
      </c>
      <c r="K16" s="219">
        <v>14300</v>
      </c>
      <c r="L16" s="200">
        <v>32500</v>
      </c>
      <c r="M16" s="182"/>
      <c r="N16" s="85"/>
      <c r="O16" s="85"/>
      <c r="P16" s="85"/>
      <c r="Q16" s="85"/>
      <c r="R16" s="85"/>
      <c r="S16" s="85"/>
      <c r="T16" s="85"/>
      <c r="U16" s="85"/>
      <c r="V16" s="85"/>
      <c r="W16" s="85"/>
      <c r="X16" s="85"/>
      <c r="Y16" s="85"/>
      <c r="Z16" s="85"/>
    </row>
    <row r="17" spans="1:26" ht="31.5" customHeight="1">
      <c r="A17" s="421"/>
      <c r="B17" s="422"/>
      <c r="C17" s="209" t="s">
        <v>101</v>
      </c>
      <c r="D17" s="17">
        <v>2347100</v>
      </c>
      <c r="E17" s="204">
        <v>2256100</v>
      </c>
      <c r="F17" s="221">
        <v>91000</v>
      </c>
      <c r="G17" s="18">
        <v>2291500</v>
      </c>
      <c r="H17" s="222">
        <v>2242600</v>
      </c>
      <c r="I17" s="223">
        <v>48900</v>
      </c>
      <c r="J17" s="19">
        <v>55600</v>
      </c>
      <c r="K17" s="222">
        <v>13500</v>
      </c>
      <c r="L17" s="205">
        <v>42100</v>
      </c>
      <c r="M17" s="182"/>
      <c r="N17" s="85"/>
      <c r="O17" s="85"/>
      <c r="P17" s="85"/>
      <c r="Q17" s="85"/>
      <c r="R17" s="85"/>
      <c r="S17" s="85"/>
      <c r="T17" s="85"/>
      <c r="U17" s="85"/>
      <c r="V17" s="85"/>
      <c r="W17" s="85"/>
      <c r="X17" s="85"/>
      <c r="Y17" s="85"/>
      <c r="Z17" s="85"/>
    </row>
    <row r="18" spans="1:26" ht="31.5" customHeight="1">
      <c r="A18" s="421"/>
      <c r="B18" s="422"/>
      <c r="C18" s="209" t="s">
        <v>52</v>
      </c>
      <c r="D18" s="20">
        <v>-326700</v>
      </c>
      <c r="E18" s="210">
        <v>-313500</v>
      </c>
      <c r="F18" s="224">
        <v>-13200</v>
      </c>
      <c r="G18" s="21">
        <v>-317900</v>
      </c>
      <c r="H18" s="211">
        <v>-314300</v>
      </c>
      <c r="I18" s="212">
        <v>-3600</v>
      </c>
      <c r="J18" s="22">
        <v>-8800</v>
      </c>
      <c r="K18" s="211">
        <v>800</v>
      </c>
      <c r="L18" s="174">
        <v>-9600</v>
      </c>
      <c r="M18" s="182"/>
      <c r="N18" s="85"/>
      <c r="O18" s="85"/>
      <c r="P18" s="85"/>
      <c r="Q18" s="85"/>
      <c r="R18" s="85"/>
      <c r="S18" s="85"/>
      <c r="T18" s="85"/>
      <c r="U18" s="85"/>
      <c r="V18" s="85"/>
      <c r="W18" s="85"/>
      <c r="X18" s="85"/>
      <c r="Y18" s="85"/>
      <c r="Z18" s="85"/>
    </row>
    <row r="19" spans="1:26" ht="31.5" customHeight="1" thickBot="1">
      <c r="A19" s="423"/>
      <c r="B19" s="424"/>
      <c r="C19" s="230" t="s">
        <v>102</v>
      </c>
      <c r="D19" s="31">
        <v>86.080695326147165</v>
      </c>
      <c r="E19" s="231">
        <v>86.104339346660169</v>
      </c>
      <c r="F19" s="232">
        <v>85.494505494505489</v>
      </c>
      <c r="G19" s="32">
        <v>86.126991053894827</v>
      </c>
      <c r="H19" s="233">
        <v>85.985017390528853</v>
      </c>
      <c r="I19" s="234">
        <v>92.638036809815944</v>
      </c>
      <c r="J19" s="33">
        <v>84.172661870503589</v>
      </c>
      <c r="K19" s="233">
        <v>105.92592592592594</v>
      </c>
      <c r="L19" s="235">
        <v>77.197149643705458</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５月（２表）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144</v>
      </c>
      <c r="D5" s="351">
        <v>380200</v>
      </c>
      <c r="E5" s="364">
        <v>148100</v>
      </c>
      <c r="F5" s="364">
        <v>24900</v>
      </c>
      <c r="G5" s="364">
        <v>49800</v>
      </c>
      <c r="H5" s="364">
        <v>19800</v>
      </c>
      <c r="I5" s="364">
        <v>47400</v>
      </c>
      <c r="J5" s="364">
        <v>28100</v>
      </c>
      <c r="K5" s="364">
        <v>0</v>
      </c>
      <c r="L5" s="364">
        <v>9800</v>
      </c>
      <c r="M5" s="364">
        <v>0</v>
      </c>
      <c r="N5" s="364">
        <v>0</v>
      </c>
      <c r="O5" s="364">
        <v>0</v>
      </c>
      <c r="P5" s="364">
        <v>1500</v>
      </c>
      <c r="Q5" s="364">
        <v>2000</v>
      </c>
      <c r="R5" s="364">
        <v>0</v>
      </c>
      <c r="S5" s="364">
        <v>2500</v>
      </c>
      <c r="T5" s="364">
        <v>6100</v>
      </c>
      <c r="U5" s="364">
        <v>4100</v>
      </c>
      <c r="V5" s="364">
        <v>5900</v>
      </c>
      <c r="W5" s="364">
        <v>100</v>
      </c>
      <c r="X5" s="365">
        <v>0</v>
      </c>
      <c r="Y5" s="365">
        <v>1500</v>
      </c>
      <c r="Z5" s="365">
        <v>2200</v>
      </c>
      <c r="AA5" s="365">
        <v>0</v>
      </c>
      <c r="AB5" s="365">
        <v>2400</v>
      </c>
      <c r="AC5" s="366">
        <v>0</v>
      </c>
      <c r="AD5" s="367">
        <v>24000</v>
      </c>
    </row>
    <row r="6" spans="1:30" ht="30" customHeight="1">
      <c r="A6" s="426"/>
      <c r="B6" s="433"/>
      <c r="C6" s="142" t="s">
        <v>60</v>
      </c>
      <c r="D6" s="141">
        <v>465000</v>
      </c>
      <c r="E6" s="34">
        <v>186700</v>
      </c>
      <c r="F6" s="34">
        <v>25200</v>
      </c>
      <c r="G6" s="34">
        <v>49200</v>
      </c>
      <c r="H6" s="34">
        <v>31200</v>
      </c>
      <c r="I6" s="34">
        <v>52500</v>
      </c>
      <c r="J6" s="34">
        <v>39200</v>
      </c>
      <c r="K6" s="34">
        <v>0</v>
      </c>
      <c r="L6" s="34">
        <v>11600</v>
      </c>
      <c r="M6" s="34">
        <v>400</v>
      </c>
      <c r="N6" s="34">
        <v>4200</v>
      </c>
      <c r="O6" s="34">
        <v>0</v>
      </c>
      <c r="P6" s="34">
        <v>2000</v>
      </c>
      <c r="Q6" s="34">
        <v>2300</v>
      </c>
      <c r="R6" s="34">
        <v>200</v>
      </c>
      <c r="S6" s="34">
        <v>3000</v>
      </c>
      <c r="T6" s="34">
        <v>6400</v>
      </c>
      <c r="U6" s="34">
        <v>4900</v>
      </c>
      <c r="V6" s="34">
        <v>6500</v>
      </c>
      <c r="W6" s="34">
        <v>2300</v>
      </c>
      <c r="X6" s="34">
        <v>0</v>
      </c>
      <c r="Y6" s="34">
        <v>1700</v>
      </c>
      <c r="Z6" s="34">
        <v>2500</v>
      </c>
      <c r="AA6" s="34">
        <v>0</v>
      </c>
      <c r="AB6" s="34">
        <v>2400</v>
      </c>
      <c r="AC6" s="35">
        <v>0</v>
      </c>
      <c r="AD6" s="36">
        <v>30600</v>
      </c>
    </row>
    <row r="7" spans="1:30" ht="30" customHeight="1">
      <c r="A7" s="426"/>
      <c r="B7" s="433"/>
      <c r="C7" s="142" t="s">
        <v>52</v>
      </c>
      <c r="D7" s="143">
        <v>-84800</v>
      </c>
      <c r="E7" s="144">
        <v>-38600</v>
      </c>
      <c r="F7" s="145">
        <v>-300</v>
      </c>
      <c r="G7" s="145">
        <v>600</v>
      </c>
      <c r="H7" s="145">
        <v>-11400</v>
      </c>
      <c r="I7" s="145">
        <v>-5100</v>
      </c>
      <c r="J7" s="145">
        <v>-11100</v>
      </c>
      <c r="K7" s="145">
        <v>0</v>
      </c>
      <c r="L7" s="145">
        <v>-1800</v>
      </c>
      <c r="M7" s="145">
        <v>-400</v>
      </c>
      <c r="N7" s="145">
        <v>-4200</v>
      </c>
      <c r="O7" s="145">
        <v>0</v>
      </c>
      <c r="P7" s="145">
        <v>-500</v>
      </c>
      <c r="Q7" s="145">
        <v>-300</v>
      </c>
      <c r="R7" s="145">
        <v>-200</v>
      </c>
      <c r="S7" s="145">
        <v>-500</v>
      </c>
      <c r="T7" s="145">
        <v>-300</v>
      </c>
      <c r="U7" s="145">
        <v>-800</v>
      </c>
      <c r="V7" s="145">
        <v>-600</v>
      </c>
      <c r="W7" s="145">
        <v>-2200</v>
      </c>
      <c r="X7" s="145">
        <v>0</v>
      </c>
      <c r="Y7" s="145">
        <v>-200</v>
      </c>
      <c r="Z7" s="145">
        <v>-300</v>
      </c>
      <c r="AA7" s="145">
        <v>0</v>
      </c>
      <c r="AB7" s="145">
        <v>0</v>
      </c>
      <c r="AC7" s="145">
        <v>0</v>
      </c>
      <c r="AD7" s="146">
        <v>-6600</v>
      </c>
    </row>
    <row r="8" spans="1:30" ht="30" customHeight="1">
      <c r="A8" s="426"/>
      <c r="B8" s="433"/>
      <c r="C8" s="147" t="s">
        <v>92</v>
      </c>
      <c r="D8" s="148">
        <v>81.763440860215056</v>
      </c>
      <c r="E8" s="149">
        <v>79.325120514193898</v>
      </c>
      <c r="F8" s="150">
        <v>98.80952380952381</v>
      </c>
      <c r="G8" s="150">
        <v>101.21951219512195</v>
      </c>
      <c r="H8" s="150">
        <v>63.46153846153846</v>
      </c>
      <c r="I8" s="150">
        <v>90.285714285714278</v>
      </c>
      <c r="J8" s="151">
        <v>71.683673469387756</v>
      </c>
      <c r="K8" s="150" t="s">
        <v>53</v>
      </c>
      <c r="L8" s="150">
        <v>84.482758620689651</v>
      </c>
      <c r="M8" s="150">
        <v>0</v>
      </c>
      <c r="N8" s="150">
        <v>0</v>
      </c>
      <c r="O8" s="150" t="s">
        <v>53</v>
      </c>
      <c r="P8" s="150">
        <v>75</v>
      </c>
      <c r="Q8" s="150">
        <v>86.956521739130437</v>
      </c>
      <c r="R8" s="150">
        <v>0</v>
      </c>
      <c r="S8" s="150">
        <v>83.333333333333343</v>
      </c>
      <c r="T8" s="150">
        <v>95.3125</v>
      </c>
      <c r="U8" s="150">
        <v>83.673469387755105</v>
      </c>
      <c r="V8" s="150">
        <v>90.769230769230774</v>
      </c>
      <c r="W8" s="150">
        <v>4.3478260869565215</v>
      </c>
      <c r="X8" s="150" t="s">
        <v>53</v>
      </c>
      <c r="Y8" s="241">
        <v>88.235294117647058</v>
      </c>
      <c r="Z8" s="241">
        <v>88</v>
      </c>
      <c r="AA8" s="241" t="s">
        <v>57</v>
      </c>
      <c r="AB8" s="241">
        <v>100</v>
      </c>
      <c r="AC8" s="241" t="s">
        <v>53</v>
      </c>
      <c r="AD8" s="152">
        <v>78.431372549019613</v>
      </c>
    </row>
    <row r="9" spans="1:30" ht="30" customHeight="1" thickBot="1">
      <c r="A9" s="427"/>
      <c r="B9" s="434"/>
      <c r="C9" s="153" t="s">
        <v>218</v>
      </c>
      <c r="D9" s="154">
        <v>100</v>
      </c>
      <c r="E9" s="155">
        <v>38.953182535507629</v>
      </c>
      <c r="F9" s="155">
        <v>6.549184639663336</v>
      </c>
      <c r="G9" s="155">
        <v>13.098369279326672</v>
      </c>
      <c r="H9" s="155">
        <v>5.2077853761178332</v>
      </c>
      <c r="I9" s="155">
        <v>12.467122567069962</v>
      </c>
      <c r="J9" s="155">
        <v>7.3908469226722779</v>
      </c>
      <c r="K9" s="155">
        <v>0</v>
      </c>
      <c r="L9" s="155">
        <v>2.5775907417148867</v>
      </c>
      <c r="M9" s="155">
        <v>0</v>
      </c>
      <c r="N9" s="155">
        <v>0</v>
      </c>
      <c r="O9" s="155">
        <v>0</v>
      </c>
      <c r="P9" s="155">
        <v>0.39452919516044188</v>
      </c>
      <c r="Q9" s="155">
        <v>0.52603892688058917</v>
      </c>
      <c r="R9" s="155">
        <v>0</v>
      </c>
      <c r="S9" s="155">
        <v>0.65754865860073641</v>
      </c>
      <c r="T9" s="155">
        <v>1.604418726985797</v>
      </c>
      <c r="U9" s="155">
        <v>1.0783798001052078</v>
      </c>
      <c r="V9" s="155">
        <v>1.551814834297738</v>
      </c>
      <c r="W9" s="155">
        <v>2.6301946344029457E-2</v>
      </c>
      <c r="X9" s="155">
        <v>0</v>
      </c>
      <c r="Y9" s="155">
        <v>0.39452919516044188</v>
      </c>
      <c r="Z9" s="155">
        <v>0.57864281956864805</v>
      </c>
      <c r="AA9" s="155">
        <v>0</v>
      </c>
      <c r="AB9" s="155">
        <v>0.63124671225670692</v>
      </c>
      <c r="AC9" s="155">
        <v>0</v>
      </c>
      <c r="AD9" s="156">
        <v>6.3124671225670701</v>
      </c>
    </row>
    <row r="10" spans="1:30" ht="30" customHeight="1">
      <c r="A10" s="425" t="s">
        <v>93</v>
      </c>
      <c r="B10" s="428" t="s">
        <v>129</v>
      </c>
      <c r="C10" s="368" t="s">
        <v>95</v>
      </c>
      <c r="D10" s="351">
        <v>747400</v>
      </c>
      <c r="E10" s="369">
        <v>304500</v>
      </c>
      <c r="F10" s="370">
        <v>47100</v>
      </c>
      <c r="G10" s="370">
        <v>84500</v>
      </c>
      <c r="H10" s="370">
        <v>39800</v>
      </c>
      <c r="I10" s="370">
        <v>97700</v>
      </c>
      <c r="J10" s="370">
        <v>57100</v>
      </c>
      <c r="K10" s="370">
        <v>0</v>
      </c>
      <c r="L10" s="370">
        <v>18000</v>
      </c>
      <c r="M10" s="370">
        <v>0</v>
      </c>
      <c r="N10" s="370">
        <v>0</v>
      </c>
      <c r="O10" s="370">
        <v>0</v>
      </c>
      <c r="P10" s="370">
        <v>3500</v>
      </c>
      <c r="Q10" s="370">
        <v>4300</v>
      </c>
      <c r="R10" s="370">
        <v>0</v>
      </c>
      <c r="S10" s="370">
        <v>5100</v>
      </c>
      <c r="T10" s="370">
        <v>10800</v>
      </c>
      <c r="U10" s="370">
        <v>8600</v>
      </c>
      <c r="V10" s="370">
        <v>12000</v>
      </c>
      <c r="W10" s="370">
        <v>300</v>
      </c>
      <c r="X10" s="370">
        <v>0</v>
      </c>
      <c r="Y10" s="370">
        <v>3200</v>
      </c>
      <c r="Z10" s="370">
        <v>4300</v>
      </c>
      <c r="AA10" s="370">
        <v>0</v>
      </c>
      <c r="AB10" s="370">
        <v>4700</v>
      </c>
      <c r="AC10" s="370">
        <v>1600</v>
      </c>
      <c r="AD10" s="371">
        <v>40300</v>
      </c>
    </row>
    <row r="11" spans="1:30" ht="30" customHeight="1">
      <c r="A11" s="426"/>
      <c r="B11" s="429"/>
      <c r="C11" s="157" t="s">
        <v>96</v>
      </c>
      <c r="D11" s="158">
        <v>936900</v>
      </c>
      <c r="E11" s="159">
        <v>401000</v>
      </c>
      <c r="F11" s="159">
        <v>48300</v>
      </c>
      <c r="G11" s="159">
        <v>87200</v>
      </c>
      <c r="H11" s="159">
        <v>60800</v>
      </c>
      <c r="I11" s="159">
        <v>106800</v>
      </c>
      <c r="J11" s="159">
        <v>81400</v>
      </c>
      <c r="K11" s="159">
        <v>0</v>
      </c>
      <c r="L11" s="159">
        <v>20400</v>
      </c>
      <c r="M11" s="159">
        <v>3100</v>
      </c>
      <c r="N11" s="159">
        <v>9300</v>
      </c>
      <c r="O11" s="159">
        <v>0</v>
      </c>
      <c r="P11" s="159">
        <v>4300</v>
      </c>
      <c r="Q11" s="159">
        <v>5000</v>
      </c>
      <c r="R11" s="159">
        <v>200</v>
      </c>
      <c r="S11" s="159">
        <v>5900</v>
      </c>
      <c r="T11" s="159">
        <v>10700</v>
      </c>
      <c r="U11" s="159">
        <v>10500</v>
      </c>
      <c r="V11" s="159">
        <v>11900</v>
      </c>
      <c r="W11" s="159">
        <v>4700</v>
      </c>
      <c r="X11" s="159">
        <v>0</v>
      </c>
      <c r="Y11" s="159">
        <v>3300</v>
      </c>
      <c r="Z11" s="159">
        <v>4800</v>
      </c>
      <c r="AA11" s="159">
        <v>0</v>
      </c>
      <c r="AB11" s="159">
        <v>4900</v>
      </c>
      <c r="AC11" s="159">
        <v>800</v>
      </c>
      <c r="AD11" s="161">
        <v>51600</v>
      </c>
    </row>
    <row r="12" spans="1:30" ht="30" customHeight="1">
      <c r="A12" s="426"/>
      <c r="B12" s="429"/>
      <c r="C12" s="157" t="s">
        <v>52</v>
      </c>
      <c r="D12" s="143">
        <v>-189500</v>
      </c>
      <c r="E12" s="145">
        <v>-96500</v>
      </c>
      <c r="F12" s="145">
        <v>-1200</v>
      </c>
      <c r="G12" s="145">
        <v>-2700</v>
      </c>
      <c r="H12" s="145">
        <v>-21000</v>
      </c>
      <c r="I12" s="145">
        <v>-9100</v>
      </c>
      <c r="J12" s="145">
        <v>-24300</v>
      </c>
      <c r="K12" s="145">
        <v>0</v>
      </c>
      <c r="L12" s="145">
        <v>-2400</v>
      </c>
      <c r="M12" s="145">
        <v>-3100</v>
      </c>
      <c r="N12" s="145">
        <v>-9300</v>
      </c>
      <c r="O12" s="145">
        <v>0</v>
      </c>
      <c r="P12" s="145">
        <v>-800</v>
      </c>
      <c r="Q12" s="145">
        <v>-700</v>
      </c>
      <c r="R12" s="145">
        <v>-200</v>
      </c>
      <c r="S12" s="145">
        <v>-800</v>
      </c>
      <c r="T12" s="145">
        <v>100</v>
      </c>
      <c r="U12" s="145">
        <v>-1900</v>
      </c>
      <c r="V12" s="145">
        <v>100</v>
      </c>
      <c r="W12" s="145">
        <v>-4400</v>
      </c>
      <c r="X12" s="145">
        <v>0</v>
      </c>
      <c r="Y12" s="145">
        <v>-100</v>
      </c>
      <c r="Z12" s="145">
        <v>-500</v>
      </c>
      <c r="AA12" s="145">
        <v>0</v>
      </c>
      <c r="AB12" s="145">
        <v>-200</v>
      </c>
      <c r="AC12" s="145">
        <v>800</v>
      </c>
      <c r="AD12" s="146">
        <v>-11300</v>
      </c>
    </row>
    <row r="13" spans="1:30" ht="30" customHeight="1">
      <c r="A13" s="426"/>
      <c r="B13" s="429"/>
      <c r="C13" s="162" t="s">
        <v>97</v>
      </c>
      <c r="D13" s="163">
        <v>79.773721848649799</v>
      </c>
      <c r="E13" s="164">
        <v>75.935162094763086</v>
      </c>
      <c r="F13" s="165">
        <v>97.515527950310556</v>
      </c>
      <c r="G13" s="166">
        <v>96.903669724770651</v>
      </c>
      <c r="H13" s="166">
        <v>65.460526315789465</v>
      </c>
      <c r="I13" s="165">
        <v>91.479400749063672</v>
      </c>
      <c r="J13" s="242">
        <v>70.147420147420149</v>
      </c>
      <c r="K13" s="150" t="s">
        <v>53</v>
      </c>
      <c r="L13" s="165">
        <v>88.235294117647058</v>
      </c>
      <c r="M13" s="165" t="s">
        <v>221</v>
      </c>
      <c r="N13" s="165" t="s">
        <v>221</v>
      </c>
      <c r="O13" s="165" t="s">
        <v>53</v>
      </c>
      <c r="P13" s="165">
        <v>81.395348837209298</v>
      </c>
      <c r="Q13" s="165">
        <v>86</v>
      </c>
      <c r="R13" s="165" t="s">
        <v>221</v>
      </c>
      <c r="S13" s="165">
        <v>86.440677966101703</v>
      </c>
      <c r="T13" s="165">
        <v>100.93457943925233</v>
      </c>
      <c r="U13" s="165">
        <v>81.904761904761898</v>
      </c>
      <c r="V13" s="165">
        <v>100.84033613445378</v>
      </c>
      <c r="W13" s="165">
        <v>6.3829787234042552</v>
      </c>
      <c r="X13" s="165" t="s">
        <v>53</v>
      </c>
      <c r="Y13" s="165">
        <v>96.969696969696969</v>
      </c>
      <c r="Z13" s="165">
        <v>89.583333333333343</v>
      </c>
      <c r="AA13" s="165" t="s">
        <v>53</v>
      </c>
      <c r="AB13" s="165">
        <v>95.918367346938766</v>
      </c>
      <c r="AC13" s="165">
        <v>200</v>
      </c>
      <c r="AD13" s="167">
        <v>78.100775193798455</v>
      </c>
    </row>
    <row r="14" spans="1:30" ht="30" customHeight="1" thickBot="1">
      <c r="A14" s="427"/>
      <c r="B14" s="430"/>
      <c r="C14" s="168" t="s">
        <v>130</v>
      </c>
      <c r="D14" s="169">
        <v>100</v>
      </c>
      <c r="E14" s="170">
        <v>40.741236285790741</v>
      </c>
      <c r="F14" s="170">
        <v>6.3018464008563022</v>
      </c>
      <c r="G14" s="170">
        <v>11.305860315761306</v>
      </c>
      <c r="H14" s="170">
        <v>5.3251271073053257</v>
      </c>
      <c r="I14" s="170">
        <v>13.071982873963073</v>
      </c>
      <c r="J14" s="170">
        <v>7.6398180358576404</v>
      </c>
      <c r="K14" s="170">
        <v>0</v>
      </c>
      <c r="L14" s="170">
        <v>2.4083489430024083</v>
      </c>
      <c r="M14" s="170">
        <v>0</v>
      </c>
      <c r="N14" s="170">
        <v>0</v>
      </c>
      <c r="O14" s="170">
        <v>0</v>
      </c>
      <c r="P14" s="170">
        <v>0.46829007225046831</v>
      </c>
      <c r="Q14" s="170">
        <v>0.57532780305057529</v>
      </c>
      <c r="R14" s="170">
        <v>0</v>
      </c>
      <c r="S14" s="170">
        <v>0.68236553385068233</v>
      </c>
      <c r="T14" s="170">
        <v>1.4450093658014451</v>
      </c>
      <c r="U14" s="170">
        <v>1.1506556061011506</v>
      </c>
      <c r="V14" s="170">
        <v>1.6055659620016056</v>
      </c>
      <c r="W14" s="170">
        <v>4.0139149050040138E-2</v>
      </c>
      <c r="X14" s="170">
        <v>0</v>
      </c>
      <c r="Y14" s="170">
        <v>0.42815092320042814</v>
      </c>
      <c r="Z14" s="170">
        <v>0.57532780305057529</v>
      </c>
      <c r="AA14" s="170">
        <v>0</v>
      </c>
      <c r="AB14" s="170">
        <v>0.62884666845062887</v>
      </c>
      <c r="AC14" s="170">
        <v>0.21407546160021407</v>
      </c>
      <c r="AD14" s="171">
        <v>5.3920256890553926</v>
      </c>
    </row>
    <row r="15" spans="1:30" ht="30" customHeight="1">
      <c r="A15" s="425" t="s">
        <v>98</v>
      </c>
      <c r="B15" s="428" t="s">
        <v>99</v>
      </c>
      <c r="C15" s="372" t="s">
        <v>100</v>
      </c>
      <c r="D15" s="373">
        <v>2020400</v>
      </c>
      <c r="E15" s="370">
        <v>903400</v>
      </c>
      <c r="F15" s="370">
        <v>117600</v>
      </c>
      <c r="G15" s="370">
        <v>192400</v>
      </c>
      <c r="H15" s="370">
        <v>93000</v>
      </c>
      <c r="I15" s="370">
        <v>262700</v>
      </c>
      <c r="J15" s="370">
        <v>173400</v>
      </c>
      <c r="K15" s="370">
        <v>0</v>
      </c>
      <c r="L15" s="370">
        <v>47300</v>
      </c>
      <c r="M15" s="370">
        <v>0</v>
      </c>
      <c r="N15" s="370">
        <v>11800</v>
      </c>
      <c r="O15" s="370">
        <v>400</v>
      </c>
      <c r="P15" s="370">
        <v>8900</v>
      </c>
      <c r="Q15" s="370">
        <v>12200</v>
      </c>
      <c r="R15" s="370">
        <v>0</v>
      </c>
      <c r="S15" s="370">
        <v>13000</v>
      </c>
      <c r="T15" s="370">
        <v>19200</v>
      </c>
      <c r="U15" s="370">
        <v>24800</v>
      </c>
      <c r="V15" s="370">
        <v>26000</v>
      </c>
      <c r="W15" s="370">
        <v>500</v>
      </c>
      <c r="X15" s="370">
        <v>0</v>
      </c>
      <c r="Y15" s="370">
        <v>9000</v>
      </c>
      <c r="Z15" s="370">
        <v>12300</v>
      </c>
      <c r="AA15" s="370">
        <v>0</v>
      </c>
      <c r="AB15" s="370">
        <v>11300</v>
      </c>
      <c r="AC15" s="370">
        <v>3400</v>
      </c>
      <c r="AD15" s="371">
        <v>77800</v>
      </c>
    </row>
    <row r="16" spans="1:30" ht="30" customHeight="1">
      <c r="A16" s="426"/>
      <c r="B16" s="429"/>
      <c r="C16" s="157" t="s">
        <v>101</v>
      </c>
      <c r="D16" s="158">
        <v>2347100</v>
      </c>
      <c r="E16" s="159">
        <v>1071400</v>
      </c>
      <c r="F16" s="159">
        <v>112300</v>
      </c>
      <c r="G16" s="159">
        <v>186800</v>
      </c>
      <c r="H16" s="159">
        <v>141200</v>
      </c>
      <c r="I16" s="159">
        <v>281000</v>
      </c>
      <c r="J16" s="159">
        <v>214700</v>
      </c>
      <c r="K16" s="159">
        <v>0</v>
      </c>
      <c r="L16" s="159">
        <v>49300</v>
      </c>
      <c r="M16" s="159">
        <v>9900</v>
      </c>
      <c r="N16" s="159">
        <v>25200</v>
      </c>
      <c r="O16" s="159">
        <v>0</v>
      </c>
      <c r="P16" s="159">
        <v>10400</v>
      </c>
      <c r="Q16" s="159">
        <v>13100</v>
      </c>
      <c r="R16" s="159">
        <v>400</v>
      </c>
      <c r="S16" s="159">
        <v>14900</v>
      </c>
      <c r="T16" s="159">
        <v>19100</v>
      </c>
      <c r="U16" s="159">
        <v>33900</v>
      </c>
      <c r="V16" s="159">
        <v>23900</v>
      </c>
      <c r="W16" s="159">
        <v>11100</v>
      </c>
      <c r="X16" s="159">
        <v>0</v>
      </c>
      <c r="Y16" s="159">
        <v>8600</v>
      </c>
      <c r="Z16" s="159">
        <v>13000</v>
      </c>
      <c r="AA16" s="159">
        <v>0</v>
      </c>
      <c r="AB16" s="159">
        <v>12700</v>
      </c>
      <c r="AC16" s="159">
        <v>3200</v>
      </c>
      <c r="AD16" s="161">
        <v>91000</v>
      </c>
    </row>
    <row r="17" spans="1:30" ht="30" customHeight="1">
      <c r="A17" s="426"/>
      <c r="B17" s="429"/>
      <c r="C17" s="157" t="s">
        <v>52</v>
      </c>
      <c r="D17" s="172">
        <v>-326700</v>
      </c>
      <c r="E17" s="173">
        <v>-168000</v>
      </c>
      <c r="F17" s="173">
        <v>5300</v>
      </c>
      <c r="G17" s="173">
        <v>5600</v>
      </c>
      <c r="H17" s="173">
        <v>-48200</v>
      </c>
      <c r="I17" s="173">
        <v>-18300</v>
      </c>
      <c r="J17" s="173">
        <v>-41300</v>
      </c>
      <c r="K17" s="173">
        <v>0</v>
      </c>
      <c r="L17" s="173">
        <v>-2000</v>
      </c>
      <c r="M17" s="173">
        <v>-9900</v>
      </c>
      <c r="N17" s="173">
        <v>-13400</v>
      </c>
      <c r="O17" s="173">
        <v>400</v>
      </c>
      <c r="P17" s="173">
        <v>-1500</v>
      </c>
      <c r="Q17" s="173">
        <v>-900</v>
      </c>
      <c r="R17" s="173">
        <v>-400</v>
      </c>
      <c r="S17" s="173">
        <v>-1900</v>
      </c>
      <c r="T17" s="173">
        <v>100</v>
      </c>
      <c r="U17" s="173">
        <v>-9100</v>
      </c>
      <c r="V17" s="173">
        <v>2100</v>
      </c>
      <c r="W17" s="173">
        <v>-10600</v>
      </c>
      <c r="X17" s="173">
        <v>0</v>
      </c>
      <c r="Y17" s="173">
        <v>400</v>
      </c>
      <c r="Z17" s="173">
        <v>-700</v>
      </c>
      <c r="AA17" s="173">
        <v>0</v>
      </c>
      <c r="AB17" s="173">
        <v>-1400</v>
      </c>
      <c r="AC17" s="173">
        <v>200</v>
      </c>
      <c r="AD17" s="174">
        <v>-13200</v>
      </c>
    </row>
    <row r="18" spans="1:30" ht="30" customHeight="1">
      <c r="A18" s="426"/>
      <c r="B18" s="429"/>
      <c r="C18" s="162" t="s">
        <v>102</v>
      </c>
      <c r="D18" s="163">
        <v>86.080695326147165</v>
      </c>
      <c r="E18" s="164">
        <v>84.319581855516148</v>
      </c>
      <c r="F18" s="165">
        <v>104.71950133570793</v>
      </c>
      <c r="G18" s="166">
        <v>102.99785867237688</v>
      </c>
      <c r="H18" s="166">
        <v>65.864022662889525</v>
      </c>
      <c r="I18" s="165">
        <v>93.487544483985758</v>
      </c>
      <c r="J18" s="242">
        <v>80.763856544014899</v>
      </c>
      <c r="K18" s="150" t="s">
        <v>53</v>
      </c>
      <c r="L18" s="165">
        <v>95.943204868154154</v>
      </c>
      <c r="M18" s="165" t="s">
        <v>221</v>
      </c>
      <c r="N18" s="165">
        <v>46.825396825396822</v>
      </c>
      <c r="O18" s="165" t="s">
        <v>220</v>
      </c>
      <c r="P18" s="165">
        <v>85.576923076923066</v>
      </c>
      <c r="Q18" s="165">
        <v>93.129770992366417</v>
      </c>
      <c r="R18" s="165" t="s">
        <v>221</v>
      </c>
      <c r="S18" s="165">
        <v>87.24832214765101</v>
      </c>
      <c r="T18" s="165">
        <v>100.52356020942408</v>
      </c>
      <c r="U18" s="165">
        <v>73.156342182890853</v>
      </c>
      <c r="V18" s="165">
        <v>108.78661087866108</v>
      </c>
      <c r="W18" s="165">
        <v>4.5045045045045047</v>
      </c>
      <c r="X18" s="165" t="s">
        <v>53</v>
      </c>
      <c r="Y18" s="165">
        <v>104.65116279069768</v>
      </c>
      <c r="Z18" s="165">
        <v>94.615384615384613</v>
      </c>
      <c r="AA18" s="150" t="s">
        <v>57</v>
      </c>
      <c r="AB18" s="165">
        <v>88.976377952755897</v>
      </c>
      <c r="AC18" s="243">
        <v>106.25</v>
      </c>
      <c r="AD18" s="167">
        <v>85.494505494505489</v>
      </c>
    </row>
    <row r="19" spans="1:30" ht="30" customHeight="1" thickBot="1">
      <c r="A19" s="427"/>
      <c r="B19" s="430"/>
      <c r="C19" s="168" t="s">
        <v>131</v>
      </c>
      <c r="D19" s="169">
        <v>100</v>
      </c>
      <c r="E19" s="170">
        <v>44.713918036032467</v>
      </c>
      <c r="F19" s="170">
        <v>5.8206295783013262</v>
      </c>
      <c r="G19" s="170">
        <v>9.5228667590576119</v>
      </c>
      <c r="H19" s="170">
        <v>4.6030489012076821</v>
      </c>
      <c r="I19" s="170">
        <v>13.002375767174817</v>
      </c>
      <c r="J19" s="170">
        <v>8.5824589190259353</v>
      </c>
      <c r="K19" s="170">
        <v>0</v>
      </c>
      <c r="L19" s="170">
        <v>2.3411205701841218</v>
      </c>
      <c r="M19" s="170">
        <v>0</v>
      </c>
      <c r="N19" s="170">
        <v>0.58404276380914677</v>
      </c>
      <c r="O19" s="170">
        <v>1.9798059790140567E-2</v>
      </c>
      <c r="P19" s="170">
        <v>0.4405068303306276</v>
      </c>
      <c r="Q19" s="170">
        <v>0.60384082359928737</v>
      </c>
      <c r="R19" s="170">
        <v>0</v>
      </c>
      <c r="S19" s="170">
        <v>0.64343694317956834</v>
      </c>
      <c r="T19" s="170">
        <v>0.95030686992674718</v>
      </c>
      <c r="U19" s="170">
        <v>1.2274797069887151</v>
      </c>
      <c r="V19" s="170">
        <v>1.2868738863591367</v>
      </c>
      <c r="W19" s="170">
        <v>2.474757473767571E-2</v>
      </c>
      <c r="X19" s="170">
        <v>0</v>
      </c>
      <c r="Y19" s="170">
        <v>0.44545634527816275</v>
      </c>
      <c r="Z19" s="170">
        <v>0.60879033854682241</v>
      </c>
      <c r="AA19" s="170">
        <v>0</v>
      </c>
      <c r="AB19" s="170">
        <v>0.55929518907147102</v>
      </c>
      <c r="AC19" s="170">
        <v>0.16828350821619481</v>
      </c>
      <c r="AD19" s="171">
        <v>3.8507226291823402</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D1"/>
    <mergeCell ref="A15:A19"/>
    <mergeCell ref="B15:B19"/>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D1"/>
    </sheetView>
  </sheetViews>
  <sheetFormatPr defaultRowHeight="13.5"/>
  <cols>
    <col min="1" max="2" width="9" style="9"/>
    <col min="3" max="3" width="14.25" style="9" customWidth="1"/>
    <col min="4" max="12" width="12.75" style="9" customWidth="1"/>
    <col min="13" max="16384" width="9" style="9"/>
  </cols>
  <sheetData>
    <row r="1" spans="1:12" s="336" customFormat="1" ht="25.5" customHeight="1">
      <c r="A1" s="401" t="str">
        <f>平成23年度!A1</f>
        <v>平成23年度</v>
      </c>
      <c r="B1" s="401"/>
      <c r="C1" s="401"/>
      <c r="D1" s="401"/>
      <c r="E1" s="338"/>
      <c r="F1" s="339" t="str">
        <f ca="1">RIGHT(CELL("filename",$A$1),LEN(CELL("filename",$A$1))-FIND("]",CELL("filename",$A$1)))</f>
        <v>５月（３表）</v>
      </c>
      <c r="G1" s="340" t="s">
        <v>19</v>
      </c>
      <c r="H1" s="338"/>
      <c r="I1" s="339"/>
      <c r="J1" s="340"/>
      <c r="K1" s="338"/>
      <c r="L1" s="335"/>
    </row>
    <row r="2" spans="1:12" ht="21.75" thickBot="1">
      <c r="A2" s="86" t="s">
        <v>134</v>
      </c>
      <c r="B2" s="87"/>
      <c r="C2" s="87"/>
      <c r="D2" s="88"/>
      <c r="E2" s="87"/>
      <c r="F2" s="87"/>
      <c r="G2" s="87"/>
      <c r="H2" s="87"/>
      <c r="I2" s="87"/>
      <c r="J2" s="87"/>
      <c r="K2" s="87"/>
      <c r="L2" s="87"/>
    </row>
    <row r="3" spans="1:12" ht="18.75">
      <c r="A3" s="89"/>
      <c r="B3" s="90"/>
      <c r="C3" s="137" t="s">
        <v>50</v>
      </c>
      <c r="D3" s="92"/>
      <c r="E3" s="375">
        <v>1</v>
      </c>
      <c r="F3" s="375">
        <v>2</v>
      </c>
      <c r="G3" s="375">
        <v>3</v>
      </c>
      <c r="H3" s="375">
        <v>4</v>
      </c>
      <c r="I3" s="375">
        <v>5</v>
      </c>
      <c r="J3" s="375">
        <v>6</v>
      </c>
      <c r="K3" s="375">
        <v>7</v>
      </c>
      <c r="L3" s="375">
        <v>8</v>
      </c>
    </row>
    <row r="4" spans="1:12" ht="19.5" thickBot="1">
      <c r="A4" s="441" t="s">
        <v>85</v>
      </c>
      <c r="B4" s="442"/>
      <c r="C4" s="139"/>
      <c r="D4" s="95" t="s">
        <v>135</v>
      </c>
      <c r="E4" s="392" t="s">
        <v>136</v>
      </c>
      <c r="F4" s="393" t="s">
        <v>137</v>
      </c>
      <c r="G4" s="393" t="s">
        <v>138</v>
      </c>
      <c r="H4" s="393" t="s">
        <v>139</v>
      </c>
      <c r="I4" s="393" t="s">
        <v>65</v>
      </c>
      <c r="J4" s="393" t="s">
        <v>140</v>
      </c>
      <c r="K4" s="393" t="s">
        <v>66</v>
      </c>
      <c r="L4" s="393" t="s">
        <v>141</v>
      </c>
    </row>
    <row r="5" spans="1:12" ht="33.75" customHeight="1">
      <c r="A5" s="436" t="s">
        <v>90</v>
      </c>
      <c r="B5" s="439"/>
      <c r="C5" s="380" t="s">
        <v>144</v>
      </c>
      <c r="D5" s="381">
        <v>24000</v>
      </c>
      <c r="E5" s="378">
        <v>11600</v>
      </c>
      <c r="F5" s="378">
        <v>1100</v>
      </c>
      <c r="G5" s="378">
        <v>2700</v>
      </c>
      <c r="H5" s="378">
        <v>1700</v>
      </c>
      <c r="I5" s="378">
        <v>400</v>
      </c>
      <c r="J5" s="378">
        <v>100</v>
      </c>
      <c r="K5" s="378">
        <v>0</v>
      </c>
      <c r="L5" s="379">
        <v>6400</v>
      </c>
    </row>
    <row r="6" spans="1:12" ht="33.75" customHeight="1">
      <c r="A6" s="436"/>
      <c r="B6" s="439"/>
      <c r="C6" s="98" t="s">
        <v>60</v>
      </c>
      <c r="D6" s="97">
        <v>30600</v>
      </c>
      <c r="E6" s="99">
        <v>14000</v>
      </c>
      <c r="F6" s="99">
        <v>1400</v>
      </c>
      <c r="G6" s="99">
        <v>1400</v>
      </c>
      <c r="H6" s="99">
        <v>5500</v>
      </c>
      <c r="I6" s="99">
        <v>400</v>
      </c>
      <c r="J6" s="99">
        <v>200</v>
      </c>
      <c r="K6" s="99">
        <v>0</v>
      </c>
      <c r="L6" s="99">
        <v>7700</v>
      </c>
    </row>
    <row r="7" spans="1:12" ht="33.75" customHeight="1">
      <c r="A7" s="436"/>
      <c r="B7" s="439"/>
      <c r="C7" s="98" t="s">
        <v>52</v>
      </c>
      <c r="D7" s="100">
        <v>-6600</v>
      </c>
      <c r="E7" s="101">
        <v>-2400</v>
      </c>
      <c r="F7" s="102">
        <v>-300</v>
      </c>
      <c r="G7" s="102">
        <v>1300</v>
      </c>
      <c r="H7" s="102">
        <v>-3800</v>
      </c>
      <c r="I7" s="102">
        <v>0</v>
      </c>
      <c r="J7" s="102">
        <v>-100</v>
      </c>
      <c r="K7" s="102">
        <v>0</v>
      </c>
      <c r="L7" s="102">
        <v>-1300</v>
      </c>
    </row>
    <row r="8" spans="1:12" ht="33.75" customHeight="1">
      <c r="A8" s="436"/>
      <c r="B8" s="439"/>
      <c r="C8" s="103" t="s">
        <v>92</v>
      </c>
      <c r="D8" s="104">
        <v>78.431372549019613</v>
      </c>
      <c r="E8" s="105">
        <v>82.857142857142861</v>
      </c>
      <c r="F8" s="106">
        <v>78.571428571428569</v>
      </c>
      <c r="G8" s="106">
        <v>192.85714285714286</v>
      </c>
      <c r="H8" s="106">
        <v>30.909090909090907</v>
      </c>
      <c r="I8" s="106">
        <v>100</v>
      </c>
      <c r="J8" s="106">
        <v>50</v>
      </c>
      <c r="K8" s="249" t="s">
        <v>53</v>
      </c>
      <c r="L8" s="106">
        <v>83.116883116883116</v>
      </c>
    </row>
    <row r="9" spans="1:12" ht="33.75" customHeight="1" thickBot="1">
      <c r="A9" s="437"/>
      <c r="B9" s="440"/>
      <c r="C9" s="107" t="s">
        <v>217</v>
      </c>
      <c r="D9" s="108">
        <v>100</v>
      </c>
      <c r="E9" s="109">
        <v>48.333333333333336</v>
      </c>
      <c r="F9" s="109">
        <v>4.583333333333333</v>
      </c>
      <c r="G9" s="109">
        <v>11.25</v>
      </c>
      <c r="H9" s="109">
        <v>7.083333333333333</v>
      </c>
      <c r="I9" s="109">
        <v>1.6666666666666667</v>
      </c>
      <c r="J9" s="109">
        <v>0.41666666666666669</v>
      </c>
      <c r="K9" s="109">
        <v>0</v>
      </c>
      <c r="L9" s="110">
        <v>26.666666666666668</v>
      </c>
    </row>
    <row r="10" spans="1:12" ht="33.75" customHeight="1">
      <c r="A10" s="435" t="s">
        <v>93</v>
      </c>
      <c r="B10" s="438" t="s">
        <v>129</v>
      </c>
      <c r="C10" s="382" t="s">
        <v>95</v>
      </c>
      <c r="D10" s="381">
        <v>40300</v>
      </c>
      <c r="E10" s="383">
        <v>19100</v>
      </c>
      <c r="F10" s="383">
        <v>2000</v>
      </c>
      <c r="G10" s="383">
        <v>4400</v>
      </c>
      <c r="H10" s="383">
        <v>2600</v>
      </c>
      <c r="I10" s="383">
        <v>900</v>
      </c>
      <c r="J10" s="383">
        <v>300</v>
      </c>
      <c r="K10" s="383">
        <v>0</v>
      </c>
      <c r="L10" s="383">
        <v>11000</v>
      </c>
    </row>
    <row r="11" spans="1:12" ht="33.75" customHeight="1">
      <c r="A11" s="436"/>
      <c r="B11" s="439"/>
      <c r="C11" s="112" t="s">
        <v>96</v>
      </c>
      <c r="D11" s="113">
        <v>51600</v>
      </c>
      <c r="E11" s="114">
        <v>17500</v>
      </c>
      <c r="F11" s="114">
        <v>2300</v>
      </c>
      <c r="G11" s="114">
        <v>2300</v>
      </c>
      <c r="H11" s="114">
        <v>8000</v>
      </c>
      <c r="I11" s="114">
        <v>3600</v>
      </c>
      <c r="J11" s="114">
        <v>2100</v>
      </c>
      <c r="K11" s="114">
        <v>200</v>
      </c>
      <c r="L11" s="114">
        <v>15600</v>
      </c>
    </row>
    <row r="12" spans="1:12" ht="33.75" customHeight="1">
      <c r="A12" s="436"/>
      <c r="B12" s="439"/>
      <c r="C12" s="112" t="s">
        <v>52</v>
      </c>
      <c r="D12" s="100">
        <v>-11300</v>
      </c>
      <c r="E12" s="102">
        <v>1600</v>
      </c>
      <c r="F12" s="102">
        <v>-300</v>
      </c>
      <c r="G12" s="102">
        <v>2100</v>
      </c>
      <c r="H12" s="102">
        <v>-5400</v>
      </c>
      <c r="I12" s="102">
        <v>-2700</v>
      </c>
      <c r="J12" s="102">
        <v>-1800</v>
      </c>
      <c r="K12" s="102">
        <v>-200</v>
      </c>
      <c r="L12" s="102">
        <v>-4600</v>
      </c>
    </row>
    <row r="13" spans="1:12" ht="33.75" customHeight="1">
      <c r="A13" s="436"/>
      <c r="B13" s="439"/>
      <c r="C13" s="115" t="s">
        <v>97</v>
      </c>
      <c r="D13" s="116">
        <v>78.100775193798455</v>
      </c>
      <c r="E13" s="117">
        <v>109.14285714285714</v>
      </c>
      <c r="F13" s="118">
        <v>86.956521739130437</v>
      </c>
      <c r="G13" s="119">
        <v>191.30434782608697</v>
      </c>
      <c r="H13" s="119">
        <v>32.5</v>
      </c>
      <c r="I13" s="119">
        <v>25</v>
      </c>
      <c r="J13" s="106">
        <v>14.285714285714285</v>
      </c>
      <c r="K13" s="119" t="s">
        <v>221</v>
      </c>
      <c r="L13" s="119">
        <v>70.512820512820511</v>
      </c>
    </row>
    <row r="14" spans="1:12" ht="33.75" customHeight="1" thickBot="1">
      <c r="A14" s="437"/>
      <c r="B14" s="440"/>
      <c r="C14" s="120" t="s">
        <v>130</v>
      </c>
      <c r="D14" s="121">
        <v>100</v>
      </c>
      <c r="E14" s="122">
        <v>47.394540942928039</v>
      </c>
      <c r="F14" s="122">
        <v>4.9627791563275441</v>
      </c>
      <c r="G14" s="122">
        <v>10.918114143920596</v>
      </c>
      <c r="H14" s="122">
        <v>6.4516129032258061</v>
      </c>
      <c r="I14" s="122">
        <v>2.2332506203473943</v>
      </c>
      <c r="J14" s="122">
        <v>0.74441687344913154</v>
      </c>
      <c r="K14" s="122">
        <v>0</v>
      </c>
      <c r="L14" s="123">
        <v>27.29528535980149</v>
      </c>
    </row>
    <row r="15" spans="1:12" ht="33.75" customHeight="1">
      <c r="A15" s="435" t="s">
        <v>98</v>
      </c>
      <c r="B15" s="438" t="s">
        <v>99</v>
      </c>
      <c r="C15" s="384" t="s">
        <v>100</v>
      </c>
      <c r="D15" s="385">
        <v>77800</v>
      </c>
      <c r="E15" s="386">
        <v>28600</v>
      </c>
      <c r="F15" s="386">
        <v>9800</v>
      </c>
      <c r="G15" s="386">
        <v>6200</v>
      </c>
      <c r="H15" s="386">
        <v>12000</v>
      </c>
      <c r="I15" s="386">
        <v>2900</v>
      </c>
      <c r="J15" s="386">
        <v>1200</v>
      </c>
      <c r="K15" s="386">
        <v>0</v>
      </c>
      <c r="L15" s="386">
        <v>17100</v>
      </c>
    </row>
    <row r="16" spans="1:12" ht="33.75" customHeight="1">
      <c r="A16" s="436"/>
      <c r="B16" s="439"/>
      <c r="C16" s="112" t="s">
        <v>101</v>
      </c>
      <c r="D16" s="113">
        <v>91000</v>
      </c>
      <c r="E16" s="114">
        <v>29300</v>
      </c>
      <c r="F16" s="114">
        <v>6900</v>
      </c>
      <c r="G16" s="114">
        <v>4700</v>
      </c>
      <c r="H16" s="114">
        <v>13000</v>
      </c>
      <c r="I16" s="114">
        <v>6500</v>
      </c>
      <c r="J16" s="114">
        <v>2100</v>
      </c>
      <c r="K16" s="114">
        <v>200</v>
      </c>
      <c r="L16" s="114">
        <v>28300</v>
      </c>
    </row>
    <row r="17" spans="1:12" ht="33.75" customHeight="1">
      <c r="A17" s="436"/>
      <c r="B17" s="439"/>
      <c r="C17" s="112" t="s">
        <v>52</v>
      </c>
      <c r="D17" s="127">
        <v>-13200</v>
      </c>
      <c r="E17" s="128">
        <v>-700</v>
      </c>
      <c r="F17" s="128">
        <v>2900</v>
      </c>
      <c r="G17" s="128">
        <v>1500</v>
      </c>
      <c r="H17" s="128">
        <v>-1000</v>
      </c>
      <c r="I17" s="128">
        <v>-3600</v>
      </c>
      <c r="J17" s="128">
        <v>-900</v>
      </c>
      <c r="K17" s="128">
        <v>-200</v>
      </c>
      <c r="L17" s="128">
        <v>-11200</v>
      </c>
    </row>
    <row r="18" spans="1:12" ht="33.75" customHeight="1">
      <c r="A18" s="436"/>
      <c r="B18" s="439"/>
      <c r="C18" s="115" t="s">
        <v>102</v>
      </c>
      <c r="D18" s="116">
        <v>85.494505494505489</v>
      </c>
      <c r="E18" s="117">
        <v>97.610921501706486</v>
      </c>
      <c r="F18" s="118">
        <v>142.02898550724638</v>
      </c>
      <c r="G18" s="119">
        <v>131.91489361702128</v>
      </c>
      <c r="H18" s="119">
        <v>92.307692307692307</v>
      </c>
      <c r="I18" s="119">
        <v>44.61538461538462</v>
      </c>
      <c r="J18" s="106">
        <v>57.142857142857139</v>
      </c>
      <c r="K18" s="119" t="s">
        <v>221</v>
      </c>
      <c r="L18" s="119">
        <v>60.424028268551233</v>
      </c>
    </row>
    <row r="19" spans="1:12" ht="33.75" customHeight="1" thickBot="1">
      <c r="A19" s="437"/>
      <c r="B19" s="440"/>
      <c r="C19" s="120" t="s">
        <v>131</v>
      </c>
      <c r="D19" s="121">
        <v>100</v>
      </c>
      <c r="E19" s="122">
        <v>36.760925449871465</v>
      </c>
      <c r="F19" s="122">
        <v>12.596401028277635</v>
      </c>
      <c r="G19" s="122">
        <v>7.9691516709511561</v>
      </c>
      <c r="H19" s="122">
        <v>15.424164524421593</v>
      </c>
      <c r="I19" s="122">
        <v>3.7275064267352187</v>
      </c>
      <c r="J19" s="122">
        <v>1.5424164524421593</v>
      </c>
      <c r="K19" s="122">
        <v>0</v>
      </c>
      <c r="L19" s="123">
        <v>21.979434447300772</v>
      </c>
    </row>
    <row r="20" spans="1:12" ht="17.25">
      <c r="A20" s="129" t="s">
        <v>58</v>
      </c>
      <c r="B20" s="88" t="s">
        <v>67</v>
      </c>
      <c r="C20" s="130"/>
      <c r="D20" s="87"/>
      <c r="E20" s="87"/>
      <c r="F20" s="87"/>
      <c r="G20" s="87"/>
      <c r="H20" s="131"/>
      <c r="I20" s="131"/>
      <c r="J20" s="131"/>
      <c r="K20" s="131"/>
      <c r="L20" s="131"/>
    </row>
    <row r="21" spans="1:12" ht="17.25">
      <c r="A21" s="131"/>
      <c r="B21" s="132" t="s">
        <v>142</v>
      </c>
      <c r="C21" s="130"/>
      <c r="D21" s="87"/>
      <c r="E21" s="87"/>
      <c r="F21" s="87"/>
      <c r="G21" s="87"/>
      <c r="H21" s="87"/>
      <c r="I21" s="87"/>
      <c r="J21" s="87"/>
      <c r="K21" s="87"/>
      <c r="L21" s="8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12" width="10.5" style="9" customWidth="1"/>
    <col min="13" max="16384" width="9" style="9"/>
  </cols>
  <sheetData>
    <row r="1" spans="1:26" s="336" customFormat="1" ht="25.5" customHeight="1">
      <c r="A1" s="401" t="str">
        <f>平成23年度!A1</f>
        <v>平成23年度</v>
      </c>
      <c r="B1" s="401"/>
      <c r="C1" s="401"/>
      <c r="D1" s="401"/>
      <c r="E1" s="338"/>
      <c r="F1" s="339" t="str">
        <f ca="1">RIGHT(CELL("filename",$A$1),LEN(CELL("filename",$A$1))-FIND("]",CELL("filename",$A$1)))</f>
        <v>６月（１表）</v>
      </c>
      <c r="G1" s="340" t="s">
        <v>19</v>
      </c>
      <c r="H1" s="338"/>
      <c r="I1" s="339"/>
      <c r="J1" s="340"/>
      <c r="K1" s="338"/>
      <c r="L1" s="335"/>
      <c r="M1" s="335"/>
      <c r="N1" s="335"/>
      <c r="O1" s="335"/>
      <c r="P1" s="335"/>
    </row>
    <row r="2" spans="1:26" ht="14.25">
      <c r="A2" s="236"/>
      <c r="B2" s="85"/>
      <c r="C2" s="85"/>
      <c r="D2" s="85"/>
      <c r="E2" s="85"/>
      <c r="F2" s="85"/>
      <c r="G2" s="85"/>
      <c r="H2" s="85"/>
      <c r="I2" s="85"/>
      <c r="J2" s="85"/>
      <c r="K2" s="85"/>
      <c r="L2" s="85"/>
      <c r="M2" s="85"/>
      <c r="N2" s="85"/>
      <c r="O2" s="85"/>
      <c r="P2" s="85"/>
      <c r="Q2" s="85"/>
      <c r="R2" s="85"/>
      <c r="S2" s="85"/>
      <c r="T2" s="85"/>
      <c r="U2" s="85"/>
      <c r="V2" s="85"/>
      <c r="W2" s="85"/>
      <c r="X2" s="85"/>
      <c r="Y2" s="85"/>
      <c r="Z2" s="85"/>
    </row>
    <row r="3" spans="1:26" ht="18" thickBot="1">
      <c r="A3" s="88" t="s">
        <v>82</v>
      </c>
      <c r="B3" s="133"/>
      <c r="C3" s="133"/>
      <c r="D3" s="134"/>
      <c r="E3" s="133"/>
      <c r="F3" s="133"/>
      <c r="G3" s="133"/>
      <c r="H3" s="133"/>
      <c r="I3" s="133"/>
      <c r="J3" s="133"/>
      <c r="K3" s="134"/>
      <c r="L3" s="178" t="s">
        <v>49</v>
      </c>
      <c r="M3" s="85"/>
      <c r="N3" s="85"/>
      <c r="O3" s="85"/>
      <c r="P3" s="85"/>
      <c r="Q3" s="85"/>
      <c r="R3" s="85"/>
      <c r="S3" s="85"/>
      <c r="T3" s="85"/>
      <c r="U3" s="85"/>
      <c r="V3" s="85"/>
      <c r="W3" s="85"/>
      <c r="X3" s="85"/>
      <c r="Y3" s="85"/>
      <c r="Z3" s="85"/>
    </row>
    <row r="4" spans="1:26" ht="18" thickBot="1">
      <c r="A4" s="179"/>
      <c r="B4" s="180"/>
      <c r="C4" s="181" t="s">
        <v>50</v>
      </c>
      <c r="D4" s="402" t="s">
        <v>83</v>
      </c>
      <c r="E4" s="403"/>
      <c r="F4" s="403"/>
      <c r="G4" s="13"/>
      <c r="H4" s="13"/>
      <c r="I4" s="13"/>
      <c r="J4" s="13"/>
      <c r="K4" s="13"/>
      <c r="L4" s="14"/>
      <c r="M4" s="182"/>
      <c r="N4" s="85"/>
      <c r="O4" s="85"/>
      <c r="P4" s="85"/>
      <c r="Q4" s="85"/>
      <c r="R4" s="85"/>
      <c r="S4" s="85"/>
      <c r="T4" s="85"/>
      <c r="U4" s="85"/>
      <c r="V4" s="85"/>
      <c r="W4" s="85"/>
      <c r="X4" s="85"/>
      <c r="Y4" s="85"/>
      <c r="Z4" s="85"/>
    </row>
    <row r="5" spans="1:26" ht="17.25">
      <c r="A5" s="183"/>
      <c r="B5" s="184"/>
      <c r="C5" s="185"/>
      <c r="D5" s="404"/>
      <c r="E5" s="405"/>
      <c r="F5" s="405"/>
      <c r="G5" s="402" t="s">
        <v>84</v>
      </c>
      <c r="H5" s="403"/>
      <c r="I5" s="403"/>
      <c r="J5" s="403"/>
      <c r="K5" s="403"/>
      <c r="L5" s="406"/>
      <c r="M5" s="182"/>
      <c r="N5" s="85"/>
      <c r="O5" s="186"/>
      <c r="P5" s="85"/>
      <c r="Q5" s="85"/>
      <c r="R5" s="85"/>
      <c r="S5" s="85"/>
      <c r="T5" s="85"/>
      <c r="U5" s="85"/>
      <c r="V5" s="85"/>
      <c r="W5" s="85"/>
      <c r="X5" s="85"/>
      <c r="Y5" s="85"/>
      <c r="Z5" s="85"/>
    </row>
    <row r="6" spans="1:26" ht="17.25">
      <c r="A6" s="407" t="s">
        <v>85</v>
      </c>
      <c r="B6" s="408"/>
      <c r="C6" s="187"/>
      <c r="D6" s="38"/>
      <c r="E6" s="409" t="s">
        <v>86</v>
      </c>
      <c r="F6" s="411" t="s">
        <v>87</v>
      </c>
      <c r="G6" s="413" t="s">
        <v>88</v>
      </c>
      <c r="H6" s="188"/>
      <c r="I6" s="189"/>
      <c r="J6" s="415" t="s">
        <v>89</v>
      </c>
      <c r="K6" s="188"/>
      <c r="L6" s="190"/>
      <c r="M6" s="182"/>
      <c r="N6" s="85"/>
      <c r="O6" s="85"/>
      <c r="P6" s="85"/>
      <c r="Q6" s="85"/>
      <c r="R6" s="85"/>
      <c r="S6" s="85"/>
      <c r="T6" s="85"/>
      <c r="U6" s="85"/>
      <c r="V6" s="85"/>
      <c r="W6" s="85"/>
      <c r="X6" s="85"/>
      <c r="Y6" s="85"/>
      <c r="Z6" s="85"/>
    </row>
    <row r="7" spans="1:26" ht="17.25">
      <c r="A7" s="191"/>
      <c r="B7" s="192"/>
      <c r="C7" s="193"/>
      <c r="D7" s="194"/>
      <c r="E7" s="410"/>
      <c r="F7" s="412"/>
      <c r="G7" s="414"/>
      <c r="H7" s="195" t="s">
        <v>86</v>
      </c>
      <c r="I7" s="196" t="s">
        <v>51</v>
      </c>
      <c r="J7" s="416"/>
      <c r="K7" s="195" t="s">
        <v>86</v>
      </c>
      <c r="L7" s="197" t="s">
        <v>51</v>
      </c>
      <c r="M7" s="182"/>
      <c r="N7" s="85"/>
      <c r="O7" s="85"/>
      <c r="P7" s="85"/>
      <c r="Q7" s="85"/>
      <c r="R7" s="85"/>
      <c r="S7" s="85"/>
      <c r="T7" s="85"/>
      <c r="U7" s="85"/>
      <c r="V7" s="85"/>
      <c r="W7" s="85"/>
      <c r="X7" s="85"/>
      <c r="Y7" s="85"/>
      <c r="Z7" s="85"/>
    </row>
    <row r="8" spans="1:26" ht="31.5" customHeight="1">
      <c r="A8" s="417" t="s">
        <v>90</v>
      </c>
      <c r="B8" s="418"/>
      <c r="C8" s="341" t="s">
        <v>145</v>
      </c>
      <c r="D8" s="342">
        <v>392800</v>
      </c>
      <c r="E8" s="343">
        <v>361500</v>
      </c>
      <c r="F8" s="344">
        <v>31300</v>
      </c>
      <c r="G8" s="15">
        <v>371800</v>
      </c>
      <c r="H8" s="198">
        <v>359500</v>
      </c>
      <c r="I8" s="199">
        <v>12300</v>
      </c>
      <c r="J8" s="16">
        <v>21000</v>
      </c>
      <c r="K8" s="198">
        <v>2000</v>
      </c>
      <c r="L8" s="200">
        <v>19000</v>
      </c>
      <c r="M8" s="182"/>
      <c r="N8" s="85"/>
      <c r="O8" s="85"/>
      <c r="P8" s="85"/>
      <c r="Q8" s="85"/>
      <c r="R8" s="85"/>
      <c r="S8" s="85"/>
      <c r="T8" s="85"/>
      <c r="U8" s="85"/>
      <c r="V8" s="85"/>
      <c r="W8" s="85"/>
      <c r="X8" s="85"/>
      <c r="Y8" s="85"/>
      <c r="Z8" s="85"/>
    </row>
    <row r="9" spans="1:26" ht="31.5" customHeight="1">
      <c r="A9" s="419"/>
      <c r="B9" s="420"/>
      <c r="C9" s="237" t="s">
        <v>61</v>
      </c>
      <c r="D9" s="17">
        <v>427700</v>
      </c>
      <c r="E9" s="204">
        <v>394400</v>
      </c>
      <c r="F9" s="205">
        <v>33300</v>
      </c>
      <c r="G9" s="18">
        <v>408000</v>
      </c>
      <c r="H9" s="238">
        <v>392500</v>
      </c>
      <c r="I9" s="239">
        <v>15500</v>
      </c>
      <c r="J9" s="19">
        <v>19700</v>
      </c>
      <c r="K9" s="238">
        <v>1900</v>
      </c>
      <c r="L9" s="240">
        <v>17800</v>
      </c>
      <c r="M9" s="182"/>
      <c r="N9" s="85"/>
      <c r="O9" s="85"/>
      <c r="P9" s="85"/>
      <c r="Q9" s="85"/>
      <c r="R9" s="85"/>
      <c r="S9" s="85"/>
      <c r="T9" s="85"/>
      <c r="U9" s="85"/>
      <c r="V9" s="85"/>
      <c r="W9" s="85"/>
      <c r="X9" s="85"/>
      <c r="Y9" s="85"/>
      <c r="Z9" s="85"/>
    </row>
    <row r="10" spans="1:26" ht="31.5" customHeight="1">
      <c r="A10" s="419"/>
      <c r="B10" s="420"/>
      <c r="C10" s="209" t="s">
        <v>52</v>
      </c>
      <c r="D10" s="20">
        <v>-34900</v>
      </c>
      <c r="E10" s="210">
        <v>-32900</v>
      </c>
      <c r="F10" s="174">
        <v>-2000</v>
      </c>
      <c r="G10" s="21">
        <v>-36200</v>
      </c>
      <c r="H10" s="211">
        <v>-33000</v>
      </c>
      <c r="I10" s="212">
        <v>-3200</v>
      </c>
      <c r="J10" s="22">
        <v>1300</v>
      </c>
      <c r="K10" s="211">
        <v>100</v>
      </c>
      <c r="L10" s="174">
        <v>1200</v>
      </c>
      <c r="M10" s="182"/>
      <c r="N10" s="85"/>
      <c r="O10" s="85"/>
      <c r="P10" s="85"/>
      <c r="Q10" s="85"/>
      <c r="R10" s="85"/>
      <c r="S10" s="85"/>
      <c r="T10" s="85"/>
      <c r="U10" s="85"/>
      <c r="V10" s="85"/>
      <c r="W10" s="85"/>
      <c r="X10" s="85"/>
      <c r="Y10" s="85"/>
      <c r="Z10" s="85"/>
    </row>
    <row r="11" spans="1:26" ht="31.5" customHeight="1">
      <c r="A11" s="419"/>
      <c r="B11" s="420"/>
      <c r="C11" s="213" t="s">
        <v>92</v>
      </c>
      <c r="D11" s="23">
        <v>91.840074818798229</v>
      </c>
      <c r="E11" s="214">
        <v>91.658215010141987</v>
      </c>
      <c r="F11" s="215">
        <v>93.993993993993996</v>
      </c>
      <c r="G11" s="24">
        <v>91.127450980392155</v>
      </c>
      <c r="H11" s="216">
        <v>91.592356687898089</v>
      </c>
      <c r="I11" s="217">
        <v>79.354838709677423</v>
      </c>
      <c r="J11" s="25">
        <v>106.59898477157361</v>
      </c>
      <c r="K11" s="216">
        <v>105.26315789473684</v>
      </c>
      <c r="L11" s="218">
        <v>106.74157303370787</v>
      </c>
      <c r="M11" s="182"/>
      <c r="N11" s="85"/>
      <c r="O11" s="85"/>
      <c r="P11" s="85"/>
      <c r="Q11" s="85"/>
      <c r="R11" s="85"/>
      <c r="S11" s="85"/>
      <c r="T11" s="85"/>
      <c r="U11" s="85"/>
      <c r="V11" s="85"/>
      <c r="W11" s="85"/>
      <c r="X11" s="85"/>
      <c r="Y11" s="85"/>
      <c r="Z11" s="85"/>
    </row>
    <row r="12" spans="1:26" ht="31.5" customHeight="1">
      <c r="A12" s="421" t="s">
        <v>93</v>
      </c>
      <c r="B12" s="443" t="s">
        <v>94</v>
      </c>
      <c r="C12" s="345" t="s">
        <v>95</v>
      </c>
      <c r="D12" s="346">
        <v>1140200</v>
      </c>
      <c r="E12" s="347">
        <v>1068600</v>
      </c>
      <c r="F12" s="348">
        <v>71600</v>
      </c>
      <c r="G12" s="26">
        <v>1086100</v>
      </c>
      <c r="H12" s="219">
        <v>1060600</v>
      </c>
      <c r="I12" s="220">
        <v>25500</v>
      </c>
      <c r="J12" s="27">
        <v>54100</v>
      </c>
      <c r="K12" s="219">
        <v>8000</v>
      </c>
      <c r="L12" s="200">
        <v>46100</v>
      </c>
      <c r="M12" s="182"/>
      <c r="N12" s="85"/>
      <c r="O12" s="85"/>
      <c r="P12" s="85"/>
      <c r="Q12" s="85"/>
      <c r="R12" s="85"/>
      <c r="S12" s="85"/>
      <c r="T12" s="85"/>
      <c r="U12" s="85"/>
      <c r="V12" s="85"/>
      <c r="W12" s="85"/>
      <c r="X12" s="85"/>
      <c r="Y12" s="85"/>
      <c r="Z12" s="85"/>
    </row>
    <row r="13" spans="1:26" ht="31.5" customHeight="1">
      <c r="A13" s="421"/>
      <c r="B13" s="443"/>
      <c r="C13" s="209" t="s">
        <v>96</v>
      </c>
      <c r="D13" s="17">
        <v>1364600</v>
      </c>
      <c r="E13" s="204">
        <v>1279700</v>
      </c>
      <c r="F13" s="221">
        <v>84900</v>
      </c>
      <c r="G13" s="18">
        <v>1309900</v>
      </c>
      <c r="H13" s="222">
        <v>1271800</v>
      </c>
      <c r="I13" s="223">
        <v>38100</v>
      </c>
      <c r="J13" s="19">
        <v>54700</v>
      </c>
      <c r="K13" s="222">
        <v>7900</v>
      </c>
      <c r="L13" s="205">
        <v>46800</v>
      </c>
      <c r="M13" s="182"/>
      <c r="N13" s="85"/>
      <c r="O13" s="85"/>
      <c r="P13" s="85"/>
      <c r="Q13" s="85"/>
      <c r="R13" s="85"/>
      <c r="S13" s="85"/>
      <c r="T13" s="85"/>
      <c r="U13" s="85"/>
      <c r="V13" s="85"/>
      <c r="W13" s="85"/>
      <c r="X13" s="85"/>
      <c r="Y13" s="85"/>
      <c r="Z13" s="85"/>
    </row>
    <row r="14" spans="1:26" ht="31.5" customHeight="1">
      <c r="A14" s="421"/>
      <c r="B14" s="443"/>
      <c r="C14" s="209" t="s">
        <v>52</v>
      </c>
      <c r="D14" s="20">
        <v>-224400</v>
      </c>
      <c r="E14" s="210">
        <v>-211100</v>
      </c>
      <c r="F14" s="224">
        <v>-13300</v>
      </c>
      <c r="G14" s="21">
        <v>-223800</v>
      </c>
      <c r="H14" s="211">
        <v>-211200</v>
      </c>
      <c r="I14" s="212">
        <v>-12600</v>
      </c>
      <c r="J14" s="22">
        <v>-600</v>
      </c>
      <c r="K14" s="211">
        <v>100</v>
      </c>
      <c r="L14" s="174">
        <v>-700</v>
      </c>
      <c r="M14" s="182"/>
      <c r="N14" s="85"/>
      <c r="O14" s="85"/>
      <c r="P14" s="85"/>
      <c r="Q14" s="85"/>
      <c r="R14" s="85"/>
      <c r="S14" s="85"/>
      <c r="T14" s="85"/>
      <c r="U14" s="85"/>
      <c r="V14" s="85"/>
      <c r="W14" s="85"/>
      <c r="X14" s="85"/>
      <c r="Y14" s="85"/>
      <c r="Z14" s="85"/>
    </row>
    <row r="15" spans="1:26" ht="31.5" customHeight="1">
      <c r="A15" s="421"/>
      <c r="B15" s="443"/>
      <c r="C15" s="213" t="s">
        <v>97</v>
      </c>
      <c r="D15" s="28">
        <v>83.555620694709077</v>
      </c>
      <c r="E15" s="225">
        <v>83.50394623739939</v>
      </c>
      <c r="F15" s="226">
        <v>84.334511189634867</v>
      </c>
      <c r="G15" s="29">
        <v>82.91472631498587</v>
      </c>
      <c r="H15" s="227">
        <v>83.393615348325213</v>
      </c>
      <c r="I15" s="228">
        <v>66.929133858267718</v>
      </c>
      <c r="J15" s="30">
        <v>98.90310786106032</v>
      </c>
      <c r="K15" s="227">
        <v>101.26582278481013</v>
      </c>
      <c r="L15" s="229">
        <v>98.504273504273513</v>
      </c>
      <c r="M15" s="182"/>
      <c r="N15" s="85"/>
      <c r="O15" s="85"/>
      <c r="P15" s="85"/>
      <c r="Q15" s="85"/>
      <c r="R15" s="85"/>
      <c r="S15" s="85"/>
      <c r="T15" s="85"/>
      <c r="U15" s="85"/>
      <c r="V15" s="85"/>
      <c r="W15" s="85"/>
      <c r="X15" s="85"/>
      <c r="Y15" s="85"/>
      <c r="Z15" s="85"/>
    </row>
    <row r="16" spans="1:26" ht="31.5" customHeight="1">
      <c r="A16" s="421" t="s">
        <v>98</v>
      </c>
      <c r="B16" s="443" t="s">
        <v>99</v>
      </c>
      <c r="C16" s="345" t="s">
        <v>100</v>
      </c>
      <c r="D16" s="346">
        <v>2413200</v>
      </c>
      <c r="E16" s="347">
        <v>2304100</v>
      </c>
      <c r="F16" s="348">
        <v>109100</v>
      </c>
      <c r="G16" s="26">
        <v>2345400</v>
      </c>
      <c r="H16" s="219">
        <v>2287800</v>
      </c>
      <c r="I16" s="220">
        <v>57600</v>
      </c>
      <c r="J16" s="27">
        <v>67800</v>
      </c>
      <c r="K16" s="219">
        <v>16300</v>
      </c>
      <c r="L16" s="200">
        <v>51500</v>
      </c>
      <c r="M16" s="182"/>
      <c r="N16" s="85"/>
      <c r="O16" s="85"/>
      <c r="P16" s="85"/>
      <c r="Q16" s="85"/>
      <c r="R16" s="85"/>
      <c r="S16" s="85"/>
      <c r="T16" s="85"/>
      <c r="U16" s="85"/>
      <c r="V16" s="85"/>
      <c r="W16" s="85"/>
      <c r="X16" s="85"/>
      <c r="Y16" s="85"/>
      <c r="Z16" s="85"/>
    </row>
    <row r="17" spans="1:26" ht="31.5" customHeight="1">
      <c r="A17" s="421"/>
      <c r="B17" s="443"/>
      <c r="C17" s="209" t="s">
        <v>101</v>
      </c>
      <c r="D17" s="17">
        <v>2774800</v>
      </c>
      <c r="E17" s="204">
        <v>2650500</v>
      </c>
      <c r="F17" s="221">
        <v>124300</v>
      </c>
      <c r="G17" s="18">
        <v>2699500</v>
      </c>
      <c r="H17" s="222">
        <v>2635100</v>
      </c>
      <c r="I17" s="223">
        <v>64400</v>
      </c>
      <c r="J17" s="19">
        <v>75300</v>
      </c>
      <c r="K17" s="222">
        <v>15400</v>
      </c>
      <c r="L17" s="205">
        <v>59900</v>
      </c>
      <c r="M17" s="182"/>
      <c r="N17" s="85"/>
      <c r="O17" s="85"/>
      <c r="P17" s="85"/>
      <c r="Q17" s="85"/>
      <c r="R17" s="85"/>
      <c r="S17" s="85"/>
      <c r="T17" s="85"/>
      <c r="U17" s="85"/>
      <c r="V17" s="85"/>
      <c r="W17" s="85"/>
      <c r="X17" s="85"/>
      <c r="Y17" s="85"/>
      <c r="Z17" s="85"/>
    </row>
    <row r="18" spans="1:26" ht="31.5" customHeight="1">
      <c r="A18" s="421"/>
      <c r="B18" s="443"/>
      <c r="C18" s="209" t="s">
        <v>52</v>
      </c>
      <c r="D18" s="20">
        <v>-361600</v>
      </c>
      <c r="E18" s="210">
        <v>-346400</v>
      </c>
      <c r="F18" s="224">
        <v>-15200</v>
      </c>
      <c r="G18" s="21">
        <v>-354100</v>
      </c>
      <c r="H18" s="211">
        <v>-347300</v>
      </c>
      <c r="I18" s="212">
        <v>-6800</v>
      </c>
      <c r="J18" s="22">
        <v>-7500</v>
      </c>
      <c r="K18" s="211">
        <v>900</v>
      </c>
      <c r="L18" s="174">
        <v>-8400</v>
      </c>
      <c r="M18" s="182"/>
      <c r="N18" s="85"/>
      <c r="O18" s="85"/>
      <c r="P18" s="85"/>
      <c r="Q18" s="85"/>
      <c r="R18" s="85"/>
      <c r="S18" s="85"/>
      <c r="T18" s="85"/>
      <c r="U18" s="85"/>
      <c r="V18" s="85"/>
      <c r="W18" s="85"/>
      <c r="X18" s="85"/>
      <c r="Y18" s="85"/>
      <c r="Z18" s="85"/>
    </row>
    <row r="19" spans="1:26" ht="31.5" customHeight="1" thickBot="1">
      <c r="A19" s="423"/>
      <c r="B19" s="444"/>
      <c r="C19" s="230" t="s">
        <v>102</v>
      </c>
      <c r="D19" s="31">
        <v>86.968430157128438</v>
      </c>
      <c r="E19" s="231">
        <v>86.930767779664222</v>
      </c>
      <c r="F19" s="232">
        <v>87.771520514883349</v>
      </c>
      <c r="G19" s="32">
        <v>86.882756065938139</v>
      </c>
      <c r="H19" s="233">
        <v>86.820234526203947</v>
      </c>
      <c r="I19" s="234">
        <v>89.440993788819881</v>
      </c>
      <c r="J19" s="33">
        <v>90.039840637450197</v>
      </c>
      <c r="K19" s="233">
        <v>105.84415584415585</v>
      </c>
      <c r="L19" s="235">
        <v>85.976627712854764</v>
      </c>
      <c r="M19" s="182"/>
      <c r="N19" s="85"/>
      <c r="O19" s="85"/>
      <c r="P19" s="85"/>
      <c r="Q19" s="85"/>
      <c r="R19" s="85"/>
      <c r="S19" s="85"/>
      <c r="T19" s="85"/>
      <c r="U19" s="85"/>
      <c r="V19" s="85"/>
      <c r="W19" s="85"/>
      <c r="X19" s="85"/>
      <c r="Y19" s="85"/>
      <c r="Z19" s="85"/>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9"/>
  </cols>
  <sheetData>
    <row r="1" spans="1:30" s="336" customFormat="1" ht="25.5" customHeight="1">
      <c r="A1" s="401" t="str">
        <f>平成23年度!A1</f>
        <v>平成23年度</v>
      </c>
      <c r="B1" s="401"/>
      <c r="C1" s="401"/>
      <c r="D1" s="401"/>
      <c r="E1" s="338"/>
      <c r="F1" s="338"/>
      <c r="G1" s="339" t="str">
        <f ca="1">RIGHT(CELL("filename",$A$1),LEN(CELL("filename",$A$1))-FIND("]",CELL("filename",$A$1)))</f>
        <v>６月（２表）</v>
      </c>
      <c r="H1" s="340" t="s">
        <v>19</v>
      </c>
      <c r="I1" s="338"/>
      <c r="J1" s="339"/>
      <c r="K1" s="340"/>
      <c r="L1" s="338"/>
      <c r="M1" s="335"/>
      <c r="N1" s="335"/>
      <c r="O1" s="335"/>
      <c r="P1" s="335"/>
      <c r="Q1" s="335"/>
    </row>
    <row r="2" spans="1:30" ht="21.75" thickBot="1">
      <c r="A2" s="86" t="s">
        <v>54</v>
      </c>
      <c r="B2" s="133"/>
      <c r="C2" s="133"/>
      <c r="D2" s="134"/>
      <c r="E2" s="133"/>
      <c r="F2" s="133"/>
      <c r="G2" s="133"/>
      <c r="H2" s="133"/>
      <c r="I2" s="133"/>
      <c r="J2" s="133"/>
      <c r="K2" s="133"/>
      <c r="L2" s="133"/>
      <c r="M2" s="133"/>
      <c r="N2" s="133"/>
      <c r="O2" s="133"/>
      <c r="P2" s="133"/>
      <c r="Q2" s="133"/>
      <c r="R2" s="133"/>
      <c r="S2" s="133"/>
      <c r="T2" s="133"/>
      <c r="U2" s="134"/>
      <c r="V2" s="133"/>
      <c r="W2" s="133"/>
      <c r="X2" s="133"/>
      <c r="Y2" s="133"/>
      <c r="Z2" s="133"/>
      <c r="AA2" s="133"/>
      <c r="AB2" s="133"/>
      <c r="AC2" s="133"/>
      <c r="AD2" s="133"/>
    </row>
    <row r="3" spans="1:30" ht="17.25">
      <c r="A3" s="135"/>
      <c r="B3" s="136"/>
      <c r="C3" s="137" t="s">
        <v>50</v>
      </c>
      <c r="D3" s="138"/>
      <c r="E3" s="352">
        <v>1</v>
      </c>
      <c r="F3" s="353">
        <v>2</v>
      </c>
      <c r="G3" s="352">
        <v>3</v>
      </c>
      <c r="H3" s="354">
        <v>4</v>
      </c>
      <c r="I3" s="353">
        <v>5</v>
      </c>
      <c r="J3" s="355">
        <v>6</v>
      </c>
      <c r="K3" s="353">
        <v>7</v>
      </c>
      <c r="L3" s="353">
        <v>8</v>
      </c>
      <c r="M3" s="353">
        <v>9</v>
      </c>
      <c r="N3" s="353">
        <v>10</v>
      </c>
      <c r="O3" s="353">
        <v>11</v>
      </c>
      <c r="P3" s="353">
        <v>12</v>
      </c>
      <c r="Q3" s="353">
        <v>13</v>
      </c>
      <c r="R3" s="353">
        <v>14</v>
      </c>
      <c r="S3" s="353">
        <v>15</v>
      </c>
      <c r="T3" s="353">
        <v>16</v>
      </c>
      <c r="U3" s="353">
        <v>17</v>
      </c>
      <c r="V3" s="353">
        <v>18</v>
      </c>
      <c r="W3" s="353">
        <v>19</v>
      </c>
      <c r="X3" s="353">
        <v>20</v>
      </c>
      <c r="Y3" s="353">
        <v>21</v>
      </c>
      <c r="Z3" s="353">
        <v>22</v>
      </c>
      <c r="AA3" s="354">
        <v>23</v>
      </c>
      <c r="AB3" s="353">
        <v>24</v>
      </c>
      <c r="AC3" s="356">
        <v>25</v>
      </c>
      <c r="AD3" s="357">
        <v>26</v>
      </c>
    </row>
    <row r="4" spans="1:30" ht="18" thickBot="1">
      <c r="A4" s="431" t="s">
        <v>85</v>
      </c>
      <c r="B4" s="432"/>
      <c r="C4" s="139"/>
      <c r="D4" s="140" t="s">
        <v>55</v>
      </c>
      <c r="E4" s="358" t="s">
        <v>103</v>
      </c>
      <c r="F4" s="359" t="s">
        <v>104</v>
      </c>
      <c r="G4" s="360" t="s">
        <v>105</v>
      </c>
      <c r="H4" s="358" t="s">
        <v>106</v>
      </c>
      <c r="I4" s="359" t="s">
        <v>107</v>
      </c>
      <c r="J4" s="361" t="s">
        <v>108</v>
      </c>
      <c r="K4" s="359" t="s">
        <v>109</v>
      </c>
      <c r="L4" s="359" t="s">
        <v>110</v>
      </c>
      <c r="M4" s="362" t="s">
        <v>111</v>
      </c>
      <c r="N4" s="359" t="s">
        <v>112</v>
      </c>
      <c r="O4" s="359" t="s">
        <v>113</v>
      </c>
      <c r="P4" s="359" t="s">
        <v>114</v>
      </c>
      <c r="Q4" s="359" t="s">
        <v>115</v>
      </c>
      <c r="R4" s="359" t="s">
        <v>116</v>
      </c>
      <c r="S4" s="359" t="s">
        <v>117</v>
      </c>
      <c r="T4" s="359" t="s">
        <v>118</v>
      </c>
      <c r="U4" s="359" t="s">
        <v>119</v>
      </c>
      <c r="V4" s="359" t="s">
        <v>120</v>
      </c>
      <c r="W4" s="359" t="s">
        <v>121</v>
      </c>
      <c r="X4" s="359" t="s">
        <v>122</v>
      </c>
      <c r="Y4" s="359" t="s">
        <v>123</v>
      </c>
      <c r="Z4" s="359" t="s">
        <v>124</v>
      </c>
      <c r="AA4" s="358" t="s">
        <v>125</v>
      </c>
      <c r="AB4" s="359" t="s">
        <v>126</v>
      </c>
      <c r="AC4" s="358" t="s">
        <v>127</v>
      </c>
      <c r="AD4" s="363" t="s">
        <v>87</v>
      </c>
    </row>
    <row r="5" spans="1:30" ht="30" customHeight="1">
      <c r="A5" s="426" t="s">
        <v>90</v>
      </c>
      <c r="B5" s="433"/>
      <c r="C5" s="350" t="s">
        <v>146</v>
      </c>
      <c r="D5" s="351">
        <v>392800</v>
      </c>
      <c r="E5" s="364">
        <v>169700</v>
      </c>
      <c r="F5" s="364">
        <v>22100</v>
      </c>
      <c r="G5" s="364">
        <v>36300</v>
      </c>
      <c r="H5" s="364">
        <v>17300</v>
      </c>
      <c r="I5" s="364">
        <v>49500</v>
      </c>
      <c r="J5" s="364">
        <v>34400</v>
      </c>
      <c r="K5" s="364">
        <v>0</v>
      </c>
      <c r="L5" s="364">
        <v>8700</v>
      </c>
      <c r="M5" s="364">
        <v>0</v>
      </c>
      <c r="N5" s="364">
        <v>0</v>
      </c>
      <c r="O5" s="364">
        <v>0</v>
      </c>
      <c r="P5" s="364">
        <v>0</v>
      </c>
      <c r="Q5" s="364">
        <v>1900</v>
      </c>
      <c r="R5" s="364">
        <v>0</v>
      </c>
      <c r="S5" s="364">
        <v>2900</v>
      </c>
      <c r="T5" s="364">
        <v>3600</v>
      </c>
      <c r="U5" s="364">
        <v>3800</v>
      </c>
      <c r="V5" s="364">
        <v>5500</v>
      </c>
      <c r="W5" s="364">
        <v>0</v>
      </c>
      <c r="X5" s="365">
        <v>0</v>
      </c>
      <c r="Y5" s="365">
        <v>1600</v>
      </c>
      <c r="Z5" s="365">
        <v>1900</v>
      </c>
      <c r="AA5" s="365">
        <v>0</v>
      </c>
      <c r="AB5" s="365">
        <v>2300</v>
      </c>
      <c r="AC5" s="366">
        <v>0</v>
      </c>
      <c r="AD5" s="367">
        <v>31300</v>
      </c>
    </row>
    <row r="6" spans="1:30" ht="30" customHeight="1">
      <c r="A6" s="426"/>
      <c r="B6" s="433"/>
      <c r="C6" s="142" t="s">
        <v>61</v>
      </c>
      <c r="D6" s="141">
        <v>427700</v>
      </c>
      <c r="E6" s="34">
        <v>193000</v>
      </c>
      <c r="F6" s="34">
        <v>19800</v>
      </c>
      <c r="G6" s="34">
        <v>37600</v>
      </c>
      <c r="H6" s="34">
        <v>17100</v>
      </c>
      <c r="I6" s="34">
        <v>52700</v>
      </c>
      <c r="J6" s="34">
        <v>35200</v>
      </c>
      <c r="K6" s="34">
        <v>0</v>
      </c>
      <c r="L6" s="34">
        <v>9600</v>
      </c>
      <c r="M6" s="34">
        <v>0</v>
      </c>
      <c r="N6" s="34">
        <v>4200</v>
      </c>
      <c r="O6" s="34">
        <v>0</v>
      </c>
      <c r="P6" s="34">
        <v>0</v>
      </c>
      <c r="Q6" s="34">
        <v>2000</v>
      </c>
      <c r="R6" s="34">
        <v>0</v>
      </c>
      <c r="S6" s="34">
        <v>2700</v>
      </c>
      <c r="T6" s="34">
        <v>2700</v>
      </c>
      <c r="U6" s="34">
        <v>4800</v>
      </c>
      <c r="V6" s="34">
        <v>4300</v>
      </c>
      <c r="W6" s="34">
        <v>2300</v>
      </c>
      <c r="X6" s="34">
        <v>0</v>
      </c>
      <c r="Y6" s="34">
        <v>1700</v>
      </c>
      <c r="Z6" s="34">
        <v>2400</v>
      </c>
      <c r="AA6" s="34">
        <v>0</v>
      </c>
      <c r="AB6" s="34">
        <v>2300</v>
      </c>
      <c r="AC6" s="35">
        <v>0</v>
      </c>
      <c r="AD6" s="36">
        <v>33300</v>
      </c>
    </row>
    <row r="7" spans="1:30" ht="30" customHeight="1">
      <c r="A7" s="426"/>
      <c r="B7" s="433"/>
      <c r="C7" s="142" t="s">
        <v>52</v>
      </c>
      <c r="D7" s="143">
        <v>-34900</v>
      </c>
      <c r="E7" s="144">
        <v>-23300</v>
      </c>
      <c r="F7" s="144">
        <v>2300</v>
      </c>
      <c r="G7" s="144">
        <v>-1300</v>
      </c>
      <c r="H7" s="144">
        <v>200</v>
      </c>
      <c r="I7" s="144">
        <v>-3200</v>
      </c>
      <c r="J7" s="144">
        <v>-800</v>
      </c>
      <c r="K7" s="144">
        <v>0</v>
      </c>
      <c r="L7" s="144">
        <v>-900</v>
      </c>
      <c r="M7" s="144">
        <v>0</v>
      </c>
      <c r="N7" s="144">
        <v>-4200</v>
      </c>
      <c r="O7" s="144">
        <v>0</v>
      </c>
      <c r="P7" s="144">
        <v>0</v>
      </c>
      <c r="Q7" s="144">
        <v>-100</v>
      </c>
      <c r="R7" s="144">
        <v>0</v>
      </c>
      <c r="S7" s="144">
        <v>200</v>
      </c>
      <c r="T7" s="144">
        <v>900</v>
      </c>
      <c r="U7" s="144">
        <v>-1000</v>
      </c>
      <c r="V7" s="144">
        <v>1200</v>
      </c>
      <c r="W7" s="144">
        <v>-2300</v>
      </c>
      <c r="X7" s="144">
        <v>0</v>
      </c>
      <c r="Y7" s="144">
        <v>-100</v>
      </c>
      <c r="Z7" s="144">
        <v>-500</v>
      </c>
      <c r="AA7" s="144">
        <v>0</v>
      </c>
      <c r="AB7" s="144">
        <v>0</v>
      </c>
      <c r="AC7" s="144">
        <v>0</v>
      </c>
      <c r="AD7" s="144">
        <v>-2000</v>
      </c>
    </row>
    <row r="8" spans="1:30" ht="30" customHeight="1">
      <c r="A8" s="426"/>
      <c r="B8" s="433"/>
      <c r="C8" s="147" t="s">
        <v>92</v>
      </c>
      <c r="D8" s="148">
        <v>91.840074818798229</v>
      </c>
      <c r="E8" s="149">
        <v>87.927461139896366</v>
      </c>
      <c r="F8" s="150">
        <v>111.61616161616162</v>
      </c>
      <c r="G8" s="150">
        <v>96.542553191489361</v>
      </c>
      <c r="H8" s="150">
        <v>101.16959064327486</v>
      </c>
      <c r="I8" s="150">
        <v>93.927893738140426</v>
      </c>
      <c r="J8" s="151">
        <v>97.727272727272734</v>
      </c>
      <c r="K8" s="150" t="s">
        <v>53</v>
      </c>
      <c r="L8" s="150">
        <v>90.625</v>
      </c>
      <c r="M8" s="150" t="s">
        <v>53</v>
      </c>
      <c r="N8" s="150" t="s">
        <v>221</v>
      </c>
      <c r="O8" s="150" t="s">
        <v>53</v>
      </c>
      <c r="P8" s="150" t="s">
        <v>53</v>
      </c>
      <c r="Q8" s="150">
        <v>95</v>
      </c>
      <c r="R8" s="150" t="s">
        <v>53</v>
      </c>
      <c r="S8" s="150">
        <v>107.40740740740742</v>
      </c>
      <c r="T8" s="150">
        <v>133.33333333333331</v>
      </c>
      <c r="U8" s="150">
        <v>79.166666666666657</v>
      </c>
      <c r="V8" s="150">
        <v>127.90697674418605</v>
      </c>
      <c r="W8" s="150" t="s">
        <v>222</v>
      </c>
      <c r="X8" s="150" t="s">
        <v>53</v>
      </c>
      <c r="Y8" s="241">
        <v>94.117647058823522</v>
      </c>
      <c r="Z8" s="241">
        <v>79.166666666666657</v>
      </c>
      <c r="AA8" s="241" t="s">
        <v>57</v>
      </c>
      <c r="AB8" s="241">
        <v>100</v>
      </c>
      <c r="AC8" s="241" t="s">
        <v>53</v>
      </c>
      <c r="AD8" s="152">
        <v>93.993993993993996</v>
      </c>
    </row>
    <row r="9" spans="1:30" ht="30" customHeight="1" thickBot="1">
      <c r="A9" s="427"/>
      <c r="B9" s="434"/>
      <c r="C9" s="153" t="s">
        <v>218</v>
      </c>
      <c r="D9" s="154">
        <v>100</v>
      </c>
      <c r="E9" s="155">
        <v>43.20264765784114</v>
      </c>
      <c r="F9" s="155">
        <v>5.6262729124236248</v>
      </c>
      <c r="G9" s="155">
        <v>9.241344195519348</v>
      </c>
      <c r="H9" s="155">
        <v>4.4042769857433806</v>
      </c>
      <c r="I9" s="155">
        <v>12.601832993890019</v>
      </c>
      <c r="J9" s="155">
        <v>8.7576374745417525</v>
      </c>
      <c r="K9" s="155">
        <v>0</v>
      </c>
      <c r="L9" s="155">
        <v>2.2148676171079429</v>
      </c>
      <c r="M9" s="155">
        <v>0</v>
      </c>
      <c r="N9" s="155">
        <v>0</v>
      </c>
      <c r="O9" s="155">
        <v>0</v>
      </c>
      <c r="P9" s="155">
        <v>0</v>
      </c>
      <c r="Q9" s="155">
        <v>0.4837067209775967</v>
      </c>
      <c r="R9" s="155">
        <v>0</v>
      </c>
      <c r="S9" s="155">
        <v>0.73828920570264767</v>
      </c>
      <c r="T9" s="155">
        <v>0.91649694501018331</v>
      </c>
      <c r="U9" s="155">
        <v>0.96741344195519341</v>
      </c>
      <c r="V9" s="155">
        <v>1.4002036659877801</v>
      </c>
      <c r="W9" s="155">
        <v>0</v>
      </c>
      <c r="X9" s="155">
        <v>0</v>
      </c>
      <c r="Y9" s="155">
        <v>0.40733197556008144</v>
      </c>
      <c r="Z9" s="155">
        <v>0.4837067209775967</v>
      </c>
      <c r="AA9" s="155">
        <v>0</v>
      </c>
      <c r="AB9" s="155">
        <v>0.58553971486761713</v>
      </c>
      <c r="AC9" s="155">
        <v>0</v>
      </c>
      <c r="AD9" s="156">
        <v>7.9684317718940942</v>
      </c>
    </row>
    <row r="10" spans="1:30" ht="30" customHeight="1">
      <c r="A10" s="425" t="s">
        <v>93</v>
      </c>
      <c r="B10" s="428" t="s">
        <v>94</v>
      </c>
      <c r="C10" s="368" t="s">
        <v>95</v>
      </c>
      <c r="D10" s="351">
        <v>1140200</v>
      </c>
      <c r="E10" s="369">
        <v>474200</v>
      </c>
      <c r="F10" s="370">
        <v>69200</v>
      </c>
      <c r="G10" s="370">
        <v>120800</v>
      </c>
      <c r="H10" s="370">
        <v>57100</v>
      </c>
      <c r="I10" s="370">
        <v>147200</v>
      </c>
      <c r="J10" s="370">
        <v>91500</v>
      </c>
      <c r="K10" s="370">
        <v>0</v>
      </c>
      <c r="L10" s="370">
        <v>26700</v>
      </c>
      <c r="M10" s="370">
        <v>0</v>
      </c>
      <c r="N10" s="370">
        <v>0</v>
      </c>
      <c r="O10" s="370">
        <v>0</v>
      </c>
      <c r="P10" s="370">
        <v>3500</v>
      </c>
      <c r="Q10" s="370">
        <v>6200</v>
      </c>
      <c r="R10" s="370">
        <v>0</v>
      </c>
      <c r="S10" s="370">
        <v>8000</v>
      </c>
      <c r="T10" s="370">
        <v>14400</v>
      </c>
      <c r="U10" s="370">
        <v>12400</v>
      </c>
      <c r="V10" s="370">
        <v>17500</v>
      </c>
      <c r="W10" s="370">
        <v>300</v>
      </c>
      <c r="X10" s="370">
        <v>0</v>
      </c>
      <c r="Y10" s="370">
        <v>4800</v>
      </c>
      <c r="Z10" s="370">
        <v>6200</v>
      </c>
      <c r="AA10" s="370">
        <v>0</v>
      </c>
      <c r="AB10" s="370">
        <v>7000</v>
      </c>
      <c r="AC10" s="370">
        <v>1600</v>
      </c>
      <c r="AD10" s="371">
        <v>71600</v>
      </c>
    </row>
    <row r="11" spans="1:30" ht="30" customHeight="1">
      <c r="A11" s="426"/>
      <c r="B11" s="429"/>
      <c r="C11" s="157" t="s">
        <v>96</v>
      </c>
      <c r="D11" s="158">
        <v>1364600</v>
      </c>
      <c r="E11" s="159">
        <v>594000</v>
      </c>
      <c r="F11" s="159">
        <v>68100</v>
      </c>
      <c r="G11" s="159">
        <v>124800</v>
      </c>
      <c r="H11" s="159">
        <v>77900</v>
      </c>
      <c r="I11" s="159">
        <v>159500</v>
      </c>
      <c r="J11" s="159">
        <v>116600</v>
      </c>
      <c r="K11" s="159">
        <v>0</v>
      </c>
      <c r="L11" s="159">
        <v>30000</v>
      </c>
      <c r="M11" s="159">
        <v>3100</v>
      </c>
      <c r="N11" s="159">
        <v>13500</v>
      </c>
      <c r="O11" s="159">
        <v>0</v>
      </c>
      <c r="P11" s="159">
        <v>4300</v>
      </c>
      <c r="Q11" s="159">
        <v>7000</v>
      </c>
      <c r="R11" s="159">
        <v>200</v>
      </c>
      <c r="S11" s="159">
        <v>8600</v>
      </c>
      <c r="T11" s="159">
        <v>13400</v>
      </c>
      <c r="U11" s="159">
        <v>15300</v>
      </c>
      <c r="V11" s="159">
        <v>16200</v>
      </c>
      <c r="W11" s="159">
        <v>7000</v>
      </c>
      <c r="X11" s="159">
        <v>0</v>
      </c>
      <c r="Y11" s="159">
        <v>5000</v>
      </c>
      <c r="Z11" s="159">
        <v>7200</v>
      </c>
      <c r="AA11" s="159">
        <v>0</v>
      </c>
      <c r="AB11" s="159">
        <v>7200</v>
      </c>
      <c r="AC11" s="159">
        <v>800</v>
      </c>
      <c r="AD11" s="161">
        <v>84900</v>
      </c>
    </row>
    <row r="12" spans="1:30" ht="30" customHeight="1">
      <c r="A12" s="426"/>
      <c r="B12" s="429"/>
      <c r="C12" s="157" t="s">
        <v>52</v>
      </c>
      <c r="D12" s="143">
        <v>-224400</v>
      </c>
      <c r="E12" s="145">
        <v>-119800</v>
      </c>
      <c r="F12" s="145">
        <v>1100</v>
      </c>
      <c r="G12" s="145">
        <v>-4000</v>
      </c>
      <c r="H12" s="145">
        <v>-20800</v>
      </c>
      <c r="I12" s="145">
        <v>-12300</v>
      </c>
      <c r="J12" s="145">
        <v>-25100</v>
      </c>
      <c r="K12" s="145">
        <v>0</v>
      </c>
      <c r="L12" s="145">
        <v>-3300</v>
      </c>
      <c r="M12" s="145">
        <v>-3100</v>
      </c>
      <c r="N12" s="145">
        <v>-13500</v>
      </c>
      <c r="O12" s="145">
        <v>0</v>
      </c>
      <c r="P12" s="145">
        <v>-800</v>
      </c>
      <c r="Q12" s="145">
        <v>-800</v>
      </c>
      <c r="R12" s="145">
        <v>-200</v>
      </c>
      <c r="S12" s="145">
        <v>-600</v>
      </c>
      <c r="T12" s="145">
        <v>1000</v>
      </c>
      <c r="U12" s="145">
        <v>-2900</v>
      </c>
      <c r="V12" s="145">
        <v>1300</v>
      </c>
      <c r="W12" s="145">
        <v>-6700</v>
      </c>
      <c r="X12" s="145">
        <v>0</v>
      </c>
      <c r="Y12" s="145">
        <v>-200</v>
      </c>
      <c r="Z12" s="145">
        <v>-1000</v>
      </c>
      <c r="AA12" s="145">
        <v>0</v>
      </c>
      <c r="AB12" s="145">
        <v>-200</v>
      </c>
      <c r="AC12" s="145">
        <v>800</v>
      </c>
      <c r="AD12" s="146">
        <v>-13300</v>
      </c>
    </row>
    <row r="13" spans="1:30" ht="30" customHeight="1">
      <c r="A13" s="426"/>
      <c r="B13" s="429"/>
      <c r="C13" s="162" t="s">
        <v>97</v>
      </c>
      <c r="D13" s="163">
        <v>83.555620694709077</v>
      </c>
      <c r="E13" s="164">
        <v>79.831649831649827</v>
      </c>
      <c r="F13" s="165">
        <v>101.61527165932452</v>
      </c>
      <c r="G13" s="166">
        <v>96.794871794871796</v>
      </c>
      <c r="H13" s="166">
        <v>73.299101412066747</v>
      </c>
      <c r="I13" s="165">
        <v>92.288401253918494</v>
      </c>
      <c r="J13" s="242">
        <v>78.473413379073747</v>
      </c>
      <c r="K13" s="150" t="s">
        <v>53</v>
      </c>
      <c r="L13" s="165">
        <v>89</v>
      </c>
      <c r="M13" s="165" t="s">
        <v>222</v>
      </c>
      <c r="N13" s="165" t="s">
        <v>222</v>
      </c>
      <c r="O13" s="165" t="s">
        <v>53</v>
      </c>
      <c r="P13" s="165">
        <v>81.395348837209298</v>
      </c>
      <c r="Q13" s="165">
        <v>88.571428571428569</v>
      </c>
      <c r="R13" s="165" t="s">
        <v>222</v>
      </c>
      <c r="S13" s="165">
        <v>93.023255813953483</v>
      </c>
      <c r="T13" s="165">
        <v>107.46268656716418</v>
      </c>
      <c r="U13" s="165">
        <v>81.045751633986924</v>
      </c>
      <c r="V13" s="165">
        <v>108.02469135802468</v>
      </c>
      <c r="W13" s="165">
        <v>4.2857142857142856</v>
      </c>
      <c r="X13" s="165" t="s">
        <v>53</v>
      </c>
      <c r="Y13" s="165">
        <v>96</v>
      </c>
      <c r="Z13" s="165">
        <v>86.111111111111114</v>
      </c>
      <c r="AA13" s="165" t="s">
        <v>53</v>
      </c>
      <c r="AB13" s="165">
        <v>97.222222222222214</v>
      </c>
      <c r="AC13" s="165">
        <v>200</v>
      </c>
      <c r="AD13" s="167">
        <v>84.334511189634867</v>
      </c>
    </row>
    <row r="14" spans="1:30" ht="30" customHeight="1" thickBot="1">
      <c r="A14" s="427"/>
      <c r="B14" s="430"/>
      <c r="C14" s="168" t="s">
        <v>130</v>
      </c>
      <c r="D14" s="169">
        <v>100</v>
      </c>
      <c r="E14" s="170">
        <v>41.589194878091561</v>
      </c>
      <c r="F14" s="170">
        <v>6.069110682336432</v>
      </c>
      <c r="G14" s="170">
        <v>10.594632520610419</v>
      </c>
      <c r="H14" s="170">
        <v>5.0078933520435012</v>
      </c>
      <c r="I14" s="170">
        <v>12.910015786704088</v>
      </c>
      <c r="J14" s="170">
        <v>8.024907910892825</v>
      </c>
      <c r="K14" s="170">
        <v>0</v>
      </c>
      <c r="L14" s="170">
        <v>2.341694439572005</v>
      </c>
      <c r="M14" s="170">
        <v>0</v>
      </c>
      <c r="N14" s="170">
        <v>0</v>
      </c>
      <c r="O14" s="170">
        <v>0</v>
      </c>
      <c r="P14" s="170">
        <v>0.30696369058059991</v>
      </c>
      <c r="Q14" s="170">
        <v>0.54376425188563415</v>
      </c>
      <c r="R14" s="170">
        <v>0</v>
      </c>
      <c r="S14" s="170">
        <v>0.70163129275565694</v>
      </c>
      <c r="T14" s="170">
        <v>1.2629363269601825</v>
      </c>
      <c r="U14" s="170">
        <v>1.0875285037712683</v>
      </c>
      <c r="V14" s="170">
        <v>1.5348184529029993</v>
      </c>
      <c r="W14" s="170">
        <v>2.6311173478337137E-2</v>
      </c>
      <c r="X14" s="170">
        <v>0</v>
      </c>
      <c r="Y14" s="170">
        <v>0.4209787756533942</v>
      </c>
      <c r="Z14" s="170">
        <v>0.54376425188563415</v>
      </c>
      <c r="AA14" s="170">
        <v>0</v>
      </c>
      <c r="AB14" s="170">
        <v>0.61392738116119983</v>
      </c>
      <c r="AC14" s="170">
        <v>0.1403262585511314</v>
      </c>
      <c r="AD14" s="171">
        <v>6.2796000701631298</v>
      </c>
    </row>
    <row r="15" spans="1:30" ht="30" customHeight="1">
      <c r="A15" s="425" t="s">
        <v>98</v>
      </c>
      <c r="B15" s="428" t="s">
        <v>99</v>
      </c>
      <c r="C15" s="372" t="s">
        <v>100</v>
      </c>
      <c r="D15" s="373">
        <v>2413200</v>
      </c>
      <c r="E15" s="370">
        <v>1073100</v>
      </c>
      <c r="F15" s="370">
        <v>139700</v>
      </c>
      <c r="G15" s="370">
        <v>228700</v>
      </c>
      <c r="H15" s="370">
        <v>110300</v>
      </c>
      <c r="I15" s="370">
        <v>312200</v>
      </c>
      <c r="J15" s="370">
        <v>207800</v>
      </c>
      <c r="K15" s="370">
        <v>0</v>
      </c>
      <c r="L15" s="370">
        <v>56000</v>
      </c>
      <c r="M15" s="370">
        <v>0</v>
      </c>
      <c r="N15" s="370">
        <v>11800</v>
      </c>
      <c r="O15" s="370">
        <v>400</v>
      </c>
      <c r="P15" s="370">
        <v>8900</v>
      </c>
      <c r="Q15" s="370">
        <v>14100</v>
      </c>
      <c r="R15" s="370">
        <v>0</v>
      </c>
      <c r="S15" s="370">
        <v>15900</v>
      </c>
      <c r="T15" s="370">
        <v>22800</v>
      </c>
      <c r="U15" s="370">
        <v>28600</v>
      </c>
      <c r="V15" s="370">
        <v>31500</v>
      </c>
      <c r="W15" s="370">
        <v>500</v>
      </c>
      <c r="X15" s="370">
        <v>0</v>
      </c>
      <c r="Y15" s="370">
        <v>10600</v>
      </c>
      <c r="Z15" s="370">
        <v>14200</v>
      </c>
      <c r="AA15" s="370">
        <v>0</v>
      </c>
      <c r="AB15" s="370">
        <v>13600</v>
      </c>
      <c r="AC15" s="370">
        <v>3400</v>
      </c>
      <c r="AD15" s="371">
        <v>109100</v>
      </c>
    </row>
    <row r="16" spans="1:30" ht="30" customHeight="1">
      <c r="A16" s="426"/>
      <c r="B16" s="429"/>
      <c r="C16" s="157" t="s">
        <v>101</v>
      </c>
      <c r="D16" s="158">
        <v>2774800</v>
      </c>
      <c r="E16" s="159">
        <v>1264400</v>
      </c>
      <c r="F16" s="159">
        <v>132100</v>
      </c>
      <c r="G16" s="159">
        <v>224400</v>
      </c>
      <c r="H16" s="159">
        <v>158300</v>
      </c>
      <c r="I16" s="159">
        <v>333700</v>
      </c>
      <c r="J16" s="159">
        <v>249900</v>
      </c>
      <c r="K16" s="159">
        <v>0</v>
      </c>
      <c r="L16" s="159">
        <v>58900</v>
      </c>
      <c r="M16" s="159">
        <v>9900</v>
      </c>
      <c r="N16" s="159">
        <v>29400</v>
      </c>
      <c r="O16" s="159">
        <v>0</v>
      </c>
      <c r="P16" s="159">
        <v>10400</v>
      </c>
      <c r="Q16" s="159">
        <v>15100</v>
      </c>
      <c r="R16" s="159">
        <v>400</v>
      </c>
      <c r="S16" s="159">
        <v>17600</v>
      </c>
      <c r="T16" s="159">
        <v>21800</v>
      </c>
      <c r="U16" s="159">
        <v>38700</v>
      </c>
      <c r="V16" s="159">
        <v>28200</v>
      </c>
      <c r="W16" s="159">
        <v>13400</v>
      </c>
      <c r="X16" s="159">
        <v>0</v>
      </c>
      <c r="Y16" s="159">
        <v>10300</v>
      </c>
      <c r="Z16" s="159">
        <v>15400</v>
      </c>
      <c r="AA16" s="159">
        <v>0</v>
      </c>
      <c r="AB16" s="159">
        <v>15000</v>
      </c>
      <c r="AC16" s="159">
        <v>3200</v>
      </c>
      <c r="AD16" s="161">
        <v>124300</v>
      </c>
    </row>
    <row r="17" spans="1:30" ht="30" customHeight="1">
      <c r="A17" s="426"/>
      <c r="B17" s="429"/>
      <c r="C17" s="157" t="s">
        <v>52</v>
      </c>
      <c r="D17" s="172">
        <v>-361600</v>
      </c>
      <c r="E17" s="173">
        <v>-191300</v>
      </c>
      <c r="F17" s="173">
        <v>7600</v>
      </c>
      <c r="G17" s="173">
        <v>4300</v>
      </c>
      <c r="H17" s="173">
        <v>-48000</v>
      </c>
      <c r="I17" s="173">
        <v>-21500</v>
      </c>
      <c r="J17" s="173">
        <v>-42100</v>
      </c>
      <c r="K17" s="173">
        <v>0</v>
      </c>
      <c r="L17" s="173">
        <v>-2900</v>
      </c>
      <c r="M17" s="173">
        <v>-9900</v>
      </c>
      <c r="N17" s="173">
        <v>-17600</v>
      </c>
      <c r="O17" s="173">
        <v>400</v>
      </c>
      <c r="P17" s="173">
        <v>-1500</v>
      </c>
      <c r="Q17" s="173">
        <v>-1000</v>
      </c>
      <c r="R17" s="173">
        <v>-400</v>
      </c>
      <c r="S17" s="173">
        <v>-1700</v>
      </c>
      <c r="T17" s="173">
        <v>1000</v>
      </c>
      <c r="U17" s="173">
        <v>-10100</v>
      </c>
      <c r="V17" s="173">
        <v>3300</v>
      </c>
      <c r="W17" s="173">
        <v>-12900</v>
      </c>
      <c r="X17" s="173">
        <v>0</v>
      </c>
      <c r="Y17" s="173">
        <v>300</v>
      </c>
      <c r="Z17" s="173">
        <v>-1200</v>
      </c>
      <c r="AA17" s="173">
        <v>0</v>
      </c>
      <c r="AB17" s="173">
        <v>-1400</v>
      </c>
      <c r="AC17" s="173">
        <v>200</v>
      </c>
      <c r="AD17" s="174">
        <v>-15200</v>
      </c>
    </row>
    <row r="18" spans="1:30" ht="30" customHeight="1">
      <c r="A18" s="426"/>
      <c r="B18" s="429"/>
      <c r="C18" s="162" t="s">
        <v>102</v>
      </c>
      <c r="D18" s="163">
        <v>86.968430157128438</v>
      </c>
      <c r="E18" s="164">
        <v>84.870294210692819</v>
      </c>
      <c r="F18" s="165">
        <v>105.75321725965179</v>
      </c>
      <c r="G18" s="166">
        <v>101.91622103386808</v>
      </c>
      <c r="H18" s="166">
        <v>69.677826910928616</v>
      </c>
      <c r="I18" s="165">
        <v>93.557087204075515</v>
      </c>
      <c r="J18" s="242">
        <v>83.153261304521806</v>
      </c>
      <c r="K18" s="150" t="s">
        <v>53</v>
      </c>
      <c r="L18" s="165">
        <v>95.076400679117143</v>
      </c>
      <c r="M18" s="165">
        <v>0</v>
      </c>
      <c r="N18" s="165">
        <v>40.136054421768705</v>
      </c>
      <c r="O18" s="165" t="s">
        <v>223</v>
      </c>
      <c r="P18" s="165">
        <v>85.576923076923066</v>
      </c>
      <c r="Q18" s="165">
        <v>93.377483443708613</v>
      </c>
      <c r="R18" s="165" t="s">
        <v>222</v>
      </c>
      <c r="S18" s="165">
        <v>90.340909090909093</v>
      </c>
      <c r="T18" s="165">
        <v>104.58715596330275</v>
      </c>
      <c r="U18" s="165">
        <v>73.901808785529724</v>
      </c>
      <c r="V18" s="165">
        <v>111.70212765957446</v>
      </c>
      <c r="W18" s="165">
        <v>3.7313432835820892</v>
      </c>
      <c r="X18" s="165" t="s">
        <v>53</v>
      </c>
      <c r="Y18" s="165">
        <v>102.91262135922329</v>
      </c>
      <c r="Z18" s="165">
        <v>92.20779220779221</v>
      </c>
      <c r="AA18" s="150" t="s">
        <v>57</v>
      </c>
      <c r="AB18" s="165">
        <v>90.666666666666657</v>
      </c>
      <c r="AC18" s="243">
        <v>106.25</v>
      </c>
      <c r="AD18" s="167">
        <v>87.771520514883349</v>
      </c>
    </row>
    <row r="19" spans="1:30" ht="30" customHeight="1" thickBot="1">
      <c r="A19" s="427"/>
      <c r="B19" s="430"/>
      <c r="C19" s="168" t="s">
        <v>131</v>
      </c>
      <c r="D19" s="169">
        <v>100</v>
      </c>
      <c r="E19" s="170">
        <v>44.467926404773742</v>
      </c>
      <c r="F19" s="170">
        <v>5.7889938670644785</v>
      </c>
      <c r="G19" s="170">
        <v>9.4770429305486488</v>
      </c>
      <c r="H19" s="170">
        <v>4.5706945135090331</v>
      </c>
      <c r="I19" s="170">
        <v>12.937178849660203</v>
      </c>
      <c r="J19" s="170">
        <v>8.6109729819327026</v>
      </c>
      <c r="K19" s="170">
        <v>0</v>
      </c>
      <c r="L19" s="170">
        <v>2.3205701972484669</v>
      </c>
      <c r="M19" s="170">
        <v>0</v>
      </c>
      <c r="N19" s="170">
        <v>0.48897729156306979</v>
      </c>
      <c r="O19" s="170">
        <v>1.6575501408917621E-2</v>
      </c>
      <c r="P19" s="170">
        <v>0.36880490634841701</v>
      </c>
      <c r="Q19" s="170">
        <v>0.5842864246643461</v>
      </c>
      <c r="R19" s="170">
        <v>0</v>
      </c>
      <c r="S19" s="170">
        <v>0.65887618100447543</v>
      </c>
      <c r="T19" s="170">
        <v>0.94480358030830436</v>
      </c>
      <c r="U19" s="170">
        <v>1.1851483507376099</v>
      </c>
      <c r="V19" s="170">
        <v>1.3053207359522625</v>
      </c>
      <c r="W19" s="170">
        <v>2.0719376761147025E-2</v>
      </c>
      <c r="X19" s="170">
        <v>0</v>
      </c>
      <c r="Y19" s="170">
        <v>0.43925078733631695</v>
      </c>
      <c r="Z19" s="170">
        <v>0.58843030001657548</v>
      </c>
      <c r="AA19" s="170">
        <v>0</v>
      </c>
      <c r="AB19" s="170">
        <v>0.56356704790319911</v>
      </c>
      <c r="AC19" s="170">
        <v>0.14089176197579978</v>
      </c>
      <c r="AD19" s="171">
        <v>4.5209680092822806</v>
      </c>
    </row>
    <row r="20" spans="1:30" ht="14.25">
      <c r="A20" s="175" t="s">
        <v>58</v>
      </c>
      <c r="B20" s="134" t="s">
        <v>59</v>
      </c>
      <c r="C20" s="176"/>
      <c r="D20" s="133"/>
      <c r="E20" s="133"/>
      <c r="F20" s="133"/>
      <c r="G20" s="133"/>
      <c r="H20" s="133"/>
      <c r="I20" s="133"/>
      <c r="J20" s="85"/>
      <c r="K20" s="85"/>
      <c r="L20" s="85"/>
      <c r="M20" s="85"/>
      <c r="N20" s="85"/>
      <c r="O20" s="85"/>
      <c r="P20" s="85"/>
      <c r="Q20" s="85"/>
      <c r="R20" s="85"/>
      <c r="S20" s="85"/>
      <c r="T20" s="85"/>
      <c r="U20" s="85"/>
      <c r="V20" s="85"/>
      <c r="W20" s="85"/>
      <c r="X20" s="85"/>
      <c r="Y20" s="85"/>
      <c r="Z20" s="85"/>
      <c r="AA20" s="85"/>
      <c r="AB20" s="85"/>
      <c r="AC20" s="85"/>
      <c r="AD20" s="85"/>
    </row>
    <row r="21" spans="1:30" ht="14.25">
      <c r="A21" s="85"/>
      <c r="B21" s="134" t="s">
        <v>132</v>
      </c>
      <c r="C21" s="176"/>
      <c r="D21" s="133"/>
      <c r="E21" s="133"/>
      <c r="F21" s="133"/>
      <c r="G21" s="133"/>
      <c r="H21" s="133"/>
      <c r="I21" s="133"/>
      <c r="J21" s="133"/>
      <c r="K21" s="133"/>
      <c r="L21" s="133"/>
      <c r="M21" s="133"/>
      <c r="N21" s="133"/>
      <c r="O21" s="133"/>
      <c r="P21" s="133"/>
      <c r="Q21" s="133"/>
      <c r="R21" s="133"/>
      <c r="S21" s="133"/>
      <c r="T21" s="133"/>
      <c r="U21" s="133"/>
      <c r="V21" s="85"/>
      <c r="W21" s="85"/>
      <c r="X21" s="85"/>
      <c r="Y21" s="85"/>
      <c r="Z21" s="85"/>
      <c r="AA21" s="85"/>
      <c r="AB21" s="85"/>
      <c r="AC21" s="85"/>
      <c r="AD21" s="85"/>
    </row>
    <row r="22" spans="1:30" ht="14.25">
      <c r="A22" s="85"/>
      <c r="B22" s="134" t="s">
        <v>133</v>
      </c>
      <c r="C22" s="176"/>
      <c r="D22" s="133"/>
      <c r="E22" s="133"/>
      <c r="F22" s="133"/>
      <c r="G22" s="133"/>
      <c r="H22" s="133"/>
      <c r="I22" s="133"/>
      <c r="J22" s="133"/>
      <c r="K22" s="133"/>
      <c r="L22" s="133"/>
      <c r="M22" s="133"/>
      <c r="N22" s="133"/>
      <c r="O22" s="133"/>
      <c r="P22" s="133"/>
      <c r="Q22" s="133"/>
      <c r="R22" s="133"/>
      <c r="S22" s="133"/>
      <c r="T22" s="133"/>
      <c r="U22" s="133"/>
      <c r="V22" s="85"/>
      <c r="W22" s="85"/>
      <c r="X22" s="85"/>
      <c r="Y22" s="85"/>
      <c r="Z22" s="85"/>
      <c r="AA22" s="85"/>
      <c r="AB22" s="85"/>
      <c r="AC22" s="85"/>
      <c r="AD22" s="85"/>
    </row>
  </sheetData>
  <mergeCells count="7">
    <mergeCell ref="A1:D1"/>
    <mergeCell ref="A15:A19"/>
    <mergeCell ref="B15:B19"/>
    <mergeCell ref="A4:B4"/>
    <mergeCell ref="A5:B9"/>
    <mergeCell ref="A10:A14"/>
    <mergeCell ref="B10:B14"/>
  </mergeCells>
  <phoneticPr fontId="2"/>
  <hyperlinks>
    <hyperlink ref="A1" location="'R3'!A1" display="令和３年度"/>
    <hyperlink ref="A1:D1" location="平成23年度!A1" display="平成23年度!A1"/>
  </hyperlinks>
  <pageMargins left="0.70866141732283472" right="0.70866141732283472" top="0.74803149606299213" bottom="0.74803149606299213" header="0.31496062992125984" footer="0.31496062992125984"/>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2</vt:i4>
      </vt:variant>
    </vt:vector>
  </HeadingPairs>
  <TitlesOfParts>
    <vt:vector size="41" baseType="lpstr">
      <vt:lpstr>平成23年度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グラフ!Print_Area</vt:lpstr>
      <vt:lpstr>月別入域観光客数の推移!Print_Area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2024-01-24T05:35:03Z</dcterms:modified>
</cp:coreProperties>
</file>