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0065" windowHeight="7995" activeTab="0"/>
  </bookViews>
  <sheets>
    <sheet name="⑦活動内容（体制整備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<sst xmlns="http://schemas.openxmlformats.org/spreadsheetml/2006/main" count="75" uniqueCount="55">
  <si>
    <t>備考欄</t>
  </si>
  <si>
    <t>集落協定名</t>
  </si>
  <si>
    <t>Ⅱ選択的必須要件（Ａ要件）</t>
  </si>
  <si>
    <t>選択的必須要件（Ｂ要件）</t>
  </si>
  <si>
    <t>体制整備単価取組内容確認</t>
  </si>
  <si>
    <t>１　生産性・収益向上</t>
  </si>
  <si>
    <t>２　担い手育成</t>
  </si>
  <si>
    <t>３　多面的機能の発揮</t>
  </si>
  <si>
    <t>①集落を基礎とした営農組織の育成</t>
  </si>
  <si>
    <t>②担い手集積化</t>
  </si>
  <si>
    <t>チェックＡ－１</t>
  </si>
  <si>
    <t>①機械・農作業の共同化</t>
  </si>
  <si>
    <t>②高付加価値型農業の実践</t>
  </si>
  <si>
    <t>③地場産農産物等の加工・販売</t>
  </si>
  <si>
    <t>チェックＡ－２</t>
  </si>
  <si>
    <t>①新規就農者の確保</t>
  </si>
  <si>
    <t>②認定農業者の育成</t>
  </si>
  <si>
    <t>③担い手への農地集積</t>
  </si>
  <si>
    <t>④担い手への農作業の委託</t>
  </si>
  <si>
    <t>チェックＡ－３</t>
  </si>
  <si>
    <t>①保健休養機能を活かした都市住民等との交流</t>
  </si>
  <si>
    <t>②自然生態系の保全に関する学校教育等との連携</t>
  </si>
  <si>
    <t>③多面的機能の持続的発揮に向けた非農家・他集落等との連携</t>
  </si>
  <si>
    <t>協定認定時取組面積</t>
  </si>
  <si>
    <t>目標面積</t>
  </si>
  <si>
    <t>実績面積</t>
  </si>
  <si>
    <t>実績面積</t>
  </si>
  <si>
    <t>目標人数</t>
  </si>
  <si>
    <t>実績人数</t>
  </si>
  <si>
    <t>取組内容詳細</t>
  </si>
  <si>
    <t>取組内容</t>
  </si>
  <si>
    <t>連携相手先</t>
  </si>
  <si>
    <t>うち協定外農用地面積</t>
  </si>
  <si>
    <t>活動内訳</t>
  </si>
  <si>
    <t>活動内容</t>
  </si>
  <si>
    <t>農業生産活動等</t>
  </si>
  <si>
    <t>多面的機能増進活動</t>
  </si>
  <si>
    <t>非農家</t>
  </si>
  <si>
    <t>非対象農家</t>
  </si>
  <si>
    <t>他集落</t>
  </si>
  <si>
    <t>体験農園</t>
  </si>
  <si>
    <t>観光農園</t>
  </si>
  <si>
    <t>市民農園</t>
  </si>
  <si>
    <t>棚田等オーナー制度</t>
  </si>
  <si>
    <t>自然観察会</t>
  </si>
  <si>
    <t xml:space="preserve">体験農園 </t>
  </si>
  <si>
    <t>ビオトープの確保</t>
  </si>
  <si>
    <t>その他</t>
  </si>
  <si>
    <t>学校等教育機関</t>
  </si>
  <si>
    <t>社会福祉機関</t>
  </si>
  <si>
    <t>集落外ＮＰＯ法人</t>
  </si>
  <si>
    <t>その他</t>
  </si>
  <si>
    <t>平成20年度集落協定活動状況Ⅲ</t>
  </si>
  <si>
    <t>協定取組活動内容３（体制整備単価協定関係事項）</t>
  </si>
  <si>
    <t>農業生産活動等の体制整備として取り組むべき事項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</si>
</sst>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21" borderId="13" xfId="0" applyFill="1" applyBorder="1" applyAlignment="1">
      <alignment vertical="center" wrapText="1"/>
    </xf>
    <xf numFmtId="0" fontId="0" fillId="4" borderId="13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3" fontId="0" fillId="0" borderId="11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3" fontId="0" fillId="0" borderId="14" xfId="0" applyNumberForma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1" borderId="22" xfId="0" applyFont="1" applyFill="1" applyBorder="1" applyAlignment="1">
      <alignment vertical="center" wrapText="1"/>
    </xf>
    <xf numFmtId="0" fontId="0" fillId="21" borderId="23" xfId="0" applyFont="1" applyFill="1" applyBorder="1" applyAlignment="1">
      <alignment vertical="center" wrapText="1"/>
    </xf>
    <xf numFmtId="0" fontId="0" fillId="21" borderId="2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4" borderId="19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30476;&#65320;&#65328;\h21\&#27096;&#24335;&#65297;%20&#38598;&#33853;&#21332;&#23450;DS&#65288;&#27798;&#322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B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4" sqref="C4:BI4"/>
    </sheetView>
  </sheetViews>
  <sheetFormatPr defaultColWidth="9.00390625" defaultRowHeight="13.5"/>
  <cols>
    <col min="1" max="1" width="1.25" style="0" customWidth="1"/>
    <col min="2" max="2" width="18.625" style="0" customWidth="1"/>
    <col min="3" max="4" width="8.00390625" style="0" customWidth="1"/>
    <col min="5" max="5" width="8.875" style="0" customWidth="1"/>
    <col min="6" max="8" width="8.00390625" style="0" customWidth="1"/>
    <col min="9" max="9" width="8.875" style="0" customWidth="1"/>
    <col min="10" max="12" width="8.00390625" style="0" customWidth="1"/>
    <col min="13" max="13" width="8.875" style="0" customWidth="1"/>
    <col min="14" max="14" width="8.00390625" style="0" customWidth="1"/>
    <col min="15" max="15" width="8.875" style="0" customWidth="1"/>
    <col min="16" max="17" width="8.00390625" style="0" customWidth="1"/>
    <col min="18" max="18" width="8.875" style="0" customWidth="1"/>
    <col min="19" max="20" width="8.00390625" style="0" customWidth="1"/>
    <col min="21" max="21" width="8.875" style="0" customWidth="1"/>
    <col min="22" max="24" width="8.00390625" style="0" customWidth="1"/>
    <col min="25" max="25" width="8.875" style="0" customWidth="1"/>
    <col min="26" max="29" width="8.00390625" style="0" customWidth="1"/>
    <col min="30" max="30" width="8.875" style="0" customWidth="1"/>
    <col min="31" max="36" width="8.00390625" style="0" customWidth="1"/>
    <col min="37" max="37" width="8.875" style="0" customWidth="1"/>
    <col min="38" max="45" width="8.00390625" style="0" customWidth="1"/>
    <col min="46" max="46" width="8.875" style="0" customWidth="1"/>
    <col min="47" max="51" width="8.00390625" style="0" customWidth="1"/>
    <col min="52" max="52" width="8.875" style="0" customWidth="1"/>
    <col min="53" max="56" width="8.00390625" style="0" customWidth="1"/>
    <col min="57" max="57" width="8.875" style="0" customWidth="1"/>
    <col min="58" max="61" width="8.00390625" style="0" customWidth="1"/>
    <col min="62" max="62" width="23.375" style="0" customWidth="1"/>
    <col min="63" max="63" width="7.75390625" style="0" customWidth="1"/>
    <col min="64" max="80" width="7.625" style="0" customWidth="1"/>
  </cols>
  <sheetData>
    <row r="1" ht="23.25" customHeight="1">
      <c r="B1" s="1" t="s">
        <v>52</v>
      </c>
    </row>
    <row r="2" ht="21" customHeight="1"/>
    <row r="3" ht="23.25" customHeight="1">
      <c r="B3" s="2" t="s">
        <v>53</v>
      </c>
    </row>
    <row r="4" spans="2:80" s="4" customFormat="1" ht="21" customHeight="1">
      <c r="B4" s="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 t="s">
        <v>0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2:80" s="6" customFormat="1" ht="17.25" customHeight="1">
      <c r="B5" s="74" t="s">
        <v>1</v>
      </c>
      <c r="C5" s="68" t="s">
        <v>54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72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2:80" s="6" customFormat="1" ht="17.25" customHeight="1">
      <c r="B6" s="75"/>
      <c r="C6" s="77" t="s">
        <v>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9"/>
      <c r="AZ6" s="66" t="s">
        <v>3</v>
      </c>
      <c r="BA6" s="54"/>
      <c r="BB6" s="54"/>
      <c r="BC6" s="54"/>
      <c r="BD6" s="54"/>
      <c r="BE6" s="54"/>
      <c r="BF6" s="54"/>
      <c r="BG6" s="54"/>
      <c r="BH6" s="54"/>
      <c r="BI6" s="55"/>
      <c r="BJ6" s="72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2:80" s="6" customFormat="1" ht="17.25" customHeight="1">
      <c r="B7" s="75"/>
      <c r="C7" s="65" t="s">
        <v>4</v>
      </c>
      <c r="D7" s="67" t="s">
        <v>5</v>
      </c>
      <c r="E7" s="68"/>
      <c r="F7" s="68"/>
      <c r="G7" s="68"/>
      <c r="H7" s="68"/>
      <c r="I7" s="68"/>
      <c r="J7" s="68"/>
      <c r="K7" s="68"/>
      <c r="L7" s="68"/>
      <c r="M7" s="69"/>
      <c r="N7" s="67" t="s">
        <v>6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  <c r="AC7" s="66" t="s">
        <v>7</v>
      </c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5"/>
      <c r="AZ7" s="34" t="s">
        <v>8</v>
      </c>
      <c r="BA7" s="58"/>
      <c r="BB7" s="58"/>
      <c r="BC7" s="58"/>
      <c r="BD7" s="59"/>
      <c r="BE7" s="34" t="s">
        <v>9</v>
      </c>
      <c r="BF7" s="58"/>
      <c r="BG7" s="58"/>
      <c r="BH7" s="58"/>
      <c r="BI7" s="59"/>
      <c r="BJ7" s="72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</row>
    <row r="8" spans="2:80" s="6" customFormat="1" ht="17.25" customHeight="1">
      <c r="B8" s="75"/>
      <c r="C8" s="65"/>
      <c r="D8" s="80" t="s">
        <v>10</v>
      </c>
      <c r="E8" s="48" t="s">
        <v>11</v>
      </c>
      <c r="F8" s="46"/>
      <c r="G8" s="46"/>
      <c r="H8" s="47"/>
      <c r="I8" s="48" t="s">
        <v>12</v>
      </c>
      <c r="J8" s="54"/>
      <c r="K8" s="54"/>
      <c r="L8" s="54"/>
      <c r="M8" s="48" t="s">
        <v>13</v>
      </c>
      <c r="N8" s="51" t="s">
        <v>14</v>
      </c>
      <c r="O8" s="60" t="s">
        <v>15</v>
      </c>
      <c r="P8" s="46"/>
      <c r="Q8" s="47"/>
      <c r="R8" s="60" t="s">
        <v>16</v>
      </c>
      <c r="S8" s="46"/>
      <c r="T8" s="47"/>
      <c r="U8" s="34" t="s">
        <v>17</v>
      </c>
      <c r="V8" s="46"/>
      <c r="W8" s="46"/>
      <c r="X8" s="47"/>
      <c r="Y8" s="34" t="s">
        <v>18</v>
      </c>
      <c r="Z8" s="46"/>
      <c r="AA8" s="46"/>
      <c r="AB8" s="47"/>
      <c r="AC8" s="65" t="s">
        <v>19</v>
      </c>
      <c r="AD8" s="34" t="s">
        <v>20</v>
      </c>
      <c r="AE8" s="46"/>
      <c r="AF8" s="46"/>
      <c r="AG8" s="46"/>
      <c r="AH8" s="46"/>
      <c r="AI8" s="46"/>
      <c r="AJ8" s="47"/>
      <c r="AK8" s="60" t="s">
        <v>21</v>
      </c>
      <c r="AL8" s="46"/>
      <c r="AM8" s="46"/>
      <c r="AN8" s="46"/>
      <c r="AO8" s="46"/>
      <c r="AP8" s="46"/>
      <c r="AQ8" s="46"/>
      <c r="AR8" s="46"/>
      <c r="AS8" s="47"/>
      <c r="AT8" s="60" t="s">
        <v>22</v>
      </c>
      <c r="AU8" s="46"/>
      <c r="AV8" s="46"/>
      <c r="AW8" s="46"/>
      <c r="AX8" s="46"/>
      <c r="AY8" s="47"/>
      <c r="AZ8" s="35"/>
      <c r="BA8" s="29" t="s">
        <v>23</v>
      </c>
      <c r="BB8" s="29" t="s">
        <v>24</v>
      </c>
      <c r="BC8" s="30" t="s">
        <v>25</v>
      </c>
      <c r="BD8" s="9"/>
      <c r="BE8" s="35"/>
      <c r="BF8" s="29" t="s">
        <v>23</v>
      </c>
      <c r="BG8" s="29" t="s">
        <v>24</v>
      </c>
      <c r="BH8" s="30" t="s">
        <v>25</v>
      </c>
      <c r="BI8" s="10"/>
      <c r="BJ8" s="72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2:80" s="6" customFormat="1" ht="17.25" customHeight="1">
      <c r="B9" s="75"/>
      <c r="C9" s="65"/>
      <c r="D9" s="81"/>
      <c r="E9" s="49"/>
      <c r="F9" s="44" t="s">
        <v>23</v>
      </c>
      <c r="G9" s="42" t="s">
        <v>24</v>
      </c>
      <c r="H9" s="42" t="s">
        <v>26</v>
      </c>
      <c r="I9" s="56"/>
      <c r="J9" s="44" t="s">
        <v>23</v>
      </c>
      <c r="K9" s="42" t="s">
        <v>24</v>
      </c>
      <c r="L9" s="42" t="s">
        <v>26</v>
      </c>
      <c r="M9" s="49"/>
      <c r="N9" s="52"/>
      <c r="O9" s="61"/>
      <c r="P9" s="55" t="s">
        <v>27</v>
      </c>
      <c r="Q9" s="55" t="s">
        <v>28</v>
      </c>
      <c r="R9" s="61"/>
      <c r="S9" s="55" t="s">
        <v>27</v>
      </c>
      <c r="T9" s="55" t="s">
        <v>28</v>
      </c>
      <c r="U9" s="35"/>
      <c r="V9" s="44" t="s">
        <v>23</v>
      </c>
      <c r="W9" s="42" t="s">
        <v>24</v>
      </c>
      <c r="X9" s="30" t="s">
        <v>26</v>
      </c>
      <c r="Y9" s="35"/>
      <c r="Z9" s="44" t="s">
        <v>23</v>
      </c>
      <c r="AA9" s="42" t="s">
        <v>24</v>
      </c>
      <c r="AB9" s="42" t="s">
        <v>26</v>
      </c>
      <c r="AC9" s="65"/>
      <c r="AD9" s="34"/>
      <c r="AE9" s="29" t="s">
        <v>24</v>
      </c>
      <c r="AF9" s="63" t="s">
        <v>25</v>
      </c>
      <c r="AG9" s="8"/>
      <c r="AH9" s="8"/>
      <c r="AI9" s="8"/>
      <c r="AJ9" s="11"/>
      <c r="AK9" s="61"/>
      <c r="AL9" s="36" t="s">
        <v>29</v>
      </c>
      <c r="AM9" s="37"/>
      <c r="AN9" s="37"/>
      <c r="AO9" s="37"/>
      <c r="AP9" s="37"/>
      <c r="AQ9" s="37"/>
      <c r="AR9" s="37"/>
      <c r="AS9" s="38"/>
      <c r="AT9" s="61"/>
      <c r="AU9" s="36" t="s">
        <v>30</v>
      </c>
      <c r="AV9" s="38"/>
      <c r="AW9" s="33" t="s">
        <v>31</v>
      </c>
      <c r="AX9" s="33"/>
      <c r="AY9" s="33"/>
      <c r="AZ9" s="35"/>
      <c r="BA9" s="29"/>
      <c r="BB9" s="29"/>
      <c r="BC9" s="31"/>
      <c r="BD9" s="30" t="s">
        <v>32</v>
      </c>
      <c r="BE9" s="35"/>
      <c r="BF9" s="29"/>
      <c r="BG9" s="29"/>
      <c r="BH9" s="31"/>
      <c r="BI9" s="29" t="s">
        <v>32</v>
      </c>
      <c r="BJ9" s="72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</row>
    <row r="10" spans="2:80" s="6" customFormat="1" ht="17.25" customHeight="1">
      <c r="B10" s="75"/>
      <c r="C10" s="65"/>
      <c r="D10" s="81"/>
      <c r="E10" s="49"/>
      <c r="F10" s="45"/>
      <c r="G10" s="45"/>
      <c r="H10" s="45"/>
      <c r="I10" s="56"/>
      <c r="J10" s="45"/>
      <c r="K10" s="45"/>
      <c r="L10" s="45"/>
      <c r="M10" s="49"/>
      <c r="N10" s="52"/>
      <c r="O10" s="61"/>
      <c r="P10" s="55"/>
      <c r="Q10" s="55"/>
      <c r="R10" s="61"/>
      <c r="S10" s="55"/>
      <c r="T10" s="55"/>
      <c r="U10" s="35"/>
      <c r="V10" s="45"/>
      <c r="W10" s="45"/>
      <c r="X10" s="45"/>
      <c r="Y10" s="35"/>
      <c r="Z10" s="45"/>
      <c r="AA10" s="45"/>
      <c r="AB10" s="45"/>
      <c r="AC10" s="65"/>
      <c r="AD10" s="34"/>
      <c r="AE10" s="29"/>
      <c r="AF10" s="64"/>
      <c r="AG10" s="29" t="s">
        <v>33</v>
      </c>
      <c r="AH10" s="29"/>
      <c r="AI10" s="29"/>
      <c r="AJ10" s="29"/>
      <c r="AK10" s="61"/>
      <c r="AL10" s="29" t="s">
        <v>34</v>
      </c>
      <c r="AM10" s="29"/>
      <c r="AN10" s="29"/>
      <c r="AO10" s="29"/>
      <c r="AP10" s="36" t="s">
        <v>31</v>
      </c>
      <c r="AQ10" s="37"/>
      <c r="AR10" s="37"/>
      <c r="AS10" s="38"/>
      <c r="AT10" s="61"/>
      <c r="AU10" s="39" t="s">
        <v>35</v>
      </c>
      <c r="AV10" s="39" t="s">
        <v>36</v>
      </c>
      <c r="AW10" s="33" t="s">
        <v>37</v>
      </c>
      <c r="AX10" s="33" t="s">
        <v>38</v>
      </c>
      <c r="AY10" s="33" t="s">
        <v>39</v>
      </c>
      <c r="AZ10" s="35"/>
      <c r="BA10" s="29"/>
      <c r="BB10" s="29"/>
      <c r="BC10" s="31"/>
      <c r="BD10" s="31"/>
      <c r="BE10" s="35"/>
      <c r="BF10" s="29"/>
      <c r="BG10" s="29"/>
      <c r="BH10" s="31"/>
      <c r="BI10" s="29"/>
      <c r="BJ10" s="72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2:80" s="6" customFormat="1" ht="17.25" customHeight="1">
      <c r="B11" s="75"/>
      <c r="C11" s="65"/>
      <c r="D11" s="81"/>
      <c r="E11" s="49"/>
      <c r="F11" s="45"/>
      <c r="G11" s="45"/>
      <c r="H11" s="45"/>
      <c r="I11" s="56"/>
      <c r="J11" s="45"/>
      <c r="K11" s="45"/>
      <c r="L11" s="45"/>
      <c r="M11" s="49"/>
      <c r="N11" s="52"/>
      <c r="O11" s="61"/>
      <c r="P11" s="55"/>
      <c r="Q11" s="55"/>
      <c r="R11" s="61"/>
      <c r="S11" s="55"/>
      <c r="T11" s="55"/>
      <c r="U11" s="35"/>
      <c r="V11" s="45"/>
      <c r="W11" s="45"/>
      <c r="X11" s="45"/>
      <c r="Y11" s="35"/>
      <c r="Z11" s="45"/>
      <c r="AA11" s="45"/>
      <c r="AB11" s="45"/>
      <c r="AC11" s="65"/>
      <c r="AD11" s="34"/>
      <c r="AE11" s="29"/>
      <c r="AF11" s="64"/>
      <c r="AG11" s="45" t="s">
        <v>40</v>
      </c>
      <c r="AH11" s="45" t="s">
        <v>41</v>
      </c>
      <c r="AI11" s="45" t="s">
        <v>42</v>
      </c>
      <c r="AJ11" s="62" t="s">
        <v>43</v>
      </c>
      <c r="AK11" s="61"/>
      <c r="AL11" s="40" t="s">
        <v>44</v>
      </c>
      <c r="AM11" s="40" t="s">
        <v>45</v>
      </c>
      <c r="AN11" s="40" t="s">
        <v>46</v>
      </c>
      <c r="AO11" s="40" t="s">
        <v>47</v>
      </c>
      <c r="AP11" s="42" t="s">
        <v>48</v>
      </c>
      <c r="AQ11" s="42" t="s">
        <v>49</v>
      </c>
      <c r="AR11" s="42" t="s">
        <v>50</v>
      </c>
      <c r="AS11" s="42" t="s">
        <v>51</v>
      </c>
      <c r="AT11" s="61"/>
      <c r="AU11" s="40"/>
      <c r="AV11" s="40"/>
      <c r="AW11" s="33"/>
      <c r="AX11" s="33"/>
      <c r="AY11" s="33"/>
      <c r="AZ11" s="35"/>
      <c r="BA11" s="29"/>
      <c r="BB11" s="29"/>
      <c r="BC11" s="31"/>
      <c r="BD11" s="31"/>
      <c r="BE11" s="35"/>
      <c r="BF11" s="29"/>
      <c r="BG11" s="29"/>
      <c r="BH11" s="31"/>
      <c r="BI11" s="29"/>
      <c r="BJ11" s="72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2:80" s="6" customFormat="1" ht="36.75" customHeight="1">
      <c r="B12" s="76"/>
      <c r="C12" s="65"/>
      <c r="D12" s="82"/>
      <c r="E12" s="50"/>
      <c r="F12" s="43"/>
      <c r="G12" s="43"/>
      <c r="H12" s="43"/>
      <c r="I12" s="57"/>
      <c r="J12" s="43"/>
      <c r="K12" s="43"/>
      <c r="L12" s="43"/>
      <c r="M12" s="50"/>
      <c r="N12" s="53"/>
      <c r="O12" s="61"/>
      <c r="P12" s="55"/>
      <c r="Q12" s="55"/>
      <c r="R12" s="61"/>
      <c r="S12" s="55"/>
      <c r="T12" s="55"/>
      <c r="U12" s="35"/>
      <c r="V12" s="43"/>
      <c r="W12" s="43"/>
      <c r="X12" s="43"/>
      <c r="Y12" s="35"/>
      <c r="Z12" s="43"/>
      <c r="AA12" s="43"/>
      <c r="AB12" s="43"/>
      <c r="AC12" s="65"/>
      <c r="AD12" s="35"/>
      <c r="AE12" s="29"/>
      <c r="AF12" s="64"/>
      <c r="AG12" s="43"/>
      <c r="AH12" s="43"/>
      <c r="AI12" s="43"/>
      <c r="AJ12" s="43"/>
      <c r="AK12" s="61"/>
      <c r="AL12" s="41"/>
      <c r="AM12" s="41"/>
      <c r="AN12" s="41"/>
      <c r="AO12" s="41"/>
      <c r="AP12" s="43"/>
      <c r="AQ12" s="43"/>
      <c r="AR12" s="43"/>
      <c r="AS12" s="43"/>
      <c r="AT12" s="61"/>
      <c r="AU12" s="41"/>
      <c r="AV12" s="41"/>
      <c r="AW12" s="33"/>
      <c r="AX12" s="33"/>
      <c r="AY12" s="33"/>
      <c r="AZ12" s="35"/>
      <c r="BA12" s="29"/>
      <c r="BB12" s="29"/>
      <c r="BC12" s="32"/>
      <c r="BD12" s="32"/>
      <c r="BE12" s="35"/>
      <c r="BF12" s="29"/>
      <c r="BG12" s="29"/>
      <c r="BH12" s="32"/>
      <c r="BI12" s="29"/>
      <c r="BJ12" s="73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2:62" s="22" customFormat="1" ht="38.25" customHeight="1">
      <c r="B13" s="12" t="str">
        <f>'[1]①協定識別＆②参加者'!H11</f>
        <v>名護市勝山集落協定</v>
      </c>
      <c r="C13" s="13">
        <f aca="true" t="shared" si="0" ref="C13:C21">IF(D13+N13+AC13+AZ13*2+BE13*2&gt;1,1,0)</f>
        <v>1</v>
      </c>
      <c r="D13" s="13">
        <f aca="true" t="shared" si="1" ref="D13:D21">IF(E13+I13+M13&gt;0,1,0)</f>
        <v>0</v>
      </c>
      <c r="E13" s="15"/>
      <c r="F13" s="16"/>
      <c r="G13" s="15"/>
      <c r="H13" s="17"/>
      <c r="I13" s="15"/>
      <c r="J13" s="15"/>
      <c r="K13" s="15"/>
      <c r="L13" s="17"/>
      <c r="M13" s="17"/>
      <c r="N13" s="18">
        <f aca="true" t="shared" si="2" ref="N13:N21">IF(O13+R13+U13+Y13&gt;0,1,0)</f>
        <v>1</v>
      </c>
      <c r="O13" s="14">
        <v>1</v>
      </c>
      <c r="P13" s="19">
        <v>1</v>
      </c>
      <c r="Q13" s="19">
        <v>1</v>
      </c>
      <c r="R13" s="14"/>
      <c r="S13" s="19"/>
      <c r="T13" s="19"/>
      <c r="U13" s="15"/>
      <c r="V13" s="15"/>
      <c r="W13" s="15"/>
      <c r="X13" s="17"/>
      <c r="Y13" s="15"/>
      <c r="Z13" s="16"/>
      <c r="AA13" s="15"/>
      <c r="AB13" s="17"/>
      <c r="AC13" s="13">
        <f aca="true" t="shared" si="3" ref="AC13:AC21">IF(AD13+AK13+AT13&gt;0,1,0)</f>
        <v>1</v>
      </c>
      <c r="AD13" s="15"/>
      <c r="AE13" s="15"/>
      <c r="AF13" s="13">
        <f aca="true" t="shared" si="4" ref="AF13:AF21">AG13+AH13+AI13+AJ13</f>
        <v>0</v>
      </c>
      <c r="AG13" s="15"/>
      <c r="AH13" s="15"/>
      <c r="AI13" s="15"/>
      <c r="AJ13" s="15"/>
      <c r="AK13" s="14"/>
      <c r="AL13" s="15"/>
      <c r="AM13" s="15"/>
      <c r="AN13" s="15"/>
      <c r="AO13" s="15"/>
      <c r="AP13" s="15"/>
      <c r="AQ13" s="15"/>
      <c r="AR13" s="15"/>
      <c r="AS13" s="15"/>
      <c r="AT13" s="14">
        <v>1</v>
      </c>
      <c r="AU13" s="15"/>
      <c r="AV13" s="15">
        <v>1</v>
      </c>
      <c r="AW13" s="15">
        <v>10</v>
      </c>
      <c r="AX13" s="15">
        <v>15</v>
      </c>
      <c r="AY13" s="15"/>
      <c r="AZ13" s="14"/>
      <c r="BA13" s="20"/>
      <c r="BB13" s="15"/>
      <c r="BC13" s="15"/>
      <c r="BD13" s="21"/>
      <c r="BE13" s="14"/>
      <c r="BF13" s="15"/>
      <c r="BG13" s="15"/>
      <c r="BH13" s="15"/>
      <c r="BI13" s="15"/>
      <c r="BJ13" s="14"/>
    </row>
    <row r="14" spans="2:62" s="22" customFormat="1" ht="38.25" customHeight="1">
      <c r="B14" s="12" t="str">
        <f>'[1]①協定識別＆②参加者'!H12</f>
        <v>今帰仁村古呉我地区集落協定</v>
      </c>
      <c r="C14" s="13">
        <f t="shared" si="0"/>
        <v>0</v>
      </c>
      <c r="D14" s="13">
        <f t="shared" si="1"/>
        <v>0</v>
      </c>
      <c r="E14" s="15"/>
      <c r="F14" s="16"/>
      <c r="G14" s="15"/>
      <c r="H14" s="17"/>
      <c r="I14" s="15"/>
      <c r="J14" s="15"/>
      <c r="K14" s="15"/>
      <c r="L14" s="17"/>
      <c r="M14" s="17"/>
      <c r="N14" s="18">
        <f t="shared" si="2"/>
        <v>0</v>
      </c>
      <c r="O14" s="14"/>
      <c r="P14" s="19"/>
      <c r="Q14" s="19"/>
      <c r="R14" s="14"/>
      <c r="S14" s="19"/>
      <c r="T14" s="19"/>
      <c r="U14" s="15"/>
      <c r="V14" s="15"/>
      <c r="W14" s="15"/>
      <c r="X14" s="17"/>
      <c r="Y14" s="15"/>
      <c r="Z14" s="16"/>
      <c r="AA14" s="15"/>
      <c r="AB14" s="17"/>
      <c r="AC14" s="13">
        <f t="shared" si="3"/>
        <v>0</v>
      </c>
      <c r="AD14" s="15"/>
      <c r="AE14" s="15"/>
      <c r="AF14" s="13">
        <f t="shared" si="4"/>
        <v>0</v>
      </c>
      <c r="AG14" s="15"/>
      <c r="AH14" s="15"/>
      <c r="AI14" s="15"/>
      <c r="AJ14" s="15"/>
      <c r="AK14" s="14"/>
      <c r="AL14" s="15"/>
      <c r="AM14" s="15"/>
      <c r="AN14" s="15"/>
      <c r="AO14" s="15"/>
      <c r="AP14" s="15"/>
      <c r="AQ14" s="15"/>
      <c r="AR14" s="15"/>
      <c r="AS14" s="15"/>
      <c r="AT14" s="14"/>
      <c r="AU14" s="15"/>
      <c r="AV14" s="15"/>
      <c r="AW14" s="15"/>
      <c r="AX14" s="15"/>
      <c r="AY14" s="15"/>
      <c r="AZ14" s="14"/>
      <c r="BA14" s="20"/>
      <c r="BB14" s="15"/>
      <c r="BC14" s="15"/>
      <c r="BD14" s="21"/>
      <c r="BE14" s="14"/>
      <c r="BF14" s="15"/>
      <c r="BG14" s="15"/>
      <c r="BH14" s="15"/>
      <c r="BI14" s="15"/>
      <c r="BJ14" s="14"/>
    </row>
    <row r="15" spans="2:62" s="22" customFormat="1" ht="38.25" customHeight="1">
      <c r="B15" s="12" t="str">
        <f>'[1]①協定識別＆②参加者'!H13</f>
        <v>本部町伊豆味集落協定</v>
      </c>
      <c r="C15" s="13">
        <f t="shared" si="0"/>
        <v>1</v>
      </c>
      <c r="D15" s="13">
        <f t="shared" si="1"/>
        <v>0</v>
      </c>
      <c r="E15" s="15"/>
      <c r="F15" s="16"/>
      <c r="G15" s="15"/>
      <c r="H15" s="17"/>
      <c r="I15" s="15"/>
      <c r="J15" s="15"/>
      <c r="K15" s="15"/>
      <c r="L15" s="17"/>
      <c r="M15" s="17"/>
      <c r="N15" s="18">
        <f t="shared" si="2"/>
        <v>1</v>
      </c>
      <c r="O15" s="14">
        <v>1</v>
      </c>
      <c r="P15" s="19">
        <v>2</v>
      </c>
      <c r="Q15" s="19">
        <v>1</v>
      </c>
      <c r="R15" s="14"/>
      <c r="S15" s="19"/>
      <c r="T15" s="19"/>
      <c r="U15" s="15"/>
      <c r="V15" s="15"/>
      <c r="W15" s="15"/>
      <c r="X15" s="17"/>
      <c r="Y15" s="15"/>
      <c r="Z15" s="16"/>
      <c r="AA15" s="15"/>
      <c r="AB15" s="17"/>
      <c r="AC15" s="13">
        <f t="shared" si="3"/>
        <v>1</v>
      </c>
      <c r="AD15" s="15">
        <v>1</v>
      </c>
      <c r="AE15" s="15">
        <v>100000</v>
      </c>
      <c r="AF15" s="13">
        <f t="shared" si="4"/>
        <v>90000</v>
      </c>
      <c r="AG15" s="15"/>
      <c r="AH15" s="20">
        <v>90000</v>
      </c>
      <c r="AI15" s="15"/>
      <c r="AJ15" s="15"/>
      <c r="AK15" s="14"/>
      <c r="AL15" s="15"/>
      <c r="AM15" s="15"/>
      <c r="AN15" s="15"/>
      <c r="AO15" s="15"/>
      <c r="AP15" s="15"/>
      <c r="AQ15" s="15"/>
      <c r="AR15" s="15"/>
      <c r="AS15" s="15"/>
      <c r="AT15" s="14"/>
      <c r="AU15" s="15"/>
      <c r="AV15" s="15"/>
      <c r="AW15" s="15"/>
      <c r="AX15" s="15"/>
      <c r="AY15" s="15"/>
      <c r="AZ15" s="14"/>
      <c r="BA15" s="20"/>
      <c r="BB15" s="15"/>
      <c r="BC15" s="15"/>
      <c r="BD15" s="21"/>
      <c r="BE15" s="14"/>
      <c r="BF15" s="15"/>
      <c r="BG15" s="15"/>
      <c r="BH15" s="15"/>
      <c r="BI15" s="15"/>
      <c r="BJ15" s="14"/>
    </row>
    <row r="16" spans="2:62" s="22" customFormat="1" ht="38.25" customHeight="1">
      <c r="B16" s="12" t="str">
        <f>'[1]①協定識別＆②参加者'!H14</f>
        <v>本部町伊並集落協定</v>
      </c>
      <c r="C16" s="13">
        <f t="shared" si="0"/>
        <v>1</v>
      </c>
      <c r="D16" s="13">
        <f t="shared" si="1"/>
        <v>1</v>
      </c>
      <c r="E16" s="15"/>
      <c r="F16" s="16"/>
      <c r="G16" s="15"/>
      <c r="H16" s="17"/>
      <c r="I16" s="15">
        <v>1</v>
      </c>
      <c r="J16" s="15"/>
      <c r="K16" s="15">
        <v>10000</v>
      </c>
      <c r="L16" s="23">
        <v>3000</v>
      </c>
      <c r="M16" s="17"/>
      <c r="N16" s="18">
        <f t="shared" si="2"/>
        <v>1</v>
      </c>
      <c r="O16" s="14">
        <v>1</v>
      </c>
      <c r="P16" s="19">
        <v>1</v>
      </c>
      <c r="Q16" s="19">
        <v>1</v>
      </c>
      <c r="R16" s="14"/>
      <c r="S16" s="19"/>
      <c r="T16" s="19"/>
      <c r="U16" s="15"/>
      <c r="V16" s="15"/>
      <c r="W16" s="15"/>
      <c r="X16" s="17"/>
      <c r="Y16" s="15"/>
      <c r="Z16" s="16"/>
      <c r="AA16" s="15"/>
      <c r="AB16" s="17"/>
      <c r="AC16" s="13">
        <f t="shared" si="3"/>
        <v>0</v>
      </c>
      <c r="AD16" s="15"/>
      <c r="AE16" s="15"/>
      <c r="AF16" s="13">
        <f t="shared" si="4"/>
        <v>0</v>
      </c>
      <c r="AG16" s="15"/>
      <c r="AH16" s="15"/>
      <c r="AI16" s="15"/>
      <c r="AJ16" s="15"/>
      <c r="AK16" s="14"/>
      <c r="AL16" s="15"/>
      <c r="AM16" s="15"/>
      <c r="AN16" s="15"/>
      <c r="AO16" s="15"/>
      <c r="AP16" s="15"/>
      <c r="AQ16" s="15"/>
      <c r="AR16" s="15"/>
      <c r="AS16" s="15"/>
      <c r="AT16" s="14"/>
      <c r="AU16" s="15"/>
      <c r="AV16" s="15"/>
      <c r="AW16" s="15"/>
      <c r="AX16" s="15"/>
      <c r="AY16" s="15"/>
      <c r="AZ16" s="14"/>
      <c r="BA16" s="20"/>
      <c r="BB16" s="15"/>
      <c r="BC16" s="15"/>
      <c r="BD16" s="21"/>
      <c r="BE16" s="14"/>
      <c r="BF16" s="15"/>
      <c r="BG16" s="15"/>
      <c r="BH16" s="15"/>
      <c r="BI16" s="15"/>
      <c r="BJ16" s="14"/>
    </row>
    <row r="17" spans="2:62" s="22" customFormat="1" ht="38.25" customHeight="1">
      <c r="B17" s="12" t="str">
        <f>'[1]①協定識別＆②参加者'!H15</f>
        <v>伊是名村伊是名地区集落協定</v>
      </c>
      <c r="C17" s="13">
        <f t="shared" si="0"/>
        <v>1</v>
      </c>
      <c r="D17" s="13">
        <f t="shared" si="1"/>
        <v>1</v>
      </c>
      <c r="E17" s="15">
        <v>1</v>
      </c>
      <c r="F17" s="24">
        <v>332000</v>
      </c>
      <c r="G17" s="25">
        <v>791728</v>
      </c>
      <c r="H17" s="26">
        <v>489871</v>
      </c>
      <c r="I17" s="15"/>
      <c r="J17" s="15"/>
      <c r="K17" s="15"/>
      <c r="L17" s="17"/>
      <c r="M17" s="17"/>
      <c r="N17" s="18">
        <f t="shared" si="2"/>
        <v>1</v>
      </c>
      <c r="O17" s="14"/>
      <c r="P17" s="19"/>
      <c r="Q17" s="19"/>
      <c r="R17" s="14">
        <v>1</v>
      </c>
      <c r="S17" s="19">
        <v>37</v>
      </c>
      <c r="T17" s="19">
        <v>45</v>
      </c>
      <c r="U17" s="15"/>
      <c r="V17" s="15"/>
      <c r="W17" s="15"/>
      <c r="X17" s="17"/>
      <c r="Y17" s="15"/>
      <c r="Z17" s="16"/>
      <c r="AA17" s="15"/>
      <c r="AB17" s="17"/>
      <c r="AC17" s="13">
        <f t="shared" si="3"/>
        <v>1</v>
      </c>
      <c r="AD17" s="15"/>
      <c r="AE17" s="15"/>
      <c r="AF17" s="13">
        <f t="shared" si="4"/>
        <v>0</v>
      </c>
      <c r="AG17" s="15"/>
      <c r="AH17" s="15"/>
      <c r="AI17" s="15"/>
      <c r="AJ17" s="15"/>
      <c r="AK17" s="14">
        <v>1</v>
      </c>
      <c r="AL17" s="15"/>
      <c r="AM17" s="15"/>
      <c r="AN17" s="15"/>
      <c r="AO17" s="15">
        <v>1</v>
      </c>
      <c r="AP17" s="15"/>
      <c r="AQ17" s="15"/>
      <c r="AR17" s="15"/>
      <c r="AS17" s="15">
        <v>1</v>
      </c>
      <c r="AT17" s="14"/>
      <c r="AU17" s="15"/>
      <c r="AV17" s="15"/>
      <c r="AW17" s="15"/>
      <c r="AX17" s="15"/>
      <c r="AY17" s="15"/>
      <c r="AZ17" s="14"/>
      <c r="BA17" s="20"/>
      <c r="BB17" s="15"/>
      <c r="BC17" s="15"/>
      <c r="BD17" s="21"/>
      <c r="BE17" s="14"/>
      <c r="BF17" s="15"/>
      <c r="BG17" s="15"/>
      <c r="BH17" s="15"/>
      <c r="BI17" s="15"/>
      <c r="BJ17" s="14"/>
    </row>
    <row r="18" spans="2:62" s="22" customFormat="1" ht="38.25" customHeight="1">
      <c r="B18" s="12" t="str">
        <f>'[1]①協定識別＆②参加者'!H16</f>
        <v>北大東村北大東集落協定</v>
      </c>
      <c r="C18" s="13">
        <f t="shared" si="0"/>
        <v>1</v>
      </c>
      <c r="D18" s="13">
        <f t="shared" si="1"/>
        <v>1</v>
      </c>
      <c r="E18" s="15">
        <v>1</v>
      </c>
      <c r="F18" s="27">
        <v>5214821</v>
      </c>
      <c r="G18" s="27">
        <v>5214821</v>
      </c>
      <c r="H18" s="27">
        <v>5214821</v>
      </c>
      <c r="I18" s="15"/>
      <c r="J18" s="15"/>
      <c r="K18" s="15"/>
      <c r="L18" s="17"/>
      <c r="M18" s="17"/>
      <c r="N18" s="18">
        <f t="shared" si="2"/>
        <v>1</v>
      </c>
      <c r="O18" s="14"/>
      <c r="P18" s="19"/>
      <c r="Q18" s="19"/>
      <c r="R18" s="14">
        <v>1</v>
      </c>
      <c r="S18" s="19">
        <v>50</v>
      </c>
      <c r="T18" s="28">
        <v>64</v>
      </c>
      <c r="U18" s="15"/>
      <c r="V18" s="15"/>
      <c r="W18" s="15"/>
      <c r="X18" s="17"/>
      <c r="Y18" s="15"/>
      <c r="Z18" s="16"/>
      <c r="AA18" s="15"/>
      <c r="AB18" s="17"/>
      <c r="AC18" s="13">
        <f t="shared" si="3"/>
        <v>0</v>
      </c>
      <c r="AD18" s="15"/>
      <c r="AE18" s="15"/>
      <c r="AF18" s="13">
        <f t="shared" si="4"/>
        <v>0</v>
      </c>
      <c r="AG18" s="15"/>
      <c r="AH18" s="15"/>
      <c r="AI18" s="15"/>
      <c r="AJ18" s="15"/>
      <c r="AK18" s="14"/>
      <c r="AL18" s="15"/>
      <c r="AM18" s="15"/>
      <c r="AN18" s="15"/>
      <c r="AO18" s="15"/>
      <c r="AP18" s="15"/>
      <c r="AQ18" s="15"/>
      <c r="AR18" s="15"/>
      <c r="AS18" s="15"/>
      <c r="AT18" s="14"/>
      <c r="AU18" s="15"/>
      <c r="AV18" s="15"/>
      <c r="AW18" s="15"/>
      <c r="AX18" s="15"/>
      <c r="AY18" s="15"/>
      <c r="AZ18" s="14"/>
      <c r="BA18" s="20"/>
      <c r="BB18" s="15"/>
      <c r="BC18" s="15"/>
      <c r="BD18" s="21"/>
      <c r="BE18" s="14"/>
      <c r="BF18" s="15"/>
      <c r="BG18" s="15"/>
      <c r="BH18" s="15"/>
      <c r="BI18" s="15"/>
      <c r="BJ18" s="14"/>
    </row>
    <row r="19" spans="2:62" s="22" customFormat="1" ht="38.25" customHeight="1">
      <c r="B19" s="12" t="str">
        <f>'[1]①協定識別＆②参加者'!H17</f>
        <v>南大東村南大東集落協定</v>
      </c>
      <c r="C19" s="13">
        <f t="shared" si="0"/>
        <v>1</v>
      </c>
      <c r="D19" s="13">
        <f t="shared" si="1"/>
        <v>1</v>
      </c>
      <c r="E19" s="15">
        <v>1</v>
      </c>
      <c r="F19" s="24">
        <v>10600000</v>
      </c>
      <c r="G19" s="25">
        <v>10600000</v>
      </c>
      <c r="H19" s="26">
        <v>12660000</v>
      </c>
      <c r="I19" s="15"/>
      <c r="J19" s="15"/>
      <c r="K19" s="15"/>
      <c r="L19" s="17"/>
      <c r="M19" s="17"/>
      <c r="N19" s="18">
        <f t="shared" si="2"/>
        <v>1</v>
      </c>
      <c r="O19" s="14"/>
      <c r="P19" s="19"/>
      <c r="Q19" s="19"/>
      <c r="R19" s="14">
        <v>1</v>
      </c>
      <c r="S19" s="19">
        <v>45</v>
      </c>
      <c r="T19" s="28">
        <v>80</v>
      </c>
      <c r="U19" s="15"/>
      <c r="V19" s="15"/>
      <c r="W19" s="15"/>
      <c r="X19" s="17"/>
      <c r="Y19" s="15"/>
      <c r="Z19" s="16"/>
      <c r="AA19" s="15"/>
      <c r="AB19" s="17"/>
      <c r="AC19" s="13">
        <f t="shared" si="3"/>
        <v>0</v>
      </c>
      <c r="AD19" s="15"/>
      <c r="AE19" s="15"/>
      <c r="AF19" s="13">
        <f t="shared" si="4"/>
        <v>0</v>
      </c>
      <c r="AG19" s="15"/>
      <c r="AH19" s="15"/>
      <c r="AI19" s="15"/>
      <c r="AJ19" s="15"/>
      <c r="AK19" s="14"/>
      <c r="AL19" s="15"/>
      <c r="AM19" s="15"/>
      <c r="AN19" s="15"/>
      <c r="AO19" s="15"/>
      <c r="AP19" s="15"/>
      <c r="AQ19" s="15"/>
      <c r="AR19" s="15"/>
      <c r="AS19" s="15"/>
      <c r="AT19" s="14"/>
      <c r="AU19" s="15"/>
      <c r="AV19" s="15"/>
      <c r="AW19" s="15"/>
      <c r="AX19" s="15"/>
      <c r="AY19" s="15"/>
      <c r="AZ19" s="14"/>
      <c r="BA19" s="20"/>
      <c r="BB19" s="15"/>
      <c r="BC19" s="15"/>
      <c r="BD19" s="21"/>
      <c r="BE19" s="14"/>
      <c r="BF19" s="15"/>
      <c r="BG19" s="15"/>
      <c r="BH19" s="15"/>
      <c r="BI19" s="15"/>
      <c r="BJ19" s="14"/>
    </row>
    <row r="20" spans="2:62" s="22" customFormat="1" ht="38.25" customHeight="1">
      <c r="B20" s="12" t="str">
        <f>'[1]①協定識別＆②参加者'!H18</f>
        <v>多良間村多良間集落協定</v>
      </c>
      <c r="C20" s="13">
        <f t="shared" si="0"/>
        <v>1</v>
      </c>
      <c r="D20" s="13">
        <f t="shared" si="1"/>
        <v>0</v>
      </c>
      <c r="E20" s="15"/>
      <c r="F20" s="16"/>
      <c r="G20" s="15"/>
      <c r="H20" s="17"/>
      <c r="I20" s="15"/>
      <c r="J20" s="15"/>
      <c r="K20" s="15"/>
      <c r="L20" s="17"/>
      <c r="M20" s="17"/>
      <c r="N20" s="18">
        <f t="shared" si="2"/>
        <v>1</v>
      </c>
      <c r="O20" s="14"/>
      <c r="P20" s="19"/>
      <c r="Q20" s="19"/>
      <c r="R20" s="14">
        <v>1</v>
      </c>
      <c r="S20" s="19">
        <v>30</v>
      </c>
      <c r="T20" s="19">
        <v>45</v>
      </c>
      <c r="U20" s="15"/>
      <c r="V20" s="15"/>
      <c r="W20" s="15"/>
      <c r="X20" s="17"/>
      <c r="Y20" s="15"/>
      <c r="Z20" s="16"/>
      <c r="AA20" s="15"/>
      <c r="AB20" s="17"/>
      <c r="AC20" s="13">
        <f t="shared" si="3"/>
        <v>1</v>
      </c>
      <c r="AD20" s="15"/>
      <c r="AE20" s="15"/>
      <c r="AF20" s="13">
        <f t="shared" si="4"/>
        <v>0</v>
      </c>
      <c r="AG20" s="15"/>
      <c r="AH20" s="15"/>
      <c r="AI20" s="15"/>
      <c r="AJ20" s="15"/>
      <c r="AK20" s="14">
        <v>1</v>
      </c>
      <c r="AL20" s="15"/>
      <c r="AM20" s="15"/>
      <c r="AN20" s="15"/>
      <c r="AO20" s="15">
        <v>1</v>
      </c>
      <c r="AP20" s="15">
        <v>1</v>
      </c>
      <c r="AQ20" s="15"/>
      <c r="AR20" s="15"/>
      <c r="AS20" s="15"/>
      <c r="AT20" s="14"/>
      <c r="AU20" s="15"/>
      <c r="AV20" s="15"/>
      <c r="AW20" s="15"/>
      <c r="AX20" s="15"/>
      <c r="AY20" s="15"/>
      <c r="AZ20" s="14"/>
      <c r="BA20" s="20"/>
      <c r="BB20" s="15"/>
      <c r="BC20" s="15"/>
      <c r="BD20" s="21"/>
      <c r="BE20" s="14"/>
      <c r="BF20" s="15"/>
      <c r="BG20" s="15"/>
      <c r="BH20" s="15"/>
      <c r="BI20" s="15"/>
      <c r="BJ20" s="14"/>
    </row>
    <row r="21" spans="2:62" s="22" customFormat="1" ht="38.25" customHeight="1">
      <c r="B21" s="12" t="str">
        <f>'[1]①協定識別＆②参加者'!H19</f>
        <v>与那国町与那国地区集落協定</v>
      </c>
      <c r="C21" s="13">
        <f t="shared" si="0"/>
        <v>1</v>
      </c>
      <c r="D21" s="13">
        <f t="shared" si="1"/>
        <v>0</v>
      </c>
      <c r="E21" s="15"/>
      <c r="F21" s="16"/>
      <c r="G21" s="15"/>
      <c r="H21" s="17"/>
      <c r="I21" s="15"/>
      <c r="J21" s="15"/>
      <c r="K21" s="15"/>
      <c r="L21" s="17"/>
      <c r="M21" s="17"/>
      <c r="N21" s="18">
        <f t="shared" si="2"/>
        <v>1</v>
      </c>
      <c r="O21" s="14"/>
      <c r="P21" s="19"/>
      <c r="Q21" s="19"/>
      <c r="R21" s="14">
        <v>1</v>
      </c>
      <c r="S21" s="19">
        <v>5</v>
      </c>
      <c r="T21" s="28">
        <v>15</v>
      </c>
      <c r="U21" s="15"/>
      <c r="V21" s="15"/>
      <c r="W21" s="15"/>
      <c r="X21" s="17"/>
      <c r="Y21" s="15"/>
      <c r="Z21" s="16"/>
      <c r="AA21" s="15"/>
      <c r="AB21" s="17"/>
      <c r="AC21" s="13">
        <f t="shared" si="3"/>
        <v>1</v>
      </c>
      <c r="AD21" s="15"/>
      <c r="AE21" s="15"/>
      <c r="AF21" s="13">
        <f t="shared" si="4"/>
        <v>0</v>
      </c>
      <c r="AG21" s="15"/>
      <c r="AH21" s="15"/>
      <c r="AI21" s="15"/>
      <c r="AJ21" s="15"/>
      <c r="AK21" s="14">
        <v>1</v>
      </c>
      <c r="AL21" s="15">
        <v>1</v>
      </c>
      <c r="AM21" s="15">
        <v>1</v>
      </c>
      <c r="AN21" s="15"/>
      <c r="AO21" s="15"/>
      <c r="AP21" s="15">
        <v>1</v>
      </c>
      <c r="AQ21" s="15"/>
      <c r="AR21" s="15"/>
      <c r="AS21" s="15"/>
      <c r="AT21" s="14"/>
      <c r="AU21" s="15"/>
      <c r="AV21" s="15"/>
      <c r="AW21" s="15"/>
      <c r="AX21" s="15"/>
      <c r="AY21" s="15"/>
      <c r="AZ21" s="14"/>
      <c r="BA21" s="20"/>
      <c r="BB21" s="15"/>
      <c r="BC21" s="15"/>
      <c r="BD21" s="21"/>
      <c r="BE21" s="14"/>
      <c r="BF21" s="15"/>
      <c r="BG21" s="15"/>
      <c r="BH21" s="15"/>
      <c r="BI21" s="15"/>
      <c r="BJ21" s="14"/>
    </row>
  </sheetData>
  <sheetProtection/>
  <mergeCells count="85">
    <mergeCell ref="C4:BI4"/>
    <mergeCell ref="BJ4:BJ12"/>
    <mergeCell ref="B5:B12"/>
    <mergeCell ref="C5:BI5"/>
    <mergeCell ref="C6:AY6"/>
    <mergeCell ref="AZ6:BI6"/>
    <mergeCell ref="D8:D12"/>
    <mergeCell ref="Y8:Y12"/>
    <mergeCell ref="E8:E12"/>
    <mergeCell ref="C7:C12"/>
    <mergeCell ref="D7:M7"/>
    <mergeCell ref="P8:Q8"/>
    <mergeCell ref="AB9:AB12"/>
    <mergeCell ref="BF7:BI7"/>
    <mergeCell ref="AC8:AC12"/>
    <mergeCell ref="AC7:AY7"/>
    <mergeCell ref="N7:AB7"/>
    <mergeCell ref="O8:O12"/>
    <mergeCell ref="T9:T12"/>
    <mergeCell ref="S9:S12"/>
    <mergeCell ref="W9:W12"/>
    <mergeCell ref="AI11:AI12"/>
    <mergeCell ref="Z9:Z12"/>
    <mergeCell ref="AA9:AA12"/>
    <mergeCell ref="Q9:Q12"/>
    <mergeCell ref="R8:R12"/>
    <mergeCell ref="V9:V12"/>
    <mergeCell ref="U8:U12"/>
    <mergeCell ref="V8:X8"/>
    <mergeCell ref="X9:X12"/>
    <mergeCell ref="Z8:AB8"/>
    <mergeCell ref="AE9:AE12"/>
    <mergeCell ref="AG11:AG12"/>
    <mergeCell ref="AF9:AF12"/>
    <mergeCell ref="AH11:AH12"/>
    <mergeCell ref="BA7:BD7"/>
    <mergeCell ref="AE8:AJ8"/>
    <mergeCell ref="AK8:AK12"/>
    <mergeCell ref="AL8:AS8"/>
    <mergeCell ref="AT8:AT12"/>
    <mergeCell ref="AU8:AY8"/>
    <mergeCell ref="BA8:BA12"/>
    <mergeCell ref="AJ11:AJ12"/>
    <mergeCell ref="AR11:AR12"/>
    <mergeCell ref="AS11:AS12"/>
    <mergeCell ref="S8:T8"/>
    <mergeCell ref="G9:G12"/>
    <mergeCell ref="H9:H12"/>
    <mergeCell ref="M8:M12"/>
    <mergeCell ref="N8:N12"/>
    <mergeCell ref="J8:L8"/>
    <mergeCell ref="J9:J12"/>
    <mergeCell ref="P9:P12"/>
    <mergeCell ref="F8:H8"/>
    <mergeCell ref="I8:I12"/>
    <mergeCell ref="F9:F12"/>
    <mergeCell ref="AO11:AO12"/>
    <mergeCell ref="AP11:AP12"/>
    <mergeCell ref="AL11:AL12"/>
    <mergeCell ref="AM11:AM12"/>
    <mergeCell ref="AN11:AN12"/>
    <mergeCell ref="K9:K12"/>
    <mergeCell ref="L9:L12"/>
    <mergeCell ref="AL9:AS9"/>
    <mergeCell ref="AD8:AD12"/>
    <mergeCell ref="BI9:BI12"/>
    <mergeCell ref="AG10:AJ10"/>
    <mergeCell ref="AL10:AO10"/>
    <mergeCell ref="AP10:AS10"/>
    <mergeCell ref="AU10:AU12"/>
    <mergeCell ref="AV10:AV12"/>
    <mergeCell ref="BH8:BH12"/>
    <mergeCell ref="BB8:BB12"/>
    <mergeCell ref="AU9:AV9"/>
    <mergeCell ref="AQ11:AQ12"/>
    <mergeCell ref="BG8:BG12"/>
    <mergeCell ref="BC8:BC12"/>
    <mergeCell ref="AY10:AY12"/>
    <mergeCell ref="BD9:BD12"/>
    <mergeCell ref="BF8:BF12"/>
    <mergeCell ref="BE7:BE12"/>
    <mergeCell ref="AW9:AY9"/>
    <mergeCell ref="AZ7:AZ12"/>
    <mergeCell ref="AW10:AW12"/>
    <mergeCell ref="AX10:AX12"/>
  </mergeCells>
  <conditionalFormatting sqref="F13:F17 Z13:Z21 F19:F21">
    <cfRule type="cellIs" priority="1" dxfId="0" operator="greaterThan" stopIfTrue="1">
      <formula>#REF!+#REF!+#REF!</formula>
    </cfRule>
  </conditionalFormatting>
  <conditionalFormatting sqref="F18:G18 H13:H21">
    <cfRule type="cellIs" priority="2" dxfId="0" operator="greaterThan" stopIfTrue="1">
      <formula>#REF!+#REF!+#REF!</formula>
    </cfRule>
  </conditionalFormatting>
  <conditionalFormatting sqref="R13:R21 O13:O21 AD13:AD21">
    <cfRule type="cellIs" priority="3" dxfId="0" operator="lessThan" stopIfTrue="1">
      <formula>IF(P13+Q13&gt;0,1,0)</formula>
    </cfRule>
  </conditionalFormatting>
  <conditionalFormatting sqref="AJ13:AJ21">
    <cfRule type="cellIs" priority="4" dxfId="0" operator="notEqual" stopIfTrue="1">
      <formula>AD13*AJ13</formula>
    </cfRule>
  </conditionalFormatting>
  <conditionalFormatting sqref="I13:I21 E13:E21 U13:U21 Y13:Y21">
    <cfRule type="cellIs" priority="5" dxfId="0" operator="lessThan" stopIfTrue="1">
      <formula>IF(F13+G13+H13&gt;0,1,0)</formula>
    </cfRule>
  </conditionalFormatting>
  <conditionalFormatting sqref="AC13:AC21">
    <cfRule type="cellIs" priority="6" dxfId="0" operator="notEqual" stopIfTrue="1">
      <formula>IF(AD13+AK13+AT13&gt;0,1,0)</formula>
    </cfRule>
  </conditionalFormatting>
  <conditionalFormatting sqref="AZ13:AZ21 BE13:BE21 AK13:AK21">
    <cfRule type="cellIs" priority="7" dxfId="0" operator="lessThan" stopIfTrue="1">
      <formula>IF(AL13+AM13+AN13+AO13&gt;0,1,0)</formula>
    </cfRule>
  </conditionalFormatting>
  <conditionalFormatting sqref="BI13:BI21 BD13:BD21">
    <cfRule type="cellIs" priority="8" dxfId="0" operator="greaterThan" stopIfTrue="1">
      <formula>BC13</formula>
    </cfRule>
  </conditionalFormatting>
  <conditionalFormatting sqref="N13:N21">
    <cfRule type="cellIs" priority="9" dxfId="0" operator="notEqual" stopIfTrue="1">
      <formula>IF(O13+R13+U13+Y13&gt;0,1,0)</formula>
    </cfRule>
  </conditionalFormatting>
  <conditionalFormatting sqref="X13:X21 L13:L21 J13:J21 V13:V21 BF13:BF21">
    <cfRule type="cellIs" priority="10" dxfId="0" operator="greaterThan" stopIfTrue="1">
      <formula>#REF!</formula>
    </cfRule>
  </conditionalFormatting>
  <conditionalFormatting sqref="D13:D21">
    <cfRule type="cellIs" priority="11" dxfId="0" operator="notEqual" stopIfTrue="1">
      <formula>IF(E13+I13+M13&gt;0,1,0)</formula>
    </cfRule>
  </conditionalFormatting>
  <conditionalFormatting sqref="BA13:BA21">
    <cfRule type="cellIs" priority="12" dxfId="0" operator="greaterThan" stopIfTrue="1">
      <formula>#REF!-#REF!</formula>
    </cfRule>
  </conditionalFormatting>
  <conditionalFormatting sqref="P13:P21 S13:S21">
    <cfRule type="expression" priority="13" dxfId="0" stopIfTrue="1">
      <formula>AND(O13=1,P13=0)</formula>
    </cfRule>
  </conditionalFormatting>
  <conditionalFormatting sqref="AB13:AB21">
    <cfRule type="cellIs" priority="14" dxfId="0" operator="greaterThan" stopIfTrue="1">
      <formula>#REF!+#REF!+#REF!</formula>
    </cfRule>
  </conditionalFormatting>
  <conditionalFormatting sqref="AL13:AO21">
    <cfRule type="expression" priority="15" dxfId="0" stopIfTrue="1">
      <formula>IF($AK13=1,SUM($AL13:$AO13)=0)</formula>
    </cfRule>
  </conditionalFormatting>
  <conditionalFormatting sqref="AP13:AS21">
    <cfRule type="expression" priority="16" dxfId="0" stopIfTrue="1">
      <formula>IF($AK13=1,SUM($AP13:$AS13)=0)</formula>
    </cfRule>
  </conditionalFormatting>
  <conditionalFormatting sqref="AT13:AT21">
    <cfRule type="cellIs" priority="17" dxfId="0" operator="lessThan" stopIfTrue="1">
      <formula>IF(SUM($AU13:$AY13)&gt;0,1,0)</formula>
    </cfRule>
  </conditionalFormatting>
  <conditionalFormatting sqref="AU13:AV21">
    <cfRule type="expression" priority="18" dxfId="0" stopIfTrue="1">
      <formula>IF($AT13=1,SUM($AU13:$AV13)=0)</formula>
    </cfRule>
  </conditionalFormatting>
  <conditionalFormatting sqref="AW13:AY21">
    <cfRule type="expression" priority="19" dxfId="0" stopIfTrue="1">
      <formula>IF($AT13=1,SUM($AW13:$AY13)=0)</formula>
    </cfRule>
  </conditionalFormatting>
  <conditionalFormatting sqref="C13:C21">
    <cfRule type="cellIs" priority="20" dxfId="0" operator="notEqual" stopIfTrue="1">
      <formula>#REF!</formula>
    </cfRule>
    <cfRule type="cellIs" priority="21" dxfId="0" operator="notEqual" stopIfTrue="1">
      <formula>IF(D13+N13+AC13+AZ13*2+BE13*2&gt;1,1,0)</formula>
    </cfRule>
  </conditionalFormatting>
  <conditionalFormatting sqref="G13:G17 BB13:BB21 AA13:AA21 G19:G21">
    <cfRule type="cellIs" priority="22" dxfId="0" operator="greaterThan" stopIfTrue="1">
      <formula>#REF!+#REF!+#REF!</formula>
    </cfRule>
    <cfRule type="cellIs" priority="23" dxfId="0" operator="lessThan" stopIfTrue="1">
      <formula>F13</formula>
    </cfRule>
    <cfRule type="expression" priority="24" dxfId="0" stopIfTrue="1">
      <formula>IF(E13=1,G13=0)</formula>
    </cfRule>
  </conditionalFormatting>
  <conditionalFormatting sqref="AF13:AF21">
    <cfRule type="cellIs" priority="25" dxfId="0" operator="greaterThan" stopIfTrue="1">
      <formula>#REF!</formula>
    </cfRule>
    <cfRule type="cellIs" priority="26" dxfId="0" operator="notEqual" stopIfTrue="1">
      <formula>AG13+AH13+AI13+AJ13</formula>
    </cfRule>
  </conditionalFormatting>
  <conditionalFormatting sqref="BC13:BC21">
    <cfRule type="cellIs" priority="27" dxfId="0" operator="greaterThan" stopIfTrue="1">
      <formula>#REF!+BD13-#REF!</formula>
    </cfRule>
  </conditionalFormatting>
  <conditionalFormatting sqref="BH13:BH21">
    <cfRule type="cellIs" priority="28" dxfId="0" operator="greaterThan" stopIfTrue="1">
      <formula>#REF!+BI13</formula>
    </cfRule>
  </conditionalFormatting>
  <conditionalFormatting sqref="AE13:AE21">
    <cfRule type="cellIs" priority="29" dxfId="0" operator="greaterThan" stopIfTrue="1">
      <formula>#REF!</formula>
    </cfRule>
    <cfRule type="expression" priority="30" dxfId="0" stopIfTrue="1">
      <formula>IF(AD13=1,AE13=0)</formula>
    </cfRule>
  </conditionalFormatting>
  <conditionalFormatting sqref="K13:K21 W13:W21 BG13:BG21">
    <cfRule type="cellIs" priority="31" dxfId="0" operator="greaterThan" stopIfTrue="1">
      <formula>#REF!</formula>
    </cfRule>
    <cfRule type="cellIs" priority="32" dxfId="0" operator="lessThan" stopIfTrue="1">
      <formula>J13</formula>
    </cfRule>
    <cfRule type="expression" priority="33" dxfId="0" stopIfTrue="1">
      <formula>IF(I13=1,K13=0)</formula>
    </cfRule>
  </conditionalFormatting>
  <dataValidations count="13">
    <dataValidation type="list" allowBlank="1" showInputMessage="1" showErrorMessage="1" sqref="AL13:AV21">
      <formula1>"1"</formula1>
    </dataValidation>
    <dataValidation type="whole" operator="greaterThan" allowBlank="1" showInputMessage="1" errorTitle="取組状況セル" error="当該項目に取り組んでいる場合「1」を入力" imeMode="halfAlpha" sqref="P13:P21">
      <formula1>0</formula1>
    </dataValidation>
    <dataValidation type="list" operator="equal" allowBlank="1" showInputMessage="1" showErrorMessage="1" errorTitle="取組状況セル" error="当該項目に取り組んでいる場合「1」を入力" imeMode="halfAlpha" sqref="AK13:AK21 AD13:AD21 BE13:BE21 AZ13:AZ21 O13:O21 E13:E21 Y13:Y21 U13:U21 R13:R21 M13:M21 I13:I21">
      <formula1>"1"</formula1>
    </dataValidation>
    <dataValidation type="custom" allowBlank="1" showInputMessage="1" showErrorMessage="1" errorTitle="関数セル" error="入力不要" sqref="C13:C21">
      <formula1>"IF(Z16+AV16+BW16+CS16*2+DJ16*2&gt;1,1,0)"</formula1>
    </dataValidation>
    <dataValidation type="custom" allowBlank="1" showInputMessage="1" showErrorMessage="1" errorTitle="関数セル" error="入力不要" sqref="D13:D21">
      <formula1>"IF(AA16+AL16+AS16&gt;0,1,0)"</formula1>
    </dataValidation>
    <dataValidation type="custom" allowBlank="1" showInputMessage="1" showErrorMessage="1" errorTitle="関数セル" error="入力不要" sqref="N13:N21">
      <formula1>"IF(AW16+AY16+BA16+BK16&gt;0,1,0)"</formula1>
    </dataValidation>
    <dataValidation type="whole" operator="greaterThanOrEqual" allowBlank="1" showInputMessage="1" showErrorMessage="1" errorTitle="育成人数セル" error="当該項目の育成人数（実績）を入力すること" imeMode="halfAlpha" sqref="Q13:Q21 T13:T21">
      <formula1>0</formula1>
    </dataValidation>
    <dataValidation type="whole" operator="greaterThan" allowBlank="1" showInputMessage="1" showErrorMessage="1" errorTitle="連携相手先数" error="整数で入力" imeMode="halfAlpha" sqref="AW13:AY21">
      <formula1>0</formula1>
    </dataValidation>
    <dataValidation type="custom" operator="equal" allowBlank="1" showInputMessage="1" showErrorMessage="1" errorTitle="関数セル" error="入力不要" sqref="AF13:AF21">
      <formula1>"CA16+CB16+CC16+CD16"</formula1>
    </dataValidation>
    <dataValidation type="custom" allowBlank="1" showInputMessage="1" showErrorMessage="1" errorTitle="関数セル" error="入力不要" sqref="AC13:AC21">
      <formula1>"IF(BX16+CF16+CM16&gt;0,1,0)"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Z13:AB21 F19:H21 F13:H17 J13:L21 BF13:BI21 AE13:AE21 AG13:AJ21 V13:X21 BA13:BD21">
      <formula1>0</formula1>
    </dataValidation>
    <dataValidation type="whole" operator="greaterThan" allowBlank="1" showInputMessage="1" showErrorMessage="1" errorTitle="育成人数セル" error="当該項目の育成人数（実績）を入力すること" imeMode="halfAlpha" sqref="S13:S21">
      <formula1>0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2009-05-27T02:32:13Z</cp:lastPrinted>
  <dcterms:created xsi:type="dcterms:W3CDTF">2009-05-27T02:17:11Z</dcterms:created>
  <dcterms:modified xsi:type="dcterms:W3CDTF">2009-05-27T02:32:14Z</dcterms:modified>
  <cp:category/>
  <cp:version/>
  <cp:contentType/>
  <cp:contentStatus/>
</cp:coreProperties>
</file>