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tabRatio="701" activeTab="0"/>
  </bookViews>
  <sheets>
    <sheet name="交付金使途" sheetId="1" r:id="rId1"/>
  </sheets>
  <definedNames>
    <definedName name="_xlnm.Print_Area" localSheetId="0">'交付金使途'!$A$1:$AB$22</definedName>
  </definedNames>
  <calcPr fullCalcOnLoad="1"/>
</workbook>
</file>

<file path=xl/sharedStrings.xml><?xml version="1.0" encoding="utf-8"?>
<sst xmlns="http://schemas.openxmlformats.org/spreadsheetml/2006/main" count="41" uniqueCount="40">
  <si>
    <t>その他</t>
  </si>
  <si>
    <t>共同取組活動充当割合（％）</t>
  </si>
  <si>
    <t>うち農地整備費</t>
  </si>
  <si>
    <t>体制整備単価</t>
  </si>
  <si>
    <t>交付金の使用方法（共同取組活動分支出内訳）（単位：円）</t>
  </si>
  <si>
    <t>研修会等費</t>
  </si>
  <si>
    <t>道・水路管理費</t>
  </si>
  <si>
    <t>うち道・水路整備費</t>
  </si>
  <si>
    <t>個人配分額（円）</t>
  </si>
  <si>
    <t>共同取組活動充当額（円）</t>
  </si>
  <si>
    <t>交付金額（円）</t>
  </si>
  <si>
    <t>役員報酬</t>
  </si>
  <si>
    <t>農地管理費</t>
  </si>
  <si>
    <t>多面的機能増進活動費</t>
  </si>
  <si>
    <t>共同利用施設整備等費</t>
  </si>
  <si>
    <t>共同利用機械購入等費</t>
  </si>
  <si>
    <t>鳥獣被害防止対策費</t>
  </si>
  <si>
    <t>集落協定名</t>
  </si>
  <si>
    <t>土地利用調整関係費</t>
  </si>
  <si>
    <t>積立等計</t>
  </si>
  <si>
    <t xml:space="preserve">交付単価区分
</t>
  </si>
  <si>
    <t>法人設立関係費</t>
  </si>
  <si>
    <t>積立等内訳</t>
  </si>
  <si>
    <t>機械</t>
  </si>
  <si>
    <t>施設</t>
  </si>
  <si>
    <t>うち道・水路、農地整備</t>
  </si>
  <si>
    <t>災害</t>
  </si>
  <si>
    <t>耕作継続</t>
  </si>
  <si>
    <t>イベント</t>
  </si>
  <si>
    <t>基礎　単価</t>
  </si>
  <si>
    <t>名護市  　　勝山</t>
  </si>
  <si>
    <t>今帰仁村 　古呉我地区</t>
  </si>
  <si>
    <t>本部町 　　 伊豆味</t>
  </si>
  <si>
    <t>本部町  　　伊並</t>
  </si>
  <si>
    <t>伊是名村　 伊是名地区</t>
  </si>
  <si>
    <t>北大東村 　北大東</t>
  </si>
  <si>
    <t>南大東村　 南大東</t>
  </si>
  <si>
    <t>多良間村　 多良間</t>
  </si>
  <si>
    <t>与那国町　 与那国地区</t>
  </si>
  <si>
    <t>平成18年度 中山間地域等直接支払制度 交付金使途関係データ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</si>
</sst>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0_);[Red]\(0\)"/>
    <numFmt numFmtId="179" formatCode="0.0%"/>
    <numFmt numFmtId="180" formatCode="0;&quot;▲ &quot;0"/>
    <numFmt numFmtId="181" formatCode="#,##0;[Red]General"/>
    <numFmt numFmtId="182" formatCode="[Red]General"/>
    <numFmt numFmtId="183" formatCode="00&quot;・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(&quot;*&quot;\)"/>
    <numFmt numFmtId="189" formatCode="\(&quot;#&quot;\)"/>
    <numFmt numFmtId="190" formatCode="&quot;(&quot;#&quot;)&quot;"/>
    <numFmt numFmtId="191" formatCode="0_ "/>
    <numFmt numFmtId="192" formatCode="&quot;【&quot;#&quot;】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179" fontId="0" fillId="2" borderId="1" xfId="0" applyNumberForma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179" fontId="0" fillId="2" borderId="6" xfId="0" applyNumberForma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2"/>
  </sheetPr>
  <dimension ref="A1:AB18"/>
  <sheetViews>
    <sheetView tabSelected="1" view="pageBreakPreview" zoomScale="75" zoomScaleNormal="25" zoomScaleSheetLayoutView="75" workbookViewId="0" topLeftCell="A1">
      <pane xSplit="3" ySplit="9" topLeftCell="D10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E2" sqref="E2:G2"/>
    </sheetView>
  </sheetViews>
  <sheetFormatPr defaultColWidth="9.00390625" defaultRowHeight="13.5"/>
  <cols>
    <col min="1" max="1" width="11.25390625" style="0" bestFit="1" customWidth="1"/>
    <col min="2" max="3" width="6.875" style="0" customWidth="1"/>
    <col min="4" max="4" width="10.875" style="0" customWidth="1"/>
    <col min="5" max="5" width="11.50390625" style="0" customWidth="1"/>
    <col min="6" max="7" width="11.00390625" style="0" customWidth="1"/>
    <col min="8" max="11" width="8.375" style="0" customWidth="1"/>
    <col min="12" max="12" width="9.75390625" style="0" customWidth="1"/>
    <col min="13" max="15" width="8.375" style="0" customWidth="1"/>
    <col min="16" max="16" width="10.125" style="0" customWidth="1"/>
    <col min="17" max="19" width="8.375" style="0" customWidth="1"/>
    <col min="20" max="20" width="10.25390625" style="0" customWidth="1"/>
    <col min="21" max="21" width="9.25390625" style="0" customWidth="1"/>
    <col min="22" max="22" width="8.75390625" style="0" customWidth="1"/>
    <col min="23" max="23" width="6.625" style="0" customWidth="1"/>
    <col min="24" max="24" width="8.375" style="0" customWidth="1"/>
    <col min="25" max="27" width="6.625" style="0" customWidth="1"/>
    <col min="28" max="28" width="8.125" style="0" customWidth="1"/>
    <col min="29" max="16384" width="7.75390625" style="0" customWidth="1"/>
  </cols>
  <sheetData>
    <row r="1" spans="1:28" s="1" customFormat="1" ht="52.5" customHeight="1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s="1" customFormat="1" ht="16.5" customHeight="1">
      <c r="A2" s="37" t="s">
        <v>17</v>
      </c>
      <c r="B2" s="18" t="s">
        <v>20</v>
      </c>
      <c r="C2" s="19"/>
      <c r="D2" s="18" t="s">
        <v>10</v>
      </c>
      <c r="E2" s="42"/>
      <c r="F2" s="42"/>
      <c r="G2" s="19"/>
      <c r="H2" s="24" t="s">
        <v>4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6"/>
    </row>
    <row r="3" spans="1:28" s="1" customFormat="1" ht="13.5" customHeight="1">
      <c r="A3" s="38"/>
      <c r="B3" s="20"/>
      <c r="C3" s="21"/>
      <c r="D3" s="20"/>
      <c r="E3" s="43" t="s">
        <v>9</v>
      </c>
      <c r="F3" s="9"/>
      <c r="G3" s="34" t="s">
        <v>8</v>
      </c>
      <c r="H3" s="35" t="s">
        <v>11</v>
      </c>
      <c r="I3" s="27" t="s">
        <v>5</v>
      </c>
      <c r="J3" s="29" t="s">
        <v>6</v>
      </c>
      <c r="K3" s="8"/>
      <c r="L3" s="29" t="s">
        <v>12</v>
      </c>
      <c r="M3" s="8"/>
      <c r="N3" s="27" t="s">
        <v>16</v>
      </c>
      <c r="O3" s="27" t="s">
        <v>15</v>
      </c>
      <c r="P3" s="27" t="s">
        <v>14</v>
      </c>
      <c r="Q3" s="27" t="s">
        <v>13</v>
      </c>
      <c r="R3" s="27" t="s">
        <v>18</v>
      </c>
      <c r="S3" s="27" t="s">
        <v>21</v>
      </c>
      <c r="T3" s="27" t="s">
        <v>0</v>
      </c>
      <c r="U3" s="39" t="s">
        <v>19</v>
      </c>
      <c r="V3" s="30" t="s">
        <v>22</v>
      </c>
      <c r="W3" s="30"/>
      <c r="X3" s="30"/>
      <c r="Y3" s="30"/>
      <c r="Z3" s="30"/>
      <c r="AA3" s="30"/>
      <c r="AB3" s="30"/>
    </row>
    <row r="4" spans="1:28" s="1" customFormat="1" ht="12.75" customHeight="1">
      <c r="A4" s="38"/>
      <c r="B4" s="20"/>
      <c r="C4" s="21"/>
      <c r="D4" s="20"/>
      <c r="E4" s="31"/>
      <c r="F4" s="34" t="s">
        <v>1</v>
      </c>
      <c r="G4" s="34"/>
      <c r="H4" s="35"/>
      <c r="I4" s="27"/>
      <c r="J4" s="29"/>
      <c r="K4" s="32" t="s">
        <v>7</v>
      </c>
      <c r="L4" s="29"/>
      <c r="M4" s="32" t="s">
        <v>2</v>
      </c>
      <c r="N4" s="27"/>
      <c r="O4" s="27"/>
      <c r="P4" s="27"/>
      <c r="Q4" s="27"/>
      <c r="R4" s="27"/>
      <c r="S4" s="27"/>
      <c r="T4" s="27"/>
      <c r="U4" s="40"/>
      <c r="V4" s="27" t="s">
        <v>23</v>
      </c>
      <c r="W4" s="29" t="s">
        <v>24</v>
      </c>
      <c r="X4" s="7"/>
      <c r="Y4" s="27" t="s">
        <v>26</v>
      </c>
      <c r="Z4" s="27" t="s">
        <v>27</v>
      </c>
      <c r="AA4" s="27" t="s">
        <v>28</v>
      </c>
      <c r="AB4" s="31" t="s">
        <v>0</v>
      </c>
    </row>
    <row r="5" spans="1:28" s="1" customFormat="1" ht="12.75" customHeight="1">
      <c r="A5" s="38"/>
      <c r="B5" s="22"/>
      <c r="C5" s="23"/>
      <c r="D5" s="20"/>
      <c r="E5" s="31"/>
      <c r="F5" s="34"/>
      <c r="G5" s="34"/>
      <c r="H5" s="35"/>
      <c r="I5" s="27"/>
      <c r="J5" s="29"/>
      <c r="K5" s="33"/>
      <c r="L5" s="29"/>
      <c r="M5" s="33"/>
      <c r="N5" s="27"/>
      <c r="O5" s="27"/>
      <c r="P5" s="27"/>
      <c r="Q5" s="27"/>
      <c r="R5" s="27"/>
      <c r="S5" s="27"/>
      <c r="T5" s="27"/>
      <c r="U5" s="40"/>
      <c r="V5" s="27"/>
      <c r="W5" s="27"/>
      <c r="X5" s="27" t="s">
        <v>25</v>
      </c>
      <c r="Y5" s="27"/>
      <c r="Z5" s="27"/>
      <c r="AA5" s="27"/>
      <c r="AB5" s="31"/>
    </row>
    <row r="6" spans="1:28" s="1" customFormat="1" ht="12.75" customHeight="1">
      <c r="A6" s="38"/>
      <c r="B6" s="28" t="s">
        <v>3</v>
      </c>
      <c r="C6" s="28" t="s">
        <v>29</v>
      </c>
      <c r="D6" s="20"/>
      <c r="E6" s="31"/>
      <c r="F6" s="34"/>
      <c r="G6" s="34"/>
      <c r="H6" s="35"/>
      <c r="I6" s="27"/>
      <c r="J6" s="29"/>
      <c r="K6" s="33"/>
      <c r="L6" s="29"/>
      <c r="M6" s="33"/>
      <c r="N6" s="27"/>
      <c r="O6" s="27"/>
      <c r="P6" s="27"/>
      <c r="Q6" s="27"/>
      <c r="R6" s="27"/>
      <c r="S6" s="27"/>
      <c r="T6" s="27"/>
      <c r="U6" s="40"/>
      <c r="V6" s="27"/>
      <c r="W6" s="27"/>
      <c r="X6" s="27"/>
      <c r="Y6" s="27"/>
      <c r="Z6" s="27"/>
      <c r="AA6" s="27"/>
      <c r="AB6" s="31"/>
    </row>
    <row r="7" spans="1:28" s="1" customFormat="1" ht="12.75" customHeight="1">
      <c r="A7" s="38"/>
      <c r="B7" s="28"/>
      <c r="C7" s="28"/>
      <c r="D7" s="20"/>
      <c r="E7" s="31"/>
      <c r="F7" s="34"/>
      <c r="G7" s="34"/>
      <c r="H7" s="35"/>
      <c r="I7" s="27"/>
      <c r="J7" s="29"/>
      <c r="K7" s="33"/>
      <c r="L7" s="29"/>
      <c r="M7" s="33"/>
      <c r="N7" s="27"/>
      <c r="O7" s="27"/>
      <c r="P7" s="27"/>
      <c r="Q7" s="27"/>
      <c r="R7" s="27"/>
      <c r="S7" s="27"/>
      <c r="T7" s="27"/>
      <c r="U7" s="40"/>
      <c r="V7" s="27"/>
      <c r="W7" s="27"/>
      <c r="X7" s="27"/>
      <c r="Y7" s="27"/>
      <c r="Z7" s="27"/>
      <c r="AA7" s="27"/>
      <c r="AB7" s="31"/>
    </row>
    <row r="8" spans="1:28" s="1" customFormat="1" ht="12.75" customHeight="1">
      <c r="A8" s="38"/>
      <c r="B8" s="28"/>
      <c r="C8" s="28"/>
      <c r="D8" s="20"/>
      <c r="E8" s="31"/>
      <c r="F8" s="34"/>
      <c r="G8" s="34"/>
      <c r="H8" s="35"/>
      <c r="I8" s="27"/>
      <c r="J8" s="29"/>
      <c r="K8" s="33"/>
      <c r="L8" s="29"/>
      <c r="M8" s="33"/>
      <c r="N8" s="27"/>
      <c r="O8" s="27"/>
      <c r="P8" s="27"/>
      <c r="Q8" s="27"/>
      <c r="R8" s="27"/>
      <c r="S8" s="27"/>
      <c r="T8" s="27"/>
      <c r="U8" s="40"/>
      <c r="V8" s="27"/>
      <c r="W8" s="27"/>
      <c r="X8" s="27"/>
      <c r="Y8" s="27"/>
      <c r="Z8" s="27"/>
      <c r="AA8" s="27"/>
      <c r="AB8" s="31"/>
    </row>
    <row r="9" spans="1:28" s="1" customFormat="1" ht="12.75" customHeight="1">
      <c r="A9" s="38"/>
      <c r="B9" s="27"/>
      <c r="C9" s="27"/>
      <c r="D9" s="41"/>
      <c r="E9" s="31"/>
      <c r="F9" s="34"/>
      <c r="G9" s="34"/>
      <c r="H9" s="35"/>
      <c r="I9" s="27"/>
      <c r="J9" s="29"/>
      <c r="K9" s="33"/>
      <c r="L9" s="29"/>
      <c r="M9" s="33"/>
      <c r="N9" s="27"/>
      <c r="O9" s="27"/>
      <c r="P9" s="27"/>
      <c r="Q9" s="27"/>
      <c r="R9" s="27"/>
      <c r="S9" s="27"/>
      <c r="T9" s="27"/>
      <c r="U9" s="40"/>
      <c r="V9" s="27"/>
      <c r="W9" s="27"/>
      <c r="X9" s="27"/>
      <c r="Y9" s="27"/>
      <c r="Z9" s="27"/>
      <c r="AA9" s="27"/>
      <c r="AB9" s="31"/>
    </row>
    <row r="10" spans="1:28" s="1" customFormat="1" ht="90" customHeight="1">
      <c r="A10" s="2" t="s">
        <v>30</v>
      </c>
      <c r="B10" s="15">
        <v>1</v>
      </c>
      <c r="C10" s="15"/>
      <c r="D10" s="15">
        <v>1840636</v>
      </c>
      <c r="E10" s="15">
        <v>1840636</v>
      </c>
      <c r="F10" s="17">
        <f aca="true" t="shared" si="0" ref="F10:F18">E10/D10</f>
        <v>1</v>
      </c>
      <c r="G10" s="16">
        <f aca="true" t="shared" si="1" ref="G10:G18">D10-E10</f>
        <v>0</v>
      </c>
      <c r="H10" s="6">
        <v>130000</v>
      </c>
      <c r="I10" s="6">
        <v>137132</v>
      </c>
      <c r="J10" s="10">
        <v>84016</v>
      </c>
      <c r="K10" s="11"/>
      <c r="L10" s="10">
        <v>84016</v>
      </c>
      <c r="M10" s="11"/>
      <c r="N10" s="6"/>
      <c r="O10" s="6"/>
      <c r="P10" s="6"/>
      <c r="Q10" s="6">
        <v>833839</v>
      </c>
      <c r="R10" s="6"/>
      <c r="S10" s="6"/>
      <c r="T10" s="6">
        <v>586525</v>
      </c>
      <c r="U10" s="4">
        <f aca="true" t="shared" si="2" ref="U10:U18">V10+W10+Y10+Z10+AA10+AB10</f>
        <v>188022</v>
      </c>
      <c r="V10" s="6"/>
      <c r="W10" s="6"/>
      <c r="X10" s="6"/>
      <c r="Y10" s="6"/>
      <c r="Z10" s="6"/>
      <c r="AA10" s="6"/>
      <c r="AB10" s="6">
        <v>188022</v>
      </c>
    </row>
    <row r="11" spans="1:28" s="1" customFormat="1" ht="90" customHeight="1">
      <c r="A11" s="2" t="s">
        <v>31</v>
      </c>
      <c r="B11" s="2"/>
      <c r="C11" s="2">
        <v>1</v>
      </c>
      <c r="D11" s="2">
        <v>460000</v>
      </c>
      <c r="E11" s="2">
        <v>230000</v>
      </c>
      <c r="F11" s="5">
        <f t="shared" si="0"/>
        <v>0.5</v>
      </c>
      <c r="G11" s="3">
        <f t="shared" si="1"/>
        <v>230000</v>
      </c>
      <c r="H11" s="6">
        <v>30000</v>
      </c>
      <c r="I11" s="6">
        <v>21522</v>
      </c>
      <c r="J11" s="10">
        <v>104000</v>
      </c>
      <c r="K11" s="11"/>
      <c r="L11" s="10">
        <v>56559</v>
      </c>
      <c r="M11" s="11"/>
      <c r="N11" s="6"/>
      <c r="O11" s="6"/>
      <c r="P11" s="6"/>
      <c r="Q11" s="6"/>
      <c r="R11" s="6"/>
      <c r="S11" s="6"/>
      <c r="T11" s="6">
        <v>17919</v>
      </c>
      <c r="U11" s="4">
        <f t="shared" si="2"/>
        <v>0</v>
      </c>
      <c r="V11" s="6"/>
      <c r="W11" s="6"/>
      <c r="X11" s="6"/>
      <c r="Y11" s="6"/>
      <c r="Z11" s="6"/>
      <c r="AA11" s="6"/>
      <c r="AB11" s="6"/>
    </row>
    <row r="12" spans="1:28" s="1" customFormat="1" ht="90" customHeight="1">
      <c r="A12" s="2" t="s">
        <v>32</v>
      </c>
      <c r="B12" s="2">
        <v>1</v>
      </c>
      <c r="C12" s="2"/>
      <c r="D12" s="2">
        <v>14113052</v>
      </c>
      <c r="E12" s="2">
        <v>7056775</v>
      </c>
      <c r="F12" s="5">
        <f t="shared" si="0"/>
        <v>0.5000176432425814</v>
      </c>
      <c r="G12" s="3">
        <f t="shared" si="1"/>
        <v>7056277</v>
      </c>
      <c r="H12" s="6">
        <v>965000</v>
      </c>
      <c r="I12" s="6"/>
      <c r="J12" s="10">
        <v>3086641</v>
      </c>
      <c r="K12" s="11">
        <v>1317141</v>
      </c>
      <c r="L12" s="10"/>
      <c r="M12" s="11"/>
      <c r="N12" s="6"/>
      <c r="O12" s="6"/>
      <c r="P12" s="6"/>
      <c r="Q12" s="6">
        <v>2243006</v>
      </c>
      <c r="R12" s="6"/>
      <c r="S12" s="6"/>
      <c r="T12" s="6">
        <v>762128</v>
      </c>
      <c r="U12" s="4">
        <f t="shared" si="2"/>
        <v>0</v>
      </c>
      <c r="V12" s="6"/>
      <c r="W12" s="6"/>
      <c r="X12" s="6"/>
      <c r="Y12" s="6"/>
      <c r="Z12" s="6"/>
      <c r="AA12" s="6"/>
      <c r="AB12" s="6"/>
    </row>
    <row r="13" spans="1:28" s="1" customFormat="1" ht="90" customHeight="1">
      <c r="A13" s="2" t="s">
        <v>33</v>
      </c>
      <c r="B13" s="2">
        <v>1</v>
      </c>
      <c r="C13" s="2"/>
      <c r="D13" s="2">
        <v>4183558</v>
      </c>
      <c r="E13" s="2">
        <v>2301542</v>
      </c>
      <c r="F13" s="5">
        <f t="shared" si="0"/>
        <v>0.5501398570307857</v>
      </c>
      <c r="G13" s="3">
        <f t="shared" si="1"/>
        <v>1882016</v>
      </c>
      <c r="H13" s="6">
        <v>200000</v>
      </c>
      <c r="I13" s="6"/>
      <c r="J13" s="10">
        <v>494965</v>
      </c>
      <c r="K13" s="11"/>
      <c r="L13" s="10"/>
      <c r="M13" s="11"/>
      <c r="N13" s="6">
        <v>352336</v>
      </c>
      <c r="O13" s="6"/>
      <c r="P13" s="6"/>
      <c r="Q13" s="6">
        <v>687079</v>
      </c>
      <c r="R13" s="6"/>
      <c r="S13" s="6"/>
      <c r="T13" s="6">
        <v>567162</v>
      </c>
      <c r="U13" s="4">
        <f t="shared" si="2"/>
        <v>0</v>
      </c>
      <c r="V13" s="6"/>
      <c r="W13" s="6"/>
      <c r="X13" s="6"/>
      <c r="Y13" s="6"/>
      <c r="Z13" s="6"/>
      <c r="AA13" s="6"/>
      <c r="AB13" s="6"/>
    </row>
    <row r="14" spans="1:28" s="1" customFormat="1" ht="90" customHeight="1">
      <c r="A14" s="2" t="s">
        <v>34</v>
      </c>
      <c r="B14" s="2">
        <v>1</v>
      </c>
      <c r="C14" s="2"/>
      <c r="D14" s="2">
        <v>16390697</v>
      </c>
      <c r="E14" s="2">
        <v>16390697</v>
      </c>
      <c r="F14" s="5">
        <f t="shared" si="0"/>
        <v>1</v>
      </c>
      <c r="G14" s="3">
        <f t="shared" si="1"/>
        <v>0</v>
      </c>
      <c r="H14" s="12">
        <v>22000</v>
      </c>
      <c r="I14" s="12"/>
      <c r="J14" s="13">
        <v>1742854</v>
      </c>
      <c r="K14" s="14">
        <v>1742854</v>
      </c>
      <c r="L14" s="13"/>
      <c r="M14" s="14"/>
      <c r="N14" s="12"/>
      <c r="O14" s="12">
        <v>3392600</v>
      </c>
      <c r="P14" s="12"/>
      <c r="Q14" s="12"/>
      <c r="R14" s="12"/>
      <c r="S14" s="12"/>
      <c r="T14" s="12">
        <v>11519930</v>
      </c>
      <c r="U14" s="4">
        <f>V14+W14+Y14+Z14+AA14+AB14</f>
        <v>746313</v>
      </c>
      <c r="V14" s="6">
        <v>746313</v>
      </c>
      <c r="W14" s="6"/>
      <c r="X14" s="6"/>
      <c r="Y14" s="6"/>
      <c r="Z14" s="6"/>
      <c r="AA14" s="6"/>
      <c r="AB14" s="6"/>
    </row>
    <row r="15" spans="1:28" s="1" customFormat="1" ht="90" customHeight="1">
      <c r="A15" s="2" t="s">
        <v>35</v>
      </c>
      <c r="B15" s="2">
        <v>1</v>
      </c>
      <c r="C15" s="2"/>
      <c r="D15" s="2">
        <v>19116282</v>
      </c>
      <c r="E15" s="2">
        <v>19116282</v>
      </c>
      <c r="F15" s="5">
        <f t="shared" si="0"/>
        <v>1</v>
      </c>
      <c r="G15" s="3">
        <f t="shared" si="1"/>
        <v>0</v>
      </c>
      <c r="H15" s="6">
        <v>524000</v>
      </c>
      <c r="I15" s="6"/>
      <c r="J15" s="10">
        <v>597078</v>
      </c>
      <c r="K15" s="11"/>
      <c r="L15" s="10">
        <v>17935204</v>
      </c>
      <c r="M15" s="11"/>
      <c r="N15" s="6"/>
      <c r="O15" s="6"/>
      <c r="P15" s="6"/>
      <c r="Q15" s="6"/>
      <c r="R15" s="6"/>
      <c r="S15" s="6"/>
      <c r="T15" s="6">
        <v>60000</v>
      </c>
      <c r="U15" s="4">
        <f t="shared" si="2"/>
        <v>0</v>
      </c>
      <c r="V15" s="6"/>
      <c r="W15" s="6"/>
      <c r="X15" s="6"/>
      <c r="Y15" s="6"/>
      <c r="Z15" s="6"/>
      <c r="AA15" s="6"/>
      <c r="AB15" s="6"/>
    </row>
    <row r="16" spans="1:28" s="1" customFormat="1" ht="90" customHeight="1">
      <c r="A16" s="2" t="s">
        <v>36</v>
      </c>
      <c r="B16" s="2">
        <v>1</v>
      </c>
      <c r="C16" s="2"/>
      <c r="D16" s="2">
        <v>62007899</v>
      </c>
      <c r="E16" s="2">
        <v>31004490</v>
      </c>
      <c r="F16" s="5">
        <f t="shared" si="0"/>
        <v>0.5000087166314086</v>
      </c>
      <c r="G16" s="3">
        <f t="shared" si="1"/>
        <v>31003409</v>
      </c>
      <c r="H16" s="6"/>
      <c r="I16" s="6"/>
      <c r="J16" s="10">
        <v>1392400</v>
      </c>
      <c r="K16" s="11">
        <v>500000</v>
      </c>
      <c r="L16" s="10">
        <v>8134256</v>
      </c>
      <c r="M16" s="11"/>
      <c r="N16" s="6"/>
      <c r="O16" s="6">
        <v>817393</v>
      </c>
      <c r="P16" s="6">
        <v>10973237</v>
      </c>
      <c r="Q16" s="6">
        <v>2175350</v>
      </c>
      <c r="R16" s="6"/>
      <c r="S16" s="6"/>
      <c r="T16" s="6">
        <v>6456000</v>
      </c>
      <c r="U16" s="4">
        <f t="shared" si="2"/>
        <v>1055854</v>
      </c>
      <c r="V16" s="6"/>
      <c r="W16" s="6"/>
      <c r="X16" s="6"/>
      <c r="Y16" s="6"/>
      <c r="Z16" s="6"/>
      <c r="AA16" s="6"/>
      <c r="AB16" s="6">
        <v>1055854</v>
      </c>
    </row>
    <row r="17" spans="1:28" s="1" customFormat="1" ht="90" customHeight="1">
      <c r="A17" s="2" t="s">
        <v>37</v>
      </c>
      <c r="B17" s="2">
        <v>1</v>
      </c>
      <c r="C17" s="2"/>
      <c r="D17" s="2">
        <v>8980000</v>
      </c>
      <c r="E17" s="2">
        <v>8980000</v>
      </c>
      <c r="F17" s="5">
        <f t="shared" si="0"/>
        <v>1</v>
      </c>
      <c r="G17" s="3">
        <f t="shared" si="1"/>
        <v>0</v>
      </c>
      <c r="H17" s="12">
        <v>390000</v>
      </c>
      <c r="I17" s="12">
        <v>277670</v>
      </c>
      <c r="J17" s="13">
        <v>1860000</v>
      </c>
      <c r="K17" s="14">
        <v>1860000</v>
      </c>
      <c r="L17" s="13"/>
      <c r="M17" s="14"/>
      <c r="N17" s="12">
        <v>873600</v>
      </c>
      <c r="O17" s="12"/>
      <c r="P17" s="12"/>
      <c r="Q17" s="12">
        <v>5600000</v>
      </c>
      <c r="R17" s="12"/>
      <c r="S17" s="12"/>
      <c r="T17" s="12">
        <v>1441189</v>
      </c>
      <c r="U17" s="4">
        <f t="shared" si="2"/>
        <v>682997</v>
      </c>
      <c r="V17" s="6">
        <v>682997</v>
      </c>
      <c r="W17" s="6"/>
      <c r="X17" s="6"/>
      <c r="Y17" s="6"/>
      <c r="Z17" s="6"/>
      <c r="AA17" s="6"/>
      <c r="AB17" s="6"/>
    </row>
    <row r="18" spans="1:28" s="1" customFormat="1" ht="90" customHeight="1">
      <c r="A18" s="2" t="s">
        <v>38</v>
      </c>
      <c r="B18" s="2">
        <v>1</v>
      </c>
      <c r="C18" s="2"/>
      <c r="D18" s="2">
        <v>14700547</v>
      </c>
      <c r="E18" s="2">
        <v>14700547</v>
      </c>
      <c r="F18" s="5">
        <f t="shared" si="0"/>
        <v>1</v>
      </c>
      <c r="G18" s="3">
        <f t="shared" si="1"/>
        <v>0</v>
      </c>
      <c r="H18" s="6">
        <v>450000</v>
      </c>
      <c r="I18" s="6"/>
      <c r="J18" s="10">
        <v>1000000</v>
      </c>
      <c r="K18" s="11"/>
      <c r="L18" s="10">
        <v>9720560</v>
      </c>
      <c r="M18" s="11"/>
      <c r="N18" s="6"/>
      <c r="O18" s="6"/>
      <c r="P18" s="6"/>
      <c r="Q18" s="6">
        <v>1150000</v>
      </c>
      <c r="R18" s="6"/>
      <c r="S18" s="6"/>
      <c r="T18" s="6">
        <v>2379987</v>
      </c>
      <c r="U18" s="4">
        <f t="shared" si="2"/>
        <v>0</v>
      </c>
      <c r="V18" s="6"/>
      <c r="W18" s="6"/>
      <c r="X18" s="6"/>
      <c r="Y18" s="6"/>
      <c r="Z18" s="6"/>
      <c r="AA18" s="6"/>
      <c r="AB18" s="6"/>
    </row>
  </sheetData>
  <mergeCells count="33">
    <mergeCell ref="A1:AB1"/>
    <mergeCell ref="A2:A9"/>
    <mergeCell ref="Y4:Y9"/>
    <mergeCell ref="X5:X9"/>
    <mergeCell ref="W4:W9"/>
    <mergeCell ref="U3:U9"/>
    <mergeCell ref="K4:K9"/>
    <mergeCell ref="D2:D9"/>
    <mergeCell ref="E2:G2"/>
    <mergeCell ref="E3:E9"/>
    <mergeCell ref="G3:G9"/>
    <mergeCell ref="F4:F9"/>
    <mergeCell ref="T3:T9"/>
    <mergeCell ref="H3:H9"/>
    <mergeCell ref="P3:P9"/>
    <mergeCell ref="AA4:AA9"/>
    <mergeCell ref="Z4:Z9"/>
    <mergeCell ref="M4:M9"/>
    <mergeCell ref="L3:L9"/>
    <mergeCell ref="Q3:Q9"/>
    <mergeCell ref="R3:R9"/>
    <mergeCell ref="N3:N9"/>
    <mergeCell ref="O3:O9"/>
    <mergeCell ref="B2:C5"/>
    <mergeCell ref="H2:AB2"/>
    <mergeCell ref="S3:S9"/>
    <mergeCell ref="V4:V9"/>
    <mergeCell ref="B6:B9"/>
    <mergeCell ref="C6:C9"/>
    <mergeCell ref="I3:I9"/>
    <mergeCell ref="J3:J9"/>
    <mergeCell ref="V3:AB3"/>
    <mergeCell ref="AB4:AB9"/>
  </mergeCells>
  <conditionalFormatting sqref="F10:F18">
    <cfRule type="cellIs" priority="1" dxfId="0" operator="notBetween" stopIfTrue="1">
      <formula>1</formula>
      <formula>0</formula>
    </cfRule>
    <cfRule type="cellIs" priority="2" dxfId="0" operator="notEqual" stopIfTrue="1">
      <formula>E10/D10</formula>
    </cfRule>
  </conditionalFormatting>
  <conditionalFormatting sqref="D10:D18">
    <cfRule type="cellIs" priority="3" dxfId="0" operator="lessThan" stopIfTrue="1">
      <formula>E10</formula>
    </cfRule>
    <cfRule type="cellIs" priority="4" dxfId="0" operator="lessThan" stopIfTrue="1">
      <formula>G10</formula>
    </cfRule>
    <cfRule type="cellIs" priority="5" dxfId="0" operator="notEqual" stopIfTrue="1">
      <formula>E10+G10</formula>
    </cfRule>
  </conditionalFormatting>
  <conditionalFormatting sqref="W10:W18 J10:J18 L10:L18">
    <cfRule type="cellIs" priority="6" dxfId="0" operator="lessThan" stopIfTrue="1">
      <formula>K10</formula>
    </cfRule>
  </conditionalFormatting>
  <conditionalFormatting sqref="X10:X18 E10:E18 K10:K18 M10:M18">
    <cfRule type="cellIs" priority="7" dxfId="0" operator="greaterThan" stopIfTrue="1">
      <formula>D10</formula>
    </cfRule>
  </conditionalFormatting>
  <conditionalFormatting sqref="B10:B18">
    <cfRule type="cellIs" priority="8" dxfId="0" operator="equal" stopIfTrue="1">
      <formula>C10</formula>
    </cfRule>
  </conditionalFormatting>
  <conditionalFormatting sqref="C10:C18">
    <cfRule type="cellIs" priority="9" dxfId="0" operator="equal" stopIfTrue="1">
      <formula>B10</formula>
    </cfRule>
  </conditionalFormatting>
  <conditionalFormatting sqref="G10:G18">
    <cfRule type="cellIs" priority="10" dxfId="0" operator="greaterThan" stopIfTrue="1">
      <formula>D10</formula>
    </cfRule>
    <cfRule type="cellIs" priority="11" dxfId="0" operator="notEqual" stopIfTrue="1">
      <formula>D10-E10</formula>
    </cfRule>
    <cfRule type="cellIs" priority="12" dxfId="0" operator="lessThan" stopIfTrue="1">
      <formula>0</formula>
    </cfRule>
  </conditionalFormatting>
  <conditionalFormatting sqref="U10:U18">
    <cfRule type="cellIs" priority="13" dxfId="0" operator="notEqual" stopIfTrue="1">
      <formula>V10+W10+Y10+Z10+AA10+AB10</formula>
    </cfRule>
  </conditionalFormatting>
  <dataValidations count="6">
    <dataValidation type="whole" operator="equal" allowBlank="1" showInputMessage="1" showErrorMessage="1" errorTitle="交付単価区分セル" error="該当単価区分に「1」を入力" imeMode="halfAlpha" sqref="B10:C18">
      <formula1>1</formula1>
    </dataValidation>
    <dataValidation type="whole" operator="greaterThan" allowBlank="1" showInputMessage="1" showErrorMessage="1" errorTitle="金額入力セル" error="当該項目の金額を単位（円）で入力" imeMode="halfAlpha" sqref="D10:E18">
      <formula1>0</formula1>
    </dataValidation>
    <dataValidation type="custom" allowBlank="1" showInputMessage="1" showErrorMessage="1" errorTitle="関数セル" error="入力不要" sqref="F10:F18">
      <formula1>"K16/J16"</formula1>
    </dataValidation>
    <dataValidation type="custom" allowBlank="1" showInputMessage="1" showErrorMessage="1" errorTitle="関数セル" error="入力不要" sqref="G10:G18">
      <formula1>"J16-K16"</formula1>
    </dataValidation>
    <dataValidation type="whole" operator="greaterThanOrEqual" allowBlank="1" showInputMessage="1" showErrorMessage="1" errorTitle="金額入力セル" error="当該項目の金額を単位（円）で入力" imeMode="halfAlpha" sqref="V10:AB18 H10:T18">
      <formula1>1</formula1>
    </dataValidation>
    <dataValidation type="custom" allowBlank="1" showInputMessage="1" showErrorMessage="1" errorTitle="関数セル" error="入力不要" sqref="U10:U18">
      <formula1>"AB16+AC16+AE16+AF16+AG16+AH16"</formula1>
    </dataValidation>
  </dataValidations>
  <printOptions/>
  <pageMargins left="0.32" right="0.22" top="0.511811023622047" bottom="1" header="0.31" footer="0.512"/>
  <pageSetup cellComments="asDisplayed" horizontalDpi="600" verticalDpi="600" orientation="landscape" paperSize="9" scale="49" r:id="rId1"/>
  <headerFooter alignWithMargins="0">
    <oddHeader>&amp;L&amp;"ＭＳ ゴシック,標準"&amp;18（様式１）集落協定ＤＳ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shouhei_yasumura</dc:creator>
  <cp:keywords/>
  <dc:description/>
  <cp:lastModifiedBy>沖縄県庁</cp:lastModifiedBy>
  <cp:lastPrinted>2007-10-05T05:43:36Z</cp:lastPrinted>
  <dcterms:created xsi:type="dcterms:W3CDTF">2005-06-24T07:25:05Z</dcterms:created>
  <dcterms:modified xsi:type="dcterms:W3CDTF">2007-10-05T05:46:29Z</dcterms:modified>
  <cp:category/>
  <cp:version/>
  <cp:contentType/>
  <cp:contentStatus/>
</cp:coreProperties>
</file>