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2CB3604E-F6B8-4C6A-9A88-1F3A007A5EC9}" xr6:coauthVersionLast="47" xr6:coauthVersionMax="47" xr10:uidLastSave="{00000000-0000-0000-0000-000000000000}"/>
  <bookViews>
    <workbookView xWindow="-120" yWindow="-120" windowWidth="29040" windowHeight="15720" tabRatio="573" activeTab="2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54" l="1"/>
  <c r="Q17" i="54"/>
  <c r="Q18" i="54"/>
  <c r="Q19" i="54"/>
  <c r="Q20" i="54"/>
  <c r="Q21" i="54"/>
  <c r="Q25" i="54"/>
  <c r="Q30" i="54"/>
  <c r="Q37" i="54"/>
  <c r="Q38" i="54"/>
  <c r="Q13" i="53"/>
  <c r="Q14" i="53"/>
  <c r="Q15" i="53"/>
  <c r="Q16" i="53"/>
  <c r="Q17" i="53"/>
  <c r="Q18" i="53"/>
  <c r="Q19" i="53"/>
  <c r="Q20" i="53"/>
  <c r="Q21" i="53"/>
  <c r="Q22" i="53"/>
  <c r="Q23" i="53"/>
  <c r="Q25" i="53"/>
  <c r="Q26" i="53"/>
  <c r="Q27" i="53"/>
  <c r="Q28" i="53"/>
  <c r="Q30" i="53"/>
  <c r="Q32" i="53"/>
  <c r="Q33" i="53"/>
  <c r="Q34" i="53"/>
  <c r="Q35" i="53"/>
  <c r="Q36" i="53"/>
  <c r="Q37" i="53"/>
  <c r="Q38" i="53"/>
  <c r="Q13" i="52"/>
  <c r="Q14" i="52"/>
  <c r="Q15" i="52"/>
  <c r="Q16" i="52"/>
  <c r="Q17" i="52"/>
  <c r="Q18" i="52"/>
  <c r="Q19" i="52"/>
  <c r="Q20" i="52"/>
  <c r="Q21" i="52"/>
  <c r="Q22" i="52"/>
  <c r="Q23" i="52"/>
  <c r="Q25" i="52"/>
  <c r="Q26" i="52"/>
  <c r="Q27" i="52"/>
  <c r="Q28" i="52"/>
  <c r="Q30" i="52"/>
  <c r="Q32" i="52"/>
  <c r="Q33" i="52"/>
  <c r="Q34" i="52"/>
  <c r="Q35" i="52"/>
  <c r="Q36" i="52"/>
  <c r="Q37" i="52"/>
  <c r="Q38" i="52"/>
  <c r="Q7" i="54" l="1"/>
  <c r="Q7" i="53"/>
  <c r="F5" i="54"/>
  <c r="F5" i="53"/>
  <c r="F12" i="53" s="1"/>
  <c r="F12" i="54"/>
  <c r="F12" i="52"/>
  <c r="Q7" i="52"/>
  <c r="E12" i="54" l="1"/>
  <c r="E5" i="54"/>
  <c r="E12" i="53"/>
  <c r="E5" i="53"/>
  <c r="E12" i="52"/>
  <c r="P12" i="54" l="1"/>
  <c r="D12" i="54"/>
  <c r="C12" i="54"/>
  <c r="P12" i="53"/>
  <c r="D12" i="53"/>
  <c r="C12" i="53"/>
  <c r="C12" i="52"/>
  <c r="P12" i="52"/>
  <c r="D12" i="52"/>
</calcChain>
</file>

<file path=xl/sharedStrings.xml><?xml version="1.0" encoding="utf-8"?>
<sst xmlns="http://schemas.openxmlformats.org/spreadsheetml/2006/main" count="210" uniqueCount="47">
  <si>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</si>
  <si>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</si>
  <si>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</si>
  <si>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</si>
  <si>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</si>
  <si>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</si>
  <si>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</si>
  <si>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</si>
  <si>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</si>
  <si>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</si>
  <si>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</si>
  <si>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</si>
  <si>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</si>
  <si>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</si>
  <si>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</si>
  <si>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</si>
  <si>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</si>
  <si>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</si>
  <si>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</si>
  <si>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</si>
  <si>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</si>
  <si>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</si>
  <si>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</si>
  <si>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</si>
  <si>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</si>
  <si>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</si>
  <si>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</si>
  <si>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</si>
  <si>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</si>
  <si>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</si>
  <si>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</si>
  <si>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</si>
  <si>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</si>
  <si>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</si>
  <si>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</si>
  <si>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</si>
  <si>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</si>
  <si>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</si>
  <si>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</si>
  <si>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令和７年度</t>
    <rPh sb="0" eb="2">
      <t>レイワ</t>
    </rPh>
    <rPh sb="3" eb="4">
      <t>ネン</t>
    </rPh>
    <phoneticPr fontId="6"/>
  </si>
  <si>
    <t>4/28</t>
    <phoneticPr fontId="6"/>
  </si>
  <si>
    <t>令和６年度</t>
    <rPh sb="0" eb="2">
      <t>レイワ</t>
    </rPh>
    <rPh sb="3" eb="4">
      <t>ネン</t>
    </rPh>
    <phoneticPr fontId="6"/>
  </si>
  <si>
    <t>5/26</t>
    <phoneticPr fontId="6"/>
  </si>
  <si>
    <t>6/23</t>
    <phoneticPr fontId="6"/>
  </si>
  <si>
    <t>7/28</t>
    <phoneticPr fontId="6"/>
  </si>
  <si>
    <t>8/26</t>
    <phoneticPr fontId="6"/>
  </si>
  <si>
    <t>8/25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</si>
</sst>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  <numFmt numFmtId="187" formatCode="m/d;@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186" fontId="0" fillId="0" borderId="14" xfId="0" applyNumberFormat="1" applyBorder="1" applyAlignment="1">
      <alignment horizontal="center" vertical="center"/>
    </xf>
    <xf numFmtId="187" fontId="0" fillId="26" borderId="1" xfId="0" applyNumberFormat="1" applyFill="1" applyBorder="1" applyAlignment="1">
      <alignment horizontal="center" vertical="center"/>
    </xf>
    <xf numFmtId="187" fontId="0" fillId="26" borderId="1" xfId="0" applyNumberFormat="1" applyFill="1" applyBorder="1" applyAlignment="1" applyProtection="1">
      <alignment horizontal="center" vertical="center"/>
      <protection locked="0"/>
    </xf>
    <xf numFmtId="176" fontId="0" fillId="2" borderId="15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44"/>
  <sheetViews>
    <sheetView showGridLines="0" view="pageBreakPreview" zoomScale="112" zoomScaleNormal="100" zoomScaleSheetLayoutView="112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8" sqref="W18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7.75" customWidth="1"/>
    <col min="5" max="5" width="6.5" customWidth="1"/>
    <col min="6" max="6" width="6.75" customWidth="1"/>
    <col min="7" max="7" width="7.5" customWidth="1"/>
    <col min="8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238" max="238" width="9.5" customWidth="1"/>
    <col min="239" max="250" width="7.625" customWidth="1"/>
    <col min="494" max="494" width="9.5" customWidth="1"/>
    <col min="495" max="506" width="7.625" customWidth="1"/>
    <col min="750" max="750" width="9.5" customWidth="1"/>
    <col min="751" max="762" width="7.625" customWidth="1"/>
    <col min="1006" max="1006" width="9.5" customWidth="1"/>
    <col min="1007" max="1018" width="7.625" customWidth="1"/>
    <col min="1262" max="1262" width="9.5" customWidth="1"/>
    <col min="1263" max="1274" width="7.625" customWidth="1"/>
    <col min="1518" max="1518" width="9.5" customWidth="1"/>
    <col min="1519" max="1530" width="7.625" customWidth="1"/>
    <col min="1774" max="1774" width="9.5" customWidth="1"/>
    <col min="1775" max="1786" width="7.625" customWidth="1"/>
    <col min="2030" max="2030" width="9.5" customWidth="1"/>
    <col min="2031" max="2042" width="7.625" customWidth="1"/>
    <col min="2286" max="2286" width="9.5" customWidth="1"/>
    <col min="2287" max="2298" width="7.625" customWidth="1"/>
    <col min="2542" max="2542" width="9.5" customWidth="1"/>
    <col min="2543" max="2554" width="7.625" customWidth="1"/>
    <col min="2798" max="2798" width="9.5" customWidth="1"/>
    <col min="2799" max="2810" width="7.625" customWidth="1"/>
    <col min="3054" max="3054" width="9.5" customWidth="1"/>
    <col min="3055" max="3066" width="7.625" customWidth="1"/>
    <col min="3310" max="3310" width="9.5" customWidth="1"/>
    <col min="3311" max="3322" width="7.625" customWidth="1"/>
    <col min="3566" max="3566" width="9.5" customWidth="1"/>
    <col min="3567" max="3578" width="7.625" customWidth="1"/>
    <col min="3822" max="3822" width="9.5" customWidth="1"/>
    <col min="3823" max="3834" width="7.625" customWidth="1"/>
    <col min="4078" max="4078" width="9.5" customWidth="1"/>
    <col min="4079" max="4090" width="7.625" customWidth="1"/>
    <col min="4334" max="4334" width="9.5" customWidth="1"/>
    <col min="4335" max="4346" width="7.625" customWidth="1"/>
    <col min="4590" max="4590" width="9.5" customWidth="1"/>
    <col min="4591" max="4602" width="7.625" customWidth="1"/>
    <col min="4846" max="4846" width="9.5" customWidth="1"/>
    <col min="4847" max="4858" width="7.625" customWidth="1"/>
    <col min="5102" max="5102" width="9.5" customWidth="1"/>
    <col min="5103" max="5114" width="7.625" customWidth="1"/>
    <col min="5358" max="5358" width="9.5" customWidth="1"/>
    <col min="5359" max="5370" width="7.625" customWidth="1"/>
    <col min="5614" max="5614" width="9.5" customWidth="1"/>
    <col min="5615" max="5626" width="7.625" customWidth="1"/>
    <col min="5870" max="5870" width="9.5" customWidth="1"/>
    <col min="5871" max="5882" width="7.625" customWidth="1"/>
    <col min="6126" max="6126" width="9.5" customWidth="1"/>
    <col min="6127" max="6138" width="7.625" customWidth="1"/>
    <col min="6382" max="6382" width="9.5" customWidth="1"/>
    <col min="6383" max="6394" width="7.625" customWidth="1"/>
    <col min="6638" max="6638" width="9.5" customWidth="1"/>
    <col min="6639" max="6650" width="7.625" customWidth="1"/>
    <col min="6894" max="6894" width="9.5" customWidth="1"/>
    <col min="6895" max="6906" width="7.625" customWidth="1"/>
    <col min="7150" max="7150" width="9.5" customWidth="1"/>
    <col min="7151" max="7162" width="7.625" customWidth="1"/>
    <col min="7406" max="7406" width="9.5" customWidth="1"/>
    <col min="7407" max="7418" width="7.625" customWidth="1"/>
    <col min="7662" max="7662" width="9.5" customWidth="1"/>
    <col min="7663" max="7674" width="7.625" customWidth="1"/>
    <col min="7918" max="7918" width="9.5" customWidth="1"/>
    <col min="7919" max="7930" width="7.625" customWidth="1"/>
    <col min="8174" max="8174" width="9.5" customWidth="1"/>
    <col min="8175" max="8186" width="7.625" customWidth="1"/>
    <col min="8430" max="8430" width="9.5" customWidth="1"/>
    <col min="8431" max="8442" width="7.625" customWidth="1"/>
    <col min="8686" max="8686" width="9.5" customWidth="1"/>
    <col min="8687" max="8698" width="7.625" customWidth="1"/>
    <col min="8942" max="8942" width="9.5" customWidth="1"/>
    <col min="8943" max="8954" width="7.625" customWidth="1"/>
    <col min="9198" max="9198" width="9.5" customWidth="1"/>
    <col min="9199" max="9210" width="7.625" customWidth="1"/>
    <col min="9454" max="9454" width="9.5" customWidth="1"/>
    <col min="9455" max="9466" width="7.625" customWidth="1"/>
    <col min="9710" max="9710" width="9.5" customWidth="1"/>
    <col min="9711" max="9722" width="7.625" customWidth="1"/>
    <col min="9966" max="9966" width="9.5" customWidth="1"/>
    <col min="9967" max="9978" width="7.625" customWidth="1"/>
    <col min="10222" max="10222" width="9.5" customWidth="1"/>
    <col min="10223" max="10234" width="7.625" customWidth="1"/>
    <col min="10478" max="10478" width="9.5" customWidth="1"/>
    <col min="10479" max="10490" width="7.625" customWidth="1"/>
    <col min="10734" max="10734" width="9.5" customWidth="1"/>
    <col min="10735" max="10746" width="7.625" customWidth="1"/>
    <col min="10990" max="10990" width="9.5" customWidth="1"/>
    <col min="10991" max="11002" width="7.625" customWidth="1"/>
    <col min="11246" max="11246" width="9.5" customWidth="1"/>
    <col min="11247" max="11258" width="7.625" customWidth="1"/>
    <col min="11502" max="11502" width="9.5" customWidth="1"/>
    <col min="11503" max="11514" width="7.625" customWidth="1"/>
    <col min="11758" max="11758" width="9.5" customWidth="1"/>
    <col min="11759" max="11770" width="7.625" customWidth="1"/>
    <col min="12014" max="12014" width="9.5" customWidth="1"/>
    <col min="12015" max="12026" width="7.625" customWidth="1"/>
    <col min="12270" max="12270" width="9.5" customWidth="1"/>
    <col min="12271" max="12282" width="7.625" customWidth="1"/>
    <col min="12526" max="12526" width="9.5" customWidth="1"/>
    <col min="12527" max="12538" width="7.625" customWidth="1"/>
    <col min="12782" max="12782" width="9.5" customWidth="1"/>
    <col min="12783" max="12794" width="7.625" customWidth="1"/>
    <col min="13038" max="13038" width="9.5" customWidth="1"/>
    <col min="13039" max="13050" width="7.625" customWidth="1"/>
    <col min="13294" max="13294" width="9.5" customWidth="1"/>
    <col min="13295" max="13306" width="7.625" customWidth="1"/>
    <col min="13550" max="13550" width="9.5" customWidth="1"/>
    <col min="13551" max="13562" width="7.625" customWidth="1"/>
    <col min="13806" max="13806" width="9.5" customWidth="1"/>
    <col min="13807" max="13818" width="7.625" customWidth="1"/>
    <col min="14062" max="14062" width="9.5" customWidth="1"/>
    <col min="14063" max="14074" width="7.625" customWidth="1"/>
    <col min="14318" max="14318" width="9.5" customWidth="1"/>
    <col min="14319" max="14330" width="7.625" customWidth="1"/>
    <col min="14574" max="14574" width="9.5" customWidth="1"/>
    <col min="14575" max="14586" width="7.625" customWidth="1"/>
    <col min="14830" max="14830" width="9.5" customWidth="1"/>
    <col min="14831" max="14842" width="7.625" customWidth="1"/>
    <col min="15086" max="15086" width="9.5" customWidth="1"/>
    <col min="15087" max="15098" width="7.625" customWidth="1"/>
    <col min="15342" max="15342" width="9.5" customWidth="1"/>
    <col min="15343" max="15354" width="7.625" customWidth="1"/>
    <col min="15598" max="15598" width="9.5" customWidth="1"/>
    <col min="15599" max="15610" width="7.625" customWidth="1"/>
    <col min="15854" max="15854" width="9.5" customWidth="1"/>
    <col min="15855" max="15866" width="7.625" customWidth="1"/>
    <col min="16110" max="16110" width="9.5" customWidth="1"/>
    <col min="16111" max="16122" width="7.625" customWidth="1"/>
  </cols>
  <sheetData>
    <row r="1" spans="1:18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8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8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  <c r="Q4" s="39"/>
    </row>
    <row r="5" spans="1:18" ht="21" customHeight="1">
      <c r="A5" s="5"/>
      <c r="B5" s="5"/>
      <c r="C5" s="6" t="s">
        <v>40</v>
      </c>
      <c r="D5" s="6" t="s">
        <v>42</v>
      </c>
      <c r="E5" s="6" t="s">
        <v>43</v>
      </c>
      <c r="F5" s="6" t="s">
        <v>44</v>
      </c>
      <c r="G5" s="6" t="s">
        <v>46</v>
      </c>
      <c r="H5" s="53"/>
      <c r="I5" s="53"/>
      <c r="J5" s="6"/>
      <c r="K5" s="6"/>
      <c r="L5" s="6"/>
      <c r="M5" s="53"/>
      <c r="N5" s="6"/>
      <c r="P5" s="53" t="s">
        <v>45</v>
      </c>
      <c r="Q5" s="52" t="s">
        <v>36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6" t="s">
        <v>3</v>
      </c>
      <c r="C7" s="13">
        <v>174.37878787878788</v>
      </c>
      <c r="D7" s="13">
        <v>172.22727272727272</v>
      </c>
      <c r="E7" s="13">
        <v>164.33333333333334</v>
      </c>
      <c r="F7" s="13">
        <v>165.89393939393941</v>
      </c>
      <c r="G7" s="13">
        <v>166.25757575757575</v>
      </c>
      <c r="H7" s="13"/>
      <c r="I7" s="29"/>
      <c r="J7" s="29"/>
      <c r="K7" s="29"/>
      <c r="L7" s="13"/>
      <c r="M7" s="13"/>
      <c r="N7" s="13"/>
      <c r="P7" s="15">
        <v>168.73939393939395</v>
      </c>
      <c r="Q7" s="50">
        <f>(F7-P7)/P7</f>
        <v>-1.6863012714603824E-2</v>
      </c>
      <c r="R7" s="33"/>
    </row>
    <row r="8" spans="1:18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161.5</v>
      </c>
      <c r="Q8" s="40"/>
    </row>
    <row r="9" spans="1:18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8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8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6" t="s">
        <v>46</v>
      </c>
      <c r="H12" s="53"/>
      <c r="I12" s="53"/>
      <c r="J12" s="6"/>
      <c r="K12" s="6"/>
      <c r="L12" s="6"/>
      <c r="M12" s="53"/>
      <c r="N12" s="6"/>
      <c r="P12" s="55" t="str">
        <f>P5</f>
        <v>8/26</v>
      </c>
      <c r="Q12" s="37" t="s">
        <v>36</v>
      </c>
    </row>
    <row r="13" spans="1:18" ht="21" customHeight="1">
      <c r="A13" s="7" t="s">
        <v>8</v>
      </c>
      <c r="B13" s="11" t="s">
        <v>3</v>
      </c>
      <c r="C13" s="25">
        <v>184.14285714285714</v>
      </c>
      <c r="D13" s="24">
        <v>180.92857142857142</v>
      </c>
      <c r="E13" s="24">
        <v>173.5</v>
      </c>
      <c r="F13" s="25">
        <v>174.92857142857142</v>
      </c>
      <c r="G13" s="25">
        <v>174.85714285714286</v>
      </c>
      <c r="H13" s="24"/>
      <c r="I13" s="25"/>
      <c r="J13" s="24"/>
      <c r="K13" s="24"/>
      <c r="L13" s="25"/>
      <c r="M13" s="25"/>
      <c r="N13" s="25"/>
      <c r="P13" s="24">
        <v>179.22857142857143</v>
      </c>
      <c r="Q13" s="48">
        <f t="shared" ref="Q13:Q38" si="0">(G13-P13)/P13</f>
        <v>-2.4390243902438997E-2</v>
      </c>
    </row>
    <row r="14" spans="1:18" ht="21" customHeight="1">
      <c r="A14" s="7" t="s">
        <v>9</v>
      </c>
      <c r="B14" s="11" t="s">
        <v>3</v>
      </c>
      <c r="C14" s="25">
        <v>178.8</v>
      </c>
      <c r="D14" s="24">
        <v>177.4</v>
      </c>
      <c r="E14" s="24">
        <v>169.8</v>
      </c>
      <c r="F14" s="25">
        <v>171.4</v>
      </c>
      <c r="G14" s="25">
        <v>169</v>
      </c>
      <c r="H14" s="24"/>
      <c r="I14" s="25"/>
      <c r="J14" s="24"/>
      <c r="K14" s="24"/>
      <c r="L14" s="25"/>
      <c r="M14" s="25"/>
      <c r="N14" s="25"/>
      <c r="P14" s="24">
        <v>174</v>
      </c>
      <c r="Q14" s="48">
        <f t="shared" si="0"/>
        <v>-2.8735632183908046E-2</v>
      </c>
    </row>
    <row r="15" spans="1:18" ht="21" customHeight="1">
      <c r="A15" s="7" t="s">
        <v>1</v>
      </c>
      <c r="B15" s="11" t="s">
        <v>3</v>
      </c>
      <c r="C15" s="25">
        <v>177</v>
      </c>
      <c r="D15" s="24">
        <v>173.33333333333334</v>
      </c>
      <c r="E15" s="24">
        <v>165.33333333333334</v>
      </c>
      <c r="F15" s="25">
        <v>167</v>
      </c>
      <c r="G15" s="25">
        <v>164.66666666666666</v>
      </c>
      <c r="H15" s="25"/>
      <c r="I15" s="32"/>
      <c r="J15" s="24"/>
      <c r="K15" s="24"/>
      <c r="L15" s="25"/>
      <c r="M15" s="25"/>
      <c r="N15" s="25"/>
      <c r="P15" s="25">
        <v>173</v>
      </c>
      <c r="Q15" s="48">
        <f t="shared" si="0"/>
        <v>-4.8169556840077128E-2</v>
      </c>
    </row>
    <row r="16" spans="1:18" ht="21" customHeight="1">
      <c r="A16" s="7" t="s">
        <v>10</v>
      </c>
      <c r="B16" s="11" t="s">
        <v>3</v>
      </c>
      <c r="C16" s="25">
        <v>166.2</v>
      </c>
      <c r="D16" s="24">
        <v>163.4</v>
      </c>
      <c r="E16" s="24">
        <v>154.6</v>
      </c>
      <c r="F16" s="25">
        <v>156.19999999999999</v>
      </c>
      <c r="G16" s="25">
        <v>158.19999999999999</v>
      </c>
      <c r="H16" s="25"/>
      <c r="I16" s="32"/>
      <c r="J16" s="24"/>
      <c r="K16" s="24"/>
      <c r="L16" s="25"/>
      <c r="M16" s="25"/>
      <c r="N16" s="25"/>
      <c r="P16" s="25">
        <v>161.66</v>
      </c>
      <c r="Q16" s="48">
        <f t="shared" si="0"/>
        <v>-2.1402944451317629E-2</v>
      </c>
    </row>
    <row r="17" spans="1:17" ht="21" customHeight="1">
      <c r="A17" s="7" t="s">
        <v>11</v>
      </c>
      <c r="B17" s="11" t="s">
        <v>3</v>
      </c>
      <c r="C17" s="25">
        <v>161</v>
      </c>
      <c r="D17" s="24">
        <v>160</v>
      </c>
      <c r="E17" s="24">
        <v>152</v>
      </c>
      <c r="F17" s="25">
        <v>154</v>
      </c>
      <c r="G17" s="25">
        <v>156</v>
      </c>
      <c r="H17" s="25"/>
      <c r="I17" s="32"/>
      <c r="J17" s="24"/>
      <c r="K17" s="24"/>
      <c r="L17" s="25"/>
      <c r="M17" s="25"/>
      <c r="N17" s="25"/>
      <c r="P17" s="25">
        <v>156</v>
      </c>
      <c r="Q17" s="48">
        <f t="shared" si="0"/>
        <v>0</v>
      </c>
    </row>
    <row r="18" spans="1:17" ht="21" customHeight="1">
      <c r="A18" s="7" t="s">
        <v>12</v>
      </c>
      <c r="B18" s="11" t="s">
        <v>3</v>
      </c>
      <c r="C18" s="25">
        <v>167</v>
      </c>
      <c r="D18" s="24">
        <v>165.66666666666666</v>
      </c>
      <c r="E18" s="24">
        <v>157</v>
      </c>
      <c r="F18" s="25">
        <v>159.33333333333334</v>
      </c>
      <c r="G18" s="25">
        <v>160</v>
      </c>
      <c r="H18" s="25"/>
      <c r="I18" s="32"/>
      <c r="J18" s="24"/>
      <c r="K18" s="24"/>
      <c r="L18" s="25"/>
      <c r="M18" s="25"/>
      <c r="N18" s="25"/>
      <c r="P18" s="25">
        <v>158.76666666666668</v>
      </c>
      <c r="Q18" s="48">
        <f t="shared" si="0"/>
        <v>7.7682133109383995E-3</v>
      </c>
    </row>
    <row r="19" spans="1:17" ht="21" customHeight="1">
      <c r="A19" s="7" t="s">
        <v>13</v>
      </c>
      <c r="B19" s="11" t="s">
        <v>3</v>
      </c>
      <c r="C19" s="25">
        <v>161</v>
      </c>
      <c r="D19" s="24">
        <v>160</v>
      </c>
      <c r="E19" s="24">
        <v>152</v>
      </c>
      <c r="F19" s="25">
        <v>154</v>
      </c>
      <c r="G19" s="25">
        <v>156</v>
      </c>
      <c r="H19" s="25"/>
      <c r="I19" s="32"/>
      <c r="J19" s="24"/>
      <c r="K19" s="24"/>
      <c r="L19" s="25"/>
      <c r="M19" s="25"/>
      <c r="N19" s="25"/>
      <c r="P19" s="25">
        <v>156</v>
      </c>
      <c r="Q19" s="48">
        <f t="shared" si="0"/>
        <v>0</v>
      </c>
    </row>
    <row r="20" spans="1:17" ht="21" customHeight="1">
      <c r="A20" s="7" t="s">
        <v>14</v>
      </c>
      <c r="B20" s="11" t="s">
        <v>3</v>
      </c>
      <c r="C20" s="25">
        <v>167.25</v>
      </c>
      <c r="D20" s="24">
        <v>165.5</v>
      </c>
      <c r="E20" s="24">
        <v>157.75</v>
      </c>
      <c r="F20" s="25">
        <v>159.25</v>
      </c>
      <c r="G20" s="25">
        <v>159</v>
      </c>
      <c r="H20" s="25"/>
      <c r="I20" s="32"/>
      <c r="J20" s="24"/>
      <c r="K20" s="24"/>
      <c r="L20" s="25"/>
      <c r="M20" s="25"/>
      <c r="N20" s="25"/>
      <c r="P20" s="25">
        <v>158.25</v>
      </c>
      <c r="Q20" s="48">
        <f t="shared" si="0"/>
        <v>4.7393364928909956E-3</v>
      </c>
    </row>
    <row r="21" spans="1:17" ht="21" customHeight="1">
      <c r="A21" s="7" t="s">
        <v>15</v>
      </c>
      <c r="B21" s="11" t="s">
        <v>3</v>
      </c>
      <c r="C21" s="25">
        <v>169.2</v>
      </c>
      <c r="D21" s="24">
        <v>168.4</v>
      </c>
      <c r="E21" s="24">
        <v>161.4</v>
      </c>
      <c r="F21" s="25">
        <v>162.6</v>
      </c>
      <c r="G21" s="25">
        <v>164.4</v>
      </c>
      <c r="H21" s="25"/>
      <c r="I21" s="32"/>
      <c r="J21" s="24"/>
      <c r="K21" s="24"/>
      <c r="L21" s="25"/>
      <c r="M21" s="25"/>
      <c r="N21" s="25"/>
      <c r="P21" s="25">
        <v>163.19999999999999</v>
      </c>
      <c r="Q21" s="48">
        <f t="shared" si="0"/>
        <v>7.3529411764706931E-3</v>
      </c>
    </row>
    <row r="22" spans="1:17" ht="21" customHeight="1">
      <c r="A22" s="7" t="s">
        <v>16</v>
      </c>
      <c r="B22" s="11" t="s">
        <v>3</v>
      </c>
      <c r="C22" s="25">
        <v>165</v>
      </c>
      <c r="D22" s="24">
        <v>162</v>
      </c>
      <c r="E22" s="24">
        <v>154</v>
      </c>
      <c r="F22" s="25">
        <v>154</v>
      </c>
      <c r="G22" s="25">
        <v>156</v>
      </c>
      <c r="H22" s="25"/>
      <c r="I22" s="32"/>
      <c r="J22" s="24"/>
      <c r="K22" s="24"/>
      <c r="L22" s="25"/>
      <c r="M22" s="25"/>
      <c r="N22" s="25"/>
      <c r="P22" s="25">
        <v>161</v>
      </c>
      <c r="Q22" s="48">
        <f t="shared" si="0"/>
        <v>-3.1055900621118012E-2</v>
      </c>
    </row>
    <row r="23" spans="1:17" ht="21" customHeight="1">
      <c r="A23" s="7" t="s">
        <v>17</v>
      </c>
      <c r="B23" s="11" t="s">
        <v>3</v>
      </c>
      <c r="C23" s="25">
        <v>165</v>
      </c>
      <c r="D23" s="24">
        <v>162</v>
      </c>
      <c r="E23" s="24">
        <v>154</v>
      </c>
      <c r="F23" s="25">
        <v>154</v>
      </c>
      <c r="G23" s="25">
        <v>156</v>
      </c>
      <c r="H23" s="25"/>
      <c r="I23" s="32"/>
      <c r="J23" s="24"/>
      <c r="K23" s="24"/>
      <c r="L23" s="25"/>
      <c r="M23" s="25"/>
      <c r="N23" s="25"/>
      <c r="P23" s="25">
        <v>161</v>
      </c>
      <c r="Q23" s="48">
        <f t="shared" si="0"/>
        <v>-3.1055900621118012E-2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163</v>
      </c>
      <c r="D25" s="24">
        <v>162</v>
      </c>
      <c r="E25" s="24">
        <v>154</v>
      </c>
      <c r="F25" s="25">
        <v>156</v>
      </c>
      <c r="G25" s="25">
        <v>158</v>
      </c>
      <c r="H25" s="25"/>
      <c r="I25" s="32"/>
      <c r="J25" s="24"/>
      <c r="K25" s="24"/>
      <c r="L25" s="25"/>
      <c r="M25" s="25"/>
      <c r="N25" s="25"/>
      <c r="P25" s="25">
        <v>161</v>
      </c>
      <c r="Q25" s="48">
        <f t="shared" si="0"/>
        <v>-1.8633540372670808E-2</v>
      </c>
    </row>
    <row r="26" spans="1:17" ht="21" customHeight="1">
      <c r="A26" s="7" t="s">
        <v>20</v>
      </c>
      <c r="B26" s="11" t="s">
        <v>3</v>
      </c>
      <c r="C26" s="25">
        <v>163</v>
      </c>
      <c r="D26" s="24">
        <v>160</v>
      </c>
      <c r="E26" s="24">
        <v>152</v>
      </c>
      <c r="F26" s="25">
        <v>154</v>
      </c>
      <c r="G26" s="25">
        <v>156</v>
      </c>
      <c r="H26" s="25"/>
      <c r="I26" s="32"/>
      <c r="J26" s="24"/>
      <c r="K26" s="24"/>
      <c r="L26" s="25"/>
      <c r="M26" s="25"/>
      <c r="N26" s="25"/>
      <c r="P26" s="25">
        <v>159</v>
      </c>
      <c r="Q26" s="48">
        <f t="shared" si="0"/>
        <v>-1.8867924528301886E-2</v>
      </c>
    </row>
    <row r="27" spans="1:17" ht="21" customHeight="1">
      <c r="A27" s="7" t="s">
        <v>21</v>
      </c>
      <c r="B27" s="11" t="s">
        <v>3</v>
      </c>
      <c r="C27" s="25">
        <v>177</v>
      </c>
      <c r="D27" s="24">
        <v>175</v>
      </c>
      <c r="E27" s="24">
        <v>163</v>
      </c>
      <c r="F27" s="25">
        <v>163</v>
      </c>
      <c r="G27" s="25">
        <v>165</v>
      </c>
      <c r="H27" s="25"/>
      <c r="I27" s="32"/>
      <c r="J27" s="24"/>
      <c r="K27" s="24"/>
      <c r="L27" s="25"/>
      <c r="M27" s="25"/>
      <c r="N27" s="25"/>
      <c r="P27" s="25">
        <v>168.3</v>
      </c>
      <c r="Q27" s="48">
        <f t="shared" si="0"/>
        <v>-1.9607843137254968E-2</v>
      </c>
    </row>
    <row r="28" spans="1:17" ht="21" customHeight="1">
      <c r="A28" s="7" t="s">
        <v>22</v>
      </c>
      <c r="B28" s="11" t="s">
        <v>3</v>
      </c>
      <c r="C28" s="25">
        <v>174.5</v>
      </c>
      <c r="D28" s="24">
        <v>171</v>
      </c>
      <c r="E28" s="24">
        <v>163.5</v>
      </c>
      <c r="F28" s="25">
        <v>166</v>
      </c>
      <c r="G28" s="25">
        <v>166.5</v>
      </c>
      <c r="H28" s="25"/>
      <c r="I28" s="32"/>
      <c r="J28" s="24"/>
      <c r="K28" s="24"/>
      <c r="L28" s="25"/>
      <c r="M28" s="25"/>
      <c r="N28" s="25"/>
      <c r="P28" s="25">
        <v>172.5</v>
      </c>
      <c r="Q28" s="48">
        <f t="shared" si="0"/>
        <v>-3.4782608695652174E-2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185.25</v>
      </c>
      <c r="D30" s="24">
        <v>184.25</v>
      </c>
      <c r="E30" s="24">
        <v>176.5</v>
      </c>
      <c r="F30" s="25">
        <v>178</v>
      </c>
      <c r="G30" s="25">
        <v>180</v>
      </c>
      <c r="H30" s="24"/>
      <c r="I30" s="32"/>
      <c r="J30" s="24"/>
      <c r="K30" s="24"/>
      <c r="L30" s="25"/>
      <c r="M30" s="25"/>
      <c r="N30" s="25"/>
      <c r="P30" s="24">
        <v>177.5</v>
      </c>
      <c r="Q30" s="48">
        <f t="shared" si="0"/>
        <v>1.4084507042253521E-2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176</v>
      </c>
      <c r="D32" s="24">
        <v>174</v>
      </c>
      <c r="E32" s="24">
        <v>165</v>
      </c>
      <c r="F32" s="25">
        <v>167</v>
      </c>
      <c r="G32" s="25">
        <v>159</v>
      </c>
      <c r="H32" s="25"/>
      <c r="I32" s="26"/>
      <c r="J32" s="26"/>
      <c r="K32" s="26"/>
      <c r="L32" s="26"/>
      <c r="M32" s="26"/>
      <c r="N32" s="25"/>
      <c r="P32" s="25">
        <v>172</v>
      </c>
      <c r="Q32" s="48">
        <f t="shared" si="0"/>
        <v>-7.5581395348837205E-2</v>
      </c>
    </row>
    <row r="33" spans="1:17" ht="21" customHeight="1">
      <c r="A33" s="7" t="s">
        <v>27</v>
      </c>
      <c r="B33" s="11" t="s">
        <v>3</v>
      </c>
      <c r="C33" s="25">
        <v>169</v>
      </c>
      <c r="D33" s="24">
        <v>167.5</v>
      </c>
      <c r="E33" s="24">
        <v>158.5</v>
      </c>
      <c r="F33" s="25">
        <v>161</v>
      </c>
      <c r="G33" s="25">
        <v>161.5</v>
      </c>
      <c r="H33" s="24"/>
      <c r="I33" s="32"/>
      <c r="J33" s="24"/>
      <c r="K33" s="24"/>
      <c r="L33" s="25"/>
      <c r="M33" s="25"/>
      <c r="N33" s="25"/>
      <c r="P33" s="24">
        <v>160.65</v>
      </c>
      <c r="Q33" s="48">
        <f t="shared" si="0"/>
        <v>5.2910052910052551E-3</v>
      </c>
    </row>
    <row r="34" spans="1:17" ht="21" customHeight="1">
      <c r="A34" s="7" t="s">
        <v>28</v>
      </c>
      <c r="B34" s="11" t="s">
        <v>3</v>
      </c>
      <c r="C34" s="25">
        <v>170.5</v>
      </c>
      <c r="D34" s="24">
        <v>168</v>
      </c>
      <c r="E34" s="24">
        <v>160.5</v>
      </c>
      <c r="F34" s="25">
        <v>161.5</v>
      </c>
      <c r="G34" s="25">
        <v>160</v>
      </c>
      <c r="H34" s="24"/>
      <c r="I34" s="32"/>
      <c r="J34" s="24"/>
      <c r="K34" s="24"/>
      <c r="L34" s="25"/>
      <c r="M34" s="25"/>
      <c r="N34" s="25"/>
      <c r="P34" s="24">
        <v>162.5</v>
      </c>
      <c r="Q34" s="48">
        <f t="shared" si="0"/>
        <v>-1.5384615384615385E-2</v>
      </c>
    </row>
    <row r="35" spans="1:17" ht="21" customHeight="1">
      <c r="A35" s="7" t="s">
        <v>29</v>
      </c>
      <c r="B35" s="11" t="s">
        <v>3</v>
      </c>
      <c r="C35" s="25">
        <v>179</v>
      </c>
      <c r="D35" s="24">
        <v>176</v>
      </c>
      <c r="E35" s="24">
        <v>168</v>
      </c>
      <c r="F35" s="25">
        <v>169</v>
      </c>
      <c r="G35" s="25">
        <v>168</v>
      </c>
      <c r="H35" s="24"/>
      <c r="I35" s="32"/>
      <c r="J35" s="24"/>
      <c r="K35" s="24"/>
      <c r="L35" s="25"/>
      <c r="M35" s="25"/>
      <c r="N35" s="25"/>
      <c r="P35" s="24">
        <v>172.9</v>
      </c>
      <c r="Q35" s="48">
        <f t="shared" si="0"/>
        <v>-2.8340080971659951E-2</v>
      </c>
    </row>
    <row r="36" spans="1:17" ht="21" customHeight="1">
      <c r="A36" s="7" t="s">
        <v>30</v>
      </c>
      <c r="B36" s="11" t="s">
        <v>3</v>
      </c>
      <c r="C36" s="25">
        <v>178</v>
      </c>
      <c r="D36" s="25">
        <v>176</v>
      </c>
      <c r="E36" s="25">
        <v>167</v>
      </c>
      <c r="F36" s="25">
        <v>169</v>
      </c>
      <c r="G36" s="25">
        <v>171</v>
      </c>
      <c r="H36" s="24"/>
      <c r="I36" s="32"/>
      <c r="J36" s="24"/>
      <c r="K36" s="24"/>
      <c r="L36" s="25"/>
      <c r="M36" s="25"/>
      <c r="N36" s="25"/>
      <c r="P36" s="24">
        <v>173.8</v>
      </c>
      <c r="Q36" s="48">
        <f t="shared" si="0"/>
        <v>-1.6110471806674402E-2</v>
      </c>
    </row>
    <row r="37" spans="1:17" ht="21" customHeight="1">
      <c r="A37" s="7" t="s">
        <v>2</v>
      </c>
      <c r="B37" s="11" t="s">
        <v>3</v>
      </c>
      <c r="C37" s="25">
        <v>189.5</v>
      </c>
      <c r="D37" s="24">
        <v>188</v>
      </c>
      <c r="E37" s="24">
        <v>181</v>
      </c>
      <c r="F37" s="25">
        <v>182.5</v>
      </c>
      <c r="G37" s="25">
        <v>184</v>
      </c>
      <c r="H37" s="24"/>
      <c r="I37" s="32"/>
      <c r="J37" s="24"/>
      <c r="K37" s="24"/>
      <c r="L37" s="25"/>
      <c r="M37" s="25"/>
      <c r="N37" s="25"/>
      <c r="P37" s="24">
        <v>182.9</v>
      </c>
      <c r="Q37" s="48">
        <f t="shared" si="0"/>
        <v>6.0142154182613134E-3</v>
      </c>
    </row>
    <row r="38" spans="1:17" ht="21" customHeight="1">
      <c r="A38" s="7" t="s">
        <v>31</v>
      </c>
      <c r="B38" s="11" t="s">
        <v>3</v>
      </c>
      <c r="C38" s="25">
        <v>161</v>
      </c>
      <c r="D38" s="24">
        <v>160</v>
      </c>
      <c r="E38" s="24">
        <v>152</v>
      </c>
      <c r="F38" s="25">
        <v>154</v>
      </c>
      <c r="G38" s="25">
        <v>156</v>
      </c>
      <c r="H38" s="24"/>
      <c r="I38" s="32"/>
      <c r="J38" s="24"/>
      <c r="K38" s="24"/>
      <c r="L38" s="25"/>
      <c r="M38" s="25"/>
      <c r="N38" s="25"/>
      <c r="P38" s="24">
        <v>156</v>
      </c>
      <c r="Q38" s="48">
        <f t="shared" si="0"/>
        <v>0</v>
      </c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21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21" hidden="1" customHeight="1">
      <c r="A41" s="58" t="s">
        <v>35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Q41" s="44"/>
    </row>
    <row r="42" spans="1:17" ht="21" hidden="1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Q42" s="44"/>
    </row>
    <row r="43" spans="1:17" ht="21" hidden="1" customHeight="1">
      <c r="A43" s="59" t="s">
        <v>34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Q43" s="43"/>
    </row>
    <row r="44" spans="1:17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106" zoomScaleNormal="100" zoomScaleSheetLayoutView="106" workbookViewId="0">
      <pane xSplit="1" ySplit="12" topLeftCell="B13" activePane="bottomRight" state="frozen"/>
      <selection activeCell="G7" sqref="G7"/>
      <selection pane="topRight" activeCell="G7" sqref="G7"/>
      <selection pane="bottomLeft" activeCell="G7" sqref="G7"/>
      <selection pane="bottomRight" activeCell="W15" sqref="W15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5" width="6.5" customWidth="1"/>
    <col min="6" max="7" width="7.5" customWidth="1"/>
    <col min="8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18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7" ht="17.25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7" ht="21" customHeight="1">
      <c r="A5" s="5"/>
      <c r="B5" s="5"/>
      <c r="C5" s="6" t="s">
        <v>40</v>
      </c>
      <c r="D5" s="6" t="s">
        <v>42</v>
      </c>
      <c r="E5" s="55" t="str">
        <f>レギュラー!E5</f>
        <v>6/23</v>
      </c>
      <c r="F5" s="55" t="str">
        <f>レギュラー!F5</f>
        <v>7/28</v>
      </c>
      <c r="G5" s="6" t="s">
        <v>46</v>
      </c>
      <c r="H5" s="53"/>
      <c r="I5" s="53"/>
      <c r="J5" s="6"/>
      <c r="K5" s="6"/>
      <c r="L5" s="6"/>
      <c r="M5" s="53"/>
      <c r="N5" s="6"/>
      <c r="P5" s="56">
        <v>45895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157.13846153846154</v>
      </c>
      <c r="D7" s="13">
        <v>157.34375</v>
      </c>
      <c r="E7" s="13">
        <v>146.953125</v>
      </c>
      <c r="F7" s="13">
        <v>148.640625</v>
      </c>
      <c r="G7" s="13">
        <v>148.1875</v>
      </c>
      <c r="H7" s="15"/>
      <c r="I7" s="15"/>
      <c r="J7" s="13"/>
      <c r="K7" s="13"/>
      <c r="L7" s="13"/>
      <c r="M7" s="13"/>
      <c r="N7" s="13"/>
      <c r="P7" s="15">
        <v>147.82968749999995</v>
      </c>
      <c r="Q7" s="50">
        <f>(F7-P7)/P7</f>
        <v>5.4856200653204479E-3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142.4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55">
        <v>45894</v>
      </c>
      <c r="H12" s="56"/>
      <c r="I12" s="56"/>
      <c r="J12" s="55"/>
      <c r="K12" s="55"/>
      <c r="L12" s="55"/>
      <c r="M12" s="56"/>
      <c r="N12" s="55"/>
      <c r="P12" s="55">
        <f>P5</f>
        <v>45895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164.61538461538461</v>
      </c>
      <c r="D13" s="25">
        <v>166.66666666666666</v>
      </c>
      <c r="E13" s="26">
        <v>155.41666666666666</v>
      </c>
      <c r="F13" s="27">
        <v>158.33333333333334</v>
      </c>
      <c r="G13" s="27">
        <v>157.16666666666666</v>
      </c>
      <c r="H13" s="27"/>
      <c r="I13" s="27"/>
      <c r="J13" s="27"/>
      <c r="K13" s="27"/>
      <c r="L13" s="25"/>
      <c r="M13" s="25"/>
      <c r="N13" s="25"/>
      <c r="P13" s="27">
        <v>159.38333333333333</v>
      </c>
      <c r="Q13" s="48">
        <f t="shared" ref="Q13:Q38" si="0">(G13-P13)/P13</f>
        <v>-1.3907769528390686E-2</v>
      </c>
    </row>
    <row r="14" spans="1:17" ht="21" customHeight="1">
      <c r="A14" s="7" t="s">
        <v>9</v>
      </c>
      <c r="B14" s="11" t="s">
        <v>3</v>
      </c>
      <c r="C14" s="25">
        <v>160.80000000000001</v>
      </c>
      <c r="D14" s="25">
        <v>162.80000000000001</v>
      </c>
      <c r="E14" s="26">
        <v>150.4</v>
      </c>
      <c r="F14" s="27">
        <v>153.19999999999999</v>
      </c>
      <c r="G14" s="27">
        <v>150.80000000000001</v>
      </c>
      <c r="H14" s="27"/>
      <c r="I14" s="27"/>
      <c r="J14" s="27"/>
      <c r="K14" s="27"/>
      <c r="L14" s="25"/>
      <c r="M14" s="25"/>
      <c r="N14" s="25"/>
      <c r="P14" s="27">
        <v>150.19999999999999</v>
      </c>
      <c r="Q14" s="48">
        <f t="shared" si="0"/>
        <v>3.9946737683090733E-3</v>
      </c>
    </row>
    <row r="15" spans="1:17" ht="21" customHeight="1">
      <c r="A15" s="7" t="s">
        <v>1</v>
      </c>
      <c r="B15" s="11" t="s">
        <v>3</v>
      </c>
      <c r="C15" s="25">
        <v>159.66666666666666</v>
      </c>
      <c r="D15" s="25">
        <v>159.66666666666666</v>
      </c>
      <c r="E15" s="26">
        <v>147</v>
      </c>
      <c r="F15" s="27">
        <v>151</v>
      </c>
      <c r="G15" s="27">
        <v>148.66666666666666</v>
      </c>
      <c r="H15" s="27"/>
      <c r="I15" s="27"/>
      <c r="J15" s="27"/>
      <c r="K15" s="27"/>
      <c r="L15" s="25"/>
      <c r="M15" s="25"/>
      <c r="N15" s="25"/>
      <c r="P15" s="27">
        <v>153</v>
      </c>
      <c r="Q15" s="48">
        <f t="shared" si="0"/>
        <v>-2.8322440087146031E-2</v>
      </c>
    </row>
    <row r="16" spans="1:17" ht="21" customHeight="1">
      <c r="A16" s="7" t="s">
        <v>10</v>
      </c>
      <c r="B16" s="11" t="s">
        <v>3</v>
      </c>
      <c r="C16" s="25">
        <v>150</v>
      </c>
      <c r="D16" s="25">
        <v>149</v>
      </c>
      <c r="E16" s="26">
        <v>141.80000000000001</v>
      </c>
      <c r="F16" s="27">
        <v>142.19999999999999</v>
      </c>
      <c r="G16" s="27">
        <v>142.80000000000001</v>
      </c>
      <c r="H16" s="27"/>
      <c r="I16" s="27"/>
      <c r="J16" s="27"/>
      <c r="K16" s="27"/>
      <c r="L16" s="25"/>
      <c r="M16" s="25"/>
      <c r="N16" s="25"/>
      <c r="P16" s="27">
        <v>141.74</v>
      </c>
      <c r="Q16" s="48">
        <f t="shared" si="0"/>
        <v>7.4784817271059843E-3</v>
      </c>
    </row>
    <row r="17" spans="1:17" ht="21" customHeight="1">
      <c r="A17" s="7" t="s">
        <v>11</v>
      </c>
      <c r="B17" s="11" t="s">
        <v>3</v>
      </c>
      <c r="C17" s="25">
        <v>150</v>
      </c>
      <c r="D17" s="25">
        <v>150</v>
      </c>
      <c r="E17" s="26">
        <v>141</v>
      </c>
      <c r="F17" s="27">
        <v>140.33333333333334</v>
      </c>
      <c r="G17" s="27">
        <v>141</v>
      </c>
      <c r="H17" s="27"/>
      <c r="I17" s="27"/>
      <c r="J17" s="27"/>
      <c r="K17" s="27"/>
      <c r="L17" s="25"/>
      <c r="M17" s="25"/>
      <c r="N17" s="25"/>
      <c r="P17" s="27">
        <v>138</v>
      </c>
      <c r="Q17" s="48">
        <f t="shared" si="0"/>
        <v>2.1739130434782608E-2</v>
      </c>
    </row>
    <row r="18" spans="1:17" ht="21" customHeight="1">
      <c r="A18" s="7" t="s">
        <v>12</v>
      </c>
      <c r="B18" s="11" t="s">
        <v>3</v>
      </c>
      <c r="C18" s="25">
        <v>149</v>
      </c>
      <c r="D18" s="25">
        <v>147.33333333333334</v>
      </c>
      <c r="E18" s="26">
        <v>136.66666666666666</v>
      </c>
      <c r="F18" s="27">
        <v>138.66666666666666</v>
      </c>
      <c r="G18" s="27">
        <v>140.33333333333334</v>
      </c>
      <c r="H18" s="27"/>
      <c r="I18" s="27"/>
      <c r="J18" s="27"/>
      <c r="K18" s="27"/>
      <c r="L18" s="25"/>
      <c r="M18" s="25"/>
      <c r="N18" s="25"/>
      <c r="P18" s="27">
        <v>137.56666666666669</v>
      </c>
      <c r="Q18" s="48">
        <f t="shared" si="0"/>
        <v>2.0111461109764847E-2</v>
      </c>
    </row>
    <row r="19" spans="1:17" ht="21" customHeight="1">
      <c r="A19" s="7" t="s">
        <v>13</v>
      </c>
      <c r="B19" s="11" t="s">
        <v>3</v>
      </c>
      <c r="C19" s="25">
        <v>150</v>
      </c>
      <c r="D19" s="25">
        <v>150</v>
      </c>
      <c r="E19" s="26">
        <v>141</v>
      </c>
      <c r="F19" s="27">
        <v>141</v>
      </c>
      <c r="G19" s="27">
        <v>141</v>
      </c>
      <c r="H19" s="27"/>
      <c r="I19" s="27"/>
      <c r="J19" s="27"/>
      <c r="K19" s="27"/>
      <c r="L19" s="25"/>
      <c r="M19" s="25"/>
      <c r="N19" s="25"/>
      <c r="P19" s="27">
        <v>138</v>
      </c>
      <c r="Q19" s="48">
        <f t="shared" si="0"/>
        <v>2.1739130434782608E-2</v>
      </c>
    </row>
    <row r="20" spans="1:17" ht="21" customHeight="1">
      <c r="A20" s="7" t="s">
        <v>14</v>
      </c>
      <c r="B20" s="11" t="s">
        <v>3</v>
      </c>
      <c r="C20" s="25">
        <v>150.25</v>
      </c>
      <c r="D20" s="25">
        <v>150.25</v>
      </c>
      <c r="E20" s="26">
        <v>137.5</v>
      </c>
      <c r="F20" s="27">
        <v>140.5</v>
      </c>
      <c r="G20" s="27">
        <v>140.5</v>
      </c>
      <c r="H20" s="27"/>
      <c r="I20" s="27"/>
      <c r="J20" s="27"/>
      <c r="K20" s="27"/>
      <c r="L20" s="25"/>
      <c r="M20" s="25"/>
      <c r="N20" s="25"/>
      <c r="P20" s="27">
        <v>138.25</v>
      </c>
      <c r="Q20" s="48">
        <f t="shared" si="0"/>
        <v>1.62748643761302E-2</v>
      </c>
    </row>
    <row r="21" spans="1:17" ht="21" customHeight="1">
      <c r="A21" s="7" t="s">
        <v>15</v>
      </c>
      <c r="B21" s="11" t="s">
        <v>3</v>
      </c>
      <c r="C21" s="25">
        <v>155.19999999999999</v>
      </c>
      <c r="D21" s="25">
        <v>155.19999999999999</v>
      </c>
      <c r="E21" s="27">
        <v>146.19999999999999</v>
      </c>
      <c r="F21" s="27">
        <v>146.19999999999999</v>
      </c>
      <c r="G21" s="27">
        <v>146.19999999999999</v>
      </c>
      <c r="H21" s="27"/>
      <c r="I21" s="27"/>
      <c r="J21" s="27"/>
      <c r="K21" s="27"/>
      <c r="L21" s="25"/>
      <c r="M21" s="25"/>
      <c r="N21" s="25"/>
      <c r="P21" s="27">
        <v>141.4</v>
      </c>
      <c r="Q21" s="48">
        <f t="shared" si="0"/>
        <v>3.3946251768033828E-2</v>
      </c>
    </row>
    <row r="22" spans="1:17" ht="21" customHeight="1">
      <c r="A22" s="7" t="s">
        <v>16</v>
      </c>
      <c r="B22" s="11" t="s">
        <v>3</v>
      </c>
      <c r="C22" s="25">
        <v>151</v>
      </c>
      <c r="D22" s="25">
        <v>151</v>
      </c>
      <c r="E22" s="27">
        <v>143</v>
      </c>
      <c r="F22" s="27">
        <v>141</v>
      </c>
      <c r="G22" s="27">
        <v>141</v>
      </c>
      <c r="H22" s="27"/>
      <c r="I22" s="27"/>
      <c r="J22" s="27"/>
      <c r="K22" s="27"/>
      <c r="L22" s="25"/>
      <c r="M22" s="25"/>
      <c r="N22" s="25"/>
      <c r="P22" s="27">
        <v>141</v>
      </c>
      <c r="Q22" s="48">
        <f t="shared" si="0"/>
        <v>0</v>
      </c>
    </row>
    <row r="23" spans="1:17" ht="21" customHeight="1">
      <c r="A23" s="7" t="s">
        <v>17</v>
      </c>
      <c r="B23" s="11" t="s">
        <v>3</v>
      </c>
      <c r="C23" s="25">
        <v>151</v>
      </c>
      <c r="D23" s="25">
        <v>151</v>
      </c>
      <c r="E23" s="27">
        <v>143</v>
      </c>
      <c r="F23" s="27">
        <v>141</v>
      </c>
      <c r="G23" s="27">
        <v>141</v>
      </c>
      <c r="H23" s="27"/>
      <c r="I23" s="27"/>
      <c r="J23" s="27"/>
      <c r="K23" s="27"/>
      <c r="L23" s="25"/>
      <c r="M23" s="25"/>
      <c r="N23" s="25"/>
      <c r="P23" s="27">
        <v>141</v>
      </c>
      <c r="Q23" s="48">
        <f t="shared" si="0"/>
        <v>0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149</v>
      </c>
      <c r="D25" s="25">
        <v>147</v>
      </c>
      <c r="E25" s="27">
        <v>141</v>
      </c>
      <c r="F25" s="27">
        <v>141</v>
      </c>
      <c r="G25" s="27">
        <v>141</v>
      </c>
      <c r="H25" s="27"/>
      <c r="I25" s="27"/>
      <c r="J25" s="27"/>
      <c r="K25" s="27"/>
      <c r="L25" s="25"/>
      <c r="M25" s="25"/>
      <c r="N25" s="25"/>
      <c r="P25" s="27">
        <v>139</v>
      </c>
      <c r="Q25" s="48">
        <f t="shared" si="0"/>
        <v>1.4388489208633094E-2</v>
      </c>
    </row>
    <row r="26" spans="1:17" ht="21" customHeight="1">
      <c r="A26" s="7" t="s">
        <v>20</v>
      </c>
      <c r="B26" s="11" t="s">
        <v>3</v>
      </c>
      <c r="C26" s="25">
        <v>149</v>
      </c>
      <c r="D26" s="25">
        <v>147</v>
      </c>
      <c r="E26" s="27">
        <v>141</v>
      </c>
      <c r="F26" s="27">
        <v>141</v>
      </c>
      <c r="G26" s="27">
        <v>141</v>
      </c>
      <c r="H26" s="27"/>
      <c r="I26" s="27"/>
      <c r="J26" s="27"/>
      <c r="K26" s="27"/>
      <c r="L26" s="25"/>
      <c r="M26" s="25"/>
      <c r="N26" s="25"/>
      <c r="P26" s="27">
        <v>139</v>
      </c>
      <c r="Q26" s="48">
        <f t="shared" si="0"/>
        <v>1.4388489208633094E-2</v>
      </c>
    </row>
    <row r="27" spans="1:17" ht="21" customHeight="1">
      <c r="A27" s="7" t="s">
        <v>21</v>
      </c>
      <c r="B27" s="11" t="s">
        <v>3</v>
      </c>
      <c r="C27" s="25">
        <v>155</v>
      </c>
      <c r="D27" s="25">
        <v>154</v>
      </c>
      <c r="E27" s="27">
        <v>145</v>
      </c>
      <c r="F27" s="27">
        <v>147</v>
      </c>
      <c r="G27" s="27">
        <v>148</v>
      </c>
      <c r="H27" s="27"/>
      <c r="I27" s="27"/>
      <c r="J27" s="27"/>
      <c r="K27" s="27"/>
      <c r="L27" s="25"/>
      <c r="M27" s="25"/>
      <c r="N27" s="25"/>
      <c r="P27" s="27">
        <v>150.70000000000002</v>
      </c>
      <c r="Q27" s="48">
        <f t="shared" si="0"/>
        <v>-1.7916390179164014E-2</v>
      </c>
    </row>
    <row r="28" spans="1:17" ht="21" customHeight="1">
      <c r="A28" s="7" t="s">
        <v>22</v>
      </c>
      <c r="B28" s="11" t="s">
        <v>3</v>
      </c>
      <c r="C28" s="25">
        <v>160</v>
      </c>
      <c r="D28" s="25">
        <v>158</v>
      </c>
      <c r="E28" s="27">
        <v>148.5</v>
      </c>
      <c r="F28" s="27">
        <v>150</v>
      </c>
      <c r="G28" s="27">
        <v>150.5</v>
      </c>
      <c r="H28" s="27"/>
      <c r="I28" s="27"/>
      <c r="J28" s="27"/>
      <c r="K28" s="27"/>
      <c r="L28" s="25"/>
      <c r="M28" s="25"/>
      <c r="N28" s="25"/>
      <c r="P28" s="27">
        <v>154.5</v>
      </c>
      <c r="Q28" s="48">
        <f t="shared" si="0"/>
        <v>-2.5889967637540454E-2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167.25</v>
      </c>
      <c r="D30" s="25">
        <v>166</v>
      </c>
      <c r="E30" s="27">
        <v>156.25</v>
      </c>
      <c r="F30" s="27">
        <v>155.75</v>
      </c>
      <c r="G30" s="27">
        <v>156.25</v>
      </c>
      <c r="H30" s="27"/>
      <c r="I30" s="27"/>
      <c r="J30" s="27"/>
      <c r="K30" s="27"/>
      <c r="L30" s="25"/>
      <c r="M30" s="25"/>
      <c r="N30" s="25"/>
      <c r="P30" s="27">
        <v>152</v>
      </c>
      <c r="Q30" s="48">
        <f t="shared" si="0"/>
        <v>2.7960526315789474E-2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158</v>
      </c>
      <c r="D32" s="25">
        <v>164</v>
      </c>
      <c r="E32" s="27">
        <v>149</v>
      </c>
      <c r="F32" s="27">
        <v>155</v>
      </c>
      <c r="G32" s="27">
        <v>149</v>
      </c>
      <c r="H32" s="27"/>
      <c r="I32" s="27"/>
      <c r="J32" s="27"/>
      <c r="K32" s="27"/>
      <c r="L32" s="27"/>
      <c r="M32" s="27"/>
      <c r="N32" s="27"/>
      <c r="P32" s="27">
        <v>157</v>
      </c>
      <c r="Q32" s="48">
        <f t="shared" si="0"/>
        <v>-5.0955414012738856E-2</v>
      </c>
    </row>
    <row r="33" spans="1:17" ht="21" customHeight="1">
      <c r="A33" s="7" t="s">
        <v>27</v>
      </c>
      <c r="B33" s="11" t="s">
        <v>3</v>
      </c>
      <c r="C33" s="25">
        <v>150</v>
      </c>
      <c r="D33" s="25">
        <v>148.5</v>
      </c>
      <c r="E33" s="27">
        <v>138.5</v>
      </c>
      <c r="F33" s="27">
        <v>140.5</v>
      </c>
      <c r="G33" s="27">
        <v>142</v>
      </c>
      <c r="H33" s="27"/>
      <c r="I33" s="27"/>
      <c r="J33" s="27"/>
      <c r="K33" s="27"/>
      <c r="L33" s="25"/>
      <c r="M33" s="25"/>
      <c r="N33" s="25"/>
      <c r="P33" s="27">
        <v>140.35000000000002</v>
      </c>
      <c r="Q33" s="48">
        <f t="shared" si="0"/>
        <v>1.1756323477021567E-2</v>
      </c>
    </row>
    <row r="34" spans="1:17" ht="21" customHeight="1">
      <c r="A34" s="7" t="s">
        <v>28</v>
      </c>
      <c r="B34" s="11" t="s">
        <v>3</v>
      </c>
      <c r="C34" s="25">
        <v>153.5</v>
      </c>
      <c r="D34" s="25">
        <v>155.5</v>
      </c>
      <c r="E34" s="27">
        <v>141.5</v>
      </c>
      <c r="F34" s="27">
        <v>145.5</v>
      </c>
      <c r="G34" s="27">
        <v>143.5</v>
      </c>
      <c r="H34" s="27"/>
      <c r="I34" s="27"/>
      <c r="J34" s="27"/>
      <c r="K34" s="27"/>
      <c r="L34" s="25"/>
      <c r="M34" s="25"/>
      <c r="N34" s="25"/>
      <c r="P34" s="27">
        <v>144.5</v>
      </c>
      <c r="Q34" s="48">
        <f t="shared" si="0"/>
        <v>-6.920415224913495E-3</v>
      </c>
    </row>
    <row r="35" spans="1:17" ht="21" customHeight="1">
      <c r="A35" s="7" t="s">
        <v>29</v>
      </c>
      <c r="B35" s="11" t="s">
        <v>3</v>
      </c>
      <c r="C35" s="25">
        <v>158</v>
      </c>
      <c r="D35" s="25">
        <v>160.5</v>
      </c>
      <c r="E35" s="27">
        <v>147.5</v>
      </c>
      <c r="F35" s="27">
        <v>151.5</v>
      </c>
      <c r="G35" s="27">
        <v>149</v>
      </c>
      <c r="H35" s="27"/>
      <c r="I35" s="27"/>
      <c r="J35" s="27"/>
      <c r="K35" s="27"/>
      <c r="L35" s="25"/>
      <c r="M35" s="25"/>
      <c r="N35" s="25"/>
      <c r="P35" s="27">
        <v>154.94999999999999</v>
      </c>
      <c r="Q35" s="48">
        <f t="shared" si="0"/>
        <v>-3.8399483704420707E-2</v>
      </c>
    </row>
    <row r="36" spans="1:17" ht="21" customHeight="1">
      <c r="A36" s="7" t="s">
        <v>30</v>
      </c>
      <c r="B36" s="11" t="s">
        <v>3</v>
      </c>
      <c r="C36" s="25">
        <v>156</v>
      </c>
      <c r="D36" s="25">
        <v>155</v>
      </c>
      <c r="E36" s="25">
        <v>146</v>
      </c>
      <c r="F36" s="25">
        <v>148</v>
      </c>
      <c r="G36" s="25">
        <v>149</v>
      </c>
      <c r="H36" s="27"/>
      <c r="I36" s="27"/>
      <c r="J36" s="27"/>
      <c r="K36" s="27"/>
      <c r="L36" s="25"/>
      <c r="M36" s="25"/>
      <c r="N36" s="25"/>
      <c r="P36" s="27">
        <v>152.9</v>
      </c>
      <c r="Q36" s="48">
        <f t="shared" si="0"/>
        <v>-2.5506867233485976E-2</v>
      </c>
    </row>
    <row r="37" spans="1:17" ht="21" customHeight="1">
      <c r="A37" s="7" t="s">
        <v>2</v>
      </c>
      <c r="B37" s="11" t="s">
        <v>3</v>
      </c>
      <c r="C37" s="25">
        <v>170</v>
      </c>
      <c r="D37" s="25">
        <v>169.5</v>
      </c>
      <c r="E37" s="27">
        <v>160</v>
      </c>
      <c r="F37" s="27">
        <v>161</v>
      </c>
      <c r="G37" s="27">
        <v>161.5</v>
      </c>
      <c r="H37" s="27"/>
      <c r="I37" s="27"/>
      <c r="J37" s="27"/>
      <c r="K37" s="27"/>
      <c r="L37" s="25"/>
      <c r="M37" s="25"/>
      <c r="N37" s="25"/>
      <c r="P37" s="27">
        <v>157.94999999999999</v>
      </c>
      <c r="Q37" s="48">
        <f t="shared" si="0"/>
        <v>2.2475466919911438E-2</v>
      </c>
    </row>
    <row r="38" spans="1:17" ht="21" customHeight="1">
      <c r="A38" s="7" t="s">
        <v>31</v>
      </c>
      <c r="B38" s="11" t="s">
        <v>3</v>
      </c>
      <c r="C38" s="25">
        <v>148</v>
      </c>
      <c r="D38" s="25">
        <v>148</v>
      </c>
      <c r="E38" s="27">
        <v>139</v>
      </c>
      <c r="F38" s="27">
        <v>139</v>
      </c>
      <c r="G38" s="27">
        <v>139</v>
      </c>
      <c r="H38" s="27"/>
      <c r="I38" s="27"/>
      <c r="J38" s="27"/>
      <c r="K38" s="27"/>
      <c r="L38" s="25"/>
      <c r="M38" s="25"/>
      <c r="N38" s="25"/>
      <c r="P38" s="27">
        <v>136</v>
      </c>
      <c r="Q38" s="48">
        <f t="shared" si="0"/>
        <v>2.2058823529411766E-2</v>
      </c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21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21" hidden="1" customHeight="1">
      <c r="A41" s="58" t="s">
        <v>35</v>
      </c>
      <c r="B41" s="58"/>
      <c r="C41" s="58"/>
      <c r="D41" s="58"/>
      <c r="E41" s="58"/>
      <c r="F41" s="58"/>
      <c r="G41" s="58"/>
      <c r="H41" s="30"/>
      <c r="I41" s="30"/>
      <c r="J41" s="30"/>
      <c r="K41" s="30"/>
      <c r="O41" s="20"/>
    </row>
    <row r="42" spans="1:17" ht="21" hidden="1" customHeight="1">
      <c r="A42" s="58"/>
      <c r="B42" s="58"/>
      <c r="C42" s="58"/>
      <c r="D42" s="58"/>
      <c r="E42" s="58"/>
      <c r="F42" s="58"/>
      <c r="G42" s="58"/>
      <c r="H42" s="30"/>
      <c r="I42" s="30"/>
      <c r="J42" s="30"/>
      <c r="K42" s="30"/>
      <c r="O42" s="17"/>
    </row>
    <row r="43" spans="1:17" ht="21" hidden="1" customHeight="1">
      <c r="A43" s="59" t="s">
        <v>34</v>
      </c>
      <c r="B43" s="59"/>
      <c r="C43" s="59"/>
      <c r="D43" s="59"/>
      <c r="E43" s="59"/>
      <c r="F43" s="59"/>
      <c r="G43" s="59"/>
      <c r="H43" s="17"/>
      <c r="I43" s="17"/>
      <c r="J43" s="17"/>
      <c r="K43" s="17"/>
      <c r="O43" s="17"/>
    </row>
    <row r="44" spans="1:17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3"/>
  <sheetViews>
    <sheetView showGridLines="0" tabSelected="1" view="pageBreakPreview" zoomScale="89" zoomScaleNormal="100" zoomScaleSheetLayoutView="89" zoomScalePageLayoutView="50" workbookViewId="0">
      <pane xSplit="1" ySplit="12" topLeftCell="B14" activePane="bottomRight" state="frozen"/>
      <selection activeCell="G7" sqref="G7"/>
      <selection pane="topRight" activeCell="G7" sqref="G7"/>
      <selection pane="bottomLeft" activeCell="G7" sqref="G7"/>
      <selection pane="bottomRight" activeCell="Y22" sqref="Y22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6.5" customWidth="1"/>
    <col min="5" max="5" width="6.875" customWidth="1"/>
    <col min="6" max="7" width="7.5" customWidth="1"/>
    <col min="8" max="11" width="7.5" hidden="1" customWidth="1"/>
    <col min="12" max="12" width="7.75" hidden="1" customWidth="1"/>
    <col min="13" max="14" width="8.125" hidden="1" customWidth="1"/>
    <col min="15" max="15" width="4.5" customWidth="1"/>
    <col min="16" max="16" width="7.625" customWidth="1"/>
    <col min="17" max="17" width="9" style="45" bestFit="1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8" ht="17.25">
      <c r="A1" s="1" t="s">
        <v>33</v>
      </c>
      <c r="B1" s="1"/>
      <c r="C1" s="3"/>
      <c r="L1" s="3"/>
      <c r="M1" s="3"/>
      <c r="N1" s="3"/>
    </row>
    <row r="2" spans="1:18" ht="3.75" customHeight="1">
      <c r="A2" s="4"/>
      <c r="B2" s="4"/>
      <c r="C2" s="2"/>
      <c r="L2" s="2"/>
      <c r="M2" s="2"/>
      <c r="N2" s="2"/>
    </row>
    <row r="3" spans="1:18">
      <c r="A3" s="4"/>
      <c r="B3" s="4"/>
      <c r="C3" s="2"/>
      <c r="L3" s="2"/>
      <c r="M3" s="2"/>
      <c r="N3" s="2"/>
    </row>
    <row r="4" spans="1:18">
      <c r="A4" s="4"/>
      <c r="B4" s="4"/>
      <c r="C4" s="2" t="s">
        <v>39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41</v>
      </c>
    </row>
    <row r="5" spans="1:18" ht="21" customHeight="1">
      <c r="A5" s="5"/>
      <c r="B5" s="5"/>
      <c r="C5" s="6" t="s">
        <v>40</v>
      </c>
      <c r="D5" s="6" t="s">
        <v>42</v>
      </c>
      <c r="E5" s="55" t="str">
        <f>レギュラー!E5</f>
        <v>6/23</v>
      </c>
      <c r="F5" s="55" t="str">
        <f>軽油!F5</f>
        <v>7/28</v>
      </c>
      <c r="G5" s="55">
        <v>45894</v>
      </c>
      <c r="H5" s="56"/>
      <c r="I5" s="56"/>
      <c r="J5" s="55"/>
      <c r="K5" s="55"/>
      <c r="L5" s="55"/>
      <c r="M5" s="56"/>
      <c r="N5" s="55"/>
      <c r="P5" s="56">
        <v>45895</v>
      </c>
      <c r="Q5" s="52" t="s">
        <v>37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2" t="s">
        <v>3</v>
      </c>
      <c r="C7" s="13">
        <v>143.85714285714286</v>
      </c>
      <c r="D7" s="13">
        <v>141.84210526315789</v>
      </c>
      <c r="E7" s="13">
        <v>133.11764705882354</v>
      </c>
      <c r="F7" s="13">
        <v>139</v>
      </c>
      <c r="G7" s="13">
        <v>141.78947368421052</v>
      </c>
      <c r="H7" s="15"/>
      <c r="I7" s="15"/>
      <c r="J7" s="13"/>
      <c r="K7" s="13"/>
      <c r="L7" s="13"/>
      <c r="M7" s="13"/>
      <c r="N7" s="13"/>
      <c r="P7" s="15">
        <v>132.6142857142857</v>
      </c>
      <c r="Q7" s="50">
        <f>(F7-P7)/P7</f>
        <v>4.8152536895400312E-2</v>
      </c>
      <c r="R7" s="33"/>
    </row>
    <row r="8" spans="1:18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8" ht="11.25" customHeight="1">
      <c r="C9" s="10"/>
      <c r="D9" s="10"/>
      <c r="L9" s="10"/>
      <c r="M9" s="10"/>
      <c r="N9" s="10"/>
    </row>
    <row r="10" spans="1:18" ht="11.25" customHeight="1">
      <c r="C10" s="10"/>
      <c r="D10" s="10"/>
      <c r="L10" s="10"/>
      <c r="M10" s="10"/>
      <c r="N10" s="10"/>
    </row>
    <row r="11" spans="1:18">
      <c r="A11" s="5"/>
      <c r="B11" s="5"/>
      <c r="C11" s="2"/>
      <c r="D11" s="2"/>
      <c r="L11" s="2"/>
      <c r="M11" s="2"/>
      <c r="N11" s="2"/>
    </row>
    <row r="12" spans="1:18" ht="21" customHeight="1">
      <c r="A12" s="14" t="s">
        <v>0</v>
      </c>
      <c r="B12" s="19"/>
      <c r="C12" s="55" t="str">
        <f>C5</f>
        <v>4/28</v>
      </c>
      <c r="D12" s="55" t="str">
        <f>D5</f>
        <v>5/26</v>
      </c>
      <c r="E12" s="55" t="str">
        <f>E5</f>
        <v>6/23</v>
      </c>
      <c r="F12" s="55" t="str">
        <f>F5</f>
        <v>7/28</v>
      </c>
      <c r="G12" s="55">
        <v>45894</v>
      </c>
      <c r="H12" s="56"/>
      <c r="I12" s="56"/>
      <c r="J12" s="55"/>
      <c r="K12" s="55"/>
      <c r="L12" s="55"/>
      <c r="M12" s="56"/>
      <c r="N12" s="55"/>
      <c r="P12" s="55">
        <f>P5</f>
        <v>45895</v>
      </c>
      <c r="Q12" s="37" t="s">
        <v>37</v>
      </c>
    </row>
    <row r="13" spans="1:18" ht="21" customHeight="1">
      <c r="A13" s="7" t="s">
        <v>8</v>
      </c>
      <c r="B13" s="11" t="s">
        <v>3</v>
      </c>
      <c r="C13" s="25">
        <v>172</v>
      </c>
      <c r="D13" s="25">
        <v>172</v>
      </c>
      <c r="E13" s="28">
        <v>172</v>
      </c>
      <c r="F13" s="28">
        <v>172</v>
      </c>
      <c r="G13" s="28">
        <v>172</v>
      </c>
      <c r="H13" s="25"/>
      <c r="I13" s="28"/>
      <c r="J13" s="28"/>
      <c r="K13" s="28"/>
      <c r="L13" s="25"/>
      <c r="M13" s="49"/>
      <c r="N13" s="25"/>
      <c r="P13" s="25">
        <v>168</v>
      </c>
      <c r="Q13" s="48">
        <f t="shared" ref="Q13:Q38" si="0">(G13-P13)/P13</f>
        <v>2.3809523809523808E-2</v>
      </c>
    </row>
    <row r="14" spans="1:18" ht="21" customHeight="1">
      <c r="A14" s="7" t="s">
        <v>9</v>
      </c>
      <c r="B14" s="11" t="s">
        <v>3</v>
      </c>
      <c r="C14" s="25">
        <v>144</v>
      </c>
      <c r="D14" s="25">
        <v>156</v>
      </c>
      <c r="E14" s="31"/>
      <c r="F14" s="31"/>
      <c r="G14" s="31"/>
      <c r="H14" s="25"/>
      <c r="I14" s="25"/>
      <c r="J14" s="25"/>
      <c r="K14" s="28"/>
      <c r="L14" s="25"/>
      <c r="M14" s="25"/>
      <c r="N14" s="25"/>
      <c r="P14" s="31"/>
      <c r="Q14" s="54"/>
    </row>
    <row r="15" spans="1:18" ht="21" customHeight="1">
      <c r="A15" s="7" t="s">
        <v>1</v>
      </c>
      <c r="B15" s="11" t="s">
        <v>3</v>
      </c>
      <c r="C15" s="31"/>
      <c r="D15" s="25">
        <v>158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  <row r="16" spans="1:18" ht="21" customHeight="1">
      <c r="A16" s="7" t="s">
        <v>10</v>
      </c>
      <c r="B16" s="11" t="s">
        <v>3</v>
      </c>
      <c r="C16" s="25">
        <v>143</v>
      </c>
      <c r="D16" s="25">
        <v>142.5</v>
      </c>
      <c r="E16" s="25">
        <v>142.5</v>
      </c>
      <c r="F16" s="28">
        <v>142.5</v>
      </c>
      <c r="G16" s="25">
        <v>145.5</v>
      </c>
      <c r="H16" s="25"/>
      <c r="I16" s="28"/>
      <c r="J16" s="28"/>
      <c r="K16" s="28"/>
      <c r="L16" s="25"/>
      <c r="M16" s="25"/>
      <c r="N16" s="25"/>
      <c r="P16" s="31"/>
      <c r="Q16" s="31"/>
    </row>
    <row r="17" spans="1:17" ht="21" customHeight="1">
      <c r="A17" s="7" t="s">
        <v>11</v>
      </c>
      <c r="B17" s="11" t="s">
        <v>3</v>
      </c>
      <c r="C17" s="25">
        <v>137</v>
      </c>
      <c r="D17" s="25">
        <v>133</v>
      </c>
      <c r="E17" s="28">
        <v>122</v>
      </c>
      <c r="F17" s="28">
        <v>131</v>
      </c>
      <c r="G17" s="28">
        <v>134</v>
      </c>
      <c r="H17" s="28"/>
      <c r="I17" s="28"/>
      <c r="J17" s="28"/>
      <c r="K17" s="28"/>
      <c r="L17" s="25"/>
      <c r="M17" s="25"/>
      <c r="N17" s="25"/>
      <c r="P17" s="25">
        <v>133</v>
      </c>
      <c r="Q17" s="48">
        <f t="shared" si="0"/>
        <v>7.5187969924812026E-3</v>
      </c>
    </row>
    <row r="18" spans="1:17" ht="21" customHeight="1">
      <c r="A18" s="7" t="s">
        <v>12</v>
      </c>
      <c r="B18" s="11" t="s">
        <v>3</v>
      </c>
      <c r="C18" s="25">
        <v>132.5</v>
      </c>
      <c r="D18" s="25">
        <v>114</v>
      </c>
      <c r="E18" s="28">
        <v>121</v>
      </c>
      <c r="F18" s="28">
        <v>114</v>
      </c>
      <c r="G18" s="28">
        <v>128.5</v>
      </c>
      <c r="H18" s="28"/>
      <c r="I18" s="28"/>
      <c r="J18" s="28"/>
      <c r="K18" s="28"/>
      <c r="L18" s="28"/>
      <c r="M18" s="28"/>
      <c r="N18" s="28"/>
      <c r="P18" s="28">
        <v>122.65</v>
      </c>
      <c r="Q18" s="48">
        <f t="shared" si="0"/>
        <v>4.769669792091312E-2</v>
      </c>
    </row>
    <row r="19" spans="1:17" ht="21" customHeight="1">
      <c r="A19" s="7" t="s">
        <v>13</v>
      </c>
      <c r="B19" s="11" t="s">
        <v>3</v>
      </c>
      <c r="C19" s="35"/>
      <c r="D19" s="25">
        <v>144</v>
      </c>
      <c r="E19" s="31"/>
      <c r="F19" s="35"/>
      <c r="G19" s="28">
        <v>152</v>
      </c>
      <c r="H19" s="31"/>
      <c r="I19" s="35"/>
      <c r="J19" s="35"/>
      <c r="K19" s="35"/>
      <c r="L19" s="31"/>
      <c r="M19" s="31"/>
      <c r="N19" s="31"/>
      <c r="P19" s="25">
        <v>135</v>
      </c>
      <c r="Q19" s="48">
        <f t="shared" si="0"/>
        <v>0.12592592592592591</v>
      </c>
    </row>
    <row r="20" spans="1:17" ht="21" customHeight="1">
      <c r="A20" s="7" t="s">
        <v>14</v>
      </c>
      <c r="B20" s="11" t="s">
        <v>3</v>
      </c>
      <c r="C20" s="25">
        <v>146</v>
      </c>
      <c r="D20" s="31"/>
      <c r="E20" s="25">
        <v>132</v>
      </c>
      <c r="F20" s="25">
        <v>141</v>
      </c>
      <c r="G20" s="25">
        <v>141</v>
      </c>
      <c r="H20" s="28"/>
      <c r="I20" s="28"/>
      <c r="J20" s="28"/>
      <c r="K20" s="28"/>
      <c r="L20" s="25"/>
      <c r="M20" s="25"/>
      <c r="N20" s="28"/>
      <c r="P20" s="25">
        <v>138</v>
      </c>
      <c r="Q20" s="48">
        <f t="shared" si="0"/>
        <v>2.1739130434782608E-2</v>
      </c>
    </row>
    <row r="21" spans="1:17" ht="21" customHeight="1">
      <c r="A21" s="7" t="s">
        <v>15</v>
      </c>
      <c r="B21" s="11" t="s">
        <v>3</v>
      </c>
      <c r="C21" s="25">
        <v>147</v>
      </c>
      <c r="D21" s="25">
        <v>143</v>
      </c>
      <c r="E21" s="28">
        <v>132</v>
      </c>
      <c r="F21" s="25">
        <v>141</v>
      </c>
      <c r="G21" s="25">
        <v>143</v>
      </c>
      <c r="H21" s="28"/>
      <c r="I21" s="28"/>
      <c r="J21" s="28"/>
      <c r="K21" s="28"/>
      <c r="L21" s="25"/>
      <c r="M21" s="25"/>
      <c r="N21" s="25"/>
      <c r="P21" s="28">
        <v>133</v>
      </c>
      <c r="Q21" s="48">
        <f t="shared" si="0"/>
        <v>7.5187969924812026E-2</v>
      </c>
    </row>
    <row r="22" spans="1:17" ht="21" customHeight="1">
      <c r="A22" s="7" t="s">
        <v>16</v>
      </c>
      <c r="B22" s="11" t="s">
        <v>3</v>
      </c>
      <c r="C22" s="25">
        <v>146</v>
      </c>
      <c r="D22" s="31"/>
      <c r="E22" s="31"/>
      <c r="F22" s="25">
        <v>146</v>
      </c>
      <c r="G22" s="35"/>
      <c r="H22" s="28"/>
      <c r="I22" s="28"/>
      <c r="J22" s="28"/>
      <c r="K22" s="28"/>
      <c r="L22" s="25"/>
      <c r="M22" s="25"/>
      <c r="N22" s="25"/>
      <c r="P22" s="25">
        <v>131</v>
      </c>
      <c r="Q22" s="54"/>
    </row>
    <row r="23" spans="1:17" ht="21" customHeight="1">
      <c r="A23" s="7" t="s">
        <v>17</v>
      </c>
      <c r="B23" s="11" t="s">
        <v>3</v>
      </c>
      <c r="C23" s="31"/>
      <c r="D23" s="25">
        <v>142</v>
      </c>
      <c r="E23" s="31"/>
      <c r="F23" s="28">
        <v>146</v>
      </c>
      <c r="G23" s="25">
        <v>149</v>
      </c>
      <c r="H23" s="31"/>
      <c r="I23" s="31"/>
      <c r="J23" s="35"/>
      <c r="K23" s="35"/>
      <c r="L23" s="31"/>
      <c r="M23" s="31"/>
      <c r="N23" s="31"/>
      <c r="P23" s="31"/>
      <c r="Q23" s="31"/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146</v>
      </c>
      <c r="D25" s="25">
        <v>142</v>
      </c>
      <c r="E25" s="25">
        <v>138</v>
      </c>
      <c r="F25" s="35"/>
      <c r="G25" s="28">
        <v>149</v>
      </c>
      <c r="H25" s="28"/>
      <c r="I25" s="28"/>
      <c r="J25" s="28"/>
      <c r="K25" s="28"/>
      <c r="L25" s="31"/>
      <c r="M25" s="25"/>
      <c r="N25" s="25"/>
      <c r="P25" s="28">
        <v>131</v>
      </c>
      <c r="Q25" s="48">
        <f t="shared" si="0"/>
        <v>0.13740458015267176</v>
      </c>
    </row>
    <row r="26" spans="1:17" ht="21" customHeight="1">
      <c r="A26" s="7" t="s">
        <v>20</v>
      </c>
      <c r="B26" s="11" t="s">
        <v>3</v>
      </c>
      <c r="C26" s="25">
        <v>147</v>
      </c>
      <c r="D26" s="25">
        <v>147</v>
      </c>
      <c r="E26" s="25">
        <v>138</v>
      </c>
      <c r="F26" s="35"/>
      <c r="G26" s="31"/>
      <c r="H26" s="28"/>
      <c r="I26" s="28"/>
      <c r="J26" s="28"/>
      <c r="K26" s="28"/>
      <c r="L26" s="25"/>
      <c r="M26" s="25"/>
      <c r="N26" s="25"/>
      <c r="P26" s="35"/>
      <c r="Q26" s="54"/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/>
      <c r="Q27" s="31"/>
    </row>
    <row r="28" spans="1:17" ht="21" customHeight="1">
      <c r="A28" s="7" t="s">
        <v>22</v>
      </c>
      <c r="B28" s="11" t="s">
        <v>3</v>
      </c>
      <c r="C28" s="31"/>
      <c r="D28" s="25">
        <v>141</v>
      </c>
      <c r="E28" s="31"/>
      <c r="F28" s="31"/>
      <c r="G28" s="35"/>
      <c r="H28" s="35"/>
      <c r="I28" s="31"/>
      <c r="J28" s="35"/>
      <c r="K28" s="35"/>
      <c r="L28" s="35"/>
      <c r="M28" s="35"/>
      <c r="N28" s="35"/>
      <c r="P28" s="25">
        <v>131</v>
      </c>
      <c r="Q28" s="54"/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146</v>
      </c>
      <c r="D30" s="25">
        <v>142</v>
      </c>
      <c r="E30" s="28">
        <v>132</v>
      </c>
      <c r="F30" s="28">
        <v>141</v>
      </c>
      <c r="G30" s="28">
        <v>141</v>
      </c>
      <c r="H30" s="28"/>
      <c r="I30" s="28"/>
      <c r="J30" s="28"/>
      <c r="K30" s="28"/>
      <c r="L30" s="25"/>
      <c r="M30" s="25"/>
      <c r="N30" s="25"/>
      <c r="P30" s="28">
        <v>132</v>
      </c>
      <c r="Q30" s="48">
        <f t="shared" si="0"/>
        <v>6.8181818181818177E-2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P32" s="31"/>
      <c r="Q32" s="31"/>
    </row>
    <row r="33" spans="1:17" ht="21" customHeight="1">
      <c r="A33" s="7" t="s">
        <v>27</v>
      </c>
      <c r="B33" s="11" t="s">
        <v>3</v>
      </c>
      <c r="C33" s="25">
        <v>146</v>
      </c>
      <c r="D33" s="35"/>
      <c r="E33" s="25">
        <v>132</v>
      </c>
      <c r="F33" s="35"/>
      <c r="G33" s="25">
        <v>141</v>
      </c>
      <c r="H33" s="25"/>
      <c r="I33" s="28"/>
      <c r="J33" s="28"/>
      <c r="K33" s="28"/>
      <c r="L33" s="25"/>
      <c r="M33" s="25"/>
      <c r="N33" s="25"/>
      <c r="P33" s="31"/>
      <c r="Q33" s="54"/>
    </row>
    <row r="34" spans="1:17" ht="21" customHeight="1">
      <c r="A34" s="7" t="s">
        <v>28</v>
      </c>
      <c r="B34" s="11" t="s">
        <v>3</v>
      </c>
      <c r="C34" s="25">
        <v>146</v>
      </c>
      <c r="D34" s="57"/>
      <c r="E34" s="25">
        <v>132</v>
      </c>
      <c r="F34" s="25">
        <v>141</v>
      </c>
      <c r="G34" s="31"/>
      <c r="H34" s="25"/>
      <c r="I34" s="28"/>
      <c r="J34" s="28"/>
      <c r="K34" s="28"/>
      <c r="L34" s="25"/>
      <c r="M34" s="28"/>
      <c r="N34" s="25"/>
      <c r="P34" s="31"/>
      <c r="Q34" s="54"/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/>
      <c r="Q36" s="31"/>
    </row>
    <row r="37" spans="1:17" ht="21" customHeight="1">
      <c r="A37" s="7" t="s">
        <v>2</v>
      </c>
      <c r="B37" s="11" t="s">
        <v>3</v>
      </c>
      <c r="C37" s="25">
        <v>119</v>
      </c>
      <c r="D37" s="25">
        <v>114</v>
      </c>
      <c r="E37" s="28">
        <v>110</v>
      </c>
      <c r="F37" s="28">
        <v>114</v>
      </c>
      <c r="G37" s="28">
        <v>116</v>
      </c>
      <c r="H37" s="28"/>
      <c r="I37" s="28"/>
      <c r="J37" s="28"/>
      <c r="K37" s="28"/>
      <c r="L37" s="25"/>
      <c r="M37" s="25"/>
      <c r="N37" s="25"/>
      <c r="P37" s="28">
        <v>113.30000000000001</v>
      </c>
      <c r="Q37" s="48">
        <f t="shared" si="0"/>
        <v>2.3830538393645087E-2</v>
      </c>
    </row>
    <row r="38" spans="1:17" ht="21" customHeight="1">
      <c r="A38" s="7" t="s">
        <v>31</v>
      </c>
      <c r="B38" s="11" t="s">
        <v>3</v>
      </c>
      <c r="C38" s="25">
        <v>147</v>
      </c>
      <c r="D38" s="25">
        <v>143</v>
      </c>
      <c r="E38" s="28">
        <v>132</v>
      </c>
      <c r="F38" s="28">
        <v>141</v>
      </c>
      <c r="G38" s="28">
        <v>144</v>
      </c>
      <c r="H38" s="25"/>
      <c r="I38" s="28"/>
      <c r="J38" s="28"/>
      <c r="K38" s="28"/>
      <c r="L38" s="25"/>
      <c r="M38" s="25"/>
      <c r="N38" s="25"/>
      <c r="P38" s="28">
        <v>133</v>
      </c>
      <c r="Q38" s="48">
        <f t="shared" si="0"/>
        <v>8.2706766917293228E-2</v>
      </c>
    </row>
    <row r="39" spans="1:17" ht="21" customHeight="1">
      <c r="A39" s="61" t="s">
        <v>38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</row>
    <row r="41" spans="1:17" ht="43.5" hidden="1" customHeight="1">
      <c r="A41" s="58" t="s">
        <v>35</v>
      </c>
      <c r="B41" s="58"/>
      <c r="C41" s="58"/>
      <c r="D41" s="58"/>
      <c r="E41" s="58"/>
      <c r="F41" s="58"/>
      <c r="G41" s="58"/>
      <c r="H41" s="30"/>
      <c r="I41" s="30"/>
      <c r="J41" s="30"/>
      <c r="K41" s="30"/>
      <c r="L41" s="17"/>
      <c r="O41" s="20"/>
    </row>
    <row r="42" spans="1:17" ht="26.25" hidden="1" customHeight="1">
      <c r="A42" s="59" t="s">
        <v>34</v>
      </c>
      <c r="B42" s="59"/>
      <c r="C42" s="59"/>
      <c r="D42" s="59"/>
      <c r="E42" s="59"/>
      <c r="F42" s="59"/>
      <c r="G42" s="59"/>
      <c r="H42" s="17"/>
      <c r="I42" s="17"/>
      <c r="J42" s="17"/>
      <c r="K42" s="17"/>
      <c r="O42" s="17"/>
    </row>
    <row r="43" spans="1:17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2025-09-01T01:16:18Z</dcterms:modified>
</cp:coreProperties>
</file>