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3E7F8365-BEA4-4D1C-8D58-02E21B673AA6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3" l="1"/>
  <c r="J12" i="52"/>
  <c r="Q13" i="53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3" i="54"/>
  <c r="Q16" i="54"/>
  <c r="Q17" i="54"/>
  <c r="Q18" i="54"/>
  <c r="Q19" i="54"/>
  <c r="Q21" i="54"/>
  <c r="Q22" i="54"/>
  <c r="Q23" i="54"/>
  <c r="Q25" i="54"/>
  <c r="Q26" i="54"/>
  <c r="Q28" i="54"/>
  <c r="Q30" i="54"/>
  <c r="Q33" i="54"/>
  <c r="Q37" i="54"/>
  <c r="Q38" i="54"/>
  <c r="Q13" i="52"/>
  <c r="Q14" i="52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Q7" i="53"/>
  <c r="Q7" i="54"/>
  <c r="Q7" i="52"/>
  <c r="J12" i="54"/>
  <c r="F5" i="54" l="1"/>
  <c r="F5" i="53"/>
  <c r="F12" i="53" s="1"/>
  <c r="F12" i="54"/>
  <c r="F12" i="52"/>
  <c r="E12" i="54" l="1"/>
  <c r="E5" i="54"/>
  <c r="E12" i="53"/>
  <c r="E5" i="53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<sst xmlns="http://schemas.openxmlformats.org/spreadsheetml/2006/main" count="220" uniqueCount="50">
  <si>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</si>
  <si>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</si>
  <si>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</si>
  <si>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</si>
  <si>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</si>
  <si>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</si>
  <si>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</si>
  <si>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</si>
  <si>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</si>
  <si>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</si>
  <si>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</si>
  <si>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</si>
  <si>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</si>
  <si>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</si>
  <si>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</si>
  <si>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</si>
  <si>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</si>
  <si>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</si>
  <si>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</si>
  <si>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</si>
  <si>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</si>
  <si>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</si>
  <si>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</si>
  <si>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</si>
  <si>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</si>
  <si>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</si>
  <si>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</si>
  <si>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</si>
  <si>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</si>
  <si>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</si>
  <si>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</si>
  <si>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</si>
  <si>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</si>
  <si>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</si>
  <si>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</si>
  <si>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</si>
  <si>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</si>
  <si>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</si>
  <si>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</si>
  <si>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</si>
  <si>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</si>
  <si>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</si>
  <si>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</si>
  <si>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</si>
  <si>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</si>
  <si>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</si>
  <si>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</si>
  <si>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10/27</t>
    <phoneticPr fontId="6"/>
  </si>
  <si>
    <t>11/24</t>
    <phoneticPr fontId="6"/>
  </si>
  <si>
    <t>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</si>
</sst>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4" xfId="0" applyNumberFormat="1" applyBorder="1" applyAlignment="1">
      <alignment horizontal="center" vertical="center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186" fontId="0" fillId="2" borderId="1" xfId="79" applyNumberFormat="1" applyFont="1" applyFill="1" applyBorder="1" applyAlignment="1">
      <alignment horizontal="center" vertical="center"/>
    </xf>
  </cellXfs>
  <cellStyles count="80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" xfId="79" builtinId="5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112" zoomScaleNormal="100" zoomScaleSheetLayoutView="112" workbookViewId="0">
      <pane xSplit="2" ySplit="12" topLeftCell="C13" activePane="bottomRight" state="frozen"/>
      <selection activeCell="B20" sqref="B20"/>
      <selection pane="topRight" activeCell="B20" sqref="B20"/>
      <selection pane="bottomLeft" activeCell="B20" sqref="B20"/>
      <selection pane="bottomRight" activeCell="Q13" sqref="Q13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10" width="7.5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 t="s">
        <v>47</v>
      </c>
      <c r="J5" s="6" t="s">
        <v>48</v>
      </c>
      <c r="K5" s="6"/>
      <c r="L5" s="6"/>
      <c r="M5" s="53"/>
      <c r="N5" s="6"/>
      <c r="P5" s="53" t="s">
        <v>49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>
        <v>168.8153846153846</v>
      </c>
      <c r="J7" s="29">
        <v>163.33846153846153</v>
      </c>
      <c r="K7" s="29"/>
      <c r="L7" s="13"/>
      <c r="M7" s="13"/>
      <c r="N7" s="13"/>
      <c r="P7" s="15">
        <v>169.72424242424245</v>
      </c>
      <c r="Q7" s="50">
        <f>(J7-P7)/P7</f>
        <v>-3.7624447719254092E-2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6" t="s">
        <v>45</v>
      </c>
      <c r="H12" s="53" t="s">
        <v>46</v>
      </c>
      <c r="I12" s="53" t="s">
        <v>47</v>
      </c>
      <c r="J12" s="55" t="str">
        <f>J5</f>
        <v>11/24</v>
      </c>
      <c r="K12" s="6"/>
      <c r="L12" s="6"/>
      <c r="M12" s="53"/>
      <c r="N12" s="6"/>
      <c r="P12" s="55" t="str">
        <f>P5</f>
        <v>11/25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>
        <v>175.92857142857142</v>
      </c>
      <c r="J13" s="24">
        <v>171.61538461538461</v>
      </c>
      <c r="K13" s="24"/>
      <c r="L13" s="25"/>
      <c r="M13" s="25"/>
      <c r="N13" s="25"/>
      <c r="P13" s="24">
        <v>179.87142857142857</v>
      </c>
      <c r="Q13" s="48">
        <f t="shared" ref="Q13:Q38" si="0">(J13-P13)/P13</f>
        <v>-4.5899696364313937E-2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>
        <v>171.4</v>
      </c>
      <c r="J14" s="24">
        <v>164.6</v>
      </c>
      <c r="K14" s="24"/>
      <c r="L14" s="25"/>
      <c r="M14" s="25"/>
      <c r="N14" s="25"/>
      <c r="P14" s="24">
        <v>174.4</v>
      </c>
      <c r="Q14" s="48">
        <f t="shared" si="0"/>
        <v>-5.6192660550458781E-2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>
        <v>168.33333333333334</v>
      </c>
      <c r="J15" s="24">
        <v>162.33333333333334</v>
      </c>
      <c r="K15" s="24"/>
      <c r="L15" s="25"/>
      <c r="M15" s="25"/>
      <c r="N15" s="25"/>
      <c r="P15" s="25">
        <v>173</v>
      </c>
      <c r="Q15" s="48">
        <f t="shared" si="0"/>
        <v>-6.1657032755298595E-2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>
        <v>161.6</v>
      </c>
      <c r="J16" s="24">
        <v>156.6</v>
      </c>
      <c r="K16" s="24"/>
      <c r="L16" s="25"/>
      <c r="M16" s="25"/>
      <c r="N16" s="25"/>
      <c r="P16" s="25">
        <v>161.66</v>
      </c>
      <c r="Q16" s="48">
        <f t="shared" si="0"/>
        <v>-3.1300259804528038E-2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>
        <v>160</v>
      </c>
      <c r="J17" s="24">
        <v>155</v>
      </c>
      <c r="K17" s="24"/>
      <c r="L17" s="25"/>
      <c r="M17" s="25"/>
      <c r="N17" s="25"/>
      <c r="P17" s="25">
        <v>158</v>
      </c>
      <c r="Q17" s="48">
        <f t="shared" si="0"/>
        <v>-1.8987341772151899E-2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>
        <v>163</v>
      </c>
      <c r="J18" s="24">
        <v>158</v>
      </c>
      <c r="K18" s="24"/>
      <c r="L18" s="25"/>
      <c r="M18" s="25"/>
      <c r="N18" s="25"/>
      <c r="P18" s="25">
        <v>160.76666666666668</v>
      </c>
      <c r="Q18" s="48">
        <f t="shared" si="0"/>
        <v>-1.7209205888451252E-2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>
        <v>160</v>
      </c>
      <c r="J19" s="24">
        <v>155</v>
      </c>
      <c r="K19" s="24"/>
      <c r="L19" s="25"/>
      <c r="M19" s="25"/>
      <c r="N19" s="25"/>
      <c r="P19" s="25">
        <v>157</v>
      </c>
      <c r="Q19" s="48">
        <f t="shared" si="0"/>
        <v>-1.2738853503184714E-2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>
        <v>162</v>
      </c>
      <c r="J20" s="24">
        <v>156</v>
      </c>
      <c r="K20" s="24"/>
      <c r="L20" s="25"/>
      <c r="M20" s="25"/>
      <c r="N20" s="25"/>
      <c r="P20" s="25">
        <v>160.5</v>
      </c>
      <c r="Q20" s="48">
        <f t="shared" si="0"/>
        <v>-2.8037383177570093E-2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>
        <v>168.6</v>
      </c>
      <c r="J21" s="24">
        <v>163</v>
      </c>
      <c r="K21" s="24"/>
      <c r="L21" s="25"/>
      <c r="M21" s="25"/>
      <c r="N21" s="25"/>
      <c r="P21" s="25">
        <v>165.2</v>
      </c>
      <c r="Q21" s="48">
        <f t="shared" si="0"/>
        <v>-1.3317191283292911E-2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>
        <v>160</v>
      </c>
      <c r="J22" s="24">
        <v>155</v>
      </c>
      <c r="K22" s="24"/>
      <c r="L22" s="25"/>
      <c r="M22" s="25"/>
      <c r="N22" s="25"/>
      <c r="P22" s="25">
        <v>161</v>
      </c>
      <c r="Q22" s="48">
        <f t="shared" si="0"/>
        <v>-3.7267080745341616E-2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>
        <v>160</v>
      </c>
      <c r="J23" s="24">
        <v>155</v>
      </c>
      <c r="K23" s="24"/>
      <c r="L23" s="25"/>
      <c r="M23" s="25"/>
      <c r="N23" s="25"/>
      <c r="P23" s="25">
        <v>161</v>
      </c>
      <c r="Q23" s="48">
        <f t="shared" si="0"/>
        <v>-3.7267080745341616E-2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>
        <v>162</v>
      </c>
      <c r="J25" s="24">
        <v>157</v>
      </c>
      <c r="K25" s="24"/>
      <c r="L25" s="25"/>
      <c r="M25" s="25"/>
      <c r="N25" s="25"/>
      <c r="P25" s="25">
        <v>161</v>
      </c>
      <c r="Q25" s="48">
        <f t="shared" si="0"/>
        <v>-2.4844720496894408E-2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>
        <v>160</v>
      </c>
      <c r="J26" s="24">
        <v>155</v>
      </c>
      <c r="K26" s="24"/>
      <c r="L26" s="25"/>
      <c r="M26" s="25"/>
      <c r="N26" s="25"/>
      <c r="P26" s="25">
        <v>159</v>
      </c>
      <c r="Q26" s="48">
        <f t="shared" si="0"/>
        <v>-2.5157232704402517E-2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>
        <v>166</v>
      </c>
      <c r="J27" s="24">
        <v>161</v>
      </c>
      <c r="K27" s="24"/>
      <c r="L27" s="25"/>
      <c r="M27" s="25"/>
      <c r="N27" s="25"/>
      <c r="P27" s="25">
        <v>168.3</v>
      </c>
      <c r="Q27" s="48">
        <f t="shared" si="0"/>
        <v>-4.337492572786697E-2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>
        <v>169</v>
      </c>
      <c r="J28" s="24">
        <v>164.5</v>
      </c>
      <c r="K28" s="24"/>
      <c r="L28" s="25"/>
      <c r="M28" s="25"/>
      <c r="N28" s="25"/>
      <c r="P28" s="25">
        <v>173</v>
      </c>
      <c r="Q28" s="48">
        <f t="shared" si="0"/>
        <v>-4.9132947976878616E-2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>
        <v>180.75</v>
      </c>
      <c r="J30" s="24">
        <v>174.75</v>
      </c>
      <c r="K30" s="24"/>
      <c r="L30" s="25"/>
      <c r="M30" s="25"/>
      <c r="N30" s="25"/>
      <c r="P30" s="24">
        <v>178.5</v>
      </c>
      <c r="Q30" s="48">
        <f t="shared" si="0"/>
        <v>-2.100840336134454E-2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>
        <v>163</v>
      </c>
      <c r="J32" s="26">
        <v>158</v>
      </c>
      <c r="K32" s="26"/>
      <c r="L32" s="26"/>
      <c r="M32" s="26"/>
      <c r="N32" s="25"/>
      <c r="P32" s="25">
        <v>173</v>
      </c>
      <c r="Q32" s="48">
        <f t="shared" si="0"/>
        <v>-8.6705202312138727E-2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>
        <v>164</v>
      </c>
      <c r="J33" s="24">
        <v>159</v>
      </c>
      <c r="K33" s="24"/>
      <c r="L33" s="25"/>
      <c r="M33" s="25"/>
      <c r="N33" s="25"/>
      <c r="P33" s="24">
        <v>162.15</v>
      </c>
      <c r="Q33" s="48">
        <f t="shared" si="0"/>
        <v>-1.9426456984273855E-2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>
        <v>163</v>
      </c>
      <c r="J34" s="24">
        <v>156</v>
      </c>
      <c r="K34" s="24"/>
      <c r="L34" s="25"/>
      <c r="M34" s="25"/>
      <c r="N34" s="25"/>
      <c r="P34" s="24">
        <v>165.5</v>
      </c>
      <c r="Q34" s="48">
        <f t="shared" si="0"/>
        <v>-5.7401812688821753E-2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>
        <v>167.5</v>
      </c>
      <c r="J35" s="24">
        <v>162.5</v>
      </c>
      <c r="K35" s="24"/>
      <c r="L35" s="25"/>
      <c r="M35" s="25"/>
      <c r="N35" s="25"/>
      <c r="P35" s="24">
        <v>173.4</v>
      </c>
      <c r="Q35" s="48">
        <f t="shared" si="0"/>
        <v>-6.2860438292964269E-2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>
        <v>172</v>
      </c>
      <c r="J36" s="24">
        <v>167</v>
      </c>
      <c r="K36" s="24"/>
      <c r="L36" s="25"/>
      <c r="M36" s="25"/>
      <c r="N36" s="25"/>
      <c r="P36" s="24">
        <v>173.8</v>
      </c>
      <c r="Q36" s="48">
        <f t="shared" si="0"/>
        <v>-3.9125431530494886E-2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>
        <v>185</v>
      </c>
      <c r="J37" s="24">
        <v>179.5</v>
      </c>
      <c r="K37" s="24"/>
      <c r="L37" s="25"/>
      <c r="M37" s="25"/>
      <c r="N37" s="25"/>
      <c r="P37" s="24">
        <v>184.9</v>
      </c>
      <c r="Q37" s="48">
        <f t="shared" si="0"/>
        <v>-2.9204975662520311E-2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>
        <v>160</v>
      </c>
      <c r="J38" s="24">
        <v>155</v>
      </c>
      <c r="K38" s="24"/>
      <c r="L38" s="25"/>
      <c r="M38" s="25"/>
      <c r="N38" s="25"/>
      <c r="P38" s="24">
        <v>157</v>
      </c>
      <c r="Q38" s="48">
        <f t="shared" si="0"/>
        <v>-1.2738853503184714E-2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Q41" s="44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Q42" s="44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Q43" s="43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13" activePane="bottomRight" state="frozen"/>
      <selection activeCell="B20" sqref="B20"/>
      <selection pane="topRight" activeCell="B20" sqref="B20"/>
      <selection pane="bottomLeft" activeCell="B20" sqref="B20"/>
      <selection pane="bottomRight" activeCell="F17" sqref="F17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10" width="7.5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レギュラー!F5</f>
        <v>7/28</v>
      </c>
      <c r="G5" s="6" t="s">
        <v>45</v>
      </c>
      <c r="H5" s="53" t="s">
        <v>46</v>
      </c>
      <c r="I5" s="53" t="s">
        <v>47</v>
      </c>
      <c r="J5" s="6" t="s">
        <v>48</v>
      </c>
      <c r="K5" s="6"/>
      <c r="L5" s="6"/>
      <c r="M5" s="53"/>
      <c r="N5" s="6"/>
      <c r="P5" s="56" t="s">
        <v>49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>
        <v>150.53968253968253</v>
      </c>
      <c r="J7" s="13">
        <v>142.796875</v>
      </c>
      <c r="K7" s="13"/>
      <c r="L7" s="13"/>
      <c r="M7" s="13"/>
      <c r="N7" s="13"/>
      <c r="P7" s="15">
        <v>148.96875000000006</v>
      </c>
      <c r="Q7" s="50">
        <f>(J7-P7)/P7</f>
        <v>-4.1430669183973513E-2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>
        <v>45957</v>
      </c>
      <c r="J12" s="55" t="str">
        <f>J5</f>
        <v>11/24</v>
      </c>
      <c r="K12" s="55"/>
      <c r="L12" s="55"/>
      <c r="M12" s="56"/>
      <c r="N12" s="55"/>
      <c r="P12" s="55" t="str">
        <f>P5</f>
        <v>11/25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>
        <v>158</v>
      </c>
      <c r="J13" s="27">
        <v>149.58333333333334</v>
      </c>
      <c r="K13" s="27"/>
      <c r="L13" s="25"/>
      <c r="M13" s="25"/>
      <c r="N13" s="25"/>
      <c r="P13" s="27">
        <v>159.76666666666665</v>
      </c>
      <c r="Q13" s="48">
        <f t="shared" ref="Q13:Q38" si="0">(J13-P13)/P13</f>
        <v>-6.3738785729188258E-2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>
        <v>152.80000000000001</v>
      </c>
      <c r="J14" s="27">
        <v>143</v>
      </c>
      <c r="K14" s="27"/>
      <c r="L14" s="25"/>
      <c r="M14" s="25"/>
      <c r="N14" s="25"/>
      <c r="P14" s="27">
        <v>152.19999999999999</v>
      </c>
      <c r="Q14" s="48">
        <f t="shared" si="0"/>
        <v>-6.0446780551905319E-2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>
        <v>151.33333333333334</v>
      </c>
      <c r="J15" s="27">
        <v>144</v>
      </c>
      <c r="K15" s="27"/>
      <c r="L15" s="25"/>
      <c r="M15" s="25"/>
      <c r="N15" s="25"/>
      <c r="P15" s="27">
        <v>154.33333333333334</v>
      </c>
      <c r="Q15" s="48">
        <f t="shared" si="0"/>
        <v>-6.695464362850978E-2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>
        <v>143.4</v>
      </c>
      <c r="J16" s="27">
        <v>138</v>
      </c>
      <c r="K16" s="27"/>
      <c r="L16" s="25"/>
      <c r="M16" s="25"/>
      <c r="N16" s="25"/>
      <c r="P16" s="27">
        <v>141.52000000000001</v>
      </c>
      <c r="Q16" s="48">
        <f t="shared" si="0"/>
        <v>-2.4872809496890969E-2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>
        <v>146</v>
      </c>
      <c r="J17" s="27">
        <v>141</v>
      </c>
      <c r="K17" s="27"/>
      <c r="L17" s="25"/>
      <c r="M17" s="25"/>
      <c r="N17" s="25"/>
      <c r="P17" s="27">
        <v>138</v>
      </c>
      <c r="Q17" s="48">
        <f t="shared" si="0"/>
        <v>2.1739130434782608E-2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>
        <v>143.66666666666666</v>
      </c>
      <c r="J18" s="27">
        <v>137</v>
      </c>
      <c r="K18" s="27"/>
      <c r="L18" s="25"/>
      <c r="M18" s="25"/>
      <c r="N18" s="25"/>
      <c r="P18" s="27">
        <v>139.86666666666667</v>
      </c>
      <c r="Q18" s="48">
        <f t="shared" si="0"/>
        <v>-2.0495710200190712E-2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>
        <v>146</v>
      </c>
      <c r="J19" s="27">
        <v>141</v>
      </c>
      <c r="K19" s="27"/>
      <c r="L19" s="25"/>
      <c r="M19" s="25"/>
      <c r="N19" s="25"/>
      <c r="P19" s="27">
        <v>138</v>
      </c>
      <c r="Q19" s="48">
        <f t="shared" si="0"/>
        <v>2.1739130434782608E-2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>
        <v>144.75</v>
      </c>
      <c r="J20" s="27">
        <v>136.25</v>
      </c>
      <c r="K20" s="27"/>
      <c r="L20" s="25"/>
      <c r="M20" s="25"/>
      <c r="N20" s="25"/>
      <c r="P20" s="27">
        <v>141</v>
      </c>
      <c r="Q20" s="48">
        <f t="shared" si="0"/>
        <v>-3.3687943262411348E-2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>
        <v>150.4</v>
      </c>
      <c r="J21" s="27">
        <v>142</v>
      </c>
      <c r="K21" s="27"/>
      <c r="L21" s="25"/>
      <c r="M21" s="25"/>
      <c r="N21" s="25"/>
      <c r="P21" s="27">
        <v>142.4</v>
      </c>
      <c r="Q21" s="48">
        <f t="shared" si="0"/>
        <v>-2.8089887640449836E-3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>
        <v>143</v>
      </c>
      <c r="J22" s="27">
        <v>137</v>
      </c>
      <c r="K22" s="27"/>
      <c r="L22" s="25"/>
      <c r="M22" s="25"/>
      <c r="N22" s="25"/>
      <c r="P22" s="27">
        <v>141</v>
      </c>
      <c r="Q22" s="48">
        <f t="shared" si="0"/>
        <v>-2.8368794326241134E-2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>
        <v>143</v>
      </c>
      <c r="J23" s="27">
        <v>137</v>
      </c>
      <c r="K23" s="27"/>
      <c r="L23" s="25"/>
      <c r="M23" s="25"/>
      <c r="N23" s="25"/>
      <c r="P23" s="27">
        <v>141</v>
      </c>
      <c r="Q23" s="48">
        <f t="shared" si="0"/>
        <v>-2.8368794326241134E-2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>
        <v>142</v>
      </c>
      <c r="J25" s="27">
        <v>137</v>
      </c>
      <c r="K25" s="27"/>
      <c r="L25" s="25"/>
      <c r="M25" s="25"/>
      <c r="N25" s="25"/>
      <c r="P25" s="27">
        <v>139</v>
      </c>
      <c r="Q25" s="48">
        <f t="shared" si="0"/>
        <v>-1.4388489208633094E-2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>
        <v>142</v>
      </c>
      <c r="J26" s="27">
        <v>137</v>
      </c>
      <c r="K26" s="27"/>
      <c r="L26" s="25"/>
      <c r="M26" s="25"/>
      <c r="N26" s="25"/>
      <c r="P26" s="27">
        <v>139</v>
      </c>
      <c r="Q26" s="48">
        <f t="shared" si="0"/>
        <v>-1.4388489208633094E-2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>
        <v>148</v>
      </c>
      <c r="J27" s="27">
        <v>142</v>
      </c>
      <c r="K27" s="27"/>
      <c r="L27" s="25"/>
      <c r="M27" s="25"/>
      <c r="N27" s="25"/>
      <c r="P27" s="27">
        <v>149.60000000000002</v>
      </c>
      <c r="Q27" s="48">
        <f t="shared" si="0"/>
        <v>-5.0802139037433303E-2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>
        <v>153</v>
      </c>
      <c r="J28" s="27">
        <v>147</v>
      </c>
      <c r="K28" s="27"/>
      <c r="L28" s="25"/>
      <c r="M28" s="25"/>
      <c r="N28" s="25"/>
      <c r="P28" s="27">
        <v>155</v>
      </c>
      <c r="Q28" s="48">
        <f t="shared" si="0"/>
        <v>-5.1612903225806452E-2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>
        <v>157.75</v>
      </c>
      <c r="J30" s="27">
        <v>148.75</v>
      </c>
      <c r="K30" s="27"/>
      <c r="L30" s="25"/>
      <c r="M30" s="25"/>
      <c r="N30" s="25"/>
      <c r="P30" s="27">
        <v>156</v>
      </c>
      <c r="Q30" s="48">
        <f t="shared" si="0"/>
        <v>-4.6474358974358976E-2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>
        <v>151</v>
      </c>
      <c r="J32" s="27">
        <v>140</v>
      </c>
      <c r="K32" s="27"/>
      <c r="L32" s="27"/>
      <c r="M32" s="27"/>
      <c r="N32" s="27"/>
      <c r="P32" s="27">
        <v>157</v>
      </c>
      <c r="Q32" s="48">
        <f t="shared" si="0"/>
        <v>-0.10828025477707007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>
        <v>144.5</v>
      </c>
      <c r="J33" s="27">
        <v>138</v>
      </c>
      <c r="K33" s="27"/>
      <c r="L33" s="25"/>
      <c r="M33" s="25"/>
      <c r="N33" s="25"/>
      <c r="P33" s="27">
        <v>141.30000000000001</v>
      </c>
      <c r="Q33" s="48">
        <f t="shared" si="0"/>
        <v>-2.3354564755838719E-2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>
        <v>151</v>
      </c>
      <c r="J34" s="27">
        <v>138</v>
      </c>
      <c r="K34" s="27"/>
      <c r="L34" s="25"/>
      <c r="M34" s="25"/>
      <c r="N34" s="25"/>
      <c r="P34" s="27">
        <v>146.5</v>
      </c>
      <c r="Q34" s="48">
        <f t="shared" si="0"/>
        <v>-5.8020477815699661E-2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>
        <v>150</v>
      </c>
      <c r="J35" s="27">
        <v>141.5</v>
      </c>
      <c r="K35" s="27"/>
      <c r="L35" s="25"/>
      <c r="M35" s="25"/>
      <c r="N35" s="25"/>
      <c r="P35" s="27">
        <v>154.4</v>
      </c>
      <c r="Q35" s="48">
        <f t="shared" si="0"/>
        <v>-8.3549222797927494E-2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>
        <v>149</v>
      </c>
      <c r="J36" s="27">
        <v>143</v>
      </c>
      <c r="K36" s="27"/>
      <c r="L36" s="25"/>
      <c r="M36" s="25"/>
      <c r="N36" s="25"/>
      <c r="P36" s="27">
        <v>151.80000000000001</v>
      </c>
      <c r="Q36" s="48">
        <f t="shared" si="0"/>
        <v>-5.7971014492753693E-2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>
        <v>162</v>
      </c>
      <c r="J37" s="27">
        <v>151</v>
      </c>
      <c r="K37" s="27"/>
      <c r="L37" s="25"/>
      <c r="M37" s="25"/>
      <c r="N37" s="25"/>
      <c r="P37" s="27">
        <v>164.4</v>
      </c>
      <c r="Q37" s="48">
        <f t="shared" si="0"/>
        <v>-8.1508515815085184E-2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>
        <v>144</v>
      </c>
      <c r="J38" s="27">
        <v>139</v>
      </c>
      <c r="K38" s="27"/>
      <c r="L38" s="25"/>
      <c r="M38" s="25"/>
      <c r="N38" s="25"/>
      <c r="P38" s="27">
        <v>136</v>
      </c>
      <c r="Q38" s="48">
        <f t="shared" si="0"/>
        <v>2.2058823529411766E-2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21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21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O41" s="20"/>
    </row>
    <row r="42" spans="1:17" ht="21" hidden="1" customHeight="1">
      <c r="A42" s="59"/>
      <c r="B42" s="59"/>
      <c r="C42" s="59"/>
      <c r="D42" s="59"/>
      <c r="E42" s="59"/>
      <c r="F42" s="59"/>
      <c r="G42" s="59"/>
      <c r="H42" s="30"/>
      <c r="I42" s="30"/>
      <c r="J42" s="30"/>
      <c r="K42" s="30"/>
      <c r="O42" s="17"/>
    </row>
    <row r="43" spans="1:17" ht="21" hidden="1" customHeight="1">
      <c r="A43" s="60" t="s">
        <v>34</v>
      </c>
      <c r="B43" s="60"/>
      <c r="C43" s="60"/>
      <c r="D43" s="60"/>
      <c r="E43" s="60"/>
      <c r="F43" s="60"/>
      <c r="G43" s="60"/>
      <c r="H43" s="17"/>
      <c r="I43" s="17"/>
      <c r="J43" s="17"/>
      <c r="K43" s="17"/>
      <c r="O43" s="17"/>
    </row>
    <row r="44" spans="1:17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B20" sqref="B20"/>
      <selection pane="topRight" activeCell="B20" sqref="B20"/>
      <selection pane="bottomLeft" activeCell="B20" sqref="B20"/>
      <selection pane="bottomRight" activeCell="V20" sqref="V20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10" width="7.5" customWidth="1"/>
    <col min="11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軽油!F5</f>
        <v>7/28</v>
      </c>
      <c r="G5" s="55">
        <v>45894</v>
      </c>
      <c r="H5" s="56">
        <v>45922</v>
      </c>
      <c r="I5" s="56">
        <v>45957</v>
      </c>
      <c r="J5" s="55">
        <v>45985</v>
      </c>
      <c r="K5" s="55"/>
      <c r="L5" s="55"/>
      <c r="M5" s="56"/>
      <c r="N5" s="55"/>
      <c r="P5" s="56" t="s">
        <v>49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>
        <v>139.84210526315789</v>
      </c>
      <c r="J7" s="13">
        <v>141.76190476190476</v>
      </c>
      <c r="K7" s="13"/>
      <c r="L7" s="13"/>
      <c r="M7" s="13"/>
      <c r="N7" s="13"/>
      <c r="P7" s="15">
        <v>132.22400000000002</v>
      </c>
      <c r="Q7" s="50">
        <f>(J7-P7)/P7</f>
        <v>7.2134444290784874E-2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>
        <v>45957</v>
      </c>
      <c r="J12" s="55">
        <f>J5</f>
        <v>45985</v>
      </c>
      <c r="K12" s="55"/>
      <c r="L12" s="55"/>
      <c r="M12" s="56"/>
      <c r="N12" s="55"/>
      <c r="P12" s="55" t="str">
        <f>P5</f>
        <v>11/25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>
        <v>172</v>
      </c>
      <c r="J13" s="28">
        <v>172</v>
      </c>
      <c r="K13" s="28"/>
      <c r="L13" s="25"/>
      <c r="M13" s="49"/>
      <c r="N13" s="25"/>
      <c r="P13" s="25">
        <v>168</v>
      </c>
      <c r="Q13" s="48">
        <f t="shared" ref="Q13:Q38" si="0">(J13-P13)/P13</f>
        <v>2.3809523809523808E-2</v>
      </c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31"/>
      <c r="J14" s="31"/>
      <c r="K14" s="28"/>
      <c r="L14" s="25"/>
      <c r="M14" s="25"/>
      <c r="N14" s="25"/>
      <c r="P14" s="31"/>
      <c r="Q14" s="54"/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>
        <v>148</v>
      </c>
      <c r="J16" s="28">
        <v>146</v>
      </c>
      <c r="K16" s="28"/>
      <c r="L16" s="25"/>
      <c r="M16" s="25"/>
      <c r="N16" s="25"/>
      <c r="P16" s="25">
        <v>133</v>
      </c>
      <c r="Q16" s="48">
        <f t="shared" si="0"/>
        <v>9.7744360902255634E-2</v>
      </c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>
        <v>133</v>
      </c>
      <c r="J17" s="28">
        <v>134</v>
      </c>
      <c r="K17" s="28"/>
      <c r="L17" s="25"/>
      <c r="M17" s="25"/>
      <c r="N17" s="25"/>
      <c r="P17" s="25">
        <v>124</v>
      </c>
      <c r="Q17" s="48">
        <f t="shared" si="0"/>
        <v>8.0645161290322578E-2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>
        <v>129</v>
      </c>
      <c r="J18" s="28">
        <v>129.5</v>
      </c>
      <c r="K18" s="28"/>
      <c r="L18" s="28"/>
      <c r="M18" s="28"/>
      <c r="N18" s="28"/>
      <c r="P18" s="28">
        <v>123.15</v>
      </c>
      <c r="Q18" s="48">
        <f t="shared" si="0"/>
        <v>5.1563134388956509E-2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28">
        <v>154</v>
      </c>
      <c r="J19" s="28">
        <v>149</v>
      </c>
      <c r="K19" s="35"/>
      <c r="L19" s="31"/>
      <c r="M19" s="31"/>
      <c r="N19" s="31"/>
      <c r="P19" s="25">
        <v>137</v>
      </c>
      <c r="Q19" s="48">
        <f t="shared" si="0"/>
        <v>8.7591240875912413E-2</v>
      </c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>
        <v>141</v>
      </c>
      <c r="J20" s="35"/>
      <c r="K20" s="28"/>
      <c r="L20" s="25"/>
      <c r="M20" s="25"/>
      <c r="N20" s="28"/>
      <c r="P20" s="25">
        <v>133</v>
      </c>
      <c r="Q20" s="54"/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>
        <v>143.66666666666666</v>
      </c>
      <c r="J21" s="28">
        <v>144</v>
      </c>
      <c r="K21" s="28"/>
      <c r="L21" s="25"/>
      <c r="M21" s="25"/>
      <c r="N21" s="25"/>
      <c r="P21" s="28">
        <v>134</v>
      </c>
      <c r="Q21" s="48">
        <f t="shared" si="0"/>
        <v>7.4626865671641784E-2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>
        <v>146</v>
      </c>
      <c r="J22" s="28">
        <v>146</v>
      </c>
      <c r="K22" s="28"/>
      <c r="L22" s="25"/>
      <c r="M22" s="25"/>
      <c r="N22" s="25"/>
      <c r="P22" s="25">
        <v>133</v>
      </c>
      <c r="Q22" s="48">
        <f t="shared" si="0"/>
        <v>9.7744360902255634E-2</v>
      </c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25">
        <v>148</v>
      </c>
      <c r="J23" s="28">
        <v>146</v>
      </c>
      <c r="K23" s="35"/>
      <c r="L23" s="31"/>
      <c r="M23" s="31"/>
      <c r="N23" s="31"/>
      <c r="P23" s="25">
        <v>131</v>
      </c>
      <c r="Q23" s="63">
        <f t="shared" si="0"/>
        <v>0.11450381679389313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>
        <v>148</v>
      </c>
      <c r="J25" s="28">
        <v>146</v>
      </c>
      <c r="K25" s="28"/>
      <c r="L25" s="31"/>
      <c r="M25" s="25"/>
      <c r="N25" s="25"/>
      <c r="P25" s="28">
        <v>133</v>
      </c>
      <c r="Q25" s="48">
        <f t="shared" si="0"/>
        <v>9.7744360902255634E-2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>
        <v>138</v>
      </c>
      <c r="J26" s="28">
        <v>138</v>
      </c>
      <c r="K26" s="28"/>
      <c r="L26" s="25"/>
      <c r="M26" s="25"/>
      <c r="N26" s="25"/>
      <c r="P26" s="28">
        <v>140</v>
      </c>
      <c r="Q26" s="48">
        <f t="shared" si="0"/>
        <v>-1.4285714285714285E-2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25">
        <v>142</v>
      </c>
      <c r="J28" s="28">
        <v>142</v>
      </c>
      <c r="K28" s="35"/>
      <c r="L28" s="35"/>
      <c r="M28" s="35"/>
      <c r="N28" s="35"/>
      <c r="P28" s="25">
        <v>131</v>
      </c>
      <c r="Q28" s="48">
        <f t="shared" si="0"/>
        <v>8.3969465648854963E-2</v>
      </c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>
        <v>141</v>
      </c>
      <c r="J30" s="28">
        <v>140</v>
      </c>
      <c r="K30" s="28"/>
      <c r="L30" s="25"/>
      <c r="M30" s="25"/>
      <c r="N30" s="25"/>
      <c r="P30" s="28">
        <v>133</v>
      </c>
      <c r="Q30" s="48">
        <f t="shared" si="0"/>
        <v>5.2631578947368418E-2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7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35"/>
      <c r="J33" s="28">
        <v>140</v>
      </c>
      <c r="K33" s="28"/>
      <c r="L33" s="25"/>
      <c r="M33" s="25"/>
      <c r="N33" s="25"/>
      <c r="P33" s="25">
        <v>133</v>
      </c>
      <c r="Q33" s="48">
        <f t="shared" si="0"/>
        <v>5.2631578947368418E-2</v>
      </c>
    </row>
    <row r="34" spans="1:17" ht="21" customHeight="1">
      <c r="A34" s="7" t="s">
        <v>28</v>
      </c>
      <c r="B34" s="11" t="s">
        <v>3</v>
      </c>
      <c r="C34" s="25">
        <v>146</v>
      </c>
      <c r="D34" s="57"/>
      <c r="E34" s="25">
        <v>132</v>
      </c>
      <c r="F34" s="25">
        <v>141</v>
      </c>
      <c r="G34" s="31"/>
      <c r="H34" s="31"/>
      <c r="I34" s="35"/>
      <c r="J34" s="35"/>
      <c r="K34" s="28"/>
      <c r="L34" s="25"/>
      <c r="M34" s="28"/>
      <c r="N34" s="25"/>
      <c r="P34" s="58">
        <v>133</v>
      </c>
      <c r="Q34" s="54"/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7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>
        <v>117</v>
      </c>
      <c r="J37" s="28">
        <v>119</v>
      </c>
      <c r="K37" s="28"/>
      <c r="L37" s="25"/>
      <c r="M37" s="25"/>
      <c r="N37" s="25"/>
      <c r="P37" s="28">
        <v>113.30000000000001</v>
      </c>
      <c r="Q37" s="48">
        <f t="shared" si="0"/>
        <v>5.0308914386584185E-2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>
        <v>120</v>
      </c>
      <c r="J38" s="28">
        <v>144</v>
      </c>
      <c r="K38" s="28"/>
      <c r="L38" s="25"/>
      <c r="M38" s="25"/>
      <c r="N38" s="25"/>
      <c r="P38" s="25">
        <v>134</v>
      </c>
      <c r="Q38" s="48">
        <f t="shared" si="0"/>
        <v>7.4626865671641784E-2</v>
      </c>
    </row>
    <row r="39" spans="1:17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</row>
    <row r="40" spans="1:17" ht="15.75" customHeight="1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43.5" hidden="1" customHeight="1">
      <c r="A41" s="59" t="s">
        <v>35</v>
      </c>
      <c r="B41" s="59"/>
      <c r="C41" s="59"/>
      <c r="D41" s="59"/>
      <c r="E41" s="59"/>
      <c r="F41" s="59"/>
      <c r="G41" s="59"/>
      <c r="H41" s="30"/>
      <c r="I41" s="30"/>
      <c r="J41" s="30"/>
      <c r="K41" s="30"/>
      <c r="L41" s="17"/>
      <c r="O41" s="20"/>
    </row>
    <row r="42" spans="1:17" ht="26.25" hidden="1" customHeight="1">
      <c r="A42" s="60" t="s">
        <v>34</v>
      </c>
      <c r="B42" s="60"/>
      <c r="C42" s="60"/>
      <c r="D42" s="60"/>
      <c r="E42" s="60"/>
      <c r="F42" s="60"/>
      <c r="G42" s="60"/>
      <c r="H42" s="17"/>
      <c r="I42" s="17"/>
      <c r="J42" s="17"/>
      <c r="K42" s="17"/>
      <c r="O42" s="17"/>
    </row>
    <row r="43" spans="1:17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2025-12-03T05:04:57Z</dcterms:modified>
</cp:coreProperties>
</file>