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9.113.52\03_施設整備班\2．マリンタウンMICEエリア形成事業\R６年度\03_入札公告\00_入札公告\入札参加資格\"/>
    </mc:Choice>
  </mc:AlternateContent>
  <bookViews>
    <workbookView xWindow="0" yWindow="0" windowWidth="23070" windowHeight="10200"/>
  </bookViews>
  <sheets>
    <sheet name="様式１" sheetId="1" r:id="rId1"/>
    <sheet name="様式２" sheetId="2" r:id="rId2"/>
    <sheet name="様式３" sheetId="9" r:id="rId3"/>
    <sheet name="様式４" sheetId="3" r:id="rId4"/>
    <sheet name="様式５" sheetId="5" r:id="rId5"/>
    <sheet name="様式６" sheetId="7" r:id="rId6"/>
    <sheet name="様式７" sheetId="8" r:id="rId7"/>
    <sheet name="有資格区分コード表（測量及び建設コンサルタント等業務）" sheetId="6" r:id="rId8"/>
  </sheets>
  <definedNames>
    <definedName name="_xlnm.Print_Area" localSheetId="0">様式１!$A$1:$N$30</definedName>
    <definedName name="_xlnm.Print_Area" localSheetId="5">様式６!$A$1:$N$26</definedName>
    <definedName name="_xlnm.Print_Titles" localSheetId="4">様式５!$1:$4</definedName>
  </definedNames>
  <calcPr calcId="162913"/>
</workbook>
</file>

<file path=xl/calcChain.xml><?xml version="1.0" encoding="utf-8"?>
<calcChain xmlns="http://schemas.openxmlformats.org/spreadsheetml/2006/main">
  <c r="S27" i="5" l="1"/>
  <c r="S26" i="5"/>
  <c r="S25" i="5"/>
  <c r="S24" i="5"/>
  <c r="S23" i="5"/>
  <c r="S22" i="5"/>
  <c r="S21" i="5"/>
  <c r="S20" i="5"/>
  <c r="S19" i="5"/>
  <c r="S16" i="5"/>
  <c r="S14" i="5"/>
  <c r="S11" i="5"/>
  <c r="S10" i="5"/>
  <c r="S9" i="5"/>
  <c r="S8" i="5"/>
  <c r="S7" i="5"/>
  <c r="S6" i="5"/>
  <c r="S5" i="5"/>
  <c r="S18" i="5"/>
  <c r="S17" i="5"/>
  <c r="S15" i="5"/>
  <c r="S13" i="5"/>
  <c r="S12" i="5"/>
</calcChain>
</file>

<file path=xl/comments1.xml><?xml version="1.0" encoding="utf-8"?>
<comments xmlns="http://schemas.openxmlformats.org/spreadsheetml/2006/main">
  <authors>
    <author>沖縄県</author>
  </authors>
  <commentList>
    <comment ref="I4" authorId="0" shapeId="0">
      <text>
        <r>
          <rPr>
            <sz val="9"/>
            <color indexed="81"/>
            <rFont val="ＭＳ Ｐゴシック"/>
            <family val="3"/>
            <charset val="128"/>
          </rPr>
          <t>1年以上の営業実績がある業者で1期分の決算しかない場合は、1期分のそれぞれの実績額の半額が年間平均実績高になる。
2期分が24ヶ月に満たない場合の計算方法は要領を確認ください。
なお、実績がない「業種区分」は入札参
加資格審査に申請できません。</t>
        </r>
      </text>
    </comment>
    <comment ref="E7" authorId="0" shapeId="0">
      <text>
        <r>
          <rPr>
            <b/>
            <sz val="9"/>
            <color indexed="81"/>
            <rFont val="ＭＳ Ｐゴシック"/>
            <family val="3"/>
            <charset val="128"/>
          </rPr>
          <t xml:space="preserve">業種区分「建築関係建設コンサルタント」の実績
</t>
        </r>
        <r>
          <rPr>
            <sz val="9"/>
            <color indexed="81"/>
            <rFont val="ＭＳ Ｐゴシック"/>
            <family val="3"/>
            <charset val="128"/>
          </rPr>
          <t>※財務諸表等と
合致していること</t>
        </r>
      </text>
    </comment>
    <comment ref="B15" authorId="0" shapeId="0">
      <text>
        <r>
          <rPr>
            <b/>
            <sz val="9"/>
            <color indexed="81"/>
            <rFont val="ＭＳ Ｐゴシック"/>
            <family val="3"/>
            <charset val="128"/>
          </rPr>
          <t>商業登記簿等及び様式４と一致していること</t>
        </r>
      </text>
    </comment>
    <comment ref="D15" authorId="0" shapeId="0">
      <text>
        <r>
          <rPr>
            <b/>
            <sz val="9"/>
            <color indexed="81"/>
            <rFont val="ＭＳ Ｐゴシック"/>
            <family val="3"/>
            <charset val="128"/>
          </rPr>
          <t>様式４等と一致していること</t>
        </r>
      </text>
    </comment>
    <comment ref="J15" authorId="0" shapeId="0">
      <text>
        <r>
          <rPr>
            <b/>
            <sz val="9"/>
            <color indexed="81"/>
            <rFont val="ＭＳ Ｐゴシック"/>
            <family val="3"/>
            <charset val="128"/>
          </rPr>
          <t>創業からの期間から休業又は転（廃）業の期間を除いたもの</t>
        </r>
      </text>
    </comment>
  </commentList>
</comments>
</file>

<file path=xl/comments2.xml><?xml version="1.0" encoding="utf-8"?>
<comments xmlns="http://schemas.openxmlformats.org/spreadsheetml/2006/main">
  <authors>
    <author>沖縄県</author>
  </authors>
  <commentList>
    <comment ref="A6" authorId="0" shapeId="0">
      <text>
        <r>
          <rPr>
            <sz val="9"/>
            <color indexed="81"/>
            <rFont val="ＭＳ Ｐゴシック"/>
            <family val="3"/>
            <charset val="128"/>
          </rPr>
          <t>枠が小さくて入りきらない場合は、入るように加工してください</t>
        </r>
      </text>
    </comment>
    <comment ref="C6" authorId="0" shapeId="0">
      <text>
        <r>
          <rPr>
            <sz val="9"/>
            <color indexed="81"/>
            <rFont val="ＭＳ Ｐゴシック"/>
            <family val="3"/>
            <charset val="128"/>
          </rPr>
          <t>枠が小さくて入りきらない場合は入るように加工してください</t>
        </r>
      </text>
    </comment>
    <comment ref="D6" authorId="0" shapeId="0">
      <text>
        <r>
          <rPr>
            <sz val="9"/>
            <color indexed="81"/>
            <rFont val="ＭＳ Ｐゴシック"/>
            <family val="3"/>
            <charset val="128"/>
          </rPr>
          <t>枠が小さくて入りきらない場合は、入るように加工してください</t>
        </r>
      </text>
    </comment>
  </commentList>
</comments>
</file>

<file path=xl/comments3.xml><?xml version="1.0" encoding="utf-8"?>
<comments xmlns="http://schemas.openxmlformats.org/spreadsheetml/2006/main">
  <authors>
    <author>沖縄県</author>
  </authors>
  <commentList>
    <comment ref="S5" authorId="0" shapeId="0">
      <text>
        <r>
          <rPr>
            <sz val="9"/>
            <color indexed="81"/>
            <rFont val="ＭＳ Ｐゴシック"/>
            <family val="3"/>
            <charset val="128"/>
          </rPr>
          <t>資格者の数については、資格者名簿に入力した内容が、自動的に反映されます。</t>
        </r>
      </text>
    </comment>
  </commentList>
</comments>
</file>

<file path=xl/sharedStrings.xml><?xml version="1.0" encoding="utf-8"?>
<sst xmlns="http://schemas.openxmlformats.org/spreadsheetml/2006/main" count="719" uniqueCount="328">
  <si>
    <t>月</t>
  </si>
  <si>
    <t>様式１</t>
    <rPh sb="0" eb="2">
      <t>ヨウシキ</t>
    </rPh>
    <phoneticPr fontId="3"/>
  </si>
  <si>
    <t>第</t>
    <rPh sb="0" eb="1">
      <t>ダイ</t>
    </rPh>
    <phoneticPr fontId="3"/>
  </si>
  <si>
    <t>号</t>
    <rPh sb="0" eb="1">
      <t>ゴウ</t>
    </rPh>
    <phoneticPr fontId="3"/>
  </si>
  <si>
    <t>（</t>
    <phoneticPr fontId="3"/>
  </si>
  <si>
    <t>年</t>
    <rPh sb="0" eb="1">
      <t>ネン</t>
    </rPh>
    <phoneticPr fontId="3"/>
  </si>
  <si>
    <t>月</t>
    <rPh sb="0" eb="1">
      <t>ツキ</t>
    </rPh>
    <phoneticPr fontId="3"/>
  </si>
  <si>
    <t>日 登録）</t>
    <rPh sb="0" eb="1">
      <t>ニチ</t>
    </rPh>
    <rPh sb="2" eb="4">
      <t>トウロク</t>
    </rPh>
    <phoneticPr fontId="3"/>
  </si>
  <si>
    <t>建 築 士 事 務 所</t>
    <rPh sb="0" eb="1">
      <t>ケン</t>
    </rPh>
    <rPh sb="2" eb="3">
      <t>チク</t>
    </rPh>
    <rPh sb="4" eb="5">
      <t>シ</t>
    </rPh>
    <rPh sb="6" eb="7">
      <t>コト</t>
    </rPh>
    <rPh sb="8" eb="9">
      <t>ツトム</t>
    </rPh>
    <rPh sb="10" eb="11">
      <t>ショ</t>
    </rPh>
    <phoneticPr fontId="3"/>
  </si>
  <si>
    <t>月</t>
    <rPh sb="0" eb="1">
      <t>ガツ</t>
    </rPh>
    <phoneticPr fontId="3"/>
  </si>
  <si>
    <t>日</t>
    <rPh sb="0" eb="1">
      <t>ニチ</t>
    </rPh>
    <phoneticPr fontId="3"/>
  </si>
  <si>
    <t>沖縄県知事　殿</t>
    <rPh sb="0" eb="2">
      <t>オキナワ</t>
    </rPh>
    <rPh sb="2" eb="3">
      <t>ケン</t>
    </rPh>
    <rPh sb="3" eb="5">
      <t>チジ</t>
    </rPh>
    <rPh sb="6" eb="7">
      <t>ドノ</t>
    </rPh>
    <phoneticPr fontId="3"/>
  </si>
  <si>
    <t>所在地</t>
    <rPh sb="0" eb="1">
      <t>トコロ</t>
    </rPh>
    <rPh sb="1" eb="2">
      <t>ザイ</t>
    </rPh>
    <rPh sb="2" eb="3">
      <t>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</si>
  <si>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</si>
  <si>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</si>
  <si>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担当者氏名：</t>
    <rPh sb="0" eb="3">
      <t>タントウシャ</t>
    </rPh>
    <rPh sb="3" eb="5">
      <t>シメイ</t>
    </rPh>
    <phoneticPr fontId="3"/>
  </si>
  <si>
    <t>電話番号　：</t>
    <rPh sb="0" eb="1">
      <t>デン</t>
    </rPh>
    <rPh sb="1" eb="2">
      <t>ハナシ</t>
    </rPh>
    <rPh sb="2" eb="3">
      <t>バン</t>
    </rPh>
    <rPh sb="3" eb="4">
      <t>ゴウ</t>
    </rPh>
    <phoneticPr fontId="3"/>
  </si>
  <si>
    <t>様式２</t>
    <rPh sb="0" eb="2">
      <t>ヨウシキ</t>
    </rPh>
    <phoneticPr fontId="3"/>
  </si>
  <si>
    <t>（単位：千円）</t>
    <rPh sb="1" eb="3">
      <t>タンイ</t>
    </rPh>
    <rPh sb="4" eb="6">
      <t>センエン</t>
    </rPh>
    <phoneticPr fontId="3"/>
  </si>
  <si>
    <t>経 営 規 模 等 総 括 表</t>
    <rPh sb="0" eb="1">
      <t>キョウ</t>
    </rPh>
    <rPh sb="2" eb="3">
      <t>エイ</t>
    </rPh>
    <rPh sb="4" eb="5">
      <t>キ</t>
    </rPh>
    <rPh sb="6" eb="7">
      <t>ボ</t>
    </rPh>
    <rPh sb="8" eb="9">
      <t>トウ</t>
    </rPh>
    <rPh sb="10" eb="11">
      <t>フサ</t>
    </rPh>
    <rPh sb="12" eb="13">
      <t>クク</t>
    </rPh>
    <rPh sb="14" eb="15">
      <t>ヒョウ</t>
    </rPh>
    <phoneticPr fontId="3"/>
  </si>
  <si>
    <t>競争への参加を
希望する業種区分</t>
    <rPh sb="0" eb="2">
      <t>キョウソウ</t>
    </rPh>
    <rPh sb="4" eb="6">
      <t>サンカ</t>
    </rPh>
    <rPh sb="8" eb="10">
      <t>キボウ</t>
    </rPh>
    <rPh sb="12" eb="14">
      <t>ギョウシュ</t>
    </rPh>
    <rPh sb="14" eb="16">
      <t>クブン</t>
    </rPh>
    <phoneticPr fontId="3"/>
  </si>
  <si>
    <t>直前第２年度分
決算</t>
    <rPh sb="0" eb="2">
      <t>チョクゼン</t>
    </rPh>
    <rPh sb="2" eb="3">
      <t>ダイ</t>
    </rPh>
    <rPh sb="4" eb="7">
      <t>ネンドブン</t>
    </rPh>
    <rPh sb="8" eb="10">
      <t>ケッサン</t>
    </rPh>
    <phoneticPr fontId="3"/>
  </si>
  <si>
    <t>直前第１年度分
決算</t>
    <rPh sb="0" eb="2">
      <t>チョクゼン</t>
    </rPh>
    <rPh sb="2" eb="3">
      <t>ダイ</t>
    </rPh>
    <rPh sb="4" eb="7">
      <t>ネンドブン</t>
    </rPh>
    <rPh sb="8" eb="10">
      <t>ケッサン</t>
    </rPh>
    <phoneticPr fontId="3"/>
  </si>
  <si>
    <t xml:space="preserve">年間平均
実 績 高
</t>
    <rPh sb="0" eb="1">
      <t>トシ</t>
    </rPh>
    <rPh sb="1" eb="2">
      <t>カン</t>
    </rPh>
    <rPh sb="2" eb="3">
      <t>ヒラ</t>
    </rPh>
    <rPh sb="3" eb="4">
      <t>タモツ</t>
    </rPh>
    <rPh sb="5" eb="6">
      <t>ミ</t>
    </rPh>
    <rPh sb="7" eb="8">
      <t>ツムギ</t>
    </rPh>
    <rPh sb="9" eb="10">
      <t>ダカ</t>
    </rPh>
    <phoneticPr fontId="3"/>
  </si>
  <si>
    <t>年　月から</t>
    <rPh sb="0" eb="1">
      <t>ネン</t>
    </rPh>
    <rPh sb="2" eb="3">
      <t>ガツ</t>
    </rPh>
    <phoneticPr fontId="3"/>
  </si>
  <si>
    <t>年　月まで</t>
    <phoneticPr fontId="3"/>
  </si>
  <si>
    <t>合　計</t>
    <rPh sb="0" eb="1">
      <t>ゴウ</t>
    </rPh>
    <rPh sb="2" eb="3">
      <t>ケイ</t>
    </rPh>
    <phoneticPr fontId="3"/>
  </si>
  <si>
    <t>営業年数等</t>
    <rPh sb="0" eb="2">
      <t>エイギョウ</t>
    </rPh>
    <rPh sb="2" eb="4">
      <t>ネンスウ</t>
    </rPh>
    <rPh sb="4" eb="5">
      <t>トウ</t>
    </rPh>
    <phoneticPr fontId="3"/>
  </si>
  <si>
    <t>創　業</t>
    <rPh sb="0" eb="1">
      <t>キズ</t>
    </rPh>
    <rPh sb="2" eb="3">
      <t>ギョウ</t>
    </rPh>
    <phoneticPr fontId="3"/>
  </si>
  <si>
    <t>休業又は転（廃）業の期間</t>
    <rPh sb="0" eb="2">
      <t>キュウギョウ</t>
    </rPh>
    <rPh sb="2" eb="3">
      <t>マタ</t>
    </rPh>
    <rPh sb="4" eb="5">
      <t>テン</t>
    </rPh>
    <rPh sb="6" eb="7">
      <t>ハイ</t>
    </rPh>
    <rPh sb="8" eb="9">
      <t>ギョウ</t>
    </rPh>
    <rPh sb="10" eb="12">
      <t>キカン</t>
    </rPh>
    <phoneticPr fontId="3"/>
  </si>
  <si>
    <t>営 業
年 数</t>
    <rPh sb="0" eb="1">
      <t>エイ</t>
    </rPh>
    <rPh sb="2" eb="3">
      <t>ギョウ</t>
    </rPh>
    <rPh sb="4" eb="5">
      <t>トシ</t>
    </rPh>
    <rPh sb="6" eb="7">
      <t>カズ</t>
    </rPh>
    <phoneticPr fontId="3"/>
  </si>
  <si>
    <t>年　月　日</t>
    <rPh sb="0" eb="1">
      <t>ネン</t>
    </rPh>
    <rPh sb="2" eb="3">
      <t>ガツ</t>
    </rPh>
    <rPh sb="4" eb="5">
      <t>ニチ</t>
    </rPh>
    <phoneticPr fontId="3"/>
  </si>
  <si>
    <t>年　月　日から　　年　月　日まで</t>
    <rPh sb="0" eb="1">
      <t>ネン</t>
    </rPh>
    <rPh sb="2" eb="3">
      <t>ガツ</t>
    </rPh>
    <rPh sb="4" eb="5">
      <t>ニチ</t>
    </rPh>
    <rPh sb="9" eb="10">
      <t>ネン</t>
    </rPh>
    <rPh sb="11" eb="12">
      <t>ガツ</t>
    </rPh>
    <rPh sb="13" eb="14">
      <t>ニチ</t>
    </rPh>
    <phoneticPr fontId="3"/>
  </si>
  <si>
    <t>注）実績高については、税抜き金額を記入し、千円未満の端数は切り捨てること。</t>
    <rPh sb="0" eb="1">
      <t>チュウ</t>
    </rPh>
    <rPh sb="2" eb="4">
      <t>ジッセキ</t>
    </rPh>
    <rPh sb="4" eb="5">
      <t>タカ</t>
    </rPh>
    <rPh sb="11" eb="12">
      <t>ゼイ</t>
    </rPh>
    <rPh sb="12" eb="13">
      <t>ヌ</t>
    </rPh>
    <rPh sb="14" eb="16">
      <t>キンガク</t>
    </rPh>
    <rPh sb="17" eb="19">
      <t>キニュウ</t>
    </rPh>
    <rPh sb="21" eb="23">
      <t>センエン</t>
    </rPh>
    <rPh sb="23" eb="25">
      <t>ミマン</t>
    </rPh>
    <rPh sb="26" eb="28">
      <t>ハスウ</t>
    </rPh>
    <rPh sb="29" eb="30">
      <t>キ</t>
    </rPh>
    <rPh sb="31" eb="32">
      <t>ス</t>
    </rPh>
    <phoneticPr fontId="3"/>
  </si>
  <si>
    <t>様式４</t>
    <rPh sb="0" eb="2">
      <t>ヨウシキ</t>
    </rPh>
    <phoneticPr fontId="3"/>
  </si>
  <si>
    <t>営　業　経　歴　書</t>
    <rPh sb="0" eb="1">
      <t>エイ</t>
    </rPh>
    <rPh sb="2" eb="3">
      <t>ギョウ</t>
    </rPh>
    <rPh sb="4" eb="5">
      <t>キョウ</t>
    </rPh>
    <rPh sb="6" eb="7">
      <t>レキ</t>
    </rPh>
    <rPh sb="8" eb="9">
      <t>ショ</t>
    </rPh>
    <phoneticPr fontId="3"/>
  </si>
  <si>
    <t>創　　　業</t>
    <rPh sb="0" eb="1">
      <t>キズ</t>
    </rPh>
    <rPh sb="4" eb="5">
      <t>ギョウ</t>
    </rPh>
    <phoneticPr fontId="3"/>
  </si>
  <si>
    <t>日</t>
    <rPh sb="0" eb="1">
      <t>ヒ</t>
    </rPh>
    <phoneticPr fontId="3"/>
  </si>
  <si>
    <t>創　業　後　の　沿　革</t>
    <rPh sb="0" eb="1">
      <t>キズ</t>
    </rPh>
    <rPh sb="2" eb="3">
      <t>ギョウ</t>
    </rPh>
    <rPh sb="4" eb="5">
      <t>ゴ</t>
    </rPh>
    <rPh sb="8" eb="9">
      <t>エン</t>
    </rPh>
    <rPh sb="10" eb="11">
      <t>カワ</t>
    </rPh>
    <phoneticPr fontId="3"/>
  </si>
  <si>
    <t>※登録を受けている事業</t>
    <rPh sb="1" eb="3">
      <t>トウロク</t>
    </rPh>
    <rPh sb="4" eb="5">
      <t>ウ</t>
    </rPh>
    <rPh sb="9" eb="11">
      <t>ジギョウ</t>
    </rPh>
    <phoneticPr fontId="3"/>
  </si>
  <si>
    <t>ﾒｰﾙｱﾄﾞﾚｽ　：</t>
    <phoneticPr fontId="3"/>
  </si>
  <si>
    <t>沖縄県マリンタウン国際会議・大型展示場整備運営等事業
入札参加資格申請書（設計業務・工事監理業務）</t>
    <rPh sb="0" eb="3">
      <t>オキナワケン</t>
    </rPh>
    <rPh sb="9" eb="13">
      <t>コクサイカイギ</t>
    </rPh>
    <rPh sb="14" eb="26">
      <t>オオガタテンジジョウセイビウンエイナドジギョウ</t>
    </rPh>
    <rPh sb="27" eb="29">
      <t>ニュウサツ</t>
    </rPh>
    <rPh sb="29" eb="31">
      <t>サンカ</t>
    </rPh>
    <rPh sb="31" eb="33">
      <t>シカク</t>
    </rPh>
    <rPh sb="33" eb="36">
      <t>シンセイショ</t>
    </rPh>
    <rPh sb="37" eb="41">
      <t>セッケイギョウム</t>
    </rPh>
    <rPh sb="42" eb="48">
      <t>コウジカンリギョウム</t>
    </rPh>
    <phoneticPr fontId="3"/>
  </si>
  <si>
    <t>の審査を申請します。</t>
    <rPh sb="1" eb="3">
      <t>シンサ</t>
    </rPh>
    <rPh sb="4" eb="6">
      <t>シンセイ</t>
    </rPh>
    <phoneticPr fontId="3"/>
  </si>
  <si>
    <t>実 績 高</t>
    <rPh sb="0" eb="1">
      <t>ジツ</t>
    </rPh>
    <rPh sb="2" eb="3">
      <t>ツムギ</t>
    </rPh>
    <rPh sb="4" eb="5">
      <t>ダカ</t>
    </rPh>
    <phoneticPr fontId="3"/>
  </si>
  <si>
    <t>No.</t>
    <phoneticPr fontId="3"/>
  </si>
  <si>
    <t>氏名</t>
    <rPh sb="0" eb="2">
      <t>シメイ</t>
    </rPh>
    <phoneticPr fontId="3"/>
  </si>
  <si>
    <t>有資格者区分コード
＊別紙「資格区分コード表」に記載されているコードのみ対象</t>
    <rPh sb="0" eb="4">
      <t>ユウシカクシャ</t>
    </rPh>
    <rPh sb="4" eb="6">
      <t>クブン</t>
    </rPh>
    <rPh sb="11" eb="13">
      <t>ベッシ</t>
    </rPh>
    <rPh sb="14" eb="16">
      <t>シカク</t>
    </rPh>
    <rPh sb="16" eb="18">
      <t>クブン</t>
    </rPh>
    <rPh sb="21" eb="22">
      <t>ヒョウ</t>
    </rPh>
    <rPh sb="24" eb="26">
      <t>キサイ</t>
    </rPh>
    <rPh sb="36" eb="38">
      <t>タイショウ</t>
    </rPh>
    <phoneticPr fontId="3"/>
  </si>
  <si>
    <t>フリガナ
(カタカナで記入)</t>
    <rPh sb="11" eb="13">
      <t>キニュウ</t>
    </rPh>
    <phoneticPr fontId="3"/>
  </si>
  <si>
    <t>生年月日
（記入例：
R6年6月18日）</t>
    <rPh sb="0" eb="2">
      <t>セイネン</t>
    </rPh>
    <rPh sb="2" eb="4">
      <t>ガッピ</t>
    </rPh>
    <rPh sb="6" eb="8">
      <t>キニュウ</t>
    </rPh>
    <rPh sb="8" eb="9">
      <t>レイ</t>
    </rPh>
    <rPh sb="13" eb="14">
      <t>ネン</t>
    </rPh>
    <rPh sb="15" eb="16">
      <t>ガツ</t>
    </rPh>
    <rPh sb="18" eb="19">
      <t>ニチ</t>
    </rPh>
    <phoneticPr fontId="3"/>
  </si>
  <si>
    <r>
      <t>(別表）</t>
    </r>
    <r>
      <rPr>
        <sz val="9"/>
        <rFont val="ＭＳ Ｐ明朝"/>
        <family val="1"/>
        <charset val="128"/>
      </rPr>
      <t>　　　　　　　　　　　</t>
    </r>
    <r>
      <rPr>
        <b/>
        <sz val="9"/>
        <rFont val="ＭＳ Ｐ明朝"/>
        <family val="1"/>
        <charset val="128"/>
      </rPr>
      <t>有資格区分コード表（測量及び建設コンサルタント等業務）</t>
    </r>
    <rPh sb="1" eb="3">
      <t>ベッピョウ</t>
    </rPh>
    <rPh sb="15" eb="16">
      <t>ユウ</t>
    </rPh>
    <rPh sb="16" eb="18">
      <t>シカク</t>
    </rPh>
    <rPh sb="18" eb="20">
      <t>クブン</t>
    </rPh>
    <rPh sb="23" eb="24">
      <t>ヒョウ</t>
    </rPh>
    <rPh sb="25" eb="27">
      <t>ソクリョウ</t>
    </rPh>
    <rPh sb="27" eb="28">
      <t>オヨ</t>
    </rPh>
    <rPh sb="29" eb="31">
      <t>ケンセツ</t>
    </rPh>
    <rPh sb="38" eb="39">
      <t>トウ</t>
    </rPh>
    <rPh sb="39" eb="41">
      <t>ギョウム</t>
    </rPh>
    <phoneticPr fontId="3"/>
  </si>
  <si>
    <t>業種区分</t>
    <rPh sb="0" eb="2">
      <t>ギョウシュ</t>
    </rPh>
    <rPh sb="2" eb="4">
      <t>クブン</t>
    </rPh>
    <phoneticPr fontId="3"/>
  </si>
  <si>
    <t>資格区分</t>
    <rPh sb="0" eb="2">
      <t>シカク</t>
    </rPh>
    <rPh sb="2" eb="4">
      <t>クブン</t>
    </rPh>
    <phoneticPr fontId="3"/>
  </si>
  <si>
    <t>コード</t>
    <phoneticPr fontId="3"/>
  </si>
  <si>
    <t>資格名</t>
  </si>
  <si>
    <t>根拠法令等</t>
    <rPh sb="0" eb="2">
      <t>コンキョ</t>
    </rPh>
    <rPh sb="2" eb="4">
      <t>ホウレイ</t>
    </rPh>
    <rPh sb="4" eb="5">
      <t>トウ</t>
    </rPh>
    <phoneticPr fontId="3"/>
  </si>
  <si>
    <t>備考（上位資格の集計方法等）</t>
    <rPh sb="0" eb="2">
      <t>ビコウ</t>
    </rPh>
    <rPh sb="3" eb="5">
      <t>ジョウイ</t>
    </rPh>
    <rPh sb="5" eb="7">
      <t>シカク</t>
    </rPh>
    <rPh sb="8" eb="10">
      <t>シュウケイ</t>
    </rPh>
    <rPh sb="10" eb="12">
      <t>ホウホウ</t>
    </rPh>
    <rPh sb="12" eb="13">
      <t>トウ</t>
    </rPh>
    <phoneticPr fontId="3"/>
  </si>
  <si>
    <t>集計先</t>
    <rPh sb="0" eb="2">
      <t>シュウケイ</t>
    </rPh>
    <rPh sb="2" eb="3">
      <t>サキ</t>
    </rPh>
    <phoneticPr fontId="3"/>
  </si>
  <si>
    <t>上位資格チェック(組合せ不可のコードを記入)</t>
  </si>
  <si>
    <t>必須記入チェック(組合せ必須のコードを記入)</t>
    <rPh sb="0" eb="2">
      <t>ヒッス</t>
    </rPh>
    <rPh sb="2" eb="4">
      <t>キニュウ</t>
    </rPh>
    <rPh sb="12" eb="14">
      <t>ヒッス</t>
    </rPh>
    <phoneticPr fontId="3"/>
  </si>
  <si>
    <t>建築</t>
    <rPh sb="0" eb="2">
      <t>ケンチク</t>
    </rPh>
    <phoneticPr fontId="3"/>
  </si>
  <si>
    <t>一級建築士</t>
  </si>
  <si>
    <t>一級建築士</t>
    <phoneticPr fontId="3"/>
  </si>
  <si>
    <t>建築士法</t>
  </si>
  <si>
    <t>重複記入不可：二級建築士、一級建築士
但し、設備一級建築士と構造一級建築士の両方を取得している場合には重複記入可能
また、設備一級建築士と構造一級建築士を記入する場合、一級建築士は必須記入とする</t>
    <rPh sb="0" eb="2">
      <t>チョウフク</t>
    </rPh>
    <rPh sb="2" eb="4">
      <t>キニュウ</t>
    </rPh>
    <rPh sb="4" eb="6">
      <t>フカ</t>
    </rPh>
    <rPh sb="7" eb="9">
      <t>ニキュウ</t>
    </rPh>
    <rPh sb="9" eb="11">
      <t>ケンチク</t>
    </rPh>
    <rPh sb="11" eb="12">
      <t>シ</t>
    </rPh>
    <rPh sb="13" eb="15">
      <t>イッキュウ</t>
    </rPh>
    <rPh sb="19" eb="20">
      <t>タダ</t>
    </rPh>
    <rPh sb="38" eb="40">
      <t>リョウホウ</t>
    </rPh>
    <rPh sb="41" eb="43">
      <t>シュトク</t>
    </rPh>
    <rPh sb="47" eb="49">
      <t>バアイ</t>
    </rPh>
    <rPh sb="51" eb="53">
      <t>チョウフク</t>
    </rPh>
    <rPh sb="53" eb="55">
      <t>キニュウ</t>
    </rPh>
    <rPh sb="55" eb="57">
      <t>カノウ</t>
    </rPh>
    <rPh sb="77" eb="79">
      <t>キニュウ</t>
    </rPh>
    <rPh sb="81" eb="83">
      <t>バアイ</t>
    </rPh>
    <rPh sb="84" eb="86">
      <t>イッキュウ</t>
    </rPh>
    <rPh sb="86" eb="89">
      <t>ケンチクシ</t>
    </rPh>
    <rPh sb="90" eb="92">
      <t>ヒッス</t>
    </rPh>
    <rPh sb="92" eb="94">
      <t>キニュウ</t>
    </rPh>
    <phoneticPr fontId="3"/>
  </si>
  <si>
    <t>M31</t>
    <phoneticPr fontId="3"/>
  </si>
  <si>
    <t>238</t>
    <phoneticPr fontId="3"/>
  </si>
  <si>
    <t>設備設計一級建築士</t>
    <rPh sb="0" eb="2">
      <t>セツビ</t>
    </rPh>
    <rPh sb="2" eb="4">
      <t>セッケイ</t>
    </rPh>
    <rPh sb="4" eb="6">
      <t>イッキュウ</t>
    </rPh>
    <rPh sb="6" eb="9">
      <t>ケンチクシ</t>
    </rPh>
    <phoneticPr fontId="3"/>
  </si>
  <si>
    <t>M32</t>
    <phoneticPr fontId="3"/>
  </si>
  <si>
    <t>137</t>
    <phoneticPr fontId="3"/>
  </si>
  <si>
    <t>構造設計一級建築士</t>
    <rPh sb="0" eb="2">
      <t>コウゾウ</t>
    </rPh>
    <rPh sb="2" eb="4">
      <t>セッケイ</t>
    </rPh>
    <rPh sb="4" eb="6">
      <t>イッキュウ</t>
    </rPh>
    <rPh sb="6" eb="9">
      <t>ケンチクシ</t>
    </rPh>
    <phoneticPr fontId="3"/>
  </si>
  <si>
    <t>M33</t>
    <phoneticPr fontId="3"/>
  </si>
  <si>
    <t>二級建築士</t>
  </si>
  <si>
    <t>二級建築士</t>
    <phoneticPr fontId="3"/>
  </si>
  <si>
    <t>M34</t>
    <phoneticPr fontId="3"/>
  </si>
  <si>
    <t>その他資格者</t>
    <rPh sb="2" eb="3">
      <t>タ</t>
    </rPh>
    <rPh sb="3" eb="6">
      <t>シカクシャ</t>
    </rPh>
    <phoneticPr fontId="3"/>
  </si>
  <si>
    <t>建築設備士</t>
  </si>
  <si>
    <t>M35</t>
    <phoneticPr fontId="3"/>
  </si>
  <si>
    <t>建築構造士</t>
    <rPh sb="0" eb="2">
      <t>ケンチク</t>
    </rPh>
    <rPh sb="2" eb="4">
      <t>コウゾウ</t>
    </rPh>
    <rPh sb="4" eb="5">
      <t>シ</t>
    </rPh>
    <phoneticPr fontId="3"/>
  </si>
  <si>
    <t>民間資格</t>
    <rPh sb="0" eb="2">
      <t>ミンカン</t>
    </rPh>
    <rPh sb="2" eb="4">
      <t>シカク</t>
    </rPh>
    <phoneticPr fontId="3"/>
  </si>
  <si>
    <t>建築積算資格者</t>
  </si>
  <si>
    <t>民間資格</t>
  </si>
  <si>
    <t>建築コスト管理士</t>
    <rPh sb="0" eb="2">
      <t>ケンチク</t>
    </rPh>
    <rPh sb="5" eb="7">
      <t>カンリ</t>
    </rPh>
    <rPh sb="7" eb="8">
      <t>シ</t>
    </rPh>
    <phoneticPr fontId="3"/>
  </si>
  <si>
    <t>測量</t>
    <rPh sb="0" eb="2">
      <t>ソクリョウ</t>
    </rPh>
    <phoneticPr fontId="3"/>
  </si>
  <si>
    <t>測量士</t>
  </si>
  <si>
    <t>測量法</t>
  </si>
  <si>
    <t>重複記入不可：測量士補、測量士</t>
    <rPh sb="0" eb="2">
      <t>チョウフク</t>
    </rPh>
    <rPh sb="2" eb="4">
      <t>キニュウ</t>
    </rPh>
    <rPh sb="4" eb="6">
      <t>フカ</t>
    </rPh>
    <rPh sb="7" eb="9">
      <t>ソクリョウ</t>
    </rPh>
    <rPh sb="9" eb="10">
      <t>シ</t>
    </rPh>
    <rPh sb="10" eb="11">
      <t>ホ</t>
    </rPh>
    <rPh sb="12" eb="14">
      <t>ソクリョウ</t>
    </rPh>
    <rPh sb="14" eb="15">
      <t>シ</t>
    </rPh>
    <phoneticPr fontId="3"/>
  </si>
  <si>
    <t>M36</t>
    <phoneticPr fontId="3"/>
  </si>
  <si>
    <t>208</t>
    <phoneticPr fontId="3"/>
  </si>
  <si>
    <t>測量士補</t>
  </si>
  <si>
    <t>M37</t>
    <phoneticPr fontId="3"/>
  </si>
  <si>
    <t>107</t>
    <phoneticPr fontId="3"/>
  </si>
  <si>
    <t>土木</t>
    <rPh sb="0" eb="2">
      <t>ドボク</t>
    </rPh>
    <phoneticPr fontId="3"/>
  </si>
  <si>
    <t>技術士</t>
    <rPh sb="0" eb="1">
      <t>ワザ</t>
    </rPh>
    <rPh sb="1" eb="2">
      <t>ジュツ</t>
    </rPh>
    <rPh sb="2" eb="3">
      <t>シ</t>
    </rPh>
    <phoneticPr fontId="3"/>
  </si>
  <si>
    <t>技術士：機械部門</t>
  </si>
  <si>
    <t>技術士法</t>
    <rPh sb="0" eb="2">
      <t>ギジュツ</t>
    </rPh>
    <rPh sb="2" eb="3">
      <t>シ</t>
    </rPh>
    <rPh sb="3" eb="4">
      <t>ホウ</t>
    </rPh>
    <phoneticPr fontId="3"/>
  </si>
  <si>
    <t>M38</t>
    <phoneticPr fontId="3"/>
  </si>
  <si>
    <t>技術士：船舶・海洋部門</t>
  </si>
  <si>
    <t>技術士：航空・宇宙部門</t>
  </si>
  <si>
    <t>技術士：電気電子部門</t>
  </si>
  <si>
    <t>技術士：化学部門</t>
  </si>
  <si>
    <t>技術士：繊維部門</t>
  </si>
  <si>
    <t>技術士：金属部門</t>
  </si>
  <si>
    <t>技術士：資源工学部門</t>
  </si>
  <si>
    <t>技術士：建設部門（土質及び基礎）</t>
    <rPh sb="9" eb="10">
      <t>ツチ</t>
    </rPh>
    <rPh sb="10" eb="11">
      <t>シツ</t>
    </rPh>
    <rPh sb="11" eb="12">
      <t>オヨ</t>
    </rPh>
    <rPh sb="13" eb="15">
      <t>キソ</t>
    </rPh>
    <phoneticPr fontId="3"/>
  </si>
  <si>
    <t>技術士：建設部門（鋼構造及びコンクリート）</t>
    <rPh sb="9" eb="12">
      <t>コウコウゾウ</t>
    </rPh>
    <rPh sb="12" eb="13">
      <t>オヨ</t>
    </rPh>
    <phoneticPr fontId="3"/>
  </si>
  <si>
    <t>技術士：建設部門（都市及び地方計画）</t>
    <rPh sb="9" eb="11">
      <t>トシ</t>
    </rPh>
    <rPh sb="11" eb="12">
      <t>オヨ</t>
    </rPh>
    <rPh sb="13" eb="15">
      <t>チホウ</t>
    </rPh>
    <rPh sb="15" eb="17">
      <t>ケイカク</t>
    </rPh>
    <phoneticPr fontId="3"/>
  </si>
  <si>
    <t>技術士：建設部門（河川、砂防及び海岸・海洋）</t>
    <rPh sb="9" eb="11">
      <t>カセン</t>
    </rPh>
    <rPh sb="12" eb="14">
      <t>サボウ</t>
    </rPh>
    <rPh sb="14" eb="15">
      <t>オヨ</t>
    </rPh>
    <rPh sb="16" eb="18">
      <t>カイガン</t>
    </rPh>
    <rPh sb="19" eb="21">
      <t>カイヨウ</t>
    </rPh>
    <phoneticPr fontId="3"/>
  </si>
  <si>
    <t>技術士：建設部門（港湾及び空港）</t>
    <rPh sb="9" eb="11">
      <t>コウワン</t>
    </rPh>
    <rPh sb="11" eb="12">
      <t>オヨ</t>
    </rPh>
    <rPh sb="13" eb="15">
      <t>クウコウ</t>
    </rPh>
    <phoneticPr fontId="3"/>
  </si>
  <si>
    <t>技術士：建設部門（電力土木）</t>
    <rPh sb="9" eb="11">
      <t>デンリョク</t>
    </rPh>
    <rPh sb="11" eb="13">
      <t>ドボク</t>
    </rPh>
    <phoneticPr fontId="3"/>
  </si>
  <si>
    <t>技術士：建設部門（道路）</t>
    <rPh sb="9" eb="11">
      <t>ドウロ</t>
    </rPh>
    <phoneticPr fontId="3"/>
  </si>
  <si>
    <t>技術士：建設部門（鉄道）</t>
    <rPh sb="9" eb="11">
      <t>テツドウ</t>
    </rPh>
    <phoneticPr fontId="3"/>
  </si>
  <si>
    <t>技術士：建設部門（トンネル）</t>
    <phoneticPr fontId="3"/>
  </si>
  <si>
    <t>技術士：建設部門（施工計画、施工設備及び積算）</t>
    <rPh sb="9" eb="11">
      <t>セコウ</t>
    </rPh>
    <rPh sb="11" eb="13">
      <t>ケイカク</t>
    </rPh>
    <rPh sb="14" eb="16">
      <t>セコウ</t>
    </rPh>
    <rPh sb="16" eb="18">
      <t>セツビ</t>
    </rPh>
    <rPh sb="18" eb="19">
      <t>オヨ</t>
    </rPh>
    <rPh sb="20" eb="22">
      <t>セキサン</t>
    </rPh>
    <phoneticPr fontId="3"/>
  </si>
  <si>
    <t>技術士：建設部門（建設環境）</t>
    <rPh sb="9" eb="11">
      <t>ケンセツ</t>
    </rPh>
    <rPh sb="11" eb="13">
      <t>カンキョウ</t>
    </rPh>
    <phoneticPr fontId="3"/>
  </si>
  <si>
    <t>技術士：上下水道部門</t>
  </si>
  <si>
    <t>技術士：衛生工学部門</t>
  </si>
  <si>
    <t>技術士：農業部門</t>
  </si>
  <si>
    <t>技術士：森林部門</t>
  </si>
  <si>
    <t>技術士：水産部門</t>
  </si>
  <si>
    <t>技術士：経営工学部門</t>
  </si>
  <si>
    <t>技術士：情報工学部門</t>
  </si>
  <si>
    <t>技術士：応用理学部門</t>
  </si>
  <si>
    <t>技術士：生物工学部門</t>
  </si>
  <si>
    <t>技術士：環境部門</t>
  </si>
  <si>
    <t>技術士：原子力・放射線部門</t>
  </si>
  <si>
    <t>技術士：総合技術監理部門（機械）</t>
    <rPh sb="13" eb="15">
      <t>キカイ</t>
    </rPh>
    <phoneticPr fontId="3"/>
  </si>
  <si>
    <t>技術士：総合技術監理部門（船舶・海洋）</t>
    <rPh sb="13" eb="15">
      <t>センパク</t>
    </rPh>
    <rPh sb="16" eb="18">
      <t>カイヨウ</t>
    </rPh>
    <phoneticPr fontId="3"/>
  </si>
  <si>
    <t>技術士：総合技術監理部門（航空・宇宙）</t>
    <rPh sb="13" eb="15">
      <t>コウクウ</t>
    </rPh>
    <rPh sb="16" eb="18">
      <t>ウチュウ</t>
    </rPh>
    <phoneticPr fontId="3"/>
  </si>
  <si>
    <t>技術士：総合技術監理部門（電気電子）</t>
    <rPh sb="13" eb="15">
      <t>デンキ</t>
    </rPh>
    <rPh sb="15" eb="17">
      <t>デンシ</t>
    </rPh>
    <phoneticPr fontId="3"/>
  </si>
  <si>
    <t>技術士：総合技術監理部門（化学）</t>
    <rPh sb="13" eb="15">
      <t>カガク</t>
    </rPh>
    <phoneticPr fontId="3"/>
  </si>
  <si>
    <t>技術士：総合技術監理部門（繊維）</t>
    <rPh sb="13" eb="15">
      <t>センイ</t>
    </rPh>
    <phoneticPr fontId="3"/>
  </si>
  <si>
    <t>技術士：総合技術監理部門（金属）</t>
    <rPh sb="13" eb="15">
      <t>キンゾク</t>
    </rPh>
    <phoneticPr fontId="3"/>
  </si>
  <si>
    <t>技術士：総合技術監理部門（資源工学）</t>
    <rPh sb="13" eb="15">
      <t>シゲン</t>
    </rPh>
    <rPh sb="15" eb="17">
      <t>コウガク</t>
    </rPh>
    <phoneticPr fontId="3"/>
  </si>
  <si>
    <t>技術士：総合技術監理部門（建設）</t>
    <rPh sb="13" eb="15">
      <t>ケンセツ</t>
    </rPh>
    <phoneticPr fontId="3"/>
  </si>
  <si>
    <t>技術士：総合技術監理部門（上下水道）</t>
    <rPh sb="13" eb="15">
      <t>ジョウゲ</t>
    </rPh>
    <rPh sb="15" eb="17">
      <t>スイドウ</t>
    </rPh>
    <phoneticPr fontId="3"/>
  </si>
  <si>
    <t>技術士：総合技術監理部門（衛生工学）</t>
    <rPh sb="13" eb="15">
      <t>エイセイ</t>
    </rPh>
    <rPh sb="15" eb="17">
      <t>コウガク</t>
    </rPh>
    <phoneticPr fontId="3"/>
  </si>
  <si>
    <t>技術士：総合技術監理部門（農業）</t>
    <rPh sb="13" eb="15">
      <t>ノウギョウ</t>
    </rPh>
    <phoneticPr fontId="3"/>
  </si>
  <si>
    <t>技術士：総合技術監理部門（林業）</t>
    <rPh sb="13" eb="15">
      <t>リンギョウ</t>
    </rPh>
    <phoneticPr fontId="3"/>
  </si>
  <si>
    <t>技術士：総合技術監理部門（水産）</t>
    <rPh sb="13" eb="15">
      <t>スイサン</t>
    </rPh>
    <phoneticPr fontId="3"/>
  </si>
  <si>
    <t>技術士：総合技術監理部門（経営工学）</t>
    <rPh sb="13" eb="15">
      <t>ケイエイ</t>
    </rPh>
    <rPh sb="15" eb="17">
      <t>コウガク</t>
    </rPh>
    <phoneticPr fontId="3"/>
  </si>
  <si>
    <t>技術士：総合技術監理部門（情報工学）</t>
    <rPh sb="13" eb="15">
      <t>ジョウホウ</t>
    </rPh>
    <rPh sb="15" eb="17">
      <t>コウガク</t>
    </rPh>
    <phoneticPr fontId="3"/>
  </si>
  <si>
    <t>技術士：総合技術監理部門（応用理学）</t>
    <rPh sb="13" eb="15">
      <t>オウヨウ</t>
    </rPh>
    <rPh sb="15" eb="17">
      <t>リガク</t>
    </rPh>
    <phoneticPr fontId="3"/>
  </si>
  <si>
    <t>技術士：総合技術監理部門（生物工学）</t>
    <rPh sb="13" eb="15">
      <t>セイブツ</t>
    </rPh>
    <rPh sb="15" eb="17">
      <t>コウガク</t>
    </rPh>
    <phoneticPr fontId="3"/>
  </si>
  <si>
    <t>技術士：総合技術監理部門（環境）</t>
    <rPh sb="13" eb="15">
      <t>カンキョウ</t>
    </rPh>
    <phoneticPr fontId="3"/>
  </si>
  <si>
    <t>技術士：総合技術監理部門（原子力・放射線）</t>
    <rPh sb="13" eb="16">
      <t>ゲンシリョク</t>
    </rPh>
    <rPh sb="17" eb="20">
      <t>ホウシャセン</t>
    </rPh>
    <phoneticPr fontId="3"/>
  </si>
  <si>
    <t>RCCM</t>
  </si>
  <si>
    <t>RCCM：河川、砂防及び海岸・海洋部門</t>
  </si>
  <si>
    <t>M39</t>
    <phoneticPr fontId="3"/>
  </si>
  <si>
    <t>RCCM：港湾及び空港部門</t>
  </si>
  <si>
    <t>RCCM：電力土木部門</t>
  </si>
  <si>
    <t>RCCM：道路部門</t>
  </si>
  <si>
    <t>RCCM：鉄道部門</t>
  </si>
  <si>
    <t>RCCM：上水道及び工業用水道部門</t>
  </si>
  <si>
    <t>RCCM：下水道部門</t>
  </si>
  <si>
    <t>RCCM：農業土木部門</t>
  </si>
  <si>
    <t>RCCM：森林土木部門</t>
  </si>
  <si>
    <t>RCCM：水産土木部門</t>
  </si>
  <si>
    <t>RCCM：廃棄物部門</t>
  </si>
  <si>
    <t>RCCM：造園部門</t>
  </si>
  <si>
    <t>RCCM：都市計画及び地方計画部門</t>
  </si>
  <si>
    <t>RCCM：地質部門</t>
  </si>
  <si>
    <t>RCCM：土質及び基礎部門</t>
  </si>
  <si>
    <t>RCCM：鋼構造物及びコンクリート部門</t>
  </si>
  <si>
    <t>RCCM：トンネル部門</t>
  </si>
  <si>
    <t>RCCM：施工計画、施工設備及び積算部門</t>
  </si>
  <si>
    <t>RCCM：建設環境部門</t>
  </si>
  <si>
    <t>RCCM：機械部門</t>
  </si>
  <si>
    <t>RCCM：電気電子部門</t>
  </si>
  <si>
    <t>RCCM：建設情報部門</t>
    <rPh sb="5" eb="7">
      <t>ケンセツ</t>
    </rPh>
    <rPh sb="7" eb="9">
      <t>ジョウホウ</t>
    </rPh>
    <phoneticPr fontId="3"/>
  </si>
  <si>
    <t>一級土木施工管理技士</t>
  </si>
  <si>
    <t>一級土木施工管理技士</t>
    <phoneticPr fontId="3"/>
  </si>
  <si>
    <t>建設業法</t>
  </si>
  <si>
    <t>重複記入不可
二級土木施工管理技士、一級土木施工管理技士
（土木、鋼構造物、薬液）</t>
    <rPh sb="0" eb="2">
      <t>チョウフク</t>
    </rPh>
    <rPh sb="2" eb="4">
      <t>キニュウ</t>
    </rPh>
    <rPh sb="4" eb="6">
      <t>フカ</t>
    </rPh>
    <rPh sb="7" eb="9">
      <t>ニキュウ</t>
    </rPh>
    <rPh sb="9" eb="11">
      <t>ドボク</t>
    </rPh>
    <rPh sb="11" eb="13">
      <t>セコウ</t>
    </rPh>
    <rPh sb="13" eb="15">
      <t>カンリ</t>
    </rPh>
    <rPh sb="15" eb="17">
      <t>ギシ</t>
    </rPh>
    <rPh sb="18" eb="20">
      <t>イッキュウ</t>
    </rPh>
    <rPh sb="20" eb="22">
      <t>ドボク</t>
    </rPh>
    <rPh sb="22" eb="24">
      <t>セコウ</t>
    </rPh>
    <rPh sb="24" eb="26">
      <t>カンリ</t>
    </rPh>
    <rPh sb="26" eb="28">
      <t>ギシ</t>
    </rPh>
    <rPh sb="30" eb="32">
      <t>ドボク</t>
    </rPh>
    <rPh sb="33" eb="34">
      <t>コウ</t>
    </rPh>
    <rPh sb="34" eb="37">
      <t>コウゾウブツ</t>
    </rPh>
    <rPh sb="38" eb="40">
      <t>ヤクエキ</t>
    </rPh>
    <phoneticPr fontId="3"/>
  </si>
  <si>
    <t>M40</t>
    <phoneticPr fontId="3"/>
  </si>
  <si>
    <t>214</t>
    <phoneticPr fontId="3"/>
  </si>
  <si>
    <t>215</t>
    <phoneticPr fontId="3"/>
  </si>
  <si>
    <t>216</t>
    <phoneticPr fontId="3"/>
  </si>
  <si>
    <t>二級土木施工管理技士</t>
    <phoneticPr fontId="3"/>
  </si>
  <si>
    <t>二級土木施工管理技士（土木）</t>
    <phoneticPr fontId="3"/>
  </si>
  <si>
    <t>M41</t>
    <phoneticPr fontId="3"/>
  </si>
  <si>
    <t>113</t>
    <phoneticPr fontId="3"/>
  </si>
  <si>
    <t>二級土木施工管理技士(鋼構造物塗装）</t>
    <phoneticPr fontId="3"/>
  </si>
  <si>
    <t>二級土木施工管理技士(薬液注入）</t>
    <phoneticPr fontId="3"/>
  </si>
  <si>
    <t>地すべり防止工事士</t>
  </si>
  <si>
    <t>大臣認定</t>
  </si>
  <si>
    <t>M42</t>
    <phoneticPr fontId="3"/>
  </si>
  <si>
    <t>コンクリート診断士</t>
    <rPh sb="6" eb="9">
      <t>シンダンシ</t>
    </rPh>
    <phoneticPr fontId="3"/>
  </si>
  <si>
    <t>土木学会認定技術者（特別上級技術者）</t>
    <rPh sb="0" eb="2">
      <t>ドボク</t>
    </rPh>
    <rPh sb="2" eb="4">
      <t>ガッカイ</t>
    </rPh>
    <rPh sb="4" eb="6">
      <t>ニンテイ</t>
    </rPh>
    <rPh sb="6" eb="9">
      <t>ギジュツシャ</t>
    </rPh>
    <rPh sb="10" eb="12">
      <t>トクベツ</t>
    </rPh>
    <rPh sb="12" eb="14">
      <t>ジョウキュウ</t>
    </rPh>
    <rPh sb="14" eb="17">
      <t>ギジュツシャ</t>
    </rPh>
    <phoneticPr fontId="3"/>
  </si>
  <si>
    <t>土木学会認定技術者（上級技術者）</t>
    <rPh sb="0" eb="2">
      <t>ドボク</t>
    </rPh>
    <rPh sb="2" eb="4">
      <t>ガッカイ</t>
    </rPh>
    <rPh sb="4" eb="6">
      <t>ニンテイ</t>
    </rPh>
    <rPh sb="6" eb="9">
      <t>ギジュツシャ</t>
    </rPh>
    <rPh sb="10" eb="12">
      <t>ジョウキュウ</t>
    </rPh>
    <rPh sb="12" eb="15">
      <t>ギジュツシャ</t>
    </rPh>
    <phoneticPr fontId="3"/>
  </si>
  <si>
    <t>土木学会認定技術者（１級技術者）</t>
    <rPh sb="0" eb="2">
      <t>ドボク</t>
    </rPh>
    <rPh sb="2" eb="4">
      <t>ガッカイ</t>
    </rPh>
    <rPh sb="4" eb="6">
      <t>ニンテイ</t>
    </rPh>
    <rPh sb="6" eb="9">
      <t>ギジュツシャ</t>
    </rPh>
    <rPh sb="11" eb="12">
      <t>キュウ</t>
    </rPh>
    <rPh sb="12" eb="15">
      <t>ギジュツシャ</t>
    </rPh>
    <phoneticPr fontId="3"/>
  </si>
  <si>
    <t>土木鋼構造診断士</t>
    <rPh sb="0" eb="2">
      <t>ドボク</t>
    </rPh>
    <rPh sb="2" eb="5">
      <t>コウコウゾウ</t>
    </rPh>
    <rPh sb="5" eb="8">
      <t>シンダンシ</t>
    </rPh>
    <phoneticPr fontId="3"/>
  </si>
  <si>
    <t>設備</t>
    <rPh sb="0" eb="2">
      <t>セツビ</t>
    </rPh>
    <phoneticPr fontId="3"/>
  </si>
  <si>
    <t>電気系資格者</t>
    <rPh sb="0" eb="2">
      <t>デンキ</t>
    </rPh>
    <rPh sb="2" eb="3">
      <t>ケイ</t>
    </rPh>
    <rPh sb="3" eb="6">
      <t>シカクシャ</t>
    </rPh>
    <phoneticPr fontId="3"/>
  </si>
  <si>
    <t>一級電気工事施工管理技士</t>
    <phoneticPr fontId="3"/>
  </si>
  <si>
    <t>重複記入不可
二級電気工事施工、一級電気施工
第二種電気、第一種電気
＊電気主任技術者については別資格のため重複記入可能</t>
    <rPh sb="0" eb="2">
      <t>チョウフク</t>
    </rPh>
    <rPh sb="2" eb="4">
      <t>キニュウ</t>
    </rPh>
    <rPh sb="4" eb="6">
      <t>フカ</t>
    </rPh>
    <rPh sb="7" eb="9">
      <t>ニキュウ</t>
    </rPh>
    <rPh sb="9" eb="11">
      <t>デンキ</t>
    </rPh>
    <rPh sb="11" eb="13">
      <t>コウジ</t>
    </rPh>
    <rPh sb="13" eb="15">
      <t>セコウ</t>
    </rPh>
    <rPh sb="16" eb="18">
      <t>イッキュウ</t>
    </rPh>
    <rPh sb="18" eb="20">
      <t>デンキ</t>
    </rPh>
    <rPh sb="20" eb="22">
      <t>セコウ</t>
    </rPh>
    <rPh sb="23" eb="24">
      <t>ダイ</t>
    </rPh>
    <rPh sb="24" eb="26">
      <t>ニシュ</t>
    </rPh>
    <rPh sb="26" eb="28">
      <t>デンキ</t>
    </rPh>
    <rPh sb="30" eb="31">
      <t>イチ</t>
    </rPh>
    <rPh sb="36" eb="38">
      <t>デンキ</t>
    </rPh>
    <rPh sb="38" eb="40">
      <t>シュニン</t>
    </rPh>
    <rPh sb="40" eb="43">
      <t>ギジュツシャ</t>
    </rPh>
    <rPh sb="48" eb="49">
      <t>ベツ</t>
    </rPh>
    <rPh sb="49" eb="51">
      <t>シカク</t>
    </rPh>
    <rPh sb="54" eb="56">
      <t>チョウフク</t>
    </rPh>
    <rPh sb="56" eb="58">
      <t>キニュウ</t>
    </rPh>
    <rPh sb="58" eb="60">
      <t>カノウ</t>
    </rPh>
    <phoneticPr fontId="3"/>
  </si>
  <si>
    <t>M43</t>
    <phoneticPr fontId="3"/>
  </si>
  <si>
    <t>228</t>
    <phoneticPr fontId="3"/>
  </si>
  <si>
    <t>二級電気工事施工管理技士</t>
    <phoneticPr fontId="3"/>
  </si>
  <si>
    <t>127</t>
    <phoneticPr fontId="3"/>
  </si>
  <si>
    <t>第一種電気工事士</t>
    <phoneticPr fontId="3"/>
  </si>
  <si>
    <t>電気工事士法</t>
  </si>
  <si>
    <t>256</t>
    <phoneticPr fontId="3"/>
  </si>
  <si>
    <t>第二種電気工事士</t>
    <phoneticPr fontId="3"/>
  </si>
  <si>
    <t>155</t>
    <phoneticPr fontId="3"/>
  </si>
  <si>
    <t>電気主任技術者（第１種～第３種）</t>
  </si>
  <si>
    <t>電気事業法</t>
  </si>
  <si>
    <t>甲種消防設備士</t>
    <phoneticPr fontId="3"/>
  </si>
  <si>
    <t>消防法</t>
  </si>
  <si>
    <t>乙種消防設備士</t>
    <phoneticPr fontId="3"/>
  </si>
  <si>
    <t>機械系資格者</t>
    <rPh sb="0" eb="2">
      <t>キカイ</t>
    </rPh>
    <rPh sb="2" eb="3">
      <t>ケイ</t>
    </rPh>
    <rPh sb="3" eb="6">
      <t>シカクシャ</t>
    </rPh>
    <phoneticPr fontId="3"/>
  </si>
  <si>
    <t>一級管工事施工管理技士</t>
    <phoneticPr fontId="3"/>
  </si>
  <si>
    <t>重複記入不可
二級管工事、一級管工事
甲種、乙種、給水装置については別資格のため重複記入可能</t>
    <rPh sb="0" eb="2">
      <t>チョウフク</t>
    </rPh>
    <rPh sb="2" eb="4">
      <t>キニュウ</t>
    </rPh>
    <rPh sb="4" eb="6">
      <t>フカ</t>
    </rPh>
    <rPh sb="7" eb="9">
      <t>ニキュウ</t>
    </rPh>
    <rPh sb="9" eb="10">
      <t>カン</t>
    </rPh>
    <rPh sb="10" eb="12">
      <t>コウジ</t>
    </rPh>
    <rPh sb="13" eb="15">
      <t>イッキュウ</t>
    </rPh>
    <rPh sb="15" eb="16">
      <t>カン</t>
    </rPh>
    <rPh sb="16" eb="18">
      <t>コウジ</t>
    </rPh>
    <rPh sb="19" eb="21">
      <t>コウシュ</t>
    </rPh>
    <rPh sb="22" eb="24">
      <t>オツシュ</t>
    </rPh>
    <rPh sb="25" eb="27">
      <t>キュウスイ</t>
    </rPh>
    <rPh sb="27" eb="29">
      <t>ソウチ</t>
    </rPh>
    <rPh sb="34" eb="35">
      <t>ベツ</t>
    </rPh>
    <rPh sb="35" eb="37">
      <t>シカク</t>
    </rPh>
    <rPh sb="40" eb="42">
      <t>チョウフク</t>
    </rPh>
    <rPh sb="42" eb="44">
      <t>キニュウ</t>
    </rPh>
    <rPh sb="44" eb="46">
      <t>カノウ</t>
    </rPh>
    <phoneticPr fontId="3"/>
  </si>
  <si>
    <t>M44</t>
    <phoneticPr fontId="3"/>
  </si>
  <si>
    <t>230</t>
    <phoneticPr fontId="3"/>
  </si>
  <si>
    <t>二級管工事施工管理技士</t>
    <phoneticPr fontId="3"/>
  </si>
  <si>
    <t>129</t>
    <phoneticPr fontId="3"/>
  </si>
  <si>
    <t>給水装置工事主任技術者</t>
  </si>
  <si>
    <t>水道法</t>
  </si>
  <si>
    <t>補償</t>
    <rPh sb="0" eb="2">
      <t>ホショウ</t>
    </rPh>
    <phoneticPr fontId="3"/>
  </si>
  <si>
    <t>不動産鑑定士</t>
  </si>
  <si>
    <t>不動産鑑定評価法</t>
    <phoneticPr fontId="3"/>
  </si>
  <si>
    <t>M45</t>
    <phoneticPr fontId="3"/>
  </si>
  <si>
    <t>補償業務管理士</t>
  </si>
  <si>
    <t>補償業務管理士：土地調査部門</t>
    <rPh sb="8" eb="10">
      <t>トチ</t>
    </rPh>
    <rPh sb="10" eb="12">
      <t>チョウサ</t>
    </rPh>
    <rPh sb="12" eb="14">
      <t>ブモン</t>
    </rPh>
    <phoneticPr fontId="3"/>
  </si>
  <si>
    <t>M46</t>
    <phoneticPr fontId="3"/>
  </si>
  <si>
    <t>補償業務管理士：土地評価部門</t>
    <rPh sb="8" eb="10">
      <t>トチ</t>
    </rPh>
    <rPh sb="10" eb="12">
      <t>ヒョウカ</t>
    </rPh>
    <rPh sb="12" eb="14">
      <t>ブモン</t>
    </rPh>
    <phoneticPr fontId="3"/>
  </si>
  <si>
    <t>補償業務管理士：物件部門</t>
    <rPh sb="8" eb="10">
      <t>ブッケン</t>
    </rPh>
    <rPh sb="10" eb="12">
      <t>ブモン</t>
    </rPh>
    <phoneticPr fontId="3"/>
  </si>
  <si>
    <t>補償業務管理士：機械工作物部門</t>
    <rPh sb="8" eb="10">
      <t>キカイ</t>
    </rPh>
    <rPh sb="10" eb="13">
      <t>コウサクブツ</t>
    </rPh>
    <rPh sb="13" eb="15">
      <t>ブモン</t>
    </rPh>
    <phoneticPr fontId="3"/>
  </si>
  <si>
    <t>補償業務管理士：営業補償・特殊補償部門</t>
    <rPh sb="8" eb="10">
      <t>エイギョウ</t>
    </rPh>
    <rPh sb="10" eb="12">
      <t>ホショウ</t>
    </rPh>
    <rPh sb="13" eb="15">
      <t>トクシュ</t>
    </rPh>
    <rPh sb="15" eb="17">
      <t>ホショウ</t>
    </rPh>
    <rPh sb="17" eb="19">
      <t>ブモン</t>
    </rPh>
    <phoneticPr fontId="3"/>
  </si>
  <si>
    <t>補償業務管理士：事業損失部門</t>
    <rPh sb="8" eb="10">
      <t>ジギョウ</t>
    </rPh>
    <rPh sb="10" eb="12">
      <t>ソンシツ</t>
    </rPh>
    <rPh sb="12" eb="14">
      <t>ブモン</t>
    </rPh>
    <phoneticPr fontId="3"/>
  </si>
  <si>
    <t>補償業務管理士：補償関連部門</t>
    <rPh sb="8" eb="10">
      <t>ホショウ</t>
    </rPh>
    <rPh sb="10" eb="12">
      <t>カンレン</t>
    </rPh>
    <rPh sb="12" eb="14">
      <t>ブモン</t>
    </rPh>
    <phoneticPr fontId="3"/>
  </si>
  <si>
    <t>補償業務管理士：総合補償部門</t>
    <rPh sb="8" eb="10">
      <t>ソウゴウ</t>
    </rPh>
    <rPh sb="10" eb="12">
      <t>ホショウ</t>
    </rPh>
    <rPh sb="12" eb="14">
      <t>ブモン</t>
    </rPh>
    <phoneticPr fontId="3"/>
  </si>
  <si>
    <t>土地区画整理士</t>
  </si>
  <si>
    <t>土地区画整理法</t>
    <phoneticPr fontId="3"/>
  </si>
  <si>
    <t>M47</t>
    <phoneticPr fontId="3"/>
  </si>
  <si>
    <t>土地家屋調査士</t>
    <rPh sb="2" eb="3">
      <t>イエ</t>
    </rPh>
    <rPh sb="4" eb="7">
      <t>チョウサシ</t>
    </rPh>
    <phoneticPr fontId="3"/>
  </si>
  <si>
    <t>土地家屋調査士</t>
    <phoneticPr fontId="3"/>
  </si>
  <si>
    <t>土地家屋調査士法</t>
    <phoneticPr fontId="3"/>
  </si>
  <si>
    <t>M49</t>
    <phoneticPr fontId="3"/>
  </si>
  <si>
    <t>公共用地取得実務経験者</t>
    <rPh sb="0" eb="2">
      <t>コウキョウ</t>
    </rPh>
    <rPh sb="2" eb="4">
      <t>ヨウチ</t>
    </rPh>
    <rPh sb="4" eb="6">
      <t>シュトク</t>
    </rPh>
    <rPh sb="6" eb="8">
      <t>ジツム</t>
    </rPh>
    <rPh sb="8" eb="11">
      <t>ケイケンシャ</t>
    </rPh>
    <phoneticPr fontId="3"/>
  </si>
  <si>
    <t>公共用地取得実務経験者</t>
    <rPh sb="0" eb="2">
      <t>コウキョウ</t>
    </rPh>
    <rPh sb="2" eb="4">
      <t>ヨウチ</t>
    </rPh>
    <rPh sb="4" eb="6">
      <t>シュトク</t>
    </rPh>
    <rPh sb="6" eb="8">
      <t>ジツム</t>
    </rPh>
    <rPh sb="8" eb="10">
      <t>ケイケン</t>
    </rPh>
    <rPh sb="10" eb="11">
      <t>シャ</t>
    </rPh>
    <phoneticPr fontId="3"/>
  </si>
  <si>
    <t>―</t>
  </si>
  <si>
    <t>M48</t>
    <phoneticPr fontId="3"/>
  </si>
  <si>
    <t>地質</t>
    <rPh sb="0" eb="2">
      <t>チシツ</t>
    </rPh>
    <phoneticPr fontId="3"/>
  </si>
  <si>
    <t>地質調査技士</t>
    <rPh sb="0" eb="2">
      <t>チシツ</t>
    </rPh>
    <rPh sb="2" eb="4">
      <t>チョウサ</t>
    </rPh>
    <rPh sb="4" eb="6">
      <t>ギシ</t>
    </rPh>
    <phoneticPr fontId="3"/>
  </si>
  <si>
    <t>地質調査技士</t>
  </si>
  <si>
    <t>M50</t>
    <phoneticPr fontId="3"/>
  </si>
  <si>
    <t>調査</t>
    <rPh sb="0" eb="2">
      <t>チョウサ</t>
    </rPh>
    <phoneticPr fontId="3"/>
  </si>
  <si>
    <t>環境計量士</t>
  </si>
  <si>
    <t>計量法</t>
  </si>
  <si>
    <t>M51</t>
    <phoneticPr fontId="3"/>
  </si>
  <si>
    <t>港湾海洋調査士</t>
    <phoneticPr fontId="3"/>
  </si>
  <si>
    <t>港湾海洋調査士（危険物探査部門）</t>
  </si>
  <si>
    <t>M52</t>
    <phoneticPr fontId="3"/>
  </si>
  <si>
    <t>磁気探査技士</t>
    <rPh sb="0" eb="2">
      <t>ジキ</t>
    </rPh>
    <rPh sb="2" eb="4">
      <t>タンサ</t>
    </rPh>
    <rPh sb="4" eb="6">
      <t>ギシ</t>
    </rPh>
    <phoneticPr fontId="3"/>
  </si>
  <si>
    <t>M53</t>
    <phoneticPr fontId="3"/>
  </si>
  <si>
    <t>職員の保有資格等（重複記載可能）</t>
    <rPh sb="0" eb="2">
      <t>ショクイン</t>
    </rPh>
    <rPh sb="3" eb="5">
      <t>ホユウ</t>
    </rPh>
    <rPh sb="5" eb="7">
      <t>シカク</t>
    </rPh>
    <rPh sb="7" eb="8">
      <t>トウ</t>
    </rPh>
    <rPh sb="9" eb="11">
      <t>チョウフク</t>
    </rPh>
    <rPh sb="11" eb="13">
      <t>キサイ</t>
    </rPh>
    <rPh sb="13" eb="15">
      <t>カノウ</t>
    </rPh>
    <phoneticPr fontId="3"/>
  </si>
  <si>
    <t>一級建築士</t>
    <rPh sb="0" eb="2">
      <t>イッキュウ</t>
    </rPh>
    <rPh sb="2" eb="5">
      <t>ケンチクシ</t>
    </rPh>
    <phoneticPr fontId="3"/>
  </si>
  <si>
    <t>設備設計一級建築士</t>
    <phoneticPr fontId="3"/>
  </si>
  <si>
    <t>構造設計一級建築士</t>
    <phoneticPr fontId="3"/>
  </si>
  <si>
    <t>二級建築士</t>
    <rPh sb="0" eb="2">
      <t>ニキュウ</t>
    </rPh>
    <rPh sb="2" eb="4">
      <t>ケンチク</t>
    </rPh>
    <rPh sb="4" eb="5">
      <t>シ</t>
    </rPh>
    <phoneticPr fontId="3"/>
  </si>
  <si>
    <t>測量士</t>
    <rPh sb="0" eb="3">
      <t>ソクリョウシ</t>
    </rPh>
    <phoneticPr fontId="3"/>
  </si>
  <si>
    <t>測量士捕</t>
    <rPh sb="0" eb="3">
      <t>ソクリョウシ</t>
    </rPh>
    <rPh sb="3" eb="4">
      <t>ホ</t>
    </rPh>
    <phoneticPr fontId="3"/>
  </si>
  <si>
    <t>技術士</t>
    <rPh sb="0" eb="3">
      <t>ギジュツシ</t>
    </rPh>
    <phoneticPr fontId="3"/>
  </si>
  <si>
    <t>RCCM</t>
    <phoneticPr fontId="3"/>
  </si>
  <si>
    <t>一級土木施工管理技士</t>
    <rPh sb="0" eb="2">
      <t>イッキュウ</t>
    </rPh>
    <rPh sb="2" eb="4">
      <t>ドボク</t>
    </rPh>
    <rPh sb="4" eb="6">
      <t>セコウ</t>
    </rPh>
    <rPh sb="6" eb="8">
      <t>カンリ</t>
    </rPh>
    <rPh sb="8" eb="10">
      <t>ギシ</t>
    </rPh>
    <phoneticPr fontId="3"/>
  </si>
  <si>
    <t>二級土木施工管理技士</t>
    <rPh sb="0" eb="2">
      <t>ニキュウ</t>
    </rPh>
    <rPh sb="2" eb="4">
      <t>ドボク</t>
    </rPh>
    <rPh sb="4" eb="6">
      <t>セコウ</t>
    </rPh>
    <rPh sb="6" eb="8">
      <t>カンリ</t>
    </rPh>
    <rPh sb="8" eb="10">
      <t>ギシ</t>
    </rPh>
    <phoneticPr fontId="3"/>
  </si>
  <si>
    <t>機械系資格者</t>
    <rPh sb="0" eb="3">
      <t>キカイケイ</t>
    </rPh>
    <rPh sb="3" eb="6">
      <t>シカクシャ</t>
    </rPh>
    <phoneticPr fontId="3"/>
  </si>
  <si>
    <t>不動産鑑定士</t>
    <rPh sb="0" eb="3">
      <t>フドウサン</t>
    </rPh>
    <rPh sb="3" eb="6">
      <t>カンテイシ</t>
    </rPh>
    <phoneticPr fontId="3"/>
  </si>
  <si>
    <t>補償業務管理士</t>
    <rPh sb="0" eb="2">
      <t>ホショウ</t>
    </rPh>
    <rPh sb="2" eb="4">
      <t>ギョウム</t>
    </rPh>
    <rPh sb="4" eb="6">
      <t>カンリ</t>
    </rPh>
    <rPh sb="6" eb="7">
      <t>シ</t>
    </rPh>
    <phoneticPr fontId="3"/>
  </si>
  <si>
    <t>土地区画整理士</t>
    <rPh sb="0" eb="2">
      <t>トチ</t>
    </rPh>
    <rPh sb="2" eb="4">
      <t>クカク</t>
    </rPh>
    <rPh sb="4" eb="6">
      <t>セイリ</t>
    </rPh>
    <rPh sb="6" eb="7">
      <t>シ</t>
    </rPh>
    <phoneticPr fontId="3"/>
  </si>
  <si>
    <t>環境計量士</t>
    <rPh sb="0" eb="2">
      <t>カンキョウ</t>
    </rPh>
    <rPh sb="2" eb="4">
      <t>ケイリョウ</t>
    </rPh>
    <rPh sb="4" eb="5">
      <t>シ</t>
    </rPh>
    <phoneticPr fontId="3"/>
  </si>
  <si>
    <t>港湾海洋調査士（危険物）</t>
    <rPh sb="0" eb="2">
      <t>コウワン</t>
    </rPh>
    <rPh sb="2" eb="4">
      <t>カイヨウ</t>
    </rPh>
    <rPh sb="4" eb="6">
      <t>チョウサ</t>
    </rPh>
    <rPh sb="6" eb="7">
      <t>シ</t>
    </rPh>
    <rPh sb="8" eb="11">
      <t>キケンブツ</t>
    </rPh>
    <phoneticPr fontId="3"/>
  </si>
  <si>
    <t>その他(実務経験者)</t>
    <rPh sb="2" eb="3">
      <t>タ</t>
    </rPh>
    <rPh sb="4" eb="6">
      <t>ジツム</t>
    </rPh>
    <rPh sb="6" eb="8">
      <t>ケイケン</t>
    </rPh>
    <rPh sb="8" eb="9">
      <t>シャ</t>
    </rPh>
    <phoneticPr fontId="3"/>
  </si>
  <si>
    <t>事務員</t>
    <rPh sb="0" eb="3">
      <t>ジムイン</t>
    </rPh>
    <phoneticPr fontId="3"/>
  </si>
  <si>
    <t>公共用地取得実務経験者</t>
    <phoneticPr fontId="3"/>
  </si>
  <si>
    <t>様式３</t>
    <rPh sb="0" eb="2">
      <t>ヨウシキ</t>
    </rPh>
    <phoneticPr fontId="3"/>
  </si>
  <si>
    <t>入札参加資格（設計業務・工事監理業務）審査申請後変更届出書</t>
    <rPh sb="0" eb="2">
      <t>ニュウサツ</t>
    </rPh>
    <rPh sb="2" eb="4">
      <t>サンカ</t>
    </rPh>
    <rPh sb="4" eb="6">
      <t>シカク</t>
    </rPh>
    <rPh sb="7" eb="9">
      <t>セッケイ</t>
    </rPh>
    <rPh sb="9" eb="11">
      <t>ギョウム</t>
    </rPh>
    <rPh sb="12" eb="14">
      <t>コウジ</t>
    </rPh>
    <rPh sb="14" eb="16">
      <t>カンリ</t>
    </rPh>
    <rPh sb="16" eb="18">
      <t>ギョウム</t>
    </rPh>
    <rPh sb="19" eb="21">
      <t>シンサ</t>
    </rPh>
    <rPh sb="21" eb="23">
      <t>シンセイ</t>
    </rPh>
    <rPh sb="23" eb="24">
      <t>ゴ</t>
    </rPh>
    <rPh sb="24" eb="26">
      <t>ヘンコウ</t>
    </rPh>
    <rPh sb="26" eb="29">
      <t>トドケデショ</t>
    </rPh>
    <phoneticPr fontId="3"/>
  </si>
  <si>
    <t>沖縄県知事　殿</t>
    <phoneticPr fontId="3"/>
  </si>
  <si>
    <t>変更事項</t>
  </si>
  <si>
    <t>変更前</t>
  </si>
  <si>
    <t>変更後</t>
  </si>
  <si>
    <t>変更年月日</t>
  </si>
  <si>
    <t>下記のとおり変更があったので届出します。</t>
    <phoneticPr fontId="3"/>
  </si>
  <si>
    <t>　沖縄県マリンタウン国際会議・大型展示場整備運営等事業入札参加資格（設計業務・工事監理業務）審査申請後、</t>
    <phoneticPr fontId="3"/>
  </si>
  <si>
    <t>受付番号　　　　　　　第　　　　　　　　　　　　　　　　　　　号</t>
    <phoneticPr fontId="3"/>
  </si>
  <si>
    <t>様式６</t>
    <phoneticPr fontId="3"/>
  </si>
  <si>
    <t>入札参加資格（設計業務・工事監理業務）承継書</t>
    <phoneticPr fontId="3"/>
  </si>
  <si>
    <t>受付番号</t>
  </si>
  <si>
    <t>被承継者</t>
  </si>
  <si>
    <t>住所</t>
  </si>
  <si>
    <t>承継者</t>
  </si>
  <si>
    <t>工事監理業務）を別紙の理由により承継したいので、関係書類を添えて申請します。</t>
    <phoneticPr fontId="3"/>
  </si>
  <si>
    <t>　沖縄県マリンタウン国際会議・大型展示場整備運営等事業入札参加資格（設計業務・</t>
    <phoneticPr fontId="3"/>
  </si>
  <si>
    <t>資格承継する業種</t>
  </si>
  <si>
    <t>沖縄県指令土第　　　　　号</t>
  </si>
  <si>
    <t>　　　申請のとおり承認します。</t>
  </si>
  <si>
    <t>　　　　　　　年　　月　　日</t>
  </si>
  <si>
    <r>
      <t xml:space="preserve">                            </t>
    </r>
    <r>
      <rPr>
        <sz val="10.5"/>
        <rFont val="ＭＳ 明朝"/>
        <family val="1"/>
        <charset val="128"/>
      </rPr>
      <t>　沖縄県知事</t>
    </r>
  </si>
  <si>
    <t>商号又は名称</t>
    <rPh sb="2" eb="3">
      <t>マタ</t>
    </rPh>
    <phoneticPr fontId="3"/>
  </si>
  <si>
    <t>代表者名</t>
    <rPh sb="3" eb="4">
      <t>メイ</t>
    </rPh>
    <phoneticPr fontId="3"/>
  </si>
  <si>
    <t>　沖縄県マリンタウン国際会議・大型展示場整備運営等事業に係る一般競争に参加する資格（設計業務・工事監理業務）</t>
    <rPh sb="1" eb="4">
      <t>オキナワケン</t>
    </rPh>
    <rPh sb="10" eb="14">
      <t>コクサイカイギ</t>
    </rPh>
    <rPh sb="15" eb="27">
      <t>オオガタテンジジョウセイビウンエイナドジギョウ</t>
    </rPh>
    <rPh sb="30" eb="34">
      <t>イッパンキョウソウ</t>
    </rPh>
    <phoneticPr fontId="3"/>
  </si>
  <si>
    <t>　なお、この申請書及びその添付書類について事実と相違ないことを誓約します。</t>
    <rPh sb="6" eb="9">
      <t>シンセイショ</t>
    </rPh>
    <rPh sb="9" eb="10">
      <t>オヨ</t>
    </rPh>
    <rPh sb="13" eb="15">
      <t>テンプ</t>
    </rPh>
    <rPh sb="15" eb="17">
      <t>ショルイ</t>
    </rPh>
    <rPh sb="21" eb="23">
      <t>ジジツ</t>
    </rPh>
    <rPh sb="24" eb="26">
      <t>ソウイ</t>
    </rPh>
    <rPh sb="31" eb="33">
      <t>セイヤク</t>
    </rPh>
    <phoneticPr fontId="3"/>
  </si>
  <si>
    <t>商号又は名称</t>
    <phoneticPr fontId="3"/>
  </si>
  <si>
    <t>総従業員数</t>
    <rPh sb="0" eb="1">
      <t>ソウ</t>
    </rPh>
    <rPh sb="1" eb="4">
      <t>ジュウギョウイン</t>
    </rPh>
    <rPh sb="4" eb="5">
      <t>スウ</t>
    </rPh>
    <phoneticPr fontId="3"/>
  </si>
  <si>
    <t>人</t>
    <rPh sb="0" eb="1">
      <t>ヒト</t>
    </rPh>
    <phoneticPr fontId="3"/>
  </si>
  <si>
    <t>資本金</t>
    <rPh sb="0" eb="3">
      <t>シホンキン</t>
    </rPh>
    <phoneticPr fontId="3"/>
  </si>
  <si>
    <t>円</t>
    <rPh sb="0" eb="1">
      <t>エン</t>
    </rPh>
    <phoneticPr fontId="3"/>
  </si>
  <si>
    <t>建築関係建設コンサルタント（建築一般）</t>
    <rPh sb="0" eb="2">
      <t>ケンチク</t>
    </rPh>
    <rPh sb="2" eb="4">
      <t>カンケイ</t>
    </rPh>
    <rPh sb="4" eb="6">
      <t>ケンセツ</t>
    </rPh>
    <rPh sb="14" eb="16">
      <t>ケンチク</t>
    </rPh>
    <rPh sb="16" eb="18">
      <t>イッパン</t>
    </rPh>
    <phoneticPr fontId="3"/>
  </si>
  <si>
    <t>（申請業種）</t>
    <rPh sb="1" eb="3">
      <t>シンセイ</t>
    </rPh>
    <rPh sb="3" eb="5">
      <t>ギョウシュ</t>
    </rPh>
    <phoneticPr fontId="3"/>
  </si>
  <si>
    <t>（単位：千円）</t>
    <phoneticPr fontId="3"/>
  </si>
  <si>
    <t>発注者</t>
    <rPh sb="0" eb="3">
      <t>ハッチュウシャ</t>
    </rPh>
    <phoneticPr fontId="3"/>
  </si>
  <si>
    <t>元請
下請
の別</t>
    <rPh sb="0" eb="2">
      <t>モトウ</t>
    </rPh>
    <rPh sb="3" eb="5">
      <t>シタウ</t>
    </rPh>
    <rPh sb="7" eb="8">
      <t>ベツ</t>
    </rPh>
    <phoneticPr fontId="3"/>
  </si>
  <si>
    <t>件　　　名</t>
    <rPh sb="0" eb="1">
      <t>ケン</t>
    </rPh>
    <rPh sb="4" eb="5">
      <t>メイ</t>
    </rPh>
    <phoneticPr fontId="3"/>
  </si>
  <si>
    <t>業務履行場所名</t>
    <rPh sb="0" eb="2">
      <t>ギョウム</t>
    </rPh>
    <rPh sb="2" eb="3">
      <t>リ</t>
    </rPh>
    <rPh sb="3" eb="4">
      <t>イ</t>
    </rPh>
    <rPh sb="4" eb="6">
      <t>バショ</t>
    </rPh>
    <rPh sb="6" eb="7">
      <t>メイ</t>
    </rPh>
    <phoneticPr fontId="3"/>
  </si>
  <si>
    <t>着手年月</t>
    <rPh sb="0" eb="1">
      <t>チャク</t>
    </rPh>
    <rPh sb="1" eb="2">
      <t>テ</t>
    </rPh>
    <rPh sb="2" eb="3">
      <t>ネン</t>
    </rPh>
    <rPh sb="3" eb="4">
      <t>ツキ</t>
    </rPh>
    <phoneticPr fontId="3"/>
  </si>
  <si>
    <t>完成（予定）年月</t>
    <rPh sb="0" eb="2">
      <t>カンセイ</t>
    </rPh>
    <rPh sb="3" eb="5">
      <t>ヨテイ</t>
    </rPh>
    <rPh sb="6" eb="8">
      <t>ネンゲツ</t>
    </rPh>
    <phoneticPr fontId="3"/>
  </si>
  <si>
    <t>注）１ 金額は税抜きで記入し、千円未満の端数は切り捨てること。</t>
    <rPh sb="0" eb="1">
      <t>チュウ</t>
    </rPh>
    <rPh sb="4" eb="6">
      <t>キンガク</t>
    </rPh>
    <rPh sb="7" eb="8">
      <t>ゼイ</t>
    </rPh>
    <rPh sb="8" eb="9">
      <t>ヌ</t>
    </rPh>
    <rPh sb="11" eb="13">
      <t>キニュウ</t>
    </rPh>
    <rPh sb="15" eb="17">
      <t>センエン</t>
    </rPh>
    <rPh sb="17" eb="19">
      <t>ミマン</t>
    </rPh>
    <rPh sb="20" eb="22">
      <t>ハスウ</t>
    </rPh>
    <rPh sb="23" eb="24">
      <t>キ</t>
    </rPh>
    <rPh sb="25" eb="26">
      <t>ス</t>
    </rPh>
    <phoneticPr fontId="3"/>
  </si>
  <si>
    <t>様式７</t>
    <phoneticPr fontId="3"/>
  </si>
  <si>
    <t>様式５</t>
    <rPh sb="0" eb="2">
      <t>ヨウシキ</t>
    </rPh>
    <phoneticPr fontId="3"/>
  </si>
  <si>
    <t>技　術　職　員　有　資　格　者　名　簿</t>
    <phoneticPr fontId="3"/>
  </si>
  <si>
    <t>実　績　調　書</t>
    <rPh sb="0" eb="1">
      <t>ジツ</t>
    </rPh>
    <rPh sb="2" eb="3">
      <t>ツムギ</t>
    </rPh>
    <rPh sb="4" eb="5">
      <t>チョウ</t>
    </rPh>
    <rPh sb="6" eb="7">
      <t>ショ</t>
    </rPh>
    <phoneticPr fontId="3"/>
  </si>
  <si>
    <t>建築関係建設コンサルタント（建築一般）</t>
    <phoneticPr fontId="3"/>
  </si>
  <si>
    <t xml:space="preserve">    ２ 直前２年間の主な完成業務について記載すること。</t>
    <rPh sb="6" eb="8">
      <t>チョクゼン</t>
    </rPh>
    <rPh sb="9" eb="11">
      <t>ネンカン</t>
    </rPh>
    <rPh sb="12" eb="13">
      <t>オモ</t>
    </rPh>
    <rPh sb="14" eb="16">
      <t>カンセイ</t>
    </rPh>
    <rPh sb="16" eb="18">
      <t>ギョウム</t>
    </rPh>
    <rPh sb="22" eb="24">
      <t>キサイ</t>
    </rPh>
    <phoneticPr fontId="3"/>
  </si>
  <si>
    <t xml:space="preserve">    ３ 下請の場合「発注者」欄には元請業者名を、「件名」欄には下請件名を記載すること。</t>
    <rPh sb="6" eb="8">
      <t>シタウ</t>
    </rPh>
    <rPh sb="9" eb="11">
      <t>バアイ</t>
    </rPh>
    <rPh sb="12" eb="15">
      <t>ハッチュウシャ</t>
    </rPh>
    <rPh sb="16" eb="17">
      <t>ラン</t>
    </rPh>
    <rPh sb="19" eb="21">
      <t>モトウ</t>
    </rPh>
    <rPh sb="21" eb="23">
      <t>ギョウシャ</t>
    </rPh>
    <rPh sb="23" eb="24">
      <t>メイ</t>
    </rPh>
    <rPh sb="27" eb="29">
      <t>ケンメイ</t>
    </rPh>
    <rPh sb="30" eb="31">
      <t>ラン</t>
    </rPh>
    <rPh sb="33" eb="35">
      <t>シタウ</t>
    </rPh>
    <rPh sb="35" eb="37">
      <t>ケンメイ</t>
    </rPh>
    <rPh sb="38" eb="40">
      <t>キサイ</t>
    </rPh>
    <phoneticPr fontId="3"/>
  </si>
  <si>
    <t>　　４「規模等」欄には、設計の構造・延べ面積等を記載すること。</t>
    <rPh sb="4" eb="6">
      <t>キボ</t>
    </rPh>
    <rPh sb="6" eb="7">
      <t>トウ</t>
    </rPh>
    <rPh sb="8" eb="9">
      <t>ラン</t>
    </rPh>
    <rPh sb="12" eb="14">
      <t>セッケイ</t>
    </rPh>
    <rPh sb="15" eb="17">
      <t>コウゾウ</t>
    </rPh>
    <rPh sb="18" eb="19">
      <t>ノ</t>
    </rPh>
    <rPh sb="20" eb="22">
      <t>メンセキ</t>
    </rPh>
    <rPh sb="22" eb="23">
      <t>トウ</t>
    </rPh>
    <rPh sb="24" eb="26">
      <t>キサイ</t>
    </rPh>
    <phoneticPr fontId="3"/>
  </si>
  <si>
    <t>規模等</t>
    <rPh sb="0" eb="2">
      <t>キボ</t>
    </rPh>
    <rPh sb="2" eb="3">
      <t>トウ</t>
    </rPh>
    <phoneticPr fontId="3"/>
  </si>
  <si>
    <t>請負代金額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</si>
</sst>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b/>
      <sz val="20"/>
      <name val="ＭＳ 明朝"/>
      <family val="1"/>
      <charset val="128"/>
    </font>
    <font>
      <sz val="20"/>
      <name val="ＭＳ 明朝"/>
      <family val="1"/>
      <charset val="128"/>
    </font>
    <font>
      <b/>
      <sz val="12"/>
      <name val="ＭＳ 明朝"/>
      <family val="1"/>
      <charset val="128"/>
    </font>
    <font>
      <sz val="14"/>
      <name val="ＭＳ 明朝"/>
      <family val="1"/>
      <charset val="128"/>
    </font>
    <font>
      <sz val="10"/>
      <name val="ＭＳ 明朝"/>
      <family val="1"/>
      <charset val="128"/>
    </font>
    <font>
      <b/>
      <sz val="18"/>
      <name val="ＭＳ 明朝"/>
      <family val="1"/>
      <charset val="128"/>
    </font>
    <font>
      <sz val="9"/>
      <name val="ＭＳ 明朝"/>
      <family val="1"/>
      <charset val="128"/>
    </font>
    <font>
      <sz val="8"/>
      <name val="ＭＳ Ｐ明朝"/>
      <family val="1"/>
      <charset val="128"/>
    </font>
    <font>
      <sz val="9"/>
      <name val="ＭＳ Ｐ明朝"/>
      <family val="1"/>
      <charset val="128"/>
    </font>
    <font>
      <b/>
      <sz val="9"/>
      <name val="ＭＳ Ｐ明朝"/>
      <family val="1"/>
      <charset val="128"/>
    </font>
    <font>
      <sz val="9"/>
      <name val="ＭＳ Ｐゴシック"/>
      <family val="3"/>
      <charset val="128"/>
    </font>
    <font>
      <sz val="10"/>
      <name val="ＭＳ Ｐゴシック"/>
      <family val="3"/>
      <charset val="128"/>
    </font>
    <font>
      <sz val="14"/>
      <name val="Century"/>
      <family val="1"/>
    </font>
    <font>
      <sz val="10.5"/>
      <name val="Century"/>
      <family val="1"/>
    </font>
    <font>
      <sz val="10.5"/>
      <name val="ＭＳ 明朝"/>
      <family val="1"/>
      <charset val="128"/>
    </font>
    <font>
      <b/>
      <sz val="16"/>
      <name val="ＭＳ 明朝"/>
      <family val="1"/>
      <charset val="128"/>
    </font>
    <font>
      <u/>
      <sz val="11"/>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42"/>
        <bgColor indexed="64"/>
      </patternFill>
    </fill>
    <fill>
      <patternFill patternType="solid">
        <fgColor indexed="55"/>
        <bgColor indexed="64"/>
      </patternFill>
    </fill>
  </fills>
  <borders count="74">
    <border>
      <left/>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style="thin">
        <color indexed="64"/>
      </top>
      <bottom/>
      <diagonal/>
    </border>
    <border>
      <left style="thick">
        <color indexed="64"/>
      </left>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9">
    <xf numFmtId="0" fontId="0" fillId="0" borderId="0" xfId="0">
      <alignment vertical="center"/>
    </xf>
    <xf numFmtId="0" fontId="2" fillId="0" borderId="0" xfId="0" applyFont="1" applyProtection="1">
      <alignment vertical="center"/>
    </xf>
    <xf numFmtId="0" fontId="0" fillId="0" borderId="0" xfId="0" applyFont="1">
      <alignment vertical="center"/>
    </xf>
    <xf numFmtId="0" fontId="7"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pplyProtection="1">
      <alignment horizontal="right" vertical="center"/>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xf>
    <xf numFmtId="0" fontId="9" fillId="0" borderId="0" xfId="0" applyFont="1" applyAlignment="1" applyProtection="1">
      <alignment vertical="center"/>
    </xf>
    <xf numFmtId="0" fontId="9" fillId="0" borderId="0" xfId="0" applyFont="1" applyAlignment="1" applyProtection="1">
      <alignment horizontal="center" vertical="center"/>
    </xf>
    <xf numFmtId="0" fontId="2" fillId="0" borderId="0" xfId="0" applyFont="1" applyAlignment="1" applyProtection="1">
      <alignment horizontal="distributed" vertical="center"/>
    </xf>
    <xf numFmtId="0" fontId="10" fillId="0" borderId="0" xfId="0" applyFont="1" applyProtection="1">
      <alignment vertical="center"/>
    </xf>
    <xf numFmtId="0" fontId="2" fillId="0" borderId="0" xfId="0" applyFont="1" applyAlignment="1" applyProtection="1">
      <alignment vertical="center"/>
    </xf>
    <xf numFmtId="0" fontId="2" fillId="0" borderId="0" xfId="0" applyFont="1" applyBorder="1" applyAlignment="1"/>
    <xf numFmtId="0" fontId="2" fillId="0" borderId="0" xfId="0" applyFont="1" applyBorder="1" applyAlignment="1">
      <alignment horizontal="right"/>
    </xf>
    <xf numFmtId="0" fontId="2" fillId="0" borderId="2" xfId="0" applyFont="1" applyBorder="1" applyAlignment="1">
      <alignment horizontal="center" vertical="center" wrapText="1"/>
    </xf>
    <xf numFmtId="0" fontId="2" fillId="0" borderId="4"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49" fontId="10" fillId="0" borderId="7" xfId="0" applyNumberFormat="1" applyFont="1" applyBorder="1" applyAlignment="1" applyProtection="1">
      <alignment horizontal="center" vertical="center"/>
      <protection locked="0"/>
    </xf>
    <xf numFmtId="49" fontId="10" fillId="0" borderId="8" xfId="0" applyNumberFormat="1" applyFont="1" applyBorder="1" applyAlignment="1">
      <alignment horizontal="left" vertical="center"/>
    </xf>
    <xf numFmtId="49" fontId="10" fillId="0" borderId="8" xfId="0" applyNumberFormat="1" applyFont="1" applyBorder="1" applyAlignment="1" applyProtection="1">
      <alignment horizontal="center" vertical="center"/>
      <protection locked="0"/>
    </xf>
    <xf numFmtId="49" fontId="10" fillId="0" borderId="9" xfId="0" applyNumberFormat="1" applyFont="1" applyBorder="1" applyAlignment="1">
      <alignment horizontal="left" vertical="center"/>
    </xf>
    <xf numFmtId="49" fontId="10" fillId="0" borderId="10" xfId="0" applyNumberFormat="1" applyFont="1" applyBorder="1" applyAlignment="1" applyProtection="1">
      <alignment horizontal="center" vertical="center"/>
      <protection locked="0"/>
    </xf>
    <xf numFmtId="49" fontId="10" fillId="0" borderId="4" xfId="0" applyNumberFormat="1" applyFont="1" applyBorder="1" applyAlignment="1">
      <alignment horizontal="left" vertical="center"/>
    </xf>
    <xf numFmtId="49" fontId="10" fillId="0" borderId="4" xfId="0" applyNumberFormat="1" applyFont="1" applyBorder="1" applyAlignment="1" applyProtection="1">
      <alignment horizontal="center" vertical="center"/>
      <protection locked="0"/>
    </xf>
    <xf numFmtId="49" fontId="10" fillId="0" borderId="11" xfId="0" applyNumberFormat="1" applyFont="1" applyBorder="1" applyAlignment="1">
      <alignment horizontal="left" vertical="center"/>
    </xf>
    <xf numFmtId="49" fontId="10" fillId="0" borderId="12" xfId="0" applyNumberFormat="1" applyFont="1" applyBorder="1" applyAlignment="1" applyProtection="1">
      <alignment horizontal="center" vertical="center"/>
      <protection locked="0"/>
    </xf>
    <xf numFmtId="49" fontId="10" fillId="0" borderId="5" xfId="0" applyNumberFormat="1" applyFont="1" applyBorder="1" applyAlignment="1">
      <alignment horizontal="left" vertical="center"/>
    </xf>
    <xf numFmtId="49" fontId="10" fillId="0" borderId="5" xfId="0" applyNumberFormat="1" applyFont="1" applyBorder="1" applyAlignment="1" applyProtection="1">
      <alignment horizontal="center" vertical="center"/>
      <protection locked="0"/>
    </xf>
    <xf numFmtId="49" fontId="10" fillId="0" borderId="13" xfId="0" applyNumberFormat="1" applyFont="1" applyBorder="1" applyAlignment="1">
      <alignment horizontal="left" vertical="center"/>
    </xf>
    <xf numFmtId="49" fontId="10" fillId="0" borderId="14" xfId="0" applyNumberFormat="1" applyFont="1" applyBorder="1" applyAlignment="1" applyProtection="1">
      <alignment horizontal="center" vertical="center"/>
      <protection locked="0"/>
    </xf>
    <xf numFmtId="49" fontId="10" fillId="0" borderId="6" xfId="0" applyNumberFormat="1" applyFont="1" applyBorder="1" applyAlignment="1">
      <alignment horizontal="left" vertical="center"/>
    </xf>
    <xf numFmtId="49" fontId="10" fillId="0" borderId="6" xfId="0" applyNumberFormat="1" applyFont="1" applyBorder="1" applyAlignment="1" applyProtection="1">
      <alignment horizontal="center" vertical="center"/>
      <protection locked="0"/>
    </xf>
    <xf numFmtId="49" fontId="10" fillId="0" borderId="15" xfId="0" applyNumberFormat="1" applyFont="1" applyBorder="1" applyAlignment="1">
      <alignment horizontal="left" vertical="center"/>
    </xf>
    <xf numFmtId="0" fontId="2" fillId="0" borderId="0" xfId="0" applyFont="1">
      <alignment vertical="center"/>
    </xf>
    <xf numFmtId="0" fontId="2" fillId="0" borderId="16" xfId="0" applyFont="1" applyBorder="1">
      <alignment vertical="center"/>
    </xf>
    <xf numFmtId="0" fontId="2" fillId="0" borderId="0" xfId="0" applyFont="1" applyAlignment="1" applyProtection="1">
      <alignment horizontal="right" vertical="center"/>
    </xf>
    <xf numFmtId="0" fontId="2" fillId="0" borderId="0" xfId="0" applyFont="1" applyAlignment="1" applyProtection="1">
      <alignment horizontal="left" vertical="center"/>
    </xf>
    <xf numFmtId="0" fontId="2" fillId="0" borderId="0" xfId="0" applyFont="1">
      <alignment vertical="center"/>
    </xf>
    <xf numFmtId="0" fontId="13" fillId="2" borderId="0" xfId="0" applyFont="1" applyFill="1" applyAlignment="1"/>
    <xf numFmtId="0" fontId="13" fillId="2" borderId="0" xfId="0" applyFont="1" applyFill="1" applyAlignment="1">
      <alignment horizontal="center"/>
    </xf>
    <xf numFmtId="0" fontId="13" fillId="3" borderId="16" xfId="0" applyFont="1" applyFill="1" applyBorder="1" applyAlignment="1">
      <alignment horizontal="center" vertical="center"/>
    </xf>
    <xf numFmtId="0" fontId="13" fillId="3" borderId="49" xfId="0" applyFont="1" applyFill="1" applyBorder="1" applyAlignment="1">
      <alignment horizontal="center" vertical="center"/>
    </xf>
    <xf numFmtId="49" fontId="13" fillId="3" borderId="16" xfId="1" applyNumberFormat="1" applyFont="1" applyFill="1" applyBorder="1" applyAlignment="1">
      <alignment horizontal="center" vertical="center"/>
    </xf>
    <xf numFmtId="49" fontId="13" fillId="3" borderId="16" xfId="0" applyNumberFormat="1" applyFont="1" applyFill="1" applyBorder="1" applyAlignment="1">
      <alignment horizontal="center"/>
    </xf>
    <xf numFmtId="49" fontId="13" fillId="3" borderId="49" xfId="0" applyNumberFormat="1" applyFont="1" applyFill="1" applyBorder="1" applyAlignment="1">
      <alignment horizontal="left"/>
    </xf>
    <xf numFmtId="49" fontId="13" fillId="3" borderId="5" xfId="0" applyNumberFormat="1" applyFont="1" applyFill="1" applyBorder="1" applyAlignment="1">
      <alignment horizontal="center"/>
    </xf>
    <xf numFmtId="49" fontId="13" fillId="3" borderId="50" xfId="0" applyNumberFormat="1" applyFont="1" applyFill="1" applyBorder="1" applyAlignment="1">
      <alignment horizontal="center"/>
    </xf>
    <xf numFmtId="0" fontId="13" fillId="2" borderId="51" xfId="0" applyFont="1" applyFill="1" applyBorder="1" applyAlignment="1">
      <alignment vertical="center"/>
    </xf>
    <xf numFmtId="0" fontId="13" fillId="2" borderId="51" xfId="0" applyFont="1" applyFill="1" applyBorder="1" applyAlignment="1">
      <alignment horizontal="justify" vertical="center"/>
    </xf>
    <xf numFmtId="0" fontId="13" fillId="2" borderId="52" xfId="0" applyFont="1" applyFill="1" applyBorder="1" applyAlignment="1">
      <alignment horizontal="justify" vertical="center"/>
    </xf>
    <xf numFmtId="49" fontId="13" fillId="4" borderId="16" xfId="0" applyNumberFormat="1" applyFont="1" applyFill="1" applyBorder="1" applyAlignment="1">
      <alignment horizontal="center"/>
    </xf>
    <xf numFmtId="49" fontId="13" fillId="5" borderId="16" xfId="0" applyNumberFormat="1" applyFont="1" applyFill="1" applyBorder="1" applyAlignment="1">
      <alignment horizontal="center"/>
    </xf>
    <xf numFmtId="49" fontId="13" fillId="6" borderId="16" xfId="0" applyNumberFormat="1" applyFont="1" applyFill="1" applyBorder="1" applyAlignment="1">
      <alignment horizontal="center"/>
    </xf>
    <xf numFmtId="0" fontId="13" fillId="2" borderId="54" xfId="0" applyFont="1" applyFill="1" applyBorder="1" applyAlignment="1">
      <alignment vertical="center"/>
    </xf>
    <xf numFmtId="0" fontId="13" fillId="2" borderId="54" xfId="0" applyFont="1" applyFill="1" applyBorder="1" applyAlignment="1">
      <alignment horizontal="justify" vertical="center"/>
    </xf>
    <xf numFmtId="0" fontId="13" fillId="2" borderId="55" xfId="0" applyFont="1" applyFill="1" applyBorder="1" applyAlignment="1">
      <alignment horizontal="justify" vertical="center"/>
    </xf>
    <xf numFmtId="0" fontId="13" fillId="2" borderId="56" xfId="0" applyFont="1" applyFill="1" applyBorder="1" applyAlignment="1">
      <alignment vertical="center"/>
    </xf>
    <xf numFmtId="0" fontId="13" fillId="2" borderId="56" xfId="0" applyFont="1" applyFill="1" applyBorder="1" applyAlignment="1">
      <alignment horizontal="justify" vertical="center"/>
    </xf>
    <xf numFmtId="0" fontId="13" fillId="2" borderId="57" xfId="0" applyFont="1" applyFill="1" applyBorder="1" applyAlignment="1">
      <alignment horizontal="justify" vertical="center"/>
    </xf>
    <xf numFmtId="0" fontId="13" fillId="2" borderId="16" xfId="0" applyFont="1" applyFill="1" applyBorder="1" applyAlignment="1"/>
    <xf numFmtId="0" fontId="13" fillId="2" borderId="59" xfId="0" applyFont="1" applyFill="1" applyBorder="1" applyAlignment="1">
      <alignment vertical="center"/>
    </xf>
    <xf numFmtId="0" fontId="13" fillId="2" borderId="59" xfId="0" applyFont="1" applyFill="1" applyBorder="1" applyAlignment="1">
      <alignment horizontal="justify" vertical="center"/>
    </xf>
    <xf numFmtId="0" fontId="13" fillId="2" borderId="60" xfId="0" applyFont="1" applyFill="1" applyBorder="1" applyAlignment="1">
      <alignment horizontal="justify" vertical="center"/>
    </xf>
    <xf numFmtId="0" fontId="13" fillId="2" borderId="61" xfId="0" applyFont="1" applyFill="1" applyBorder="1" applyAlignment="1">
      <alignment vertical="center"/>
    </xf>
    <xf numFmtId="0" fontId="13" fillId="2" borderId="23" xfId="0" applyFont="1" applyFill="1" applyBorder="1" applyAlignment="1">
      <alignment vertical="center"/>
    </xf>
    <xf numFmtId="0" fontId="13" fillId="2" borderId="61" xfId="0" applyFont="1" applyFill="1" applyBorder="1" applyAlignment="1">
      <alignment horizontal="left" vertical="center"/>
    </xf>
    <xf numFmtId="0" fontId="13" fillId="2" borderId="53"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49" xfId="0" applyFont="1" applyFill="1" applyBorder="1" applyAlignment="1">
      <alignment vertical="center"/>
    </xf>
    <xf numFmtId="0" fontId="13" fillId="2" borderId="49" xfId="0" applyFont="1" applyFill="1" applyBorder="1" applyAlignment="1">
      <alignment horizontal="justify" vertical="center"/>
    </xf>
    <xf numFmtId="0" fontId="13" fillId="2" borderId="16" xfId="0" applyFont="1" applyFill="1" applyBorder="1" applyAlignment="1">
      <alignment horizontal="justify" vertical="center"/>
    </xf>
    <xf numFmtId="0" fontId="13" fillId="2" borderId="63" xfId="0" applyFont="1" applyFill="1" applyBorder="1" applyAlignment="1">
      <alignment vertical="center"/>
    </xf>
    <xf numFmtId="0" fontId="13" fillId="2" borderId="63" xfId="0" applyFont="1" applyFill="1" applyBorder="1" applyAlignment="1">
      <alignment horizontal="justify" vertical="center"/>
    </xf>
    <xf numFmtId="0" fontId="13" fillId="2" borderId="62" xfId="0" applyFont="1" applyFill="1" applyBorder="1" applyAlignment="1">
      <alignment horizontal="justify" vertical="center"/>
    </xf>
    <xf numFmtId="0" fontId="13" fillId="2" borderId="0" xfId="0" applyFont="1" applyFill="1" applyBorder="1" applyAlignment="1">
      <alignment horizontal="center" vertical="center"/>
    </xf>
    <xf numFmtId="0" fontId="13" fillId="2" borderId="0" xfId="0" applyFont="1" applyFill="1" applyAlignment="1">
      <alignment vertical="center"/>
    </xf>
    <xf numFmtId="49" fontId="13" fillId="2" borderId="0" xfId="1" applyNumberFormat="1" applyFont="1" applyFill="1" applyAlignment="1">
      <alignment vertical="center"/>
    </xf>
    <xf numFmtId="0" fontId="16" fillId="0" borderId="49" xfId="0" applyFont="1" applyBorder="1" applyAlignment="1">
      <alignment vertical="center"/>
    </xf>
    <xf numFmtId="0" fontId="16" fillId="0" borderId="23" xfId="0" applyFont="1" applyBorder="1" applyAlignment="1">
      <alignment vertical="center"/>
    </xf>
    <xf numFmtId="0" fontId="16" fillId="0" borderId="21" xfId="0" applyFont="1" applyBorder="1" applyAlignment="1">
      <alignment vertical="center"/>
    </xf>
    <xf numFmtId="0" fontId="16" fillId="0" borderId="16" xfId="0" applyFont="1" applyBorder="1" applyAlignment="1">
      <alignment horizontal="center" vertical="center"/>
    </xf>
    <xf numFmtId="0" fontId="2" fillId="0" borderId="16" xfId="0" applyNumberFormat="1" applyFont="1" applyBorder="1">
      <alignment vertical="center"/>
    </xf>
    <xf numFmtId="0" fontId="13" fillId="2" borderId="52" xfId="1" applyNumberFormat="1" applyFont="1" applyFill="1" applyBorder="1" applyAlignment="1">
      <alignment horizontal="center" vertical="center"/>
    </xf>
    <xf numFmtId="0" fontId="13" fillId="2" borderId="55" xfId="1" applyNumberFormat="1" applyFont="1" applyFill="1" applyBorder="1" applyAlignment="1">
      <alignment horizontal="center" vertical="center"/>
    </xf>
    <xf numFmtId="0" fontId="13" fillId="2" borderId="57" xfId="1" applyNumberFormat="1" applyFont="1" applyFill="1" applyBorder="1" applyAlignment="1">
      <alignment horizontal="center" vertical="center"/>
    </xf>
    <xf numFmtId="0" fontId="13" fillId="2" borderId="60" xfId="1" applyNumberFormat="1" applyFont="1" applyFill="1" applyBorder="1" applyAlignment="1">
      <alignment horizontal="center" vertical="center"/>
    </xf>
    <xf numFmtId="0" fontId="13" fillId="2" borderId="53" xfId="1" applyNumberFormat="1" applyFont="1" applyFill="1" applyBorder="1" applyAlignment="1">
      <alignment horizontal="center" vertical="center"/>
    </xf>
    <xf numFmtId="0" fontId="13" fillId="2" borderId="16" xfId="1" applyNumberFormat="1" applyFont="1" applyFill="1" applyBorder="1" applyAlignment="1">
      <alignment horizontal="center" vertical="center"/>
    </xf>
    <xf numFmtId="0" fontId="13" fillId="2" borderId="62" xfId="1" applyNumberFormat="1" applyFont="1" applyFill="1" applyBorder="1" applyAlignment="1">
      <alignment horizontal="center" vertical="center"/>
    </xf>
    <xf numFmtId="0" fontId="12" fillId="0" borderId="16" xfId="0" applyFont="1" applyFill="1" applyBorder="1" applyAlignment="1">
      <alignment horizontal="center" vertical="center" shrinkToFit="1"/>
    </xf>
    <xf numFmtId="0" fontId="2" fillId="0" borderId="49" xfId="0" applyFont="1" applyFill="1" applyBorder="1" applyAlignment="1">
      <alignment horizontal="center" vertical="center"/>
    </xf>
    <xf numFmtId="0" fontId="2" fillId="0" borderId="49" xfId="0" applyFont="1" applyFill="1" applyBorder="1" applyAlignment="1">
      <alignment horizontal="center" vertical="center" wrapText="1"/>
    </xf>
    <xf numFmtId="0" fontId="10" fillId="0" borderId="0" xfId="0" applyFont="1">
      <alignment vertical="center"/>
    </xf>
    <xf numFmtId="0" fontId="2" fillId="0" borderId="4" xfId="0" applyFont="1" applyBorder="1" applyAlignment="1" applyProtection="1">
      <alignment horizontal="distributed" vertical="center"/>
    </xf>
    <xf numFmtId="0" fontId="20" fillId="0" borderId="0" xfId="0" applyFont="1">
      <alignment vertical="center"/>
    </xf>
    <xf numFmtId="0" fontId="2" fillId="0" borderId="38"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0" xfId="0" applyFont="1" applyAlignment="1"/>
    <xf numFmtId="0" fontId="10" fillId="0" borderId="70" xfId="0" applyFont="1" applyBorder="1" applyAlignment="1">
      <alignment horizontal="center" vertical="center"/>
    </xf>
    <xf numFmtId="0" fontId="2" fillId="0" borderId="38" xfId="0" applyFont="1" applyBorder="1" applyAlignment="1" applyProtection="1">
      <alignment horizontal="center" vertical="center" shrinkToFit="1"/>
      <protection locked="0"/>
    </xf>
    <xf numFmtId="49" fontId="10" fillId="0" borderId="21" xfId="0" applyNumberFormat="1" applyFont="1" applyBorder="1" applyAlignment="1" applyProtection="1">
      <alignment horizontal="center" vertical="center" shrinkToFit="1"/>
      <protection locked="0"/>
    </xf>
    <xf numFmtId="49" fontId="10" fillId="0" borderId="66" xfId="0" applyNumberFormat="1" applyFont="1" applyBorder="1" applyAlignment="1">
      <alignment horizontal="left" vertical="center" shrinkToFit="1"/>
    </xf>
    <xf numFmtId="49" fontId="10" fillId="0" borderId="66" xfId="0" applyNumberFormat="1" applyFont="1" applyBorder="1" applyAlignment="1" applyProtection="1">
      <alignment horizontal="center" vertical="center" shrinkToFit="1"/>
      <protection locked="0"/>
    </xf>
    <xf numFmtId="49" fontId="10" fillId="0" borderId="22" xfId="0" applyNumberFormat="1" applyFont="1" applyBorder="1" applyAlignment="1">
      <alignment horizontal="left" vertical="center" shrinkToFit="1"/>
    </xf>
    <xf numFmtId="0" fontId="2" fillId="0" borderId="70" xfId="0" applyFont="1" applyBorder="1" applyAlignment="1" applyProtection="1">
      <alignment horizontal="center" vertical="center" shrinkToFit="1"/>
      <protection locked="0"/>
    </xf>
    <xf numFmtId="49" fontId="10" fillId="0" borderId="71" xfId="0" applyNumberFormat="1" applyFont="1" applyBorder="1" applyAlignment="1" applyProtection="1">
      <alignment horizontal="center" vertical="center" shrinkToFit="1"/>
      <protection locked="0"/>
    </xf>
    <xf numFmtId="49" fontId="10" fillId="0" borderId="72" xfId="0" applyNumberFormat="1" applyFont="1" applyBorder="1" applyAlignment="1">
      <alignment horizontal="left" vertical="center" shrinkToFit="1"/>
    </xf>
    <xf numFmtId="49" fontId="10" fillId="0" borderId="72" xfId="0" applyNumberFormat="1" applyFont="1" applyBorder="1" applyAlignment="1" applyProtection="1">
      <alignment horizontal="center" vertical="center" shrinkToFit="1"/>
      <protection locked="0"/>
    </xf>
    <xf numFmtId="49" fontId="10" fillId="0" borderId="73" xfId="0" applyNumberFormat="1" applyFont="1" applyBorder="1" applyAlignment="1">
      <alignment horizontal="left" vertical="center" shrinkToFit="1"/>
    </xf>
    <xf numFmtId="0" fontId="10" fillId="0" borderId="71" xfId="0" applyFont="1" applyBorder="1" applyAlignment="1">
      <alignment horizontal="center" vertical="center"/>
    </xf>
    <xf numFmtId="0" fontId="20" fillId="0" borderId="38" xfId="0" applyFont="1" applyBorder="1" applyAlignment="1">
      <alignment horizontal="center" vertical="center"/>
    </xf>
    <xf numFmtId="0" fontId="10" fillId="0" borderId="38" xfId="0" applyFont="1" applyBorder="1" applyAlignment="1">
      <alignment horizontal="center" vertical="center" wrapText="1"/>
    </xf>
    <xf numFmtId="0" fontId="2" fillId="0" borderId="38" xfId="0" applyFont="1" applyBorder="1" applyAlignment="1" applyProtection="1">
      <alignment vertical="center" wrapText="1"/>
      <protection locked="0"/>
    </xf>
    <xf numFmtId="0" fontId="2" fillId="0" borderId="4" xfId="0" applyFont="1" applyBorder="1" applyAlignment="1" applyProtection="1">
      <protection locked="0"/>
    </xf>
    <xf numFmtId="38" fontId="17" fillId="7" borderId="16" xfId="1" applyFont="1" applyFill="1" applyBorder="1" applyAlignment="1" applyProtection="1">
      <alignment vertical="center"/>
    </xf>
    <xf numFmtId="38" fontId="17" fillId="6" borderId="16" xfId="1" applyFont="1" applyFill="1" applyBorder="1" applyAlignment="1" applyProtection="1">
      <alignment vertical="center"/>
      <protection locked="0"/>
    </xf>
    <xf numFmtId="38" fontId="2" fillId="0" borderId="21" xfId="1" applyFont="1" applyBorder="1" applyAlignment="1" applyProtection="1">
      <alignment horizontal="center" vertical="center" shrinkToFit="1"/>
      <protection locked="0"/>
    </xf>
    <xf numFmtId="38" fontId="2" fillId="0" borderId="71" xfId="1" applyFont="1" applyBorder="1" applyAlignment="1" applyProtection="1">
      <alignment horizontal="center" vertical="center" shrinkToFit="1"/>
      <protection locked="0"/>
    </xf>
    <xf numFmtId="0" fontId="2" fillId="0" borderId="0" xfId="0" applyFont="1" applyAlignment="1" applyProtection="1">
      <alignment vertical="center" shrinkToFit="1"/>
      <protection locked="0"/>
    </xf>
    <xf numFmtId="0" fontId="6" fillId="0" borderId="0" xfId="0" applyFont="1" applyAlignment="1" applyProtection="1">
      <alignment horizontal="center" vertical="center" wrapText="1"/>
    </xf>
    <xf numFmtId="0" fontId="8" fillId="0" borderId="0" xfId="0" applyFont="1" applyAlignment="1" applyProtection="1">
      <alignment horizontal="center" vertical="center"/>
    </xf>
    <xf numFmtId="0" fontId="2" fillId="0" borderId="0" xfId="0" applyFont="1" applyAlignment="1" applyProtection="1">
      <alignment horizontal="right" vertical="center"/>
    </xf>
    <xf numFmtId="0" fontId="2" fillId="0" borderId="0" xfId="0" applyFont="1" applyAlignment="1" applyProtection="1">
      <alignment horizontal="left"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10" fillId="0" borderId="67" xfId="0" applyFont="1" applyBorder="1" applyAlignment="1" applyProtection="1">
      <alignment horizontal="center" vertical="center"/>
      <protection locked="0"/>
    </xf>
    <xf numFmtId="0" fontId="10" fillId="0" borderId="68"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2" fillId="0" borderId="16" xfId="0" applyFont="1" applyBorder="1" applyAlignment="1">
      <alignment vertical="center" wrapText="1" shrinkToFit="1"/>
    </xf>
    <xf numFmtId="38" fontId="2" fillId="0" borderId="16" xfId="1" applyFont="1" applyBorder="1" applyAlignment="1" applyProtection="1">
      <alignment vertical="center"/>
      <protection locked="0"/>
    </xf>
    <xf numFmtId="0" fontId="2" fillId="0" borderId="16" xfId="0" applyFont="1" applyBorder="1" applyAlignment="1">
      <alignment vertical="center" shrinkToFit="1"/>
    </xf>
    <xf numFmtId="0" fontId="2" fillId="0" borderId="31" xfId="0" applyFont="1" applyBorder="1" applyAlignment="1">
      <alignment horizontal="center" vertical="center" textRotation="255"/>
    </xf>
    <xf numFmtId="0" fontId="2" fillId="0" borderId="69" xfId="0" applyFont="1" applyBorder="1" applyAlignment="1">
      <alignment horizontal="center" vertical="center" textRotation="255"/>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10" fillId="0" borderId="21" xfId="0" applyFont="1" applyBorder="1" applyAlignment="1" applyProtection="1">
      <alignment horizontal="center" vertical="center"/>
      <protection locked="0"/>
    </xf>
    <xf numFmtId="0" fontId="10" fillId="0" borderId="66" xfId="0" applyFont="1" applyBorder="1" applyAlignment="1" applyProtection="1">
      <alignment horizontal="center" vertical="center"/>
      <protection locked="0"/>
    </xf>
    <xf numFmtId="0" fontId="2" fillId="0" borderId="20" xfId="0" applyFont="1" applyBorder="1" applyAlignment="1">
      <alignment horizontal="center" vertical="center"/>
    </xf>
    <xf numFmtId="0" fontId="2" fillId="0" borderId="38" xfId="0" applyFont="1" applyBorder="1" applyAlignment="1" applyProtection="1">
      <alignment horizontal="center" vertical="center"/>
      <protection locked="0"/>
    </xf>
    <xf numFmtId="0" fontId="2" fillId="0" borderId="20" xfId="0" applyFont="1" applyBorder="1" applyAlignment="1">
      <alignment horizontal="center" vertical="center" wrapText="1"/>
    </xf>
    <xf numFmtId="0" fontId="2" fillId="0" borderId="16" xfId="0" applyFont="1" applyBorder="1" applyAlignment="1">
      <alignment horizontal="center" vertical="center"/>
    </xf>
    <xf numFmtId="0" fontId="2" fillId="0" borderId="21" xfId="0" applyFont="1" applyBorder="1" applyAlignment="1" applyProtection="1">
      <alignment horizontal="center" wrapText="1"/>
      <protection locked="0"/>
    </xf>
    <xf numFmtId="0" fontId="2" fillId="0" borderId="22" xfId="0" applyFont="1" applyBorder="1" applyAlignment="1" applyProtection="1">
      <alignment horizontal="center" wrapText="1"/>
      <protection locked="0"/>
    </xf>
    <xf numFmtId="0" fontId="2" fillId="0" borderId="23"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9" fillId="0" borderId="17" xfId="0"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shrinkToFit="1"/>
      <protection locked="0"/>
    </xf>
    <xf numFmtId="0" fontId="9" fillId="0" borderId="19" xfId="0" applyFont="1" applyBorder="1" applyAlignment="1" applyProtection="1">
      <alignment horizontal="center" vertical="center" shrinkToFit="1"/>
      <protection locked="0"/>
    </xf>
    <xf numFmtId="0" fontId="2" fillId="0" borderId="0" xfId="0" applyFont="1" applyBorder="1" applyAlignment="1">
      <alignment vertical="top"/>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2" fillId="0" borderId="28" xfId="0" applyFont="1" applyBorder="1" applyAlignment="1">
      <alignment horizontal="center" vertical="center" wrapText="1"/>
    </xf>
    <xf numFmtId="0" fontId="0" fillId="0" borderId="1" xfId="0" applyFont="1" applyBorder="1" applyAlignment="1">
      <alignment vertical="center" wrapText="1"/>
    </xf>
    <xf numFmtId="0" fontId="2" fillId="0" borderId="29" xfId="0" applyFont="1" applyBorder="1" applyAlignment="1"/>
    <xf numFmtId="0" fontId="2" fillId="0" borderId="2" xfId="0" applyFont="1" applyBorder="1" applyAlignment="1">
      <alignment horizontal="center" vertical="center"/>
    </xf>
    <xf numFmtId="0" fontId="2" fillId="0" borderId="30" xfId="0" applyFont="1" applyBorder="1" applyAlignment="1">
      <alignment horizontal="center" vertical="center"/>
    </xf>
    <xf numFmtId="0" fontId="2" fillId="0" borderId="35" xfId="0" applyFont="1" applyBorder="1" applyAlignment="1">
      <alignment horizontal="center" vertical="center" textRotation="255"/>
    </xf>
    <xf numFmtId="0" fontId="2" fillId="0" borderId="36" xfId="0" applyFont="1" applyBorder="1" applyAlignment="1">
      <alignment horizontal="center" vertical="center" textRotation="255"/>
    </xf>
    <xf numFmtId="0" fontId="2" fillId="0" borderId="28" xfId="0" applyFont="1" applyBorder="1" applyAlignment="1">
      <alignment horizontal="center" vertical="center" textRotation="255"/>
    </xf>
    <xf numFmtId="38" fontId="2" fillId="0" borderId="30" xfId="1" applyFont="1" applyBorder="1" applyAlignment="1" applyProtection="1">
      <alignment vertical="center"/>
      <protection locked="0"/>
    </xf>
    <xf numFmtId="0" fontId="2" fillId="0" borderId="38" xfId="0" applyFont="1" applyBorder="1" applyAlignment="1">
      <alignment vertical="center" shrinkToFit="1"/>
    </xf>
    <xf numFmtId="38" fontId="2" fillId="0" borderId="38" xfId="1" applyFont="1" applyBorder="1" applyAlignment="1" applyProtection="1">
      <alignment vertical="center"/>
      <protection locked="0"/>
    </xf>
    <xf numFmtId="0" fontId="10" fillId="0" borderId="0" xfId="0" applyFont="1" applyBorder="1">
      <alignment vertical="center"/>
    </xf>
    <xf numFmtId="0" fontId="2" fillId="0" borderId="39"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38" fontId="2" fillId="0" borderId="42" xfId="1" applyFont="1" applyBorder="1" applyAlignment="1" applyProtection="1">
      <alignment vertical="center"/>
      <protection locked="0"/>
    </xf>
    <xf numFmtId="38" fontId="2" fillId="0" borderId="43" xfId="1" applyFont="1" applyBorder="1" applyAlignment="1">
      <alignment vertical="center"/>
    </xf>
    <xf numFmtId="38" fontId="2" fillId="0" borderId="44" xfId="1" applyFont="1" applyBorder="1" applyAlignment="1">
      <alignment vertical="center"/>
    </xf>
    <xf numFmtId="38" fontId="2" fillId="0" borderId="45" xfId="1" applyFont="1" applyBorder="1" applyAlignment="1" applyProtection="1">
      <alignment vertical="center"/>
      <protection locked="0"/>
    </xf>
    <xf numFmtId="0" fontId="2" fillId="0" borderId="0" xfId="0" applyFont="1">
      <alignment vertical="center"/>
    </xf>
    <xf numFmtId="0" fontId="21" fillId="0" borderId="0" xfId="0" applyFont="1" applyAlignment="1">
      <alignment horizontal="center" vertical="center"/>
    </xf>
    <xf numFmtId="0" fontId="22" fillId="0" borderId="0" xfId="0" applyFont="1" applyAlignment="1">
      <alignment vertical="center"/>
    </xf>
    <xf numFmtId="0" fontId="2" fillId="0" borderId="4" xfId="0" applyFont="1" applyBorder="1" applyAlignment="1">
      <alignment horizontal="right" vertical="center"/>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20" fillId="0" borderId="0" xfId="0" applyFont="1" applyAlignment="1">
      <alignment horizontal="left" vertical="center"/>
    </xf>
    <xf numFmtId="0" fontId="20" fillId="0" borderId="66" xfId="0" applyFont="1" applyBorder="1" applyAlignment="1">
      <alignment horizontal="left" vertical="center"/>
    </xf>
    <xf numFmtId="0" fontId="2" fillId="0" borderId="46" xfId="0" applyFont="1" applyBorder="1" applyAlignment="1">
      <alignment horizontal="center" vertical="center"/>
    </xf>
    <xf numFmtId="0" fontId="2" fillId="0" borderId="8" xfId="0" applyFont="1" applyBorder="1" applyAlignment="1">
      <alignment horizontal="center" vertical="center"/>
    </xf>
    <xf numFmtId="0" fontId="2" fillId="0" borderId="47" xfId="0" applyFont="1" applyBorder="1" applyAlignment="1">
      <alignment horizontal="center" vertical="center" textRotation="255"/>
    </xf>
    <xf numFmtId="0" fontId="2" fillId="0" borderId="48" xfId="0" applyFont="1" applyBorder="1" applyAlignment="1">
      <alignment horizontal="center" vertical="center" textRotation="255"/>
    </xf>
    <xf numFmtId="0" fontId="11" fillId="0" borderId="0" xfId="0" applyFont="1" applyAlignment="1">
      <alignment horizontal="center" vertical="center"/>
    </xf>
    <xf numFmtId="0" fontId="2" fillId="0" borderId="0" xfId="0" applyFont="1" applyBorder="1">
      <alignment vertical="center"/>
    </xf>
    <xf numFmtId="0" fontId="16" fillId="0" borderId="16" xfId="0" applyFont="1" applyBorder="1" applyAlignment="1">
      <alignment horizontal="left" vertical="center"/>
    </xf>
    <xf numFmtId="0" fontId="2" fillId="0" borderId="0" xfId="0" applyFont="1" applyBorder="1" applyAlignment="1"/>
    <xf numFmtId="0" fontId="16" fillId="0" borderId="21" xfId="0" applyFont="1" applyBorder="1" applyAlignment="1">
      <alignment horizontal="center" vertical="center"/>
    </xf>
    <xf numFmtId="0" fontId="16" fillId="0" borderId="61" xfId="0" applyFont="1" applyBorder="1" applyAlignment="1">
      <alignment horizontal="center" vertical="center"/>
    </xf>
    <xf numFmtId="0" fontId="1" fillId="0" borderId="23" xfId="0" applyFont="1" applyBorder="1" applyAlignment="1">
      <alignment horizontal="center" vertical="center"/>
    </xf>
    <xf numFmtId="0" fontId="16" fillId="0" borderId="16" xfId="0" applyFont="1" applyBorder="1" applyAlignment="1">
      <alignment vertical="center" textRotation="255"/>
    </xf>
    <xf numFmtId="0" fontId="16" fillId="0" borderId="21" xfId="0" applyFont="1" applyBorder="1" applyAlignment="1">
      <alignment horizontal="center" vertical="center" textRotation="255"/>
    </xf>
    <xf numFmtId="0" fontId="16" fillId="0" borderId="61" xfId="0" applyFont="1" applyBorder="1" applyAlignment="1">
      <alignment horizontal="center" vertical="center" textRotation="255"/>
    </xf>
    <xf numFmtId="0" fontId="16" fillId="0" borderId="23" xfId="0" applyFont="1" applyBorder="1" applyAlignment="1">
      <alignment horizontal="center" vertical="center" textRotation="255"/>
    </xf>
    <xf numFmtId="0" fontId="2" fillId="0" borderId="16" xfId="0" applyFont="1" applyFill="1" applyBorder="1" applyAlignment="1">
      <alignment horizontal="center" vertical="center" wrapText="1"/>
    </xf>
    <xf numFmtId="0" fontId="2" fillId="0" borderId="16" xfId="0" applyFont="1" applyFill="1" applyBorder="1" applyAlignment="1">
      <alignment horizontal="center" vertical="center"/>
    </xf>
    <xf numFmtId="0" fontId="16" fillId="0" borderId="38" xfId="0" applyFont="1" applyBorder="1" applyAlignment="1">
      <alignment horizontal="center" vertical="center" textRotation="255"/>
    </xf>
    <xf numFmtId="0" fontId="16" fillId="0" borderId="53" xfId="0" applyFont="1" applyBorder="1" applyAlignment="1">
      <alignment horizontal="center" vertical="center" textRotation="255"/>
    </xf>
    <xf numFmtId="0" fontId="16" fillId="0" borderId="16" xfId="0" applyFont="1" applyBorder="1" applyAlignment="1">
      <alignment vertical="center"/>
    </xf>
    <xf numFmtId="0" fontId="18" fillId="0" borderId="32" xfId="0" applyFont="1" applyBorder="1" applyAlignment="1">
      <alignment vertical="center" wrapText="1"/>
    </xf>
    <xf numFmtId="0" fontId="18" fillId="0" borderId="37" xfId="0" applyFont="1" applyBorder="1" applyAlignment="1">
      <alignment vertical="center" wrapText="1"/>
    </xf>
    <xf numFmtId="0" fontId="2" fillId="0" borderId="4" xfId="0" applyFont="1" applyBorder="1" applyAlignment="1" applyProtection="1">
      <alignment vertical="center" shrinkToFit="1"/>
      <protection locked="0"/>
    </xf>
    <xf numFmtId="0" fontId="9" fillId="0" borderId="31" xfId="0" applyFont="1" applyBorder="1" applyAlignment="1">
      <alignment horizontal="center" vertical="center" wrapText="1"/>
    </xf>
    <xf numFmtId="0" fontId="9" fillId="0" borderId="20" xfId="0" applyFont="1" applyBorder="1" applyAlignment="1">
      <alignment horizontal="center" vertical="center" wrapText="1"/>
    </xf>
    <xf numFmtId="0" fontId="18" fillId="0" borderId="65" xfId="0" applyFont="1" applyBorder="1" applyAlignment="1">
      <alignment vertical="center" wrapText="1"/>
    </xf>
    <xf numFmtId="0" fontId="18" fillId="0" borderId="16" xfId="0" applyFont="1" applyBorder="1" applyAlignment="1">
      <alignment vertical="center" wrapText="1"/>
    </xf>
    <xf numFmtId="0" fontId="9" fillId="0" borderId="2" xfId="0" applyFont="1" applyBorder="1" applyAlignment="1">
      <alignment horizontal="center" vertical="center" wrapText="1"/>
    </xf>
    <xf numFmtId="0" fontId="18" fillId="0" borderId="30" xfId="0" applyFont="1" applyBorder="1" applyAlignment="1">
      <alignment vertical="center" wrapText="1"/>
    </xf>
    <xf numFmtId="0" fontId="18" fillId="0" borderId="3" xfId="0" applyFont="1" applyBorder="1" applyAlignment="1">
      <alignment vertical="center" wrapText="1"/>
    </xf>
    <xf numFmtId="0" fontId="20" fillId="0" borderId="49"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50" xfId="0" applyFont="1" applyBorder="1" applyAlignment="1">
      <alignment horizontal="center" vertical="center" wrapText="1"/>
    </xf>
    <xf numFmtId="0" fontId="20" fillId="0" borderId="49" xfId="0" applyFont="1" applyBorder="1" applyAlignment="1">
      <alignment vertical="center" wrapText="1"/>
    </xf>
    <xf numFmtId="0" fontId="20" fillId="0" borderId="5" xfId="0" applyFont="1" applyBorder="1" applyAlignment="1">
      <alignment vertical="center" wrapText="1"/>
    </xf>
    <xf numFmtId="0" fontId="20" fillId="0" borderId="50" xfId="0" applyFont="1" applyBorder="1" applyAlignment="1">
      <alignment vertical="center" wrapText="1"/>
    </xf>
    <xf numFmtId="0" fontId="6" fillId="0" borderId="0" xfId="0" applyFont="1" applyAlignment="1">
      <alignment horizontal="center" vertical="center"/>
    </xf>
    <xf numFmtId="0" fontId="20" fillId="0" borderId="61" xfId="0" applyFont="1" applyBorder="1" applyAlignment="1">
      <alignment vertical="center" wrapText="1"/>
    </xf>
    <xf numFmtId="0" fontId="20" fillId="0" borderId="0" xfId="0" applyFont="1" applyBorder="1" applyAlignment="1">
      <alignment vertical="center" wrapText="1"/>
    </xf>
    <xf numFmtId="0" fontId="20" fillId="0" borderId="64" xfId="0" applyFont="1" applyBorder="1" applyAlignment="1">
      <alignment vertical="center" wrapText="1"/>
    </xf>
    <xf numFmtId="0" fontId="19" fillId="0" borderId="23" xfId="0" applyFont="1" applyBorder="1" applyAlignment="1">
      <alignment vertical="center" wrapText="1"/>
    </xf>
    <xf numFmtId="0" fontId="19" fillId="0" borderId="4" xfId="0" applyFont="1" applyBorder="1" applyAlignment="1">
      <alignment vertical="center" wrapText="1"/>
    </xf>
    <xf numFmtId="0" fontId="19" fillId="0" borderId="24" xfId="0" applyFont="1" applyBorder="1" applyAlignment="1">
      <alignment vertical="center" wrapText="1"/>
    </xf>
    <xf numFmtId="0" fontId="19" fillId="0" borderId="21" xfId="0" applyFont="1" applyBorder="1" applyAlignment="1">
      <alignment vertical="center" wrapText="1"/>
    </xf>
    <xf numFmtId="0" fontId="19" fillId="0" borderId="66" xfId="0" applyFont="1" applyBorder="1" applyAlignment="1">
      <alignment vertical="center" wrapText="1"/>
    </xf>
    <xf numFmtId="0" fontId="19" fillId="0" borderId="22" xfId="0" applyFont="1" applyBorder="1" applyAlignment="1">
      <alignment vertical="center" wrapText="1"/>
    </xf>
    <xf numFmtId="0" fontId="20" fillId="0" borderId="61" xfId="0" applyFont="1" applyBorder="1" applyAlignment="1">
      <alignment horizontal="left" vertical="center" wrapText="1" indent="1"/>
    </xf>
    <xf numFmtId="0" fontId="20" fillId="0" borderId="0" xfId="0" applyFont="1" applyBorder="1" applyAlignment="1">
      <alignment horizontal="left" vertical="center" wrapText="1" indent="1"/>
    </xf>
    <xf numFmtId="0" fontId="20" fillId="0" borderId="64" xfId="0" applyFont="1" applyBorder="1" applyAlignment="1">
      <alignment horizontal="left" vertical="center" wrapText="1" indent="1"/>
    </xf>
    <xf numFmtId="0" fontId="13" fillId="2" borderId="38"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38" xfId="0" applyFont="1" applyFill="1" applyBorder="1" applyAlignment="1">
      <alignment vertical="center"/>
    </xf>
    <xf numFmtId="0" fontId="13" fillId="2" borderId="53" xfId="0" applyFont="1" applyFill="1" applyBorder="1" applyAlignment="1">
      <alignment vertical="center"/>
    </xf>
    <xf numFmtId="0" fontId="0" fillId="0" borderId="53" xfId="0" applyBorder="1" applyAlignment="1">
      <alignment vertical="center"/>
    </xf>
    <xf numFmtId="0" fontId="0" fillId="0" borderId="55" xfId="0" applyBorder="1" applyAlignment="1">
      <alignment vertical="center"/>
    </xf>
    <xf numFmtId="0" fontId="13" fillId="2" borderId="38"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0" fillId="0" borderId="53" xfId="0" applyBorder="1" applyAlignment="1">
      <alignment horizontal="left" vertical="center" wrapText="1"/>
    </xf>
    <xf numFmtId="0" fontId="0" fillId="0" borderId="58" xfId="0" applyBorder="1" applyAlignment="1">
      <alignment horizontal="left" vertical="center" wrapText="1"/>
    </xf>
    <xf numFmtId="0" fontId="13" fillId="2" borderId="63" xfId="0" applyFont="1" applyFill="1" applyBorder="1" applyAlignment="1">
      <alignment vertical="center"/>
    </xf>
    <xf numFmtId="0" fontId="13" fillId="2" borderId="61" xfId="0" applyFont="1" applyFill="1" applyBorder="1" applyAlignment="1">
      <alignment vertical="center"/>
    </xf>
    <xf numFmtId="0" fontId="13" fillId="2" borderId="54" xfId="0" applyFont="1" applyFill="1" applyBorder="1" applyAlignment="1">
      <alignment vertical="center"/>
    </xf>
    <xf numFmtId="0" fontId="13" fillId="2" borderId="53" xfId="0" applyFont="1" applyFill="1" applyBorder="1" applyAlignment="1">
      <alignment horizontal="left" vertical="center"/>
    </xf>
    <xf numFmtId="0" fontId="13" fillId="2" borderId="58" xfId="0" applyFont="1" applyFill="1" applyBorder="1" applyAlignment="1">
      <alignment horizontal="left" vertical="center"/>
    </xf>
    <xf numFmtId="0" fontId="13" fillId="2" borderId="62" xfId="0" applyFont="1" applyFill="1" applyBorder="1" applyAlignment="1">
      <alignment horizontal="left" vertical="center"/>
    </xf>
    <xf numFmtId="0" fontId="13" fillId="2" borderId="55" xfId="0" applyFont="1" applyFill="1" applyBorder="1" applyAlignment="1">
      <alignment horizontal="left" vertical="center"/>
    </xf>
    <xf numFmtId="0" fontId="13" fillId="2" borderId="62" xfId="0" applyFont="1" applyFill="1" applyBorder="1" applyAlignment="1">
      <alignment vertical="center"/>
    </xf>
    <xf numFmtId="0" fontId="13" fillId="2" borderId="55" xfId="0" applyFont="1" applyFill="1" applyBorder="1" applyAlignment="1">
      <alignment vertical="center"/>
    </xf>
    <xf numFmtId="0" fontId="13" fillId="2" borderId="4" xfId="0" applyFont="1" applyFill="1" applyBorder="1" applyAlignment="1">
      <alignment vertical="center"/>
    </xf>
    <xf numFmtId="0" fontId="15" fillId="2" borderId="4" xfId="0" applyFont="1" applyFill="1" applyBorder="1" applyAlignment="1">
      <alignment vertical="center"/>
    </xf>
    <xf numFmtId="0" fontId="13" fillId="2" borderId="1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0"/>
  <sheetViews>
    <sheetView tabSelected="1" zoomScaleNormal="100" workbookViewId="0">
      <selection activeCell="A3" sqref="A3:O4"/>
    </sheetView>
  </sheetViews>
  <sheetFormatPr defaultRowHeight="13.5"/>
  <cols>
    <col min="1" max="5" width="9" style="2"/>
    <col min="6" max="6" width="14.5" style="2" customWidth="1"/>
    <col min="7" max="14" width="9" style="2"/>
    <col min="15" max="15" width="9" style="2" hidden="1" customWidth="1"/>
    <col min="16" max="16384" width="9" style="2"/>
  </cols>
  <sheetData>
    <row r="1" spans="1:15">
      <c r="A1" s="1" t="s">
        <v>1</v>
      </c>
      <c r="B1" s="1"/>
      <c r="C1" s="1"/>
      <c r="D1" s="1"/>
      <c r="E1" s="1"/>
      <c r="F1" s="1"/>
      <c r="G1" s="1"/>
      <c r="H1" s="1"/>
      <c r="I1" s="1"/>
      <c r="J1" s="1"/>
      <c r="K1" s="1"/>
      <c r="L1" s="1"/>
      <c r="M1" s="1"/>
      <c r="N1" s="1"/>
      <c r="O1" s="1"/>
    </row>
    <row r="3" spans="1:15" ht="24" customHeight="1">
      <c r="A3" s="121" t="s">
        <v>41</v>
      </c>
      <c r="B3" s="121"/>
      <c r="C3" s="121"/>
      <c r="D3" s="121"/>
      <c r="E3" s="121"/>
      <c r="F3" s="121"/>
      <c r="G3" s="121"/>
      <c r="H3" s="121"/>
      <c r="I3" s="121"/>
      <c r="J3" s="121"/>
      <c r="K3" s="121"/>
      <c r="L3" s="121"/>
      <c r="M3" s="121"/>
      <c r="N3" s="121"/>
      <c r="O3" s="121"/>
    </row>
    <row r="4" spans="1:15" ht="24" customHeight="1">
      <c r="A4" s="121"/>
      <c r="B4" s="121"/>
      <c r="C4" s="121"/>
      <c r="D4" s="121"/>
      <c r="E4" s="121"/>
      <c r="F4" s="121"/>
      <c r="G4" s="121"/>
      <c r="H4" s="121"/>
      <c r="I4" s="121"/>
      <c r="J4" s="121"/>
      <c r="K4" s="121"/>
      <c r="L4" s="121"/>
      <c r="M4" s="121"/>
      <c r="N4" s="121"/>
      <c r="O4" s="121"/>
    </row>
    <row r="5" spans="1:15" ht="24">
      <c r="A5" s="3"/>
      <c r="B5" s="3"/>
      <c r="C5" s="3"/>
      <c r="D5" s="3"/>
      <c r="E5" s="3"/>
      <c r="F5" s="3"/>
      <c r="G5" s="3"/>
      <c r="H5" s="3"/>
      <c r="I5" s="3"/>
      <c r="J5" s="3"/>
      <c r="K5" s="3"/>
      <c r="L5" s="3"/>
      <c r="M5" s="3"/>
      <c r="N5" s="3"/>
      <c r="O5" s="1"/>
    </row>
    <row r="6" spans="1:15">
      <c r="A6" s="1"/>
      <c r="B6" s="4" t="s">
        <v>301</v>
      </c>
      <c r="C6" s="1"/>
      <c r="D6" s="1"/>
      <c r="E6" s="1"/>
      <c r="F6" s="1"/>
      <c r="G6" s="1"/>
      <c r="H6" s="1"/>
      <c r="I6" s="1"/>
      <c r="J6" s="1"/>
      <c r="K6" s="1"/>
      <c r="L6" s="1"/>
      <c r="M6" s="1"/>
      <c r="N6" s="1"/>
      <c r="O6" s="1"/>
    </row>
    <row r="7" spans="1:15">
      <c r="A7" s="1"/>
      <c r="B7" s="1" t="s">
        <v>42</v>
      </c>
      <c r="C7" s="1"/>
      <c r="D7" s="1"/>
      <c r="E7" s="1"/>
      <c r="F7" s="1"/>
      <c r="G7" s="1"/>
      <c r="H7" s="1"/>
      <c r="I7" s="1"/>
      <c r="J7" s="1"/>
      <c r="K7" s="1"/>
      <c r="L7" s="1"/>
      <c r="M7" s="1"/>
      <c r="N7" s="1"/>
      <c r="O7" s="1"/>
    </row>
    <row r="8" spans="1:15">
      <c r="A8" s="1"/>
      <c r="B8" s="1" t="s">
        <v>302</v>
      </c>
      <c r="C8" s="1"/>
      <c r="D8" s="1"/>
      <c r="E8" s="1"/>
      <c r="F8" s="1"/>
      <c r="G8" s="1"/>
      <c r="H8" s="1"/>
      <c r="I8" s="1"/>
      <c r="J8" s="1"/>
      <c r="K8" s="1"/>
      <c r="L8" s="1"/>
      <c r="M8" s="1"/>
      <c r="N8" s="1"/>
      <c r="O8" s="1"/>
    </row>
    <row r="9" spans="1:15">
      <c r="A9" s="1"/>
      <c r="B9" s="1"/>
      <c r="C9" s="1"/>
      <c r="D9" s="1"/>
      <c r="E9" s="1"/>
      <c r="F9" s="1"/>
      <c r="G9" s="1"/>
      <c r="H9" s="1"/>
      <c r="I9" s="1"/>
      <c r="J9" s="1"/>
      <c r="K9" s="1"/>
      <c r="L9" s="1"/>
      <c r="M9" s="1"/>
      <c r="N9" s="1"/>
      <c r="O9" s="1"/>
    </row>
    <row r="11" spans="1:15" ht="14.25">
      <c r="A11" s="1"/>
      <c r="B11" s="122" t="s">
        <v>39</v>
      </c>
      <c r="C11" s="122"/>
      <c r="D11" s="122"/>
      <c r="E11" s="1"/>
      <c r="F11" s="1"/>
      <c r="G11" s="1"/>
      <c r="H11" s="1"/>
      <c r="I11" s="1"/>
      <c r="J11" s="1"/>
      <c r="K11" s="1"/>
      <c r="L11" s="1"/>
      <c r="M11" s="1"/>
      <c r="N11" s="1"/>
      <c r="O11" s="1"/>
    </row>
    <row r="12" spans="1:15">
      <c r="A12" s="1"/>
      <c r="B12" s="1"/>
      <c r="C12" s="124" t="s">
        <v>8</v>
      </c>
      <c r="D12" s="124"/>
      <c r="E12" s="5" t="s">
        <v>2</v>
      </c>
      <c r="F12" s="6"/>
      <c r="G12" s="1" t="s">
        <v>3</v>
      </c>
      <c r="H12" s="5" t="s">
        <v>4</v>
      </c>
      <c r="I12" s="6"/>
      <c r="J12" s="7" t="s">
        <v>5</v>
      </c>
      <c r="K12" s="6"/>
      <c r="L12" s="7" t="s">
        <v>6</v>
      </c>
      <c r="M12" s="6"/>
      <c r="N12" s="1" t="s">
        <v>7</v>
      </c>
      <c r="O12" s="1"/>
    </row>
    <row r="13" spans="1:15">
      <c r="A13" s="1"/>
      <c r="B13" s="1"/>
      <c r="C13" s="4"/>
      <c r="D13" s="4"/>
      <c r="E13" s="5"/>
      <c r="F13" s="6"/>
      <c r="G13" s="1"/>
      <c r="H13" s="5"/>
      <c r="I13" s="6"/>
      <c r="J13" s="7"/>
      <c r="K13" s="6"/>
      <c r="L13" s="7"/>
      <c r="M13" s="6"/>
      <c r="N13" s="1"/>
      <c r="O13" s="1"/>
    </row>
    <row r="14" spans="1:15">
      <c r="A14" s="1"/>
      <c r="B14" s="1"/>
      <c r="C14" s="4"/>
      <c r="D14" s="4"/>
      <c r="E14" s="5"/>
      <c r="F14" s="6"/>
      <c r="G14" s="1"/>
      <c r="H14" s="5"/>
      <c r="I14" s="6"/>
      <c r="J14" s="7"/>
      <c r="K14" s="6"/>
      <c r="L14" s="7"/>
      <c r="M14" s="6"/>
      <c r="N14" s="1"/>
      <c r="O14" s="1"/>
    </row>
    <row r="15" spans="1:15">
      <c r="A15" s="1"/>
      <c r="B15" s="1"/>
      <c r="C15" s="4"/>
      <c r="D15" s="4"/>
      <c r="E15" s="5"/>
      <c r="F15" s="6"/>
      <c r="G15" s="1"/>
      <c r="H15" s="5"/>
      <c r="I15" s="6"/>
      <c r="J15" s="7"/>
      <c r="K15" s="6"/>
      <c r="L15" s="7"/>
      <c r="M15" s="6"/>
      <c r="N15" s="1"/>
      <c r="O15" s="1"/>
    </row>
    <row r="16" spans="1:15">
      <c r="A16" s="1"/>
      <c r="B16" s="1"/>
      <c r="C16" s="4"/>
      <c r="D16" s="4"/>
      <c r="E16" s="5"/>
      <c r="F16" s="6"/>
      <c r="G16" s="1"/>
      <c r="H16" s="5"/>
      <c r="I16" s="6"/>
      <c r="J16" s="7"/>
      <c r="K16" s="6"/>
      <c r="L16" s="7"/>
      <c r="M16" s="6"/>
      <c r="N16" s="1"/>
      <c r="O16" s="1"/>
    </row>
    <row r="19" spans="3:14">
      <c r="C19" s="1"/>
      <c r="D19" s="1"/>
      <c r="E19" s="1"/>
      <c r="F19" s="1"/>
      <c r="G19" s="123"/>
      <c r="H19" s="123"/>
      <c r="I19" s="6"/>
      <c r="J19" s="7" t="s">
        <v>5</v>
      </c>
      <c r="K19" s="6"/>
      <c r="L19" s="7" t="s">
        <v>0</v>
      </c>
      <c r="M19" s="6"/>
      <c r="N19" s="1" t="s">
        <v>10</v>
      </c>
    </row>
    <row r="21" spans="3:14" ht="17.25">
      <c r="C21" s="1"/>
      <c r="D21" s="8"/>
      <c r="E21" s="8" t="s">
        <v>11</v>
      </c>
      <c r="F21" s="8"/>
      <c r="G21" s="9"/>
      <c r="H21" s="1"/>
      <c r="I21" s="1"/>
      <c r="J21" s="1"/>
      <c r="K21" s="1"/>
      <c r="L21" s="1"/>
      <c r="M21" s="1"/>
      <c r="N21" s="1"/>
    </row>
    <row r="23" spans="3:14">
      <c r="C23" s="1"/>
      <c r="D23" s="1"/>
      <c r="E23" s="1"/>
      <c r="F23" s="10" t="s">
        <v>12</v>
      </c>
      <c r="G23" s="120"/>
      <c r="H23" s="120"/>
      <c r="I23" s="120"/>
      <c r="J23" s="120"/>
      <c r="K23" s="120"/>
      <c r="L23" s="120"/>
      <c r="M23" s="120"/>
      <c r="N23" s="1"/>
    </row>
    <row r="24" spans="3:14">
      <c r="C24" s="1"/>
      <c r="D24" s="1"/>
      <c r="E24" s="1"/>
      <c r="F24" s="10" t="s">
        <v>13</v>
      </c>
      <c r="G24" s="120"/>
      <c r="H24" s="120"/>
      <c r="I24" s="120"/>
      <c r="J24" s="120"/>
      <c r="K24" s="120"/>
      <c r="L24" s="120"/>
      <c r="M24" s="120"/>
      <c r="N24" s="1"/>
    </row>
    <row r="25" spans="3:14">
      <c r="C25" s="1"/>
      <c r="D25" s="1"/>
      <c r="E25" s="1"/>
      <c r="F25" s="10" t="s">
        <v>14</v>
      </c>
      <c r="G25" s="120"/>
      <c r="H25" s="120"/>
      <c r="I25" s="120"/>
      <c r="J25" s="120"/>
      <c r="K25" s="120"/>
      <c r="L25" s="120"/>
      <c r="M25" s="120"/>
      <c r="N25" s="11"/>
    </row>
    <row r="26" spans="3:14">
      <c r="C26" s="1"/>
      <c r="D26" s="1"/>
      <c r="E26" s="1"/>
      <c r="F26" s="12"/>
      <c r="G26" s="12"/>
      <c r="H26" s="12"/>
      <c r="I26" s="12"/>
      <c r="J26" s="12"/>
      <c r="K26" s="12"/>
      <c r="L26" s="12"/>
      <c r="M26" s="12"/>
      <c r="N26" s="1"/>
    </row>
    <row r="28" spans="3:14">
      <c r="C28" s="1"/>
      <c r="D28" s="1"/>
      <c r="E28" s="1"/>
      <c r="F28" s="123" t="s">
        <v>15</v>
      </c>
      <c r="G28" s="123"/>
      <c r="H28" s="120"/>
      <c r="I28" s="120"/>
      <c r="J28" s="120"/>
      <c r="K28" s="120"/>
      <c r="L28" s="120"/>
      <c r="M28" s="12"/>
      <c r="N28" s="12"/>
    </row>
    <row r="29" spans="3:14">
      <c r="C29" s="1"/>
      <c r="D29" s="1"/>
      <c r="E29" s="1"/>
      <c r="F29" s="123" t="s">
        <v>16</v>
      </c>
      <c r="G29" s="123"/>
      <c r="H29" s="120"/>
      <c r="I29" s="120"/>
      <c r="J29" s="120"/>
      <c r="K29" s="120"/>
      <c r="L29" s="120"/>
      <c r="M29" s="12"/>
      <c r="N29" s="12"/>
    </row>
    <row r="30" spans="3:14">
      <c r="F30" s="123" t="s">
        <v>40</v>
      </c>
      <c r="G30" s="123"/>
    </row>
  </sheetData>
  <sheetProtection formatCells="0"/>
  <mergeCells count="12">
    <mergeCell ref="F30:G30"/>
    <mergeCell ref="F28:G28"/>
    <mergeCell ref="F29:G29"/>
    <mergeCell ref="H28:L28"/>
    <mergeCell ref="H29:L29"/>
    <mergeCell ref="G24:M24"/>
    <mergeCell ref="G25:M25"/>
    <mergeCell ref="A3:O4"/>
    <mergeCell ref="G23:M23"/>
    <mergeCell ref="B11:D11"/>
    <mergeCell ref="G19:H19"/>
    <mergeCell ref="C12:D12"/>
  </mergeCells>
  <phoneticPr fontId="3"/>
  <pageMargins left="0.78740157480314965" right="0.39370078740157483" top="0.78740157480314965"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17"/>
  <sheetViews>
    <sheetView workbookViewId="0">
      <selection activeCell="A2" sqref="A2:J2"/>
    </sheetView>
  </sheetViews>
  <sheetFormatPr defaultRowHeight="13.5"/>
  <cols>
    <col min="1" max="1" width="6.75" customWidth="1"/>
    <col min="2" max="2" width="2" customWidth="1"/>
    <col min="3" max="3" width="19.375" customWidth="1"/>
  </cols>
  <sheetData>
    <row r="1" spans="1:10" ht="14.25" thickBot="1">
      <c r="A1" s="155" t="s">
        <v>17</v>
      </c>
      <c r="B1" s="155"/>
      <c r="C1" s="161"/>
      <c r="D1" s="161"/>
      <c r="E1" s="161"/>
      <c r="F1" s="161"/>
      <c r="G1" s="161"/>
      <c r="H1" s="161"/>
      <c r="I1" s="13"/>
      <c r="J1" s="14" t="s">
        <v>18</v>
      </c>
    </row>
    <row r="2" spans="1:10" ht="21.75" thickBot="1">
      <c r="A2" s="156" t="s">
        <v>19</v>
      </c>
      <c r="B2" s="157"/>
      <c r="C2" s="157"/>
      <c r="D2" s="157"/>
      <c r="E2" s="157"/>
      <c r="F2" s="157"/>
      <c r="G2" s="157"/>
      <c r="H2" s="157"/>
      <c r="I2" s="157"/>
      <c r="J2" s="158"/>
    </row>
    <row r="3" spans="1:10" ht="31.5" customHeight="1" thickBot="1">
      <c r="A3" s="159" t="s">
        <v>303</v>
      </c>
      <c r="B3" s="160"/>
      <c r="C3" s="152"/>
      <c r="D3" s="153"/>
      <c r="E3" s="153"/>
      <c r="F3" s="153"/>
      <c r="G3" s="153"/>
      <c r="H3" s="153"/>
      <c r="I3" s="153"/>
      <c r="J3" s="154"/>
    </row>
    <row r="4" spans="1:10" ht="40.5" customHeight="1">
      <c r="A4" s="164" t="s">
        <v>43</v>
      </c>
      <c r="B4" s="146" t="s">
        <v>20</v>
      </c>
      <c r="C4" s="144"/>
      <c r="D4" s="144"/>
      <c r="E4" s="146" t="s">
        <v>21</v>
      </c>
      <c r="F4" s="144"/>
      <c r="G4" s="146" t="s">
        <v>22</v>
      </c>
      <c r="H4" s="144"/>
      <c r="I4" s="146" t="s">
        <v>23</v>
      </c>
      <c r="J4" s="162"/>
    </row>
    <row r="5" spans="1:10" ht="32.25" customHeight="1">
      <c r="A5" s="165"/>
      <c r="B5" s="147"/>
      <c r="C5" s="147"/>
      <c r="D5" s="147"/>
      <c r="E5" s="148" t="s">
        <v>24</v>
      </c>
      <c r="F5" s="149"/>
      <c r="G5" s="148" t="s">
        <v>24</v>
      </c>
      <c r="H5" s="149"/>
      <c r="I5" s="147"/>
      <c r="J5" s="163"/>
    </row>
    <row r="6" spans="1:10" ht="32.25" customHeight="1">
      <c r="A6" s="165"/>
      <c r="B6" s="147"/>
      <c r="C6" s="147"/>
      <c r="D6" s="147"/>
      <c r="E6" s="150" t="s">
        <v>25</v>
      </c>
      <c r="F6" s="151"/>
      <c r="G6" s="150" t="s">
        <v>25</v>
      </c>
      <c r="H6" s="151"/>
      <c r="I6" s="147"/>
      <c r="J6" s="163"/>
    </row>
    <row r="7" spans="1:10" ht="40.5" customHeight="1">
      <c r="A7" s="165"/>
      <c r="B7" s="135" t="s">
        <v>308</v>
      </c>
      <c r="C7" s="135"/>
      <c r="D7" s="135"/>
      <c r="E7" s="136"/>
      <c r="F7" s="136"/>
      <c r="G7" s="136"/>
      <c r="H7" s="136"/>
      <c r="I7" s="136"/>
      <c r="J7" s="167"/>
    </row>
    <row r="8" spans="1:10" ht="40.5" customHeight="1">
      <c r="A8" s="165"/>
      <c r="B8" s="137"/>
      <c r="C8" s="137"/>
      <c r="D8" s="137"/>
      <c r="E8" s="136"/>
      <c r="F8" s="136"/>
      <c r="G8" s="136"/>
      <c r="H8" s="136"/>
      <c r="I8" s="136"/>
      <c r="J8" s="167"/>
    </row>
    <row r="9" spans="1:10" ht="40.5" customHeight="1">
      <c r="A9" s="165"/>
      <c r="B9" s="137"/>
      <c r="C9" s="137"/>
      <c r="D9" s="137"/>
      <c r="E9" s="136"/>
      <c r="F9" s="136"/>
      <c r="G9" s="136"/>
      <c r="H9" s="136"/>
      <c r="I9" s="136"/>
      <c r="J9" s="167"/>
    </row>
    <row r="10" spans="1:10" ht="40.5" customHeight="1">
      <c r="A10" s="165"/>
      <c r="B10" s="137"/>
      <c r="C10" s="137"/>
      <c r="D10" s="137"/>
      <c r="E10" s="136"/>
      <c r="F10" s="136"/>
      <c r="G10" s="136"/>
      <c r="H10" s="136"/>
      <c r="I10" s="136"/>
      <c r="J10" s="167"/>
    </row>
    <row r="11" spans="1:10" ht="40.5" customHeight="1">
      <c r="A11" s="165"/>
      <c r="B11" s="137"/>
      <c r="C11" s="137"/>
      <c r="D11" s="137"/>
      <c r="E11" s="136"/>
      <c r="F11" s="136"/>
      <c r="G11" s="136"/>
      <c r="H11" s="136"/>
      <c r="I11" s="136"/>
      <c r="J11" s="167"/>
    </row>
    <row r="12" spans="1:10" ht="40.5" customHeight="1" thickBot="1">
      <c r="A12" s="165"/>
      <c r="B12" s="168"/>
      <c r="C12" s="168"/>
      <c r="D12" s="168"/>
      <c r="E12" s="169"/>
      <c r="F12" s="169"/>
      <c r="G12" s="169"/>
      <c r="H12" s="169"/>
      <c r="I12" s="169"/>
      <c r="J12" s="177"/>
    </row>
    <row r="13" spans="1:10" ht="40.5" customHeight="1" thickTop="1" thickBot="1">
      <c r="A13" s="166"/>
      <c r="B13" s="171" t="s">
        <v>26</v>
      </c>
      <c r="C13" s="172"/>
      <c r="D13" s="173"/>
      <c r="E13" s="174"/>
      <c r="F13" s="174"/>
      <c r="G13" s="174"/>
      <c r="H13" s="174"/>
      <c r="I13" s="175"/>
      <c r="J13" s="176"/>
    </row>
    <row r="14" spans="1:10" ht="58.5" customHeight="1">
      <c r="A14" s="138" t="s">
        <v>27</v>
      </c>
      <c r="B14" s="144" t="s">
        <v>28</v>
      </c>
      <c r="C14" s="144"/>
      <c r="D14" s="140" t="s">
        <v>29</v>
      </c>
      <c r="E14" s="141"/>
      <c r="F14" s="141"/>
      <c r="G14" s="141"/>
      <c r="H14" s="141"/>
      <c r="I14" s="141"/>
      <c r="J14" s="15" t="s">
        <v>30</v>
      </c>
    </row>
    <row r="15" spans="1:10" ht="45" customHeight="1" thickBot="1">
      <c r="A15" s="139"/>
      <c r="B15" s="145" t="s">
        <v>31</v>
      </c>
      <c r="C15" s="145"/>
      <c r="D15" s="142" t="s">
        <v>32</v>
      </c>
      <c r="E15" s="143"/>
      <c r="F15" s="143"/>
      <c r="G15" s="143"/>
      <c r="H15" s="143"/>
      <c r="I15" s="143"/>
      <c r="J15" s="98" t="s">
        <v>5</v>
      </c>
    </row>
    <row r="16" spans="1:10" ht="45" customHeight="1" thickBot="1">
      <c r="A16" s="125" t="s">
        <v>306</v>
      </c>
      <c r="B16" s="126"/>
      <c r="C16" s="127" t="s">
        <v>307</v>
      </c>
      <c r="D16" s="128"/>
      <c r="E16" s="129"/>
      <c r="F16" s="130" t="s">
        <v>304</v>
      </c>
      <c r="G16" s="131"/>
      <c r="H16" s="132" t="s">
        <v>305</v>
      </c>
      <c r="I16" s="133"/>
      <c r="J16" s="134"/>
    </row>
    <row r="17" spans="1:10">
      <c r="A17" s="170" t="s">
        <v>33</v>
      </c>
      <c r="B17" s="170"/>
      <c r="C17" s="170"/>
      <c r="D17" s="170"/>
      <c r="E17" s="170"/>
      <c r="F17" s="170"/>
      <c r="G17" s="170"/>
      <c r="H17" s="170"/>
      <c r="I17" s="170"/>
      <c r="J17" s="170"/>
    </row>
  </sheetData>
  <mergeCells count="52">
    <mergeCell ref="A17:J17"/>
    <mergeCell ref="I11:J11"/>
    <mergeCell ref="G10:H10"/>
    <mergeCell ref="I8:J8"/>
    <mergeCell ref="B13:D13"/>
    <mergeCell ref="E13:F13"/>
    <mergeCell ref="G13:H13"/>
    <mergeCell ref="I10:J10"/>
    <mergeCell ref="I13:J13"/>
    <mergeCell ref="I12:J12"/>
    <mergeCell ref="G9:H9"/>
    <mergeCell ref="I9:J9"/>
    <mergeCell ref="B8:D8"/>
    <mergeCell ref="G8:H8"/>
    <mergeCell ref="B9:D9"/>
    <mergeCell ref="E9:F9"/>
    <mergeCell ref="C3:J3"/>
    <mergeCell ref="A1:B1"/>
    <mergeCell ref="A2:J2"/>
    <mergeCell ref="A3:B3"/>
    <mergeCell ref="G4:H4"/>
    <mergeCell ref="C1:H1"/>
    <mergeCell ref="I4:J6"/>
    <mergeCell ref="A4:A13"/>
    <mergeCell ref="E8:F8"/>
    <mergeCell ref="I7:J7"/>
    <mergeCell ref="B12:D12"/>
    <mergeCell ref="E12:F12"/>
    <mergeCell ref="G12:H12"/>
    <mergeCell ref="B11:D11"/>
    <mergeCell ref="E11:F11"/>
    <mergeCell ref="G11:H11"/>
    <mergeCell ref="B4:D6"/>
    <mergeCell ref="E4:F4"/>
    <mergeCell ref="E5:F5"/>
    <mergeCell ref="E6:F6"/>
    <mergeCell ref="G5:H5"/>
    <mergeCell ref="G6:H6"/>
    <mergeCell ref="A16:B16"/>
    <mergeCell ref="C16:E16"/>
    <mergeCell ref="F16:G16"/>
    <mergeCell ref="H16:J16"/>
    <mergeCell ref="B7:D7"/>
    <mergeCell ref="E7:F7"/>
    <mergeCell ref="G7:H7"/>
    <mergeCell ref="B10:D10"/>
    <mergeCell ref="E10:F10"/>
    <mergeCell ref="A14:A15"/>
    <mergeCell ref="D14:I14"/>
    <mergeCell ref="D15:I15"/>
    <mergeCell ref="B14:C14"/>
    <mergeCell ref="B15:C15"/>
  </mergeCells>
  <phoneticPr fontId="3"/>
  <pageMargins left="0.78740157480314965" right="0.39370078740157483" top="0.78740157480314965" bottom="0.78740157480314965"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N29"/>
  <sheetViews>
    <sheetView zoomScaleNormal="100" workbookViewId="0">
      <selection activeCell="A2" sqref="A2:N2"/>
    </sheetView>
  </sheetViews>
  <sheetFormatPr defaultRowHeight="13.5"/>
  <cols>
    <col min="1" max="1" width="13.75" style="2" customWidth="1"/>
    <col min="2" max="2" width="6.625" style="2" customWidth="1"/>
    <col min="3" max="3" width="35.5" style="2" customWidth="1"/>
    <col min="4" max="4" width="13.875" style="2" customWidth="1"/>
    <col min="5" max="5" width="14.625" style="2" customWidth="1"/>
    <col min="6" max="6" width="14.75" style="2" customWidth="1"/>
    <col min="7" max="7" width="4.75" style="2" customWidth="1"/>
    <col min="8" max="8" width="2.875" style="2" customWidth="1"/>
    <col min="9" max="9" width="4.375" style="2" customWidth="1"/>
    <col min="10" max="10" width="2.875" style="2" customWidth="1"/>
    <col min="11" max="11" width="4.75" style="2" customWidth="1"/>
    <col min="12" max="12" width="2.875" style="2" customWidth="1"/>
    <col min="13" max="13" width="4.375" style="2" customWidth="1"/>
    <col min="14" max="14" width="2.875" style="2" customWidth="1"/>
    <col min="15" max="261" width="9" style="2"/>
    <col min="262" max="262" width="13.75" style="2" customWidth="1"/>
    <col min="263" max="263" width="5.5" style="2" customWidth="1"/>
    <col min="264" max="264" width="31.625" style="2" customWidth="1"/>
    <col min="265" max="265" width="11.125" style="2" customWidth="1"/>
    <col min="266" max="266" width="12.875" style="2" customWidth="1"/>
    <col min="267" max="267" width="4.75" style="2" customWidth="1"/>
    <col min="268" max="268" width="2.875" style="2" customWidth="1"/>
    <col min="269" max="269" width="4.375" style="2" customWidth="1"/>
    <col min="270" max="270" width="2.875" style="2" customWidth="1"/>
    <col min="271" max="517" width="9" style="2"/>
    <col min="518" max="518" width="13.75" style="2" customWidth="1"/>
    <col min="519" max="519" width="5.5" style="2" customWidth="1"/>
    <col min="520" max="520" width="31.625" style="2" customWidth="1"/>
    <col min="521" max="521" width="11.125" style="2" customWidth="1"/>
    <col min="522" max="522" width="12.875" style="2" customWidth="1"/>
    <col min="523" max="523" width="4.75" style="2" customWidth="1"/>
    <col min="524" max="524" width="2.875" style="2" customWidth="1"/>
    <col min="525" max="525" width="4.375" style="2" customWidth="1"/>
    <col min="526" max="526" width="2.875" style="2" customWidth="1"/>
    <col min="527" max="773" width="9" style="2"/>
    <col min="774" max="774" width="13.75" style="2" customWidth="1"/>
    <col min="775" max="775" width="5.5" style="2" customWidth="1"/>
    <col min="776" max="776" width="31.625" style="2" customWidth="1"/>
    <col min="777" max="777" width="11.125" style="2" customWidth="1"/>
    <col min="778" max="778" width="12.875" style="2" customWidth="1"/>
    <col min="779" max="779" width="4.75" style="2" customWidth="1"/>
    <col min="780" max="780" width="2.875" style="2" customWidth="1"/>
    <col min="781" max="781" width="4.375" style="2" customWidth="1"/>
    <col min="782" max="782" width="2.875" style="2" customWidth="1"/>
    <col min="783" max="1029" width="9" style="2"/>
    <col min="1030" max="1030" width="13.75" style="2" customWidth="1"/>
    <col min="1031" max="1031" width="5.5" style="2" customWidth="1"/>
    <col min="1032" max="1032" width="31.625" style="2" customWidth="1"/>
    <col min="1033" max="1033" width="11.125" style="2" customWidth="1"/>
    <col min="1034" max="1034" width="12.875" style="2" customWidth="1"/>
    <col min="1035" max="1035" width="4.75" style="2" customWidth="1"/>
    <col min="1036" max="1036" width="2.875" style="2" customWidth="1"/>
    <col min="1037" max="1037" width="4.375" style="2" customWidth="1"/>
    <col min="1038" max="1038" width="2.875" style="2" customWidth="1"/>
    <col min="1039" max="1285" width="9" style="2"/>
    <col min="1286" max="1286" width="13.75" style="2" customWidth="1"/>
    <col min="1287" max="1287" width="5.5" style="2" customWidth="1"/>
    <col min="1288" max="1288" width="31.625" style="2" customWidth="1"/>
    <col min="1289" max="1289" width="11.125" style="2" customWidth="1"/>
    <col min="1290" max="1290" width="12.875" style="2" customWidth="1"/>
    <col min="1291" max="1291" width="4.75" style="2" customWidth="1"/>
    <col min="1292" max="1292" width="2.875" style="2" customWidth="1"/>
    <col min="1293" max="1293" width="4.375" style="2" customWidth="1"/>
    <col min="1294" max="1294" width="2.875" style="2" customWidth="1"/>
    <col min="1295" max="1541" width="9" style="2"/>
    <col min="1542" max="1542" width="13.75" style="2" customWidth="1"/>
    <col min="1543" max="1543" width="5.5" style="2" customWidth="1"/>
    <col min="1544" max="1544" width="31.625" style="2" customWidth="1"/>
    <col min="1545" max="1545" width="11.125" style="2" customWidth="1"/>
    <col min="1546" max="1546" width="12.875" style="2" customWidth="1"/>
    <col min="1547" max="1547" width="4.75" style="2" customWidth="1"/>
    <col min="1548" max="1548" width="2.875" style="2" customWidth="1"/>
    <col min="1549" max="1549" width="4.375" style="2" customWidth="1"/>
    <col min="1550" max="1550" width="2.875" style="2" customWidth="1"/>
    <col min="1551" max="1797" width="9" style="2"/>
    <col min="1798" max="1798" width="13.75" style="2" customWidth="1"/>
    <col min="1799" max="1799" width="5.5" style="2" customWidth="1"/>
    <col min="1800" max="1800" width="31.625" style="2" customWidth="1"/>
    <col min="1801" max="1801" width="11.125" style="2" customWidth="1"/>
    <col min="1802" max="1802" width="12.875" style="2" customWidth="1"/>
    <col min="1803" max="1803" width="4.75" style="2" customWidth="1"/>
    <col min="1804" max="1804" width="2.875" style="2" customWidth="1"/>
    <col min="1805" max="1805" width="4.375" style="2" customWidth="1"/>
    <col min="1806" max="1806" width="2.875" style="2" customWidth="1"/>
    <col min="1807" max="2053" width="9" style="2"/>
    <col min="2054" max="2054" width="13.75" style="2" customWidth="1"/>
    <col min="2055" max="2055" width="5.5" style="2" customWidth="1"/>
    <col min="2056" max="2056" width="31.625" style="2" customWidth="1"/>
    <col min="2057" max="2057" width="11.125" style="2" customWidth="1"/>
    <col min="2058" max="2058" width="12.875" style="2" customWidth="1"/>
    <col min="2059" max="2059" width="4.75" style="2" customWidth="1"/>
    <col min="2060" max="2060" width="2.875" style="2" customWidth="1"/>
    <col min="2061" max="2061" width="4.375" style="2" customWidth="1"/>
    <col min="2062" max="2062" width="2.875" style="2" customWidth="1"/>
    <col min="2063" max="2309" width="9" style="2"/>
    <col min="2310" max="2310" width="13.75" style="2" customWidth="1"/>
    <col min="2311" max="2311" width="5.5" style="2" customWidth="1"/>
    <col min="2312" max="2312" width="31.625" style="2" customWidth="1"/>
    <col min="2313" max="2313" width="11.125" style="2" customWidth="1"/>
    <col min="2314" max="2314" width="12.875" style="2" customWidth="1"/>
    <col min="2315" max="2315" width="4.75" style="2" customWidth="1"/>
    <col min="2316" max="2316" width="2.875" style="2" customWidth="1"/>
    <col min="2317" max="2317" width="4.375" style="2" customWidth="1"/>
    <col min="2318" max="2318" width="2.875" style="2" customWidth="1"/>
    <col min="2319" max="2565" width="9" style="2"/>
    <col min="2566" max="2566" width="13.75" style="2" customWidth="1"/>
    <col min="2567" max="2567" width="5.5" style="2" customWidth="1"/>
    <col min="2568" max="2568" width="31.625" style="2" customWidth="1"/>
    <col min="2569" max="2569" width="11.125" style="2" customWidth="1"/>
    <col min="2570" max="2570" width="12.875" style="2" customWidth="1"/>
    <col min="2571" max="2571" width="4.75" style="2" customWidth="1"/>
    <col min="2572" max="2572" width="2.875" style="2" customWidth="1"/>
    <col min="2573" max="2573" width="4.375" style="2" customWidth="1"/>
    <col min="2574" max="2574" width="2.875" style="2" customWidth="1"/>
    <col min="2575" max="2821" width="9" style="2"/>
    <col min="2822" max="2822" width="13.75" style="2" customWidth="1"/>
    <col min="2823" max="2823" width="5.5" style="2" customWidth="1"/>
    <col min="2824" max="2824" width="31.625" style="2" customWidth="1"/>
    <col min="2825" max="2825" width="11.125" style="2" customWidth="1"/>
    <col min="2826" max="2826" width="12.875" style="2" customWidth="1"/>
    <col min="2827" max="2827" width="4.75" style="2" customWidth="1"/>
    <col min="2828" max="2828" width="2.875" style="2" customWidth="1"/>
    <col min="2829" max="2829" width="4.375" style="2" customWidth="1"/>
    <col min="2830" max="2830" width="2.875" style="2" customWidth="1"/>
    <col min="2831" max="3077" width="9" style="2"/>
    <col min="3078" max="3078" width="13.75" style="2" customWidth="1"/>
    <col min="3079" max="3079" width="5.5" style="2" customWidth="1"/>
    <col min="3080" max="3080" width="31.625" style="2" customWidth="1"/>
    <col min="3081" max="3081" width="11.125" style="2" customWidth="1"/>
    <col min="3082" max="3082" width="12.875" style="2" customWidth="1"/>
    <col min="3083" max="3083" width="4.75" style="2" customWidth="1"/>
    <col min="3084" max="3084" width="2.875" style="2" customWidth="1"/>
    <col min="3085" max="3085" width="4.375" style="2" customWidth="1"/>
    <col min="3086" max="3086" width="2.875" style="2" customWidth="1"/>
    <col min="3087" max="3333" width="9" style="2"/>
    <col min="3334" max="3334" width="13.75" style="2" customWidth="1"/>
    <col min="3335" max="3335" width="5.5" style="2" customWidth="1"/>
    <col min="3336" max="3336" width="31.625" style="2" customWidth="1"/>
    <col min="3337" max="3337" width="11.125" style="2" customWidth="1"/>
    <col min="3338" max="3338" width="12.875" style="2" customWidth="1"/>
    <col min="3339" max="3339" width="4.75" style="2" customWidth="1"/>
    <col min="3340" max="3340" width="2.875" style="2" customWidth="1"/>
    <col min="3341" max="3341" width="4.375" style="2" customWidth="1"/>
    <col min="3342" max="3342" width="2.875" style="2" customWidth="1"/>
    <col min="3343" max="3589" width="9" style="2"/>
    <col min="3590" max="3590" width="13.75" style="2" customWidth="1"/>
    <col min="3591" max="3591" width="5.5" style="2" customWidth="1"/>
    <col min="3592" max="3592" width="31.625" style="2" customWidth="1"/>
    <col min="3593" max="3593" width="11.125" style="2" customWidth="1"/>
    <col min="3594" max="3594" width="12.875" style="2" customWidth="1"/>
    <col min="3595" max="3595" width="4.75" style="2" customWidth="1"/>
    <col min="3596" max="3596" width="2.875" style="2" customWidth="1"/>
    <col min="3597" max="3597" width="4.375" style="2" customWidth="1"/>
    <col min="3598" max="3598" width="2.875" style="2" customWidth="1"/>
    <col min="3599" max="3845" width="9" style="2"/>
    <col min="3846" max="3846" width="13.75" style="2" customWidth="1"/>
    <col min="3847" max="3847" width="5.5" style="2" customWidth="1"/>
    <col min="3848" max="3848" width="31.625" style="2" customWidth="1"/>
    <col min="3849" max="3849" width="11.125" style="2" customWidth="1"/>
    <col min="3850" max="3850" width="12.875" style="2" customWidth="1"/>
    <col min="3851" max="3851" width="4.75" style="2" customWidth="1"/>
    <col min="3852" max="3852" width="2.875" style="2" customWidth="1"/>
    <col min="3853" max="3853" width="4.375" style="2" customWidth="1"/>
    <col min="3854" max="3854" width="2.875" style="2" customWidth="1"/>
    <col min="3855" max="4101" width="9" style="2"/>
    <col min="4102" max="4102" width="13.75" style="2" customWidth="1"/>
    <col min="4103" max="4103" width="5.5" style="2" customWidth="1"/>
    <col min="4104" max="4104" width="31.625" style="2" customWidth="1"/>
    <col min="4105" max="4105" width="11.125" style="2" customWidth="1"/>
    <col min="4106" max="4106" width="12.875" style="2" customWidth="1"/>
    <col min="4107" max="4107" width="4.75" style="2" customWidth="1"/>
    <col min="4108" max="4108" width="2.875" style="2" customWidth="1"/>
    <col min="4109" max="4109" width="4.375" style="2" customWidth="1"/>
    <col min="4110" max="4110" width="2.875" style="2" customWidth="1"/>
    <col min="4111" max="4357" width="9" style="2"/>
    <col min="4358" max="4358" width="13.75" style="2" customWidth="1"/>
    <col min="4359" max="4359" width="5.5" style="2" customWidth="1"/>
    <col min="4360" max="4360" width="31.625" style="2" customWidth="1"/>
    <col min="4361" max="4361" width="11.125" style="2" customWidth="1"/>
    <col min="4362" max="4362" width="12.875" style="2" customWidth="1"/>
    <col min="4363" max="4363" width="4.75" style="2" customWidth="1"/>
    <col min="4364" max="4364" width="2.875" style="2" customWidth="1"/>
    <col min="4365" max="4365" width="4.375" style="2" customWidth="1"/>
    <col min="4366" max="4366" width="2.875" style="2" customWidth="1"/>
    <col min="4367" max="4613" width="9" style="2"/>
    <col min="4614" max="4614" width="13.75" style="2" customWidth="1"/>
    <col min="4615" max="4615" width="5.5" style="2" customWidth="1"/>
    <col min="4616" max="4616" width="31.625" style="2" customWidth="1"/>
    <col min="4617" max="4617" width="11.125" style="2" customWidth="1"/>
    <col min="4618" max="4618" width="12.875" style="2" customWidth="1"/>
    <col min="4619" max="4619" width="4.75" style="2" customWidth="1"/>
    <col min="4620" max="4620" width="2.875" style="2" customWidth="1"/>
    <col min="4621" max="4621" width="4.375" style="2" customWidth="1"/>
    <col min="4622" max="4622" width="2.875" style="2" customWidth="1"/>
    <col min="4623" max="4869" width="9" style="2"/>
    <col min="4870" max="4870" width="13.75" style="2" customWidth="1"/>
    <col min="4871" max="4871" width="5.5" style="2" customWidth="1"/>
    <col min="4872" max="4872" width="31.625" style="2" customWidth="1"/>
    <col min="4873" max="4873" width="11.125" style="2" customWidth="1"/>
    <col min="4874" max="4874" width="12.875" style="2" customWidth="1"/>
    <col min="4875" max="4875" width="4.75" style="2" customWidth="1"/>
    <col min="4876" max="4876" width="2.875" style="2" customWidth="1"/>
    <col min="4877" max="4877" width="4.375" style="2" customWidth="1"/>
    <col min="4878" max="4878" width="2.875" style="2" customWidth="1"/>
    <col min="4879" max="5125" width="9" style="2"/>
    <col min="5126" max="5126" width="13.75" style="2" customWidth="1"/>
    <col min="5127" max="5127" width="5.5" style="2" customWidth="1"/>
    <col min="5128" max="5128" width="31.625" style="2" customWidth="1"/>
    <col min="5129" max="5129" width="11.125" style="2" customWidth="1"/>
    <col min="5130" max="5130" width="12.875" style="2" customWidth="1"/>
    <col min="5131" max="5131" width="4.75" style="2" customWidth="1"/>
    <col min="5132" max="5132" width="2.875" style="2" customWidth="1"/>
    <col min="5133" max="5133" width="4.375" style="2" customWidth="1"/>
    <col min="5134" max="5134" width="2.875" style="2" customWidth="1"/>
    <col min="5135" max="5381" width="9" style="2"/>
    <col min="5382" max="5382" width="13.75" style="2" customWidth="1"/>
    <col min="5383" max="5383" width="5.5" style="2" customWidth="1"/>
    <col min="5384" max="5384" width="31.625" style="2" customWidth="1"/>
    <col min="5385" max="5385" width="11.125" style="2" customWidth="1"/>
    <col min="5386" max="5386" width="12.875" style="2" customWidth="1"/>
    <col min="5387" max="5387" width="4.75" style="2" customWidth="1"/>
    <col min="5388" max="5388" width="2.875" style="2" customWidth="1"/>
    <col min="5389" max="5389" width="4.375" style="2" customWidth="1"/>
    <col min="5390" max="5390" width="2.875" style="2" customWidth="1"/>
    <col min="5391" max="5637" width="9" style="2"/>
    <col min="5638" max="5638" width="13.75" style="2" customWidth="1"/>
    <col min="5639" max="5639" width="5.5" style="2" customWidth="1"/>
    <col min="5640" max="5640" width="31.625" style="2" customWidth="1"/>
    <col min="5641" max="5641" width="11.125" style="2" customWidth="1"/>
    <col min="5642" max="5642" width="12.875" style="2" customWidth="1"/>
    <col min="5643" max="5643" width="4.75" style="2" customWidth="1"/>
    <col min="5644" max="5644" width="2.875" style="2" customWidth="1"/>
    <col min="5645" max="5645" width="4.375" style="2" customWidth="1"/>
    <col min="5646" max="5646" width="2.875" style="2" customWidth="1"/>
    <col min="5647" max="5893" width="9" style="2"/>
    <col min="5894" max="5894" width="13.75" style="2" customWidth="1"/>
    <col min="5895" max="5895" width="5.5" style="2" customWidth="1"/>
    <col min="5896" max="5896" width="31.625" style="2" customWidth="1"/>
    <col min="5897" max="5897" width="11.125" style="2" customWidth="1"/>
    <col min="5898" max="5898" width="12.875" style="2" customWidth="1"/>
    <col min="5899" max="5899" width="4.75" style="2" customWidth="1"/>
    <col min="5900" max="5900" width="2.875" style="2" customWidth="1"/>
    <col min="5901" max="5901" width="4.375" style="2" customWidth="1"/>
    <col min="5902" max="5902" width="2.875" style="2" customWidth="1"/>
    <col min="5903" max="6149" width="9" style="2"/>
    <col min="6150" max="6150" width="13.75" style="2" customWidth="1"/>
    <col min="6151" max="6151" width="5.5" style="2" customWidth="1"/>
    <col min="6152" max="6152" width="31.625" style="2" customWidth="1"/>
    <col min="6153" max="6153" width="11.125" style="2" customWidth="1"/>
    <col min="6154" max="6154" width="12.875" style="2" customWidth="1"/>
    <col min="6155" max="6155" width="4.75" style="2" customWidth="1"/>
    <col min="6156" max="6156" width="2.875" style="2" customWidth="1"/>
    <col min="6157" max="6157" width="4.375" style="2" customWidth="1"/>
    <col min="6158" max="6158" width="2.875" style="2" customWidth="1"/>
    <col min="6159" max="6405" width="9" style="2"/>
    <col min="6406" max="6406" width="13.75" style="2" customWidth="1"/>
    <col min="6407" max="6407" width="5.5" style="2" customWidth="1"/>
    <col min="6408" max="6408" width="31.625" style="2" customWidth="1"/>
    <col min="6409" max="6409" width="11.125" style="2" customWidth="1"/>
    <col min="6410" max="6410" width="12.875" style="2" customWidth="1"/>
    <col min="6411" max="6411" width="4.75" style="2" customWidth="1"/>
    <col min="6412" max="6412" width="2.875" style="2" customWidth="1"/>
    <col min="6413" max="6413" width="4.375" style="2" customWidth="1"/>
    <col min="6414" max="6414" width="2.875" style="2" customWidth="1"/>
    <col min="6415" max="6661" width="9" style="2"/>
    <col min="6662" max="6662" width="13.75" style="2" customWidth="1"/>
    <col min="6663" max="6663" width="5.5" style="2" customWidth="1"/>
    <col min="6664" max="6664" width="31.625" style="2" customWidth="1"/>
    <col min="6665" max="6665" width="11.125" style="2" customWidth="1"/>
    <col min="6666" max="6666" width="12.875" style="2" customWidth="1"/>
    <col min="6667" max="6667" width="4.75" style="2" customWidth="1"/>
    <col min="6668" max="6668" width="2.875" style="2" customWidth="1"/>
    <col min="6669" max="6669" width="4.375" style="2" customWidth="1"/>
    <col min="6670" max="6670" width="2.875" style="2" customWidth="1"/>
    <col min="6671" max="6917" width="9" style="2"/>
    <col min="6918" max="6918" width="13.75" style="2" customWidth="1"/>
    <col min="6919" max="6919" width="5.5" style="2" customWidth="1"/>
    <col min="6920" max="6920" width="31.625" style="2" customWidth="1"/>
    <col min="6921" max="6921" width="11.125" style="2" customWidth="1"/>
    <col min="6922" max="6922" width="12.875" style="2" customWidth="1"/>
    <col min="6923" max="6923" width="4.75" style="2" customWidth="1"/>
    <col min="6924" max="6924" width="2.875" style="2" customWidth="1"/>
    <col min="6925" max="6925" width="4.375" style="2" customWidth="1"/>
    <col min="6926" max="6926" width="2.875" style="2" customWidth="1"/>
    <col min="6927" max="7173" width="9" style="2"/>
    <col min="7174" max="7174" width="13.75" style="2" customWidth="1"/>
    <col min="7175" max="7175" width="5.5" style="2" customWidth="1"/>
    <col min="7176" max="7176" width="31.625" style="2" customWidth="1"/>
    <col min="7177" max="7177" width="11.125" style="2" customWidth="1"/>
    <col min="7178" max="7178" width="12.875" style="2" customWidth="1"/>
    <col min="7179" max="7179" width="4.75" style="2" customWidth="1"/>
    <col min="7180" max="7180" width="2.875" style="2" customWidth="1"/>
    <col min="7181" max="7181" width="4.375" style="2" customWidth="1"/>
    <col min="7182" max="7182" width="2.875" style="2" customWidth="1"/>
    <col min="7183" max="7429" width="9" style="2"/>
    <col min="7430" max="7430" width="13.75" style="2" customWidth="1"/>
    <col min="7431" max="7431" width="5.5" style="2" customWidth="1"/>
    <col min="7432" max="7432" width="31.625" style="2" customWidth="1"/>
    <col min="7433" max="7433" width="11.125" style="2" customWidth="1"/>
    <col min="7434" max="7434" width="12.875" style="2" customWidth="1"/>
    <col min="7435" max="7435" width="4.75" style="2" customWidth="1"/>
    <col min="7436" max="7436" width="2.875" style="2" customWidth="1"/>
    <col min="7437" max="7437" width="4.375" style="2" customWidth="1"/>
    <col min="7438" max="7438" width="2.875" style="2" customWidth="1"/>
    <col min="7439" max="7685" width="9" style="2"/>
    <col min="7686" max="7686" width="13.75" style="2" customWidth="1"/>
    <col min="7687" max="7687" width="5.5" style="2" customWidth="1"/>
    <col min="7688" max="7688" width="31.625" style="2" customWidth="1"/>
    <col min="7689" max="7689" width="11.125" style="2" customWidth="1"/>
    <col min="7690" max="7690" width="12.875" style="2" customWidth="1"/>
    <col min="7691" max="7691" width="4.75" style="2" customWidth="1"/>
    <col min="7692" max="7692" width="2.875" style="2" customWidth="1"/>
    <col min="7693" max="7693" width="4.375" style="2" customWidth="1"/>
    <col min="7694" max="7694" width="2.875" style="2" customWidth="1"/>
    <col min="7695" max="7941" width="9" style="2"/>
    <col min="7942" max="7942" width="13.75" style="2" customWidth="1"/>
    <col min="7943" max="7943" width="5.5" style="2" customWidth="1"/>
    <col min="7944" max="7944" width="31.625" style="2" customWidth="1"/>
    <col min="7945" max="7945" width="11.125" style="2" customWidth="1"/>
    <col min="7946" max="7946" width="12.875" style="2" customWidth="1"/>
    <col min="7947" max="7947" width="4.75" style="2" customWidth="1"/>
    <col min="7948" max="7948" width="2.875" style="2" customWidth="1"/>
    <col min="7949" max="7949" width="4.375" style="2" customWidth="1"/>
    <col min="7950" max="7950" width="2.875" style="2" customWidth="1"/>
    <col min="7951" max="8197" width="9" style="2"/>
    <col min="8198" max="8198" width="13.75" style="2" customWidth="1"/>
    <col min="8199" max="8199" width="5.5" style="2" customWidth="1"/>
    <col min="8200" max="8200" width="31.625" style="2" customWidth="1"/>
    <col min="8201" max="8201" width="11.125" style="2" customWidth="1"/>
    <col min="8202" max="8202" width="12.875" style="2" customWidth="1"/>
    <col min="8203" max="8203" width="4.75" style="2" customWidth="1"/>
    <col min="8204" max="8204" width="2.875" style="2" customWidth="1"/>
    <col min="8205" max="8205" width="4.375" style="2" customWidth="1"/>
    <col min="8206" max="8206" width="2.875" style="2" customWidth="1"/>
    <col min="8207" max="8453" width="9" style="2"/>
    <col min="8454" max="8454" width="13.75" style="2" customWidth="1"/>
    <col min="8455" max="8455" width="5.5" style="2" customWidth="1"/>
    <col min="8456" max="8456" width="31.625" style="2" customWidth="1"/>
    <col min="8457" max="8457" width="11.125" style="2" customWidth="1"/>
    <col min="8458" max="8458" width="12.875" style="2" customWidth="1"/>
    <col min="8459" max="8459" width="4.75" style="2" customWidth="1"/>
    <col min="8460" max="8460" width="2.875" style="2" customWidth="1"/>
    <col min="8461" max="8461" width="4.375" style="2" customWidth="1"/>
    <col min="8462" max="8462" width="2.875" style="2" customWidth="1"/>
    <col min="8463" max="8709" width="9" style="2"/>
    <col min="8710" max="8710" width="13.75" style="2" customWidth="1"/>
    <col min="8711" max="8711" width="5.5" style="2" customWidth="1"/>
    <col min="8712" max="8712" width="31.625" style="2" customWidth="1"/>
    <col min="8713" max="8713" width="11.125" style="2" customWidth="1"/>
    <col min="8714" max="8714" width="12.875" style="2" customWidth="1"/>
    <col min="8715" max="8715" width="4.75" style="2" customWidth="1"/>
    <col min="8716" max="8716" width="2.875" style="2" customWidth="1"/>
    <col min="8717" max="8717" width="4.375" style="2" customWidth="1"/>
    <col min="8718" max="8718" width="2.875" style="2" customWidth="1"/>
    <col min="8719" max="8965" width="9" style="2"/>
    <col min="8966" max="8966" width="13.75" style="2" customWidth="1"/>
    <col min="8967" max="8967" width="5.5" style="2" customWidth="1"/>
    <col min="8968" max="8968" width="31.625" style="2" customWidth="1"/>
    <col min="8969" max="8969" width="11.125" style="2" customWidth="1"/>
    <col min="8970" max="8970" width="12.875" style="2" customWidth="1"/>
    <col min="8971" max="8971" width="4.75" style="2" customWidth="1"/>
    <col min="8972" max="8972" width="2.875" style="2" customWidth="1"/>
    <col min="8973" max="8973" width="4.375" style="2" customWidth="1"/>
    <col min="8974" max="8974" width="2.875" style="2" customWidth="1"/>
    <col min="8975" max="9221" width="9" style="2"/>
    <col min="9222" max="9222" width="13.75" style="2" customWidth="1"/>
    <col min="9223" max="9223" width="5.5" style="2" customWidth="1"/>
    <col min="9224" max="9224" width="31.625" style="2" customWidth="1"/>
    <col min="9225" max="9225" width="11.125" style="2" customWidth="1"/>
    <col min="9226" max="9226" width="12.875" style="2" customWidth="1"/>
    <col min="9227" max="9227" width="4.75" style="2" customWidth="1"/>
    <col min="9228" max="9228" width="2.875" style="2" customWidth="1"/>
    <col min="9229" max="9229" width="4.375" style="2" customWidth="1"/>
    <col min="9230" max="9230" width="2.875" style="2" customWidth="1"/>
    <col min="9231" max="9477" width="9" style="2"/>
    <col min="9478" max="9478" width="13.75" style="2" customWidth="1"/>
    <col min="9479" max="9479" width="5.5" style="2" customWidth="1"/>
    <col min="9480" max="9480" width="31.625" style="2" customWidth="1"/>
    <col min="9481" max="9481" width="11.125" style="2" customWidth="1"/>
    <col min="9482" max="9482" width="12.875" style="2" customWidth="1"/>
    <col min="9483" max="9483" width="4.75" style="2" customWidth="1"/>
    <col min="9484" max="9484" width="2.875" style="2" customWidth="1"/>
    <col min="9485" max="9485" width="4.375" style="2" customWidth="1"/>
    <col min="9486" max="9486" width="2.875" style="2" customWidth="1"/>
    <col min="9487" max="9733" width="9" style="2"/>
    <col min="9734" max="9734" width="13.75" style="2" customWidth="1"/>
    <col min="9735" max="9735" width="5.5" style="2" customWidth="1"/>
    <col min="9736" max="9736" width="31.625" style="2" customWidth="1"/>
    <col min="9737" max="9737" width="11.125" style="2" customWidth="1"/>
    <col min="9738" max="9738" width="12.875" style="2" customWidth="1"/>
    <col min="9739" max="9739" width="4.75" style="2" customWidth="1"/>
    <col min="9740" max="9740" width="2.875" style="2" customWidth="1"/>
    <col min="9741" max="9741" width="4.375" style="2" customWidth="1"/>
    <col min="9742" max="9742" width="2.875" style="2" customWidth="1"/>
    <col min="9743" max="9989" width="9" style="2"/>
    <col min="9990" max="9990" width="13.75" style="2" customWidth="1"/>
    <col min="9991" max="9991" width="5.5" style="2" customWidth="1"/>
    <col min="9992" max="9992" width="31.625" style="2" customWidth="1"/>
    <col min="9993" max="9993" width="11.125" style="2" customWidth="1"/>
    <col min="9994" max="9994" width="12.875" style="2" customWidth="1"/>
    <col min="9995" max="9995" width="4.75" style="2" customWidth="1"/>
    <col min="9996" max="9996" width="2.875" style="2" customWidth="1"/>
    <col min="9997" max="9997" width="4.375" style="2" customWidth="1"/>
    <col min="9998" max="9998" width="2.875" style="2" customWidth="1"/>
    <col min="9999" max="10245" width="9" style="2"/>
    <col min="10246" max="10246" width="13.75" style="2" customWidth="1"/>
    <col min="10247" max="10247" width="5.5" style="2" customWidth="1"/>
    <col min="10248" max="10248" width="31.625" style="2" customWidth="1"/>
    <col min="10249" max="10249" width="11.125" style="2" customWidth="1"/>
    <col min="10250" max="10250" width="12.875" style="2" customWidth="1"/>
    <col min="10251" max="10251" width="4.75" style="2" customWidth="1"/>
    <col min="10252" max="10252" width="2.875" style="2" customWidth="1"/>
    <col min="10253" max="10253" width="4.375" style="2" customWidth="1"/>
    <col min="10254" max="10254" width="2.875" style="2" customWidth="1"/>
    <col min="10255" max="10501" width="9" style="2"/>
    <col min="10502" max="10502" width="13.75" style="2" customWidth="1"/>
    <col min="10503" max="10503" width="5.5" style="2" customWidth="1"/>
    <col min="10504" max="10504" width="31.625" style="2" customWidth="1"/>
    <col min="10505" max="10505" width="11.125" style="2" customWidth="1"/>
    <col min="10506" max="10506" width="12.875" style="2" customWidth="1"/>
    <col min="10507" max="10507" width="4.75" style="2" customWidth="1"/>
    <col min="10508" max="10508" width="2.875" style="2" customWidth="1"/>
    <col min="10509" max="10509" width="4.375" style="2" customWidth="1"/>
    <col min="10510" max="10510" width="2.875" style="2" customWidth="1"/>
    <col min="10511" max="10757" width="9" style="2"/>
    <col min="10758" max="10758" width="13.75" style="2" customWidth="1"/>
    <col min="10759" max="10759" width="5.5" style="2" customWidth="1"/>
    <col min="10760" max="10760" width="31.625" style="2" customWidth="1"/>
    <col min="10761" max="10761" width="11.125" style="2" customWidth="1"/>
    <col min="10762" max="10762" width="12.875" style="2" customWidth="1"/>
    <col min="10763" max="10763" width="4.75" style="2" customWidth="1"/>
    <col min="10764" max="10764" width="2.875" style="2" customWidth="1"/>
    <col min="10765" max="10765" width="4.375" style="2" customWidth="1"/>
    <col min="10766" max="10766" width="2.875" style="2" customWidth="1"/>
    <col min="10767" max="11013" width="9" style="2"/>
    <col min="11014" max="11014" width="13.75" style="2" customWidth="1"/>
    <col min="11015" max="11015" width="5.5" style="2" customWidth="1"/>
    <col min="11016" max="11016" width="31.625" style="2" customWidth="1"/>
    <col min="11017" max="11017" width="11.125" style="2" customWidth="1"/>
    <col min="11018" max="11018" width="12.875" style="2" customWidth="1"/>
    <col min="11019" max="11019" width="4.75" style="2" customWidth="1"/>
    <col min="11020" max="11020" width="2.875" style="2" customWidth="1"/>
    <col min="11021" max="11021" width="4.375" style="2" customWidth="1"/>
    <col min="11022" max="11022" width="2.875" style="2" customWidth="1"/>
    <col min="11023" max="11269" width="9" style="2"/>
    <col min="11270" max="11270" width="13.75" style="2" customWidth="1"/>
    <col min="11271" max="11271" width="5.5" style="2" customWidth="1"/>
    <col min="11272" max="11272" width="31.625" style="2" customWidth="1"/>
    <col min="11273" max="11273" width="11.125" style="2" customWidth="1"/>
    <col min="11274" max="11274" width="12.875" style="2" customWidth="1"/>
    <col min="11275" max="11275" width="4.75" style="2" customWidth="1"/>
    <col min="11276" max="11276" width="2.875" style="2" customWidth="1"/>
    <col min="11277" max="11277" width="4.375" style="2" customWidth="1"/>
    <col min="11278" max="11278" width="2.875" style="2" customWidth="1"/>
    <col min="11279" max="11525" width="9" style="2"/>
    <col min="11526" max="11526" width="13.75" style="2" customWidth="1"/>
    <col min="11527" max="11527" width="5.5" style="2" customWidth="1"/>
    <col min="11528" max="11528" width="31.625" style="2" customWidth="1"/>
    <col min="11529" max="11529" width="11.125" style="2" customWidth="1"/>
    <col min="11530" max="11530" width="12.875" style="2" customWidth="1"/>
    <col min="11531" max="11531" width="4.75" style="2" customWidth="1"/>
    <col min="11532" max="11532" width="2.875" style="2" customWidth="1"/>
    <col min="11533" max="11533" width="4.375" style="2" customWidth="1"/>
    <col min="11534" max="11534" width="2.875" style="2" customWidth="1"/>
    <col min="11535" max="11781" width="9" style="2"/>
    <col min="11782" max="11782" width="13.75" style="2" customWidth="1"/>
    <col min="11783" max="11783" width="5.5" style="2" customWidth="1"/>
    <col min="11784" max="11784" width="31.625" style="2" customWidth="1"/>
    <col min="11785" max="11785" width="11.125" style="2" customWidth="1"/>
    <col min="11786" max="11786" width="12.875" style="2" customWidth="1"/>
    <col min="11787" max="11787" width="4.75" style="2" customWidth="1"/>
    <col min="11788" max="11788" width="2.875" style="2" customWidth="1"/>
    <col min="11789" max="11789" width="4.375" style="2" customWidth="1"/>
    <col min="11790" max="11790" width="2.875" style="2" customWidth="1"/>
    <col min="11791" max="12037" width="9" style="2"/>
    <col min="12038" max="12038" width="13.75" style="2" customWidth="1"/>
    <col min="12039" max="12039" width="5.5" style="2" customWidth="1"/>
    <col min="12040" max="12040" width="31.625" style="2" customWidth="1"/>
    <col min="12041" max="12041" width="11.125" style="2" customWidth="1"/>
    <col min="12042" max="12042" width="12.875" style="2" customWidth="1"/>
    <col min="12043" max="12043" width="4.75" style="2" customWidth="1"/>
    <col min="12044" max="12044" width="2.875" style="2" customWidth="1"/>
    <col min="12045" max="12045" width="4.375" style="2" customWidth="1"/>
    <col min="12046" max="12046" width="2.875" style="2" customWidth="1"/>
    <col min="12047" max="12293" width="9" style="2"/>
    <col min="12294" max="12294" width="13.75" style="2" customWidth="1"/>
    <col min="12295" max="12295" width="5.5" style="2" customWidth="1"/>
    <col min="12296" max="12296" width="31.625" style="2" customWidth="1"/>
    <col min="12297" max="12297" width="11.125" style="2" customWidth="1"/>
    <col min="12298" max="12298" width="12.875" style="2" customWidth="1"/>
    <col min="12299" max="12299" width="4.75" style="2" customWidth="1"/>
    <col min="12300" max="12300" width="2.875" style="2" customWidth="1"/>
    <col min="12301" max="12301" width="4.375" style="2" customWidth="1"/>
    <col min="12302" max="12302" width="2.875" style="2" customWidth="1"/>
    <col min="12303" max="12549" width="9" style="2"/>
    <col min="12550" max="12550" width="13.75" style="2" customWidth="1"/>
    <col min="12551" max="12551" width="5.5" style="2" customWidth="1"/>
    <col min="12552" max="12552" width="31.625" style="2" customWidth="1"/>
    <col min="12553" max="12553" width="11.125" style="2" customWidth="1"/>
    <col min="12554" max="12554" width="12.875" style="2" customWidth="1"/>
    <col min="12555" max="12555" width="4.75" style="2" customWidth="1"/>
    <col min="12556" max="12556" width="2.875" style="2" customWidth="1"/>
    <col min="12557" max="12557" width="4.375" style="2" customWidth="1"/>
    <col min="12558" max="12558" width="2.875" style="2" customWidth="1"/>
    <col min="12559" max="12805" width="9" style="2"/>
    <col min="12806" max="12806" width="13.75" style="2" customWidth="1"/>
    <col min="12807" max="12807" width="5.5" style="2" customWidth="1"/>
    <col min="12808" max="12808" width="31.625" style="2" customWidth="1"/>
    <col min="12809" max="12809" width="11.125" style="2" customWidth="1"/>
    <col min="12810" max="12810" width="12.875" style="2" customWidth="1"/>
    <col min="12811" max="12811" width="4.75" style="2" customWidth="1"/>
    <col min="12812" max="12812" width="2.875" style="2" customWidth="1"/>
    <col min="12813" max="12813" width="4.375" style="2" customWidth="1"/>
    <col min="12814" max="12814" width="2.875" style="2" customWidth="1"/>
    <col min="12815" max="13061" width="9" style="2"/>
    <col min="13062" max="13062" width="13.75" style="2" customWidth="1"/>
    <col min="13063" max="13063" width="5.5" style="2" customWidth="1"/>
    <col min="13064" max="13064" width="31.625" style="2" customWidth="1"/>
    <col min="13065" max="13065" width="11.125" style="2" customWidth="1"/>
    <col min="13066" max="13066" width="12.875" style="2" customWidth="1"/>
    <col min="13067" max="13067" width="4.75" style="2" customWidth="1"/>
    <col min="13068" max="13068" width="2.875" style="2" customWidth="1"/>
    <col min="13069" max="13069" width="4.375" style="2" customWidth="1"/>
    <col min="13070" max="13070" width="2.875" style="2" customWidth="1"/>
    <col min="13071" max="13317" width="9" style="2"/>
    <col min="13318" max="13318" width="13.75" style="2" customWidth="1"/>
    <col min="13319" max="13319" width="5.5" style="2" customWidth="1"/>
    <col min="13320" max="13320" width="31.625" style="2" customWidth="1"/>
    <col min="13321" max="13321" width="11.125" style="2" customWidth="1"/>
    <col min="13322" max="13322" width="12.875" style="2" customWidth="1"/>
    <col min="13323" max="13323" width="4.75" style="2" customWidth="1"/>
    <col min="13324" max="13324" width="2.875" style="2" customWidth="1"/>
    <col min="13325" max="13325" width="4.375" style="2" customWidth="1"/>
    <col min="13326" max="13326" width="2.875" style="2" customWidth="1"/>
    <col min="13327" max="13573" width="9" style="2"/>
    <col min="13574" max="13574" width="13.75" style="2" customWidth="1"/>
    <col min="13575" max="13575" width="5.5" style="2" customWidth="1"/>
    <col min="13576" max="13576" width="31.625" style="2" customWidth="1"/>
    <col min="13577" max="13577" width="11.125" style="2" customWidth="1"/>
    <col min="13578" max="13578" width="12.875" style="2" customWidth="1"/>
    <col min="13579" max="13579" width="4.75" style="2" customWidth="1"/>
    <col min="13580" max="13580" width="2.875" style="2" customWidth="1"/>
    <col min="13581" max="13581" width="4.375" style="2" customWidth="1"/>
    <col min="13582" max="13582" width="2.875" style="2" customWidth="1"/>
    <col min="13583" max="13829" width="9" style="2"/>
    <col min="13830" max="13830" width="13.75" style="2" customWidth="1"/>
    <col min="13831" max="13831" width="5.5" style="2" customWidth="1"/>
    <col min="13832" max="13832" width="31.625" style="2" customWidth="1"/>
    <col min="13833" max="13833" width="11.125" style="2" customWidth="1"/>
    <col min="13834" max="13834" width="12.875" style="2" customWidth="1"/>
    <col min="13835" max="13835" width="4.75" style="2" customWidth="1"/>
    <col min="13836" max="13836" width="2.875" style="2" customWidth="1"/>
    <col min="13837" max="13837" width="4.375" style="2" customWidth="1"/>
    <col min="13838" max="13838" width="2.875" style="2" customWidth="1"/>
    <col min="13839" max="14085" width="9" style="2"/>
    <col min="14086" max="14086" width="13.75" style="2" customWidth="1"/>
    <col min="14087" max="14087" width="5.5" style="2" customWidth="1"/>
    <col min="14088" max="14088" width="31.625" style="2" customWidth="1"/>
    <col min="14089" max="14089" width="11.125" style="2" customWidth="1"/>
    <col min="14090" max="14090" width="12.875" style="2" customWidth="1"/>
    <col min="14091" max="14091" width="4.75" style="2" customWidth="1"/>
    <col min="14092" max="14092" width="2.875" style="2" customWidth="1"/>
    <col min="14093" max="14093" width="4.375" style="2" customWidth="1"/>
    <col min="14094" max="14094" width="2.875" style="2" customWidth="1"/>
    <col min="14095" max="14341" width="9" style="2"/>
    <col min="14342" max="14342" width="13.75" style="2" customWidth="1"/>
    <col min="14343" max="14343" width="5.5" style="2" customWidth="1"/>
    <col min="14344" max="14344" width="31.625" style="2" customWidth="1"/>
    <col min="14345" max="14345" width="11.125" style="2" customWidth="1"/>
    <col min="14346" max="14346" width="12.875" style="2" customWidth="1"/>
    <col min="14347" max="14347" width="4.75" style="2" customWidth="1"/>
    <col min="14348" max="14348" width="2.875" style="2" customWidth="1"/>
    <col min="14349" max="14349" width="4.375" style="2" customWidth="1"/>
    <col min="14350" max="14350" width="2.875" style="2" customWidth="1"/>
    <col min="14351" max="14597" width="9" style="2"/>
    <col min="14598" max="14598" width="13.75" style="2" customWidth="1"/>
    <col min="14599" max="14599" width="5.5" style="2" customWidth="1"/>
    <col min="14600" max="14600" width="31.625" style="2" customWidth="1"/>
    <col min="14601" max="14601" width="11.125" style="2" customWidth="1"/>
    <col min="14602" max="14602" width="12.875" style="2" customWidth="1"/>
    <col min="14603" max="14603" width="4.75" style="2" customWidth="1"/>
    <col min="14604" max="14604" width="2.875" style="2" customWidth="1"/>
    <col min="14605" max="14605" width="4.375" style="2" customWidth="1"/>
    <col min="14606" max="14606" width="2.875" style="2" customWidth="1"/>
    <col min="14607" max="14853" width="9" style="2"/>
    <col min="14854" max="14854" width="13.75" style="2" customWidth="1"/>
    <col min="14855" max="14855" width="5.5" style="2" customWidth="1"/>
    <col min="14856" max="14856" width="31.625" style="2" customWidth="1"/>
    <col min="14857" max="14857" width="11.125" style="2" customWidth="1"/>
    <col min="14858" max="14858" width="12.875" style="2" customWidth="1"/>
    <col min="14859" max="14859" width="4.75" style="2" customWidth="1"/>
    <col min="14860" max="14860" width="2.875" style="2" customWidth="1"/>
    <col min="14861" max="14861" width="4.375" style="2" customWidth="1"/>
    <col min="14862" max="14862" width="2.875" style="2" customWidth="1"/>
    <col min="14863" max="15109" width="9" style="2"/>
    <col min="15110" max="15110" width="13.75" style="2" customWidth="1"/>
    <col min="15111" max="15111" width="5.5" style="2" customWidth="1"/>
    <col min="15112" max="15112" width="31.625" style="2" customWidth="1"/>
    <col min="15113" max="15113" width="11.125" style="2" customWidth="1"/>
    <col min="15114" max="15114" width="12.875" style="2" customWidth="1"/>
    <col min="15115" max="15115" width="4.75" style="2" customWidth="1"/>
    <col min="15116" max="15116" width="2.875" style="2" customWidth="1"/>
    <col min="15117" max="15117" width="4.375" style="2" customWidth="1"/>
    <col min="15118" max="15118" width="2.875" style="2" customWidth="1"/>
    <col min="15119" max="15365" width="9" style="2"/>
    <col min="15366" max="15366" width="13.75" style="2" customWidth="1"/>
    <col min="15367" max="15367" width="5.5" style="2" customWidth="1"/>
    <col min="15368" max="15368" width="31.625" style="2" customWidth="1"/>
    <col min="15369" max="15369" width="11.125" style="2" customWidth="1"/>
    <col min="15370" max="15370" width="12.875" style="2" customWidth="1"/>
    <col min="15371" max="15371" width="4.75" style="2" customWidth="1"/>
    <col min="15372" max="15372" width="2.875" style="2" customWidth="1"/>
    <col min="15373" max="15373" width="4.375" style="2" customWidth="1"/>
    <col min="15374" max="15374" width="2.875" style="2" customWidth="1"/>
    <col min="15375" max="15621" width="9" style="2"/>
    <col min="15622" max="15622" width="13.75" style="2" customWidth="1"/>
    <col min="15623" max="15623" width="5.5" style="2" customWidth="1"/>
    <col min="15624" max="15624" width="31.625" style="2" customWidth="1"/>
    <col min="15625" max="15625" width="11.125" style="2" customWidth="1"/>
    <col min="15626" max="15626" width="12.875" style="2" customWidth="1"/>
    <col min="15627" max="15627" width="4.75" style="2" customWidth="1"/>
    <col min="15628" max="15628" width="2.875" style="2" customWidth="1"/>
    <col min="15629" max="15629" width="4.375" style="2" customWidth="1"/>
    <col min="15630" max="15630" width="2.875" style="2" customWidth="1"/>
    <col min="15631" max="15877" width="9" style="2"/>
    <col min="15878" max="15878" width="13.75" style="2" customWidth="1"/>
    <col min="15879" max="15879" width="5.5" style="2" customWidth="1"/>
    <col min="15880" max="15880" width="31.625" style="2" customWidth="1"/>
    <col min="15881" max="15881" width="11.125" style="2" customWidth="1"/>
    <col min="15882" max="15882" width="12.875" style="2" customWidth="1"/>
    <col min="15883" max="15883" width="4.75" style="2" customWidth="1"/>
    <col min="15884" max="15884" width="2.875" style="2" customWidth="1"/>
    <col min="15885" max="15885" width="4.375" style="2" customWidth="1"/>
    <col min="15886" max="15886" width="2.875" style="2" customWidth="1"/>
    <col min="15887" max="16133" width="9" style="2"/>
    <col min="16134" max="16134" width="13.75" style="2" customWidth="1"/>
    <col min="16135" max="16135" width="5.5" style="2" customWidth="1"/>
    <col min="16136" max="16136" width="31.625" style="2" customWidth="1"/>
    <col min="16137" max="16137" width="11.125" style="2" customWidth="1"/>
    <col min="16138" max="16138" width="12.875" style="2" customWidth="1"/>
    <col min="16139" max="16139" width="4.75" style="2" customWidth="1"/>
    <col min="16140" max="16140" width="2.875" style="2" customWidth="1"/>
    <col min="16141" max="16141" width="4.375" style="2" customWidth="1"/>
    <col min="16142" max="16142" width="2.875" style="2" customWidth="1"/>
    <col min="16143" max="16384" width="9" style="2"/>
  </cols>
  <sheetData>
    <row r="1" spans="1:14">
      <c r="A1" s="178" t="s">
        <v>276</v>
      </c>
      <c r="B1" s="178"/>
      <c r="C1" s="178"/>
      <c r="D1" s="178"/>
      <c r="E1" s="178"/>
      <c r="F1" s="178"/>
      <c r="G1" s="178"/>
      <c r="H1" s="178"/>
      <c r="I1" s="178"/>
      <c r="J1" s="178"/>
      <c r="K1" s="178"/>
      <c r="L1" s="178"/>
      <c r="M1" s="178"/>
      <c r="N1" s="178"/>
    </row>
    <row r="2" spans="1:14" ht="18.75">
      <c r="A2" s="179" t="s">
        <v>321</v>
      </c>
      <c r="B2" s="179"/>
      <c r="C2" s="179"/>
      <c r="D2" s="179"/>
      <c r="E2" s="179"/>
      <c r="F2" s="179"/>
      <c r="G2" s="179"/>
      <c r="H2" s="179"/>
      <c r="I2" s="179"/>
      <c r="J2" s="179"/>
      <c r="K2" s="179"/>
      <c r="L2" s="179"/>
      <c r="M2" s="179"/>
      <c r="N2" s="179"/>
    </row>
    <row r="3" spans="1:14" ht="25.5" customHeight="1">
      <c r="A3" s="99" t="s">
        <v>309</v>
      </c>
      <c r="B3" s="115" t="s">
        <v>322</v>
      </c>
      <c r="C3" s="115"/>
      <c r="D3" s="180"/>
      <c r="E3" s="180"/>
      <c r="F3" s="180"/>
      <c r="G3" s="180"/>
      <c r="H3" s="180"/>
      <c r="I3" s="180"/>
      <c r="J3" s="180"/>
      <c r="K3" s="180"/>
      <c r="L3" s="180"/>
      <c r="M3" s="180"/>
      <c r="N3" s="180"/>
    </row>
    <row r="4" spans="1:14">
      <c r="A4" s="181" t="s">
        <v>310</v>
      </c>
      <c r="B4" s="181"/>
      <c r="C4" s="181"/>
      <c r="D4" s="181"/>
      <c r="E4" s="181"/>
      <c r="F4" s="181"/>
      <c r="G4" s="181"/>
      <c r="H4" s="181"/>
      <c r="I4" s="181"/>
      <c r="J4" s="181"/>
      <c r="K4" s="181"/>
      <c r="L4" s="181"/>
      <c r="M4" s="181"/>
      <c r="N4" s="181"/>
    </row>
    <row r="5" spans="1:14" ht="20.25" customHeight="1">
      <c r="A5" s="112" t="s">
        <v>311</v>
      </c>
      <c r="B5" s="113" t="s">
        <v>312</v>
      </c>
      <c r="C5" s="112" t="s">
        <v>313</v>
      </c>
      <c r="D5" s="113" t="s">
        <v>326</v>
      </c>
      <c r="E5" s="100" t="s">
        <v>314</v>
      </c>
      <c r="F5" s="111" t="s">
        <v>327</v>
      </c>
      <c r="G5" s="182" t="s">
        <v>315</v>
      </c>
      <c r="H5" s="183"/>
      <c r="I5" s="183"/>
      <c r="J5" s="184"/>
      <c r="K5" s="182" t="s">
        <v>316</v>
      </c>
      <c r="L5" s="183"/>
      <c r="M5" s="183"/>
      <c r="N5" s="184"/>
    </row>
    <row r="6" spans="1:14" ht="18" customHeight="1">
      <c r="A6" s="114"/>
      <c r="B6" s="97"/>
      <c r="C6" s="114"/>
      <c r="D6" s="97"/>
      <c r="E6" s="101"/>
      <c r="F6" s="118"/>
      <c r="G6" s="102"/>
      <c r="H6" s="103" t="s">
        <v>5</v>
      </c>
      <c r="I6" s="104"/>
      <c r="J6" s="105" t="s">
        <v>9</v>
      </c>
      <c r="K6" s="102"/>
      <c r="L6" s="103" t="s">
        <v>5</v>
      </c>
      <c r="M6" s="104"/>
      <c r="N6" s="105" t="s">
        <v>9</v>
      </c>
    </row>
    <row r="7" spans="1:14" ht="18" customHeight="1">
      <c r="A7" s="114"/>
      <c r="B7" s="97"/>
      <c r="C7" s="114"/>
      <c r="D7" s="97"/>
      <c r="E7" s="106"/>
      <c r="F7" s="119"/>
      <c r="G7" s="107"/>
      <c r="H7" s="108" t="s">
        <v>5</v>
      </c>
      <c r="I7" s="109"/>
      <c r="J7" s="110" t="s">
        <v>9</v>
      </c>
      <c r="K7" s="107"/>
      <c r="L7" s="108" t="s">
        <v>5</v>
      </c>
      <c r="M7" s="109"/>
      <c r="N7" s="110" t="s">
        <v>9</v>
      </c>
    </row>
    <row r="8" spans="1:14" ht="18" customHeight="1">
      <c r="A8" s="114"/>
      <c r="B8" s="97"/>
      <c r="C8" s="114"/>
      <c r="D8" s="97"/>
      <c r="E8" s="101"/>
      <c r="F8" s="118"/>
      <c r="G8" s="102"/>
      <c r="H8" s="103" t="s">
        <v>5</v>
      </c>
      <c r="I8" s="104"/>
      <c r="J8" s="105" t="s">
        <v>9</v>
      </c>
      <c r="K8" s="102"/>
      <c r="L8" s="103" t="s">
        <v>5</v>
      </c>
      <c r="M8" s="104"/>
      <c r="N8" s="105" t="s">
        <v>9</v>
      </c>
    </row>
    <row r="9" spans="1:14" ht="18" customHeight="1">
      <c r="A9" s="114"/>
      <c r="B9" s="97"/>
      <c r="C9" s="114"/>
      <c r="D9" s="97"/>
      <c r="E9" s="106"/>
      <c r="F9" s="119"/>
      <c r="G9" s="107"/>
      <c r="H9" s="108" t="s">
        <v>5</v>
      </c>
      <c r="I9" s="109"/>
      <c r="J9" s="110" t="s">
        <v>9</v>
      </c>
      <c r="K9" s="107"/>
      <c r="L9" s="108" t="s">
        <v>5</v>
      </c>
      <c r="M9" s="109"/>
      <c r="N9" s="110" t="s">
        <v>9</v>
      </c>
    </row>
    <row r="10" spans="1:14" ht="18" customHeight="1">
      <c r="A10" s="114"/>
      <c r="B10" s="97"/>
      <c r="C10" s="114"/>
      <c r="D10" s="97"/>
      <c r="E10" s="101"/>
      <c r="F10" s="118"/>
      <c r="G10" s="102"/>
      <c r="H10" s="103" t="s">
        <v>5</v>
      </c>
      <c r="I10" s="104"/>
      <c r="J10" s="105" t="s">
        <v>9</v>
      </c>
      <c r="K10" s="102"/>
      <c r="L10" s="103" t="s">
        <v>5</v>
      </c>
      <c r="M10" s="104"/>
      <c r="N10" s="105" t="s">
        <v>9</v>
      </c>
    </row>
    <row r="11" spans="1:14" ht="18" customHeight="1">
      <c r="A11" s="114"/>
      <c r="B11" s="97"/>
      <c r="C11" s="114"/>
      <c r="D11" s="97"/>
      <c r="E11" s="106"/>
      <c r="F11" s="119"/>
      <c r="G11" s="107"/>
      <c r="H11" s="108" t="s">
        <v>5</v>
      </c>
      <c r="I11" s="109"/>
      <c r="J11" s="110" t="s">
        <v>9</v>
      </c>
      <c r="K11" s="107"/>
      <c r="L11" s="108" t="s">
        <v>5</v>
      </c>
      <c r="M11" s="109"/>
      <c r="N11" s="110" t="s">
        <v>9</v>
      </c>
    </row>
    <row r="12" spans="1:14" ht="18" customHeight="1">
      <c r="A12" s="114"/>
      <c r="B12" s="97"/>
      <c r="C12" s="114"/>
      <c r="D12" s="97"/>
      <c r="E12" s="101"/>
      <c r="F12" s="118"/>
      <c r="G12" s="102"/>
      <c r="H12" s="103" t="s">
        <v>5</v>
      </c>
      <c r="I12" s="104"/>
      <c r="J12" s="105" t="s">
        <v>9</v>
      </c>
      <c r="K12" s="102"/>
      <c r="L12" s="103" t="s">
        <v>5</v>
      </c>
      <c r="M12" s="104"/>
      <c r="N12" s="105" t="s">
        <v>9</v>
      </c>
    </row>
    <row r="13" spans="1:14" ht="18" customHeight="1">
      <c r="A13" s="114"/>
      <c r="B13" s="97"/>
      <c r="C13" s="114"/>
      <c r="D13" s="97"/>
      <c r="E13" s="106"/>
      <c r="F13" s="119"/>
      <c r="G13" s="107"/>
      <c r="H13" s="108" t="s">
        <v>5</v>
      </c>
      <c r="I13" s="109"/>
      <c r="J13" s="110" t="s">
        <v>9</v>
      </c>
      <c r="K13" s="107"/>
      <c r="L13" s="108" t="s">
        <v>5</v>
      </c>
      <c r="M13" s="109"/>
      <c r="N13" s="110" t="s">
        <v>9</v>
      </c>
    </row>
    <row r="14" spans="1:14" ht="18" customHeight="1">
      <c r="A14" s="114"/>
      <c r="B14" s="97"/>
      <c r="C14" s="114"/>
      <c r="D14" s="97"/>
      <c r="E14" s="101"/>
      <c r="F14" s="118"/>
      <c r="G14" s="102"/>
      <c r="H14" s="103" t="s">
        <v>5</v>
      </c>
      <c r="I14" s="104"/>
      <c r="J14" s="105" t="s">
        <v>9</v>
      </c>
      <c r="K14" s="102"/>
      <c r="L14" s="103" t="s">
        <v>5</v>
      </c>
      <c r="M14" s="104"/>
      <c r="N14" s="105" t="s">
        <v>9</v>
      </c>
    </row>
    <row r="15" spans="1:14" ht="18" customHeight="1">
      <c r="A15" s="114"/>
      <c r="B15" s="97"/>
      <c r="C15" s="114"/>
      <c r="D15" s="97"/>
      <c r="E15" s="106"/>
      <c r="F15" s="119"/>
      <c r="G15" s="107"/>
      <c r="H15" s="108" t="s">
        <v>5</v>
      </c>
      <c r="I15" s="109"/>
      <c r="J15" s="110" t="s">
        <v>9</v>
      </c>
      <c r="K15" s="107"/>
      <c r="L15" s="108" t="s">
        <v>5</v>
      </c>
      <c r="M15" s="109"/>
      <c r="N15" s="110" t="s">
        <v>9</v>
      </c>
    </row>
    <row r="16" spans="1:14" ht="18" customHeight="1">
      <c r="A16" s="114"/>
      <c r="B16" s="97"/>
      <c r="C16" s="114"/>
      <c r="D16" s="97"/>
      <c r="E16" s="101"/>
      <c r="F16" s="118"/>
      <c r="G16" s="102"/>
      <c r="H16" s="103" t="s">
        <v>5</v>
      </c>
      <c r="I16" s="104"/>
      <c r="J16" s="105" t="s">
        <v>9</v>
      </c>
      <c r="K16" s="102"/>
      <c r="L16" s="103" t="s">
        <v>5</v>
      </c>
      <c r="M16" s="104"/>
      <c r="N16" s="105" t="s">
        <v>9</v>
      </c>
    </row>
    <row r="17" spans="1:14" ht="18" customHeight="1">
      <c r="A17" s="114"/>
      <c r="B17" s="97"/>
      <c r="C17" s="114"/>
      <c r="D17" s="97"/>
      <c r="E17" s="106"/>
      <c r="F17" s="119"/>
      <c r="G17" s="107"/>
      <c r="H17" s="108" t="s">
        <v>5</v>
      </c>
      <c r="I17" s="109"/>
      <c r="J17" s="110" t="s">
        <v>9</v>
      </c>
      <c r="K17" s="107"/>
      <c r="L17" s="108" t="s">
        <v>5</v>
      </c>
      <c r="M17" s="109"/>
      <c r="N17" s="110" t="s">
        <v>9</v>
      </c>
    </row>
    <row r="18" spans="1:14" ht="18" customHeight="1">
      <c r="A18" s="114"/>
      <c r="B18" s="97"/>
      <c r="C18" s="114"/>
      <c r="D18" s="97"/>
      <c r="E18" s="101"/>
      <c r="F18" s="118"/>
      <c r="G18" s="102"/>
      <c r="H18" s="103" t="s">
        <v>5</v>
      </c>
      <c r="I18" s="104"/>
      <c r="J18" s="105" t="s">
        <v>9</v>
      </c>
      <c r="K18" s="102"/>
      <c r="L18" s="103" t="s">
        <v>5</v>
      </c>
      <c r="M18" s="104"/>
      <c r="N18" s="105" t="s">
        <v>9</v>
      </c>
    </row>
    <row r="19" spans="1:14" ht="18" customHeight="1">
      <c r="A19" s="114"/>
      <c r="B19" s="97"/>
      <c r="C19" s="114"/>
      <c r="D19" s="97"/>
      <c r="E19" s="101"/>
      <c r="F19" s="118"/>
      <c r="G19" s="102"/>
      <c r="H19" s="103" t="s">
        <v>5</v>
      </c>
      <c r="I19" s="104"/>
      <c r="J19" s="105" t="s">
        <v>9</v>
      </c>
      <c r="K19" s="102"/>
      <c r="L19" s="103" t="s">
        <v>5</v>
      </c>
      <c r="M19" s="104"/>
      <c r="N19" s="105" t="s">
        <v>9</v>
      </c>
    </row>
    <row r="20" spans="1:14" ht="18" customHeight="1">
      <c r="A20" s="114"/>
      <c r="B20" s="97"/>
      <c r="C20" s="114"/>
      <c r="D20" s="97"/>
      <c r="E20" s="101"/>
      <c r="F20" s="118"/>
      <c r="G20" s="102"/>
      <c r="H20" s="103" t="s">
        <v>5</v>
      </c>
      <c r="I20" s="104"/>
      <c r="J20" s="105" t="s">
        <v>9</v>
      </c>
      <c r="K20" s="102"/>
      <c r="L20" s="103" t="s">
        <v>5</v>
      </c>
      <c r="M20" s="104"/>
      <c r="N20" s="105" t="s">
        <v>9</v>
      </c>
    </row>
    <row r="21" spans="1:14" ht="18" customHeight="1">
      <c r="A21" s="114"/>
      <c r="B21" s="97"/>
      <c r="C21" s="114"/>
      <c r="D21" s="97"/>
      <c r="E21" s="101"/>
      <c r="F21" s="118"/>
      <c r="G21" s="102"/>
      <c r="H21" s="103" t="s">
        <v>5</v>
      </c>
      <c r="I21" s="104"/>
      <c r="J21" s="105" t="s">
        <v>9</v>
      </c>
      <c r="K21" s="102"/>
      <c r="L21" s="103" t="s">
        <v>5</v>
      </c>
      <c r="M21" s="104"/>
      <c r="N21" s="105" t="s">
        <v>9</v>
      </c>
    </row>
    <row r="22" spans="1:14" ht="18" customHeight="1">
      <c r="A22" s="114"/>
      <c r="B22" s="97"/>
      <c r="C22" s="114"/>
      <c r="D22" s="97"/>
      <c r="E22" s="106"/>
      <c r="F22" s="119"/>
      <c r="G22" s="107"/>
      <c r="H22" s="108" t="s">
        <v>5</v>
      </c>
      <c r="I22" s="109"/>
      <c r="J22" s="110" t="s">
        <v>9</v>
      </c>
      <c r="K22" s="107"/>
      <c r="L22" s="108" t="s">
        <v>5</v>
      </c>
      <c r="M22" s="109"/>
      <c r="N22" s="110" t="s">
        <v>9</v>
      </c>
    </row>
    <row r="23" spans="1:14" ht="18" customHeight="1">
      <c r="A23" s="114"/>
      <c r="B23" s="97"/>
      <c r="C23" s="114"/>
      <c r="D23" s="97"/>
      <c r="E23" s="106"/>
      <c r="F23" s="119"/>
      <c r="G23" s="107"/>
      <c r="H23" s="108" t="s">
        <v>5</v>
      </c>
      <c r="I23" s="109"/>
      <c r="J23" s="110" t="s">
        <v>9</v>
      </c>
      <c r="K23" s="107"/>
      <c r="L23" s="108" t="s">
        <v>5</v>
      </c>
      <c r="M23" s="109"/>
      <c r="N23" s="110" t="s">
        <v>9</v>
      </c>
    </row>
    <row r="24" spans="1:14" ht="18" customHeight="1">
      <c r="A24" s="114"/>
      <c r="B24" s="97"/>
      <c r="C24" s="114"/>
      <c r="D24" s="97"/>
      <c r="E24" s="101"/>
      <c r="F24" s="118"/>
      <c r="G24" s="102"/>
      <c r="H24" s="103" t="s">
        <v>5</v>
      </c>
      <c r="I24" s="104"/>
      <c r="J24" s="105" t="s">
        <v>9</v>
      </c>
      <c r="K24" s="102"/>
      <c r="L24" s="103" t="s">
        <v>5</v>
      </c>
      <c r="M24" s="104"/>
      <c r="N24" s="105" t="s">
        <v>9</v>
      </c>
    </row>
    <row r="25" spans="1:14" ht="18" customHeight="1">
      <c r="A25" s="114"/>
      <c r="B25" s="97"/>
      <c r="C25" s="114"/>
      <c r="D25" s="97"/>
      <c r="E25" s="106"/>
      <c r="F25" s="119"/>
      <c r="G25" s="107"/>
      <c r="H25" s="108" t="s">
        <v>5</v>
      </c>
      <c r="I25" s="109"/>
      <c r="J25" s="110" t="s">
        <v>9</v>
      </c>
      <c r="K25" s="107"/>
      <c r="L25" s="108" t="s">
        <v>5</v>
      </c>
      <c r="M25" s="109"/>
      <c r="N25" s="110" t="s">
        <v>9</v>
      </c>
    </row>
    <row r="26" spans="1:14">
      <c r="A26" s="186" t="s">
        <v>317</v>
      </c>
      <c r="B26" s="186"/>
      <c r="C26" s="186"/>
      <c r="D26" s="186"/>
      <c r="E26" s="186"/>
      <c r="F26" s="186"/>
      <c r="G26" s="186"/>
      <c r="H26" s="186"/>
      <c r="I26" s="186"/>
      <c r="J26" s="186"/>
      <c r="K26" s="186"/>
      <c r="L26" s="186"/>
      <c r="M26" s="186"/>
      <c r="N26" s="186"/>
    </row>
    <row r="27" spans="1:14">
      <c r="A27" s="185" t="s">
        <v>323</v>
      </c>
      <c r="B27" s="185"/>
      <c r="C27" s="185"/>
      <c r="D27" s="185"/>
      <c r="E27" s="185"/>
      <c r="F27" s="185"/>
      <c r="G27" s="185"/>
      <c r="H27" s="185"/>
      <c r="I27" s="185"/>
      <c r="J27" s="185"/>
      <c r="K27" s="185"/>
      <c r="L27" s="185"/>
      <c r="M27" s="185"/>
      <c r="N27" s="185"/>
    </row>
    <row r="28" spans="1:14">
      <c r="A28" s="185" t="s">
        <v>324</v>
      </c>
      <c r="B28" s="185"/>
      <c r="C28" s="185"/>
      <c r="D28" s="185"/>
      <c r="E28" s="185"/>
      <c r="F28" s="185"/>
      <c r="G28" s="185"/>
      <c r="H28" s="185"/>
      <c r="I28" s="185"/>
      <c r="J28" s="185"/>
      <c r="K28" s="185"/>
      <c r="L28" s="185"/>
      <c r="M28" s="185"/>
      <c r="N28" s="185"/>
    </row>
    <row r="29" spans="1:14">
      <c r="A29" s="185" t="s">
        <v>325</v>
      </c>
      <c r="B29" s="185"/>
      <c r="C29" s="185"/>
      <c r="D29" s="185"/>
      <c r="E29" s="185"/>
      <c r="F29" s="185"/>
      <c r="G29" s="185"/>
      <c r="H29" s="185"/>
      <c r="I29" s="185"/>
      <c r="J29" s="185"/>
      <c r="K29" s="185"/>
      <c r="L29" s="185"/>
      <c r="M29" s="185"/>
      <c r="N29" s="185"/>
    </row>
  </sheetData>
  <mergeCells count="10">
    <mergeCell ref="A27:N27"/>
    <mergeCell ref="A28:N28"/>
    <mergeCell ref="A29:N29"/>
    <mergeCell ref="G5:J5"/>
    <mergeCell ref="A26:N26"/>
    <mergeCell ref="A1:N1"/>
    <mergeCell ref="A2:N2"/>
    <mergeCell ref="D3:N3"/>
    <mergeCell ref="A4:N4"/>
    <mergeCell ref="K5:N5"/>
  </mergeCells>
  <phoneticPr fontId="3"/>
  <pageMargins left="0.78740157480314965" right="0.39370078740157483" top="0.78740157480314965" bottom="0.78740157480314965" header="0.51181102362204722" footer="0.51181102362204722"/>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5"/>
  <sheetViews>
    <sheetView zoomScaleNormal="100" workbookViewId="0">
      <selection activeCell="A2" sqref="A2:H2"/>
    </sheetView>
  </sheetViews>
  <sheetFormatPr defaultRowHeight="13.5"/>
  <cols>
    <col min="1" max="1" width="9" style="2"/>
    <col min="2" max="2" width="56" style="2" customWidth="1"/>
    <col min="3" max="3" width="10" style="2" customWidth="1"/>
    <col min="4" max="4" width="3.25" style="2" customWidth="1"/>
    <col min="5" max="5" width="5.125" style="2" customWidth="1"/>
    <col min="6" max="6" width="3.25" style="2" customWidth="1"/>
    <col min="7" max="7" width="5.125" style="2" customWidth="1"/>
    <col min="8" max="8" width="3.25" style="2" customWidth="1"/>
    <col min="9" max="16384" width="9" style="2"/>
  </cols>
  <sheetData>
    <row r="1" spans="1:8">
      <c r="A1" s="178" t="s">
        <v>34</v>
      </c>
      <c r="B1" s="178"/>
      <c r="C1" s="178"/>
      <c r="D1" s="178"/>
      <c r="E1" s="178"/>
      <c r="F1" s="178"/>
      <c r="G1" s="178"/>
      <c r="H1" s="178"/>
    </row>
    <row r="2" spans="1:8" ht="21">
      <c r="A2" s="191" t="s">
        <v>35</v>
      </c>
      <c r="B2" s="191"/>
      <c r="C2" s="191"/>
      <c r="D2" s="191"/>
      <c r="E2" s="191"/>
      <c r="F2" s="191"/>
      <c r="G2" s="191"/>
      <c r="H2" s="191"/>
    </row>
    <row r="3" spans="1:8" ht="14.25" thickBot="1">
      <c r="A3" s="192"/>
      <c r="B3" s="192"/>
      <c r="C3" s="192"/>
      <c r="D3" s="192"/>
      <c r="E3" s="192"/>
      <c r="F3" s="192"/>
      <c r="G3" s="192"/>
      <c r="H3" s="192"/>
    </row>
    <row r="4" spans="1:8" ht="33" customHeight="1" thickTop="1" thickBot="1">
      <c r="A4" s="187" t="s">
        <v>36</v>
      </c>
      <c r="B4" s="188"/>
      <c r="C4" s="19"/>
      <c r="D4" s="20" t="s">
        <v>5</v>
      </c>
      <c r="E4" s="21"/>
      <c r="F4" s="20" t="s">
        <v>9</v>
      </c>
      <c r="G4" s="21"/>
      <c r="H4" s="22" t="s">
        <v>37</v>
      </c>
    </row>
    <row r="5" spans="1:8" ht="33" customHeight="1" thickTop="1">
      <c r="A5" s="189" t="s">
        <v>38</v>
      </c>
      <c r="B5" s="16"/>
      <c r="C5" s="23"/>
      <c r="D5" s="24" t="s">
        <v>5</v>
      </c>
      <c r="E5" s="25"/>
      <c r="F5" s="24" t="s">
        <v>9</v>
      </c>
      <c r="G5" s="25"/>
      <c r="H5" s="26" t="s">
        <v>37</v>
      </c>
    </row>
    <row r="6" spans="1:8" ht="33" customHeight="1">
      <c r="A6" s="189"/>
      <c r="B6" s="17"/>
      <c r="C6" s="27"/>
      <c r="D6" s="28" t="s">
        <v>5</v>
      </c>
      <c r="E6" s="29"/>
      <c r="F6" s="28" t="s">
        <v>9</v>
      </c>
      <c r="G6" s="29"/>
      <c r="H6" s="30" t="s">
        <v>37</v>
      </c>
    </row>
    <row r="7" spans="1:8" ht="33" customHeight="1">
      <c r="A7" s="189"/>
      <c r="B7" s="17"/>
      <c r="C7" s="27"/>
      <c r="D7" s="28" t="s">
        <v>5</v>
      </c>
      <c r="E7" s="29"/>
      <c r="F7" s="28" t="s">
        <v>9</v>
      </c>
      <c r="G7" s="29"/>
      <c r="H7" s="30" t="s">
        <v>37</v>
      </c>
    </row>
    <row r="8" spans="1:8" ht="33" customHeight="1">
      <c r="A8" s="189"/>
      <c r="B8" s="17"/>
      <c r="C8" s="27"/>
      <c r="D8" s="28" t="s">
        <v>5</v>
      </c>
      <c r="E8" s="29"/>
      <c r="F8" s="28" t="s">
        <v>9</v>
      </c>
      <c r="G8" s="29"/>
      <c r="H8" s="30" t="s">
        <v>37</v>
      </c>
    </row>
    <row r="9" spans="1:8" ht="33" customHeight="1">
      <c r="A9" s="189"/>
      <c r="B9" s="17"/>
      <c r="C9" s="27"/>
      <c r="D9" s="28" t="s">
        <v>5</v>
      </c>
      <c r="E9" s="29"/>
      <c r="F9" s="28" t="s">
        <v>9</v>
      </c>
      <c r="G9" s="29"/>
      <c r="H9" s="30" t="s">
        <v>37</v>
      </c>
    </row>
    <row r="10" spans="1:8" ht="33" customHeight="1">
      <c r="A10" s="189"/>
      <c r="B10" s="17"/>
      <c r="C10" s="27"/>
      <c r="D10" s="28" t="s">
        <v>5</v>
      </c>
      <c r="E10" s="29"/>
      <c r="F10" s="28" t="s">
        <v>9</v>
      </c>
      <c r="G10" s="29"/>
      <c r="H10" s="30" t="s">
        <v>37</v>
      </c>
    </row>
    <row r="11" spans="1:8" ht="33" customHeight="1">
      <c r="A11" s="189"/>
      <c r="B11" s="17"/>
      <c r="C11" s="27"/>
      <c r="D11" s="28" t="s">
        <v>5</v>
      </c>
      <c r="E11" s="29"/>
      <c r="F11" s="28" t="s">
        <v>9</v>
      </c>
      <c r="G11" s="29"/>
      <c r="H11" s="30" t="s">
        <v>37</v>
      </c>
    </row>
    <row r="12" spans="1:8" ht="33" customHeight="1">
      <c r="A12" s="189"/>
      <c r="B12" s="17"/>
      <c r="C12" s="27"/>
      <c r="D12" s="28" t="s">
        <v>5</v>
      </c>
      <c r="E12" s="29"/>
      <c r="F12" s="28" t="s">
        <v>9</v>
      </c>
      <c r="G12" s="29"/>
      <c r="H12" s="30" t="s">
        <v>37</v>
      </c>
    </row>
    <row r="13" spans="1:8" ht="33" customHeight="1">
      <c r="A13" s="189"/>
      <c r="B13" s="17"/>
      <c r="C13" s="27"/>
      <c r="D13" s="28" t="s">
        <v>5</v>
      </c>
      <c r="E13" s="29"/>
      <c r="F13" s="28" t="s">
        <v>9</v>
      </c>
      <c r="G13" s="29"/>
      <c r="H13" s="30" t="s">
        <v>37</v>
      </c>
    </row>
    <row r="14" spans="1:8" ht="33" customHeight="1">
      <c r="A14" s="189"/>
      <c r="B14" s="17"/>
      <c r="C14" s="27"/>
      <c r="D14" s="28" t="s">
        <v>5</v>
      </c>
      <c r="E14" s="29"/>
      <c r="F14" s="28" t="s">
        <v>9</v>
      </c>
      <c r="G14" s="29"/>
      <c r="H14" s="30" t="s">
        <v>37</v>
      </c>
    </row>
    <row r="15" spans="1:8" ht="33" customHeight="1">
      <c r="A15" s="189"/>
      <c r="B15" s="17"/>
      <c r="C15" s="27"/>
      <c r="D15" s="28" t="s">
        <v>5</v>
      </c>
      <c r="E15" s="29"/>
      <c r="F15" s="28" t="s">
        <v>9</v>
      </c>
      <c r="G15" s="29"/>
      <c r="H15" s="30" t="s">
        <v>37</v>
      </c>
    </row>
    <row r="16" spans="1:8" ht="33" customHeight="1">
      <c r="A16" s="189"/>
      <c r="B16" s="17"/>
      <c r="C16" s="27"/>
      <c r="D16" s="28" t="s">
        <v>5</v>
      </c>
      <c r="E16" s="29"/>
      <c r="F16" s="28" t="s">
        <v>9</v>
      </c>
      <c r="G16" s="29"/>
      <c r="H16" s="30" t="s">
        <v>37</v>
      </c>
    </row>
    <row r="17" spans="1:8" ht="33" customHeight="1">
      <c r="A17" s="189"/>
      <c r="B17" s="17"/>
      <c r="C17" s="27"/>
      <c r="D17" s="28" t="s">
        <v>5</v>
      </c>
      <c r="E17" s="29"/>
      <c r="F17" s="28" t="s">
        <v>9</v>
      </c>
      <c r="G17" s="29"/>
      <c r="H17" s="30" t="s">
        <v>37</v>
      </c>
    </row>
    <row r="18" spans="1:8" ht="33" customHeight="1">
      <c r="A18" s="189"/>
      <c r="B18" s="17"/>
      <c r="C18" s="27"/>
      <c r="D18" s="28" t="s">
        <v>5</v>
      </c>
      <c r="E18" s="29"/>
      <c r="F18" s="28" t="s">
        <v>9</v>
      </c>
      <c r="G18" s="29"/>
      <c r="H18" s="30" t="s">
        <v>37</v>
      </c>
    </row>
    <row r="19" spans="1:8" ht="33" customHeight="1">
      <c r="A19" s="189"/>
      <c r="B19" s="17"/>
      <c r="C19" s="27"/>
      <c r="D19" s="28" t="s">
        <v>5</v>
      </c>
      <c r="E19" s="29"/>
      <c r="F19" s="28" t="s">
        <v>9</v>
      </c>
      <c r="G19" s="29"/>
      <c r="H19" s="30" t="s">
        <v>37</v>
      </c>
    </row>
    <row r="20" spans="1:8" ht="33" customHeight="1">
      <c r="A20" s="189"/>
      <c r="B20" s="17"/>
      <c r="C20" s="27"/>
      <c r="D20" s="28" t="s">
        <v>5</v>
      </c>
      <c r="E20" s="29"/>
      <c r="F20" s="28" t="s">
        <v>9</v>
      </c>
      <c r="G20" s="29"/>
      <c r="H20" s="30" t="s">
        <v>37</v>
      </c>
    </row>
    <row r="21" spans="1:8" ht="33" customHeight="1">
      <c r="A21" s="189"/>
      <c r="B21" s="17"/>
      <c r="C21" s="27"/>
      <c r="D21" s="28" t="s">
        <v>5</v>
      </c>
      <c r="E21" s="29"/>
      <c r="F21" s="28" t="s">
        <v>9</v>
      </c>
      <c r="G21" s="29"/>
      <c r="H21" s="30" t="s">
        <v>37</v>
      </c>
    </row>
    <row r="22" spans="1:8" ht="33" customHeight="1">
      <c r="A22" s="189"/>
      <c r="B22" s="17"/>
      <c r="C22" s="27"/>
      <c r="D22" s="28" t="s">
        <v>5</v>
      </c>
      <c r="E22" s="29"/>
      <c r="F22" s="28" t="s">
        <v>9</v>
      </c>
      <c r="G22" s="29"/>
      <c r="H22" s="30" t="s">
        <v>37</v>
      </c>
    </row>
    <row r="23" spans="1:8" ht="33" customHeight="1">
      <c r="A23" s="189"/>
      <c r="B23" s="17"/>
      <c r="C23" s="27"/>
      <c r="D23" s="28" t="s">
        <v>5</v>
      </c>
      <c r="E23" s="29"/>
      <c r="F23" s="28" t="s">
        <v>9</v>
      </c>
      <c r="G23" s="29"/>
      <c r="H23" s="30" t="s">
        <v>37</v>
      </c>
    </row>
    <row r="24" spans="1:8" ht="33" customHeight="1">
      <c r="A24" s="189"/>
      <c r="B24" s="17"/>
      <c r="C24" s="27"/>
      <c r="D24" s="28" t="s">
        <v>5</v>
      </c>
      <c r="E24" s="29"/>
      <c r="F24" s="28" t="s">
        <v>9</v>
      </c>
      <c r="G24" s="29"/>
      <c r="H24" s="30" t="s">
        <v>37</v>
      </c>
    </row>
    <row r="25" spans="1:8" ht="33" customHeight="1" thickBot="1">
      <c r="A25" s="190"/>
      <c r="B25" s="18"/>
      <c r="C25" s="31"/>
      <c r="D25" s="32" t="s">
        <v>5</v>
      </c>
      <c r="E25" s="33"/>
      <c r="F25" s="32" t="s">
        <v>9</v>
      </c>
      <c r="G25" s="33"/>
      <c r="H25" s="34" t="s">
        <v>37</v>
      </c>
    </row>
  </sheetData>
  <mergeCells count="5">
    <mergeCell ref="A4:B4"/>
    <mergeCell ref="A5:A25"/>
    <mergeCell ref="A2:H2"/>
    <mergeCell ref="A1:H1"/>
    <mergeCell ref="A3:H3"/>
  </mergeCells>
  <phoneticPr fontId="3"/>
  <pageMargins left="0.78740157480314965" right="0.78740157480314965" top="0.78740157480314965" bottom="0.78740157480314965" header="0.51181102362204722" footer="0.51181102362204722"/>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164"/>
  <sheetViews>
    <sheetView workbookViewId="0">
      <selection activeCell="A2" sqref="A2:N2"/>
    </sheetView>
  </sheetViews>
  <sheetFormatPr defaultRowHeight="13.5"/>
  <cols>
    <col min="1" max="1" width="4.5" style="35" bestFit="1" customWidth="1"/>
    <col min="2" max="2" width="13.875" style="35" bestFit="1" customWidth="1"/>
    <col min="3" max="3" width="22.375" style="35" customWidth="1"/>
    <col min="4" max="4" width="15" style="35" bestFit="1" customWidth="1"/>
    <col min="5" max="14" width="4.5" style="35" customWidth="1"/>
    <col min="15" max="15" width="6.125" style="35" customWidth="1"/>
    <col min="16" max="16" width="2.5" style="35" bestFit="1" customWidth="1"/>
    <col min="17" max="17" width="4.5" style="35" bestFit="1" customWidth="1"/>
    <col min="18" max="18" width="18.875" style="35" bestFit="1" customWidth="1"/>
    <col min="19" max="19" width="3.75" style="35" bestFit="1" customWidth="1"/>
    <col min="20" max="16384" width="9" style="35"/>
  </cols>
  <sheetData>
    <row r="1" spans="1:19" customFormat="1">
      <c r="A1" s="155" t="s">
        <v>319</v>
      </c>
      <c r="B1" s="155"/>
      <c r="C1" s="194"/>
      <c r="D1" s="194"/>
      <c r="E1" s="194"/>
      <c r="F1" s="194"/>
      <c r="G1" s="194"/>
      <c r="H1" s="194"/>
      <c r="I1" s="13"/>
      <c r="J1" s="14"/>
    </row>
    <row r="2" spans="1:19" ht="21">
      <c r="A2" s="191" t="s">
        <v>320</v>
      </c>
      <c r="B2" s="191"/>
      <c r="C2" s="191"/>
      <c r="D2" s="191"/>
      <c r="E2" s="191"/>
      <c r="F2" s="191"/>
      <c r="G2" s="191"/>
      <c r="H2" s="191"/>
      <c r="I2" s="191"/>
      <c r="J2" s="191"/>
      <c r="K2" s="191"/>
      <c r="L2" s="191"/>
      <c r="M2" s="191"/>
      <c r="N2" s="191"/>
    </row>
    <row r="4" spans="1:19" ht="40.5">
      <c r="A4" s="91" t="s">
        <v>44</v>
      </c>
      <c r="B4" s="92" t="s">
        <v>45</v>
      </c>
      <c r="C4" s="93" t="s">
        <v>47</v>
      </c>
      <c r="D4" s="93" t="s">
        <v>48</v>
      </c>
      <c r="E4" s="202" t="s">
        <v>46</v>
      </c>
      <c r="F4" s="203"/>
      <c r="G4" s="203"/>
      <c r="H4" s="203"/>
      <c r="I4" s="203"/>
      <c r="J4" s="203"/>
      <c r="K4" s="203"/>
      <c r="L4" s="203"/>
      <c r="M4" s="203"/>
      <c r="N4" s="203"/>
    </row>
    <row r="5" spans="1:19">
      <c r="A5" s="36">
        <v>1</v>
      </c>
      <c r="B5" s="36"/>
      <c r="C5" s="36"/>
      <c r="D5" s="36"/>
      <c r="E5" s="83"/>
      <c r="F5" s="83"/>
      <c r="G5" s="83"/>
      <c r="H5" s="83"/>
      <c r="I5" s="83"/>
      <c r="J5" s="83"/>
      <c r="K5" s="83"/>
      <c r="L5" s="83"/>
      <c r="M5" s="83"/>
      <c r="N5" s="83"/>
      <c r="P5" s="204" t="s">
        <v>256</v>
      </c>
      <c r="Q5" s="198" t="s">
        <v>59</v>
      </c>
      <c r="R5" s="79" t="s">
        <v>257</v>
      </c>
      <c r="S5" s="116">
        <f>COUNTIF($E$5:$N$164,137)</f>
        <v>0</v>
      </c>
    </row>
    <row r="6" spans="1:19">
      <c r="A6" s="36">
        <v>2</v>
      </c>
      <c r="B6" s="36"/>
      <c r="C6" s="36"/>
      <c r="D6" s="36"/>
      <c r="E6" s="83"/>
      <c r="F6" s="83"/>
      <c r="G6" s="83"/>
      <c r="H6" s="83"/>
      <c r="I6" s="83"/>
      <c r="J6" s="83"/>
      <c r="K6" s="83"/>
      <c r="L6" s="83"/>
      <c r="M6" s="83"/>
      <c r="N6" s="83"/>
      <c r="P6" s="205"/>
      <c r="Q6" s="198"/>
      <c r="R6" s="79" t="s">
        <v>258</v>
      </c>
      <c r="S6" s="116">
        <f>COUNTIF($E$5:$N$164,78)</f>
        <v>0</v>
      </c>
    </row>
    <row r="7" spans="1:19">
      <c r="A7" s="36">
        <v>3</v>
      </c>
      <c r="B7" s="36"/>
      <c r="C7" s="36"/>
      <c r="D7" s="36"/>
      <c r="E7" s="83"/>
      <c r="F7" s="83"/>
      <c r="G7" s="83"/>
      <c r="H7" s="83"/>
      <c r="I7" s="83"/>
      <c r="J7" s="83"/>
      <c r="K7" s="83"/>
      <c r="L7" s="83"/>
      <c r="M7" s="83"/>
      <c r="N7" s="83"/>
      <c r="P7" s="205"/>
      <c r="Q7" s="198"/>
      <c r="R7" s="79" t="s">
        <v>259</v>
      </c>
      <c r="S7" s="116">
        <f>COUNTIF($E$5:$N$164,79)</f>
        <v>0</v>
      </c>
    </row>
    <row r="8" spans="1:19">
      <c r="A8" s="36">
        <v>4</v>
      </c>
      <c r="B8" s="36"/>
      <c r="C8" s="36"/>
      <c r="D8" s="36"/>
      <c r="E8" s="83"/>
      <c r="F8" s="83"/>
      <c r="G8" s="83"/>
      <c r="H8" s="83"/>
      <c r="I8" s="83"/>
      <c r="J8" s="83"/>
      <c r="K8" s="83"/>
      <c r="L8" s="83"/>
      <c r="M8" s="83"/>
      <c r="N8" s="83"/>
      <c r="P8" s="205"/>
      <c r="Q8" s="198"/>
      <c r="R8" s="79" t="s">
        <v>260</v>
      </c>
      <c r="S8" s="116">
        <f>COUNTIF($E$5:$N$164,238)</f>
        <v>0</v>
      </c>
    </row>
    <row r="9" spans="1:19">
      <c r="A9" s="36">
        <v>5</v>
      </c>
      <c r="B9" s="36"/>
      <c r="C9" s="36"/>
      <c r="D9" s="36"/>
      <c r="E9" s="83"/>
      <c r="F9" s="83"/>
      <c r="G9" s="83"/>
      <c r="H9" s="83"/>
      <c r="I9" s="83"/>
      <c r="J9" s="83"/>
      <c r="K9" s="83"/>
      <c r="L9" s="83"/>
      <c r="M9" s="83"/>
      <c r="N9" s="83"/>
      <c r="P9" s="205"/>
      <c r="Q9" s="198"/>
      <c r="R9" s="80" t="s">
        <v>74</v>
      </c>
      <c r="S9" s="116">
        <f>COUNTIF($E$5:$N$164,62)+COUNTIF($E$5:$N$164,64)+COUNTIF($E$5:$N$164,76)+COUNTIF($E$5:$N$164,80)</f>
        <v>0</v>
      </c>
    </row>
    <row r="10" spans="1:19">
      <c r="A10" s="36">
        <v>6</v>
      </c>
      <c r="B10" s="36"/>
      <c r="C10" s="36"/>
      <c r="D10" s="36"/>
      <c r="E10" s="83"/>
      <c r="F10" s="83"/>
      <c r="G10" s="83"/>
      <c r="H10" s="83"/>
      <c r="I10" s="83"/>
      <c r="J10" s="83"/>
      <c r="K10" s="83"/>
      <c r="L10" s="83"/>
      <c r="M10" s="83"/>
      <c r="N10" s="83"/>
      <c r="P10" s="205"/>
      <c r="Q10" s="198" t="s">
        <v>82</v>
      </c>
      <c r="R10" s="79" t="s">
        <v>261</v>
      </c>
      <c r="S10" s="116">
        <f>COUNTIF($E$5:$N$164,107)</f>
        <v>0</v>
      </c>
    </row>
    <row r="11" spans="1:19">
      <c r="A11" s="36">
        <v>7</v>
      </c>
      <c r="B11" s="36"/>
      <c r="C11" s="36"/>
      <c r="D11" s="36"/>
      <c r="E11" s="83"/>
      <c r="F11" s="83"/>
      <c r="G11" s="83"/>
      <c r="H11" s="83"/>
      <c r="I11" s="83"/>
      <c r="J11" s="83"/>
      <c r="K11" s="83"/>
      <c r="L11" s="83"/>
      <c r="M11" s="83"/>
      <c r="N11" s="83"/>
      <c r="P11" s="205"/>
      <c r="Q11" s="206"/>
      <c r="R11" s="80" t="s">
        <v>262</v>
      </c>
      <c r="S11" s="116">
        <f>COUNTIF($E$5:$N$164,208)</f>
        <v>0</v>
      </c>
    </row>
    <row r="12" spans="1:19">
      <c r="A12" s="36">
        <v>8</v>
      </c>
      <c r="B12" s="36"/>
      <c r="C12" s="36"/>
      <c r="D12" s="36"/>
      <c r="E12" s="83"/>
      <c r="F12" s="83"/>
      <c r="G12" s="83"/>
      <c r="H12" s="83"/>
      <c r="I12" s="83"/>
      <c r="J12" s="83"/>
      <c r="K12" s="83"/>
      <c r="L12" s="83"/>
      <c r="M12" s="83"/>
      <c r="N12" s="83"/>
      <c r="P12" s="205"/>
      <c r="Q12" s="198" t="s">
        <v>91</v>
      </c>
      <c r="R12" s="81" t="s">
        <v>263</v>
      </c>
      <c r="S12" s="116">
        <f>COUNTIFS($E$5:$N$164,"&gt;=701",$E$5:$N$164,"&lt;=732")+COUNTIFS($E$5:$N$164,"&gt;=781",$E$5:$N$164,"&lt;=800")</f>
        <v>0</v>
      </c>
    </row>
    <row r="13" spans="1:19">
      <c r="A13" s="36">
        <v>9</v>
      </c>
      <c r="B13" s="36"/>
      <c r="C13" s="36"/>
      <c r="D13" s="36"/>
      <c r="E13" s="83"/>
      <c r="F13" s="83"/>
      <c r="G13" s="83"/>
      <c r="H13" s="83"/>
      <c r="I13" s="83"/>
      <c r="J13" s="83"/>
      <c r="K13" s="83"/>
      <c r="L13" s="83"/>
      <c r="M13" s="83"/>
      <c r="N13" s="83"/>
      <c r="P13" s="205"/>
      <c r="Q13" s="198"/>
      <c r="R13" s="79" t="s">
        <v>264</v>
      </c>
      <c r="S13" s="116">
        <f>COUNTIFS($E$5:$N$164,"&gt;=751",$E$5:$N$164,"&lt;=772")</f>
        <v>0</v>
      </c>
    </row>
    <row r="14" spans="1:19">
      <c r="A14" s="36">
        <v>10</v>
      </c>
      <c r="B14" s="36"/>
      <c r="C14" s="36"/>
      <c r="D14" s="36"/>
      <c r="E14" s="83"/>
      <c r="F14" s="83"/>
      <c r="G14" s="83"/>
      <c r="H14" s="83"/>
      <c r="I14" s="83"/>
      <c r="J14" s="83"/>
      <c r="K14" s="83"/>
      <c r="L14" s="83"/>
      <c r="M14" s="83"/>
      <c r="N14" s="83"/>
      <c r="P14" s="205"/>
      <c r="Q14" s="198"/>
      <c r="R14" s="80" t="s">
        <v>265</v>
      </c>
      <c r="S14" s="116">
        <f>COUNTIF($E$5:$N$164,113)</f>
        <v>0</v>
      </c>
    </row>
    <row r="15" spans="1:19">
      <c r="A15" s="36">
        <v>11</v>
      </c>
      <c r="B15" s="36"/>
      <c r="C15" s="36"/>
      <c r="D15" s="36"/>
      <c r="E15" s="83"/>
      <c r="F15" s="83"/>
      <c r="G15" s="83"/>
      <c r="H15" s="83"/>
      <c r="I15" s="83"/>
      <c r="J15" s="83"/>
      <c r="K15" s="83"/>
      <c r="L15" s="83"/>
      <c r="M15" s="83"/>
      <c r="N15" s="83"/>
      <c r="P15" s="205"/>
      <c r="Q15" s="198"/>
      <c r="R15" s="80" t="s">
        <v>266</v>
      </c>
      <c r="S15" s="116">
        <f>COUNTIFS($E$5:$N$164,"&gt;=214",$E$5:$N$164,"&lt;=216")</f>
        <v>0</v>
      </c>
    </row>
    <row r="16" spans="1:19">
      <c r="A16" s="36">
        <v>12</v>
      </c>
      <c r="B16" s="36"/>
      <c r="C16" s="36"/>
      <c r="D16" s="36"/>
      <c r="E16" s="83"/>
      <c r="F16" s="83"/>
      <c r="G16" s="83"/>
      <c r="H16" s="83"/>
      <c r="I16" s="83"/>
      <c r="J16" s="83"/>
      <c r="K16" s="83"/>
      <c r="L16" s="83"/>
      <c r="M16" s="83"/>
      <c r="N16" s="83"/>
      <c r="P16" s="205"/>
      <c r="Q16" s="198"/>
      <c r="R16" s="80" t="s">
        <v>74</v>
      </c>
      <c r="S16" s="116">
        <f>COUNTIF($E$5:$N$164,61)+COUNTIF($E$5:$N$164,81)+COUNTIFS($E$5:$N$164,"&gt;=51",$E$5:$N$164,"&lt;=54")</f>
        <v>0</v>
      </c>
    </row>
    <row r="17" spans="1:19">
      <c r="A17" s="36">
        <v>13</v>
      </c>
      <c r="B17" s="36"/>
      <c r="C17" s="36"/>
      <c r="D17" s="36"/>
      <c r="E17" s="83"/>
      <c r="F17" s="83"/>
      <c r="G17" s="83"/>
      <c r="H17" s="83"/>
      <c r="I17" s="83"/>
      <c r="J17" s="83"/>
      <c r="K17" s="83"/>
      <c r="L17" s="83"/>
      <c r="M17" s="83"/>
      <c r="N17" s="83"/>
      <c r="P17" s="205"/>
      <c r="Q17" s="198" t="s">
        <v>191</v>
      </c>
      <c r="R17" s="81" t="s">
        <v>192</v>
      </c>
      <c r="S17" s="116">
        <f>COUNTIF($E$5:$N$164,127)+COUNTIF($E$5:$N$164,228)+COUNTIF($E$5:$N$164,155)+COUNTIF($E$5:$N$164,256)+COUNTIF($E$5:$N$164,258)+COUNTIF($E$5:$N$164,268)+COUNTIF($E$5:$N$164,269)</f>
        <v>0</v>
      </c>
    </row>
    <row r="18" spans="1:19">
      <c r="A18" s="36">
        <v>14</v>
      </c>
      <c r="B18" s="36"/>
      <c r="C18" s="36"/>
      <c r="D18" s="36"/>
      <c r="E18" s="83"/>
      <c r="F18" s="83"/>
      <c r="G18" s="83"/>
      <c r="H18" s="83"/>
      <c r="I18" s="83"/>
      <c r="J18" s="83"/>
      <c r="K18" s="83"/>
      <c r="L18" s="83"/>
      <c r="M18" s="83"/>
      <c r="N18" s="83"/>
      <c r="P18" s="205"/>
      <c r="Q18" s="198"/>
      <c r="R18" s="79" t="s">
        <v>267</v>
      </c>
      <c r="S18" s="116">
        <f>COUNTIF($E$5:$N$164,129)+COUNTIF($E$5:$N$164,230)+COUNTIF($E$5:$N$164,168)+COUNTIF($E$5:$N$164,169)+COUNTIF($E$5:$N$164,265)</f>
        <v>0</v>
      </c>
    </row>
    <row r="19" spans="1:19">
      <c r="A19" s="36">
        <v>15</v>
      </c>
      <c r="B19" s="36"/>
      <c r="C19" s="36"/>
      <c r="D19" s="36"/>
      <c r="E19" s="83"/>
      <c r="F19" s="83"/>
      <c r="G19" s="83"/>
      <c r="H19" s="83"/>
      <c r="I19" s="83"/>
      <c r="J19" s="83"/>
      <c r="K19" s="83"/>
      <c r="L19" s="83"/>
      <c r="M19" s="83"/>
      <c r="N19" s="83"/>
      <c r="P19" s="205"/>
      <c r="Q19" s="199" t="s">
        <v>218</v>
      </c>
      <c r="R19" s="81" t="s">
        <v>268</v>
      </c>
      <c r="S19" s="116">
        <f>COUNTIF($E$5:$N$164,71)</f>
        <v>0</v>
      </c>
    </row>
    <row r="20" spans="1:19">
      <c r="A20" s="36">
        <v>16</v>
      </c>
      <c r="B20" s="36"/>
      <c r="C20" s="36"/>
      <c r="D20" s="36"/>
      <c r="E20" s="83"/>
      <c r="F20" s="83"/>
      <c r="G20" s="83"/>
      <c r="H20" s="83"/>
      <c r="I20" s="83"/>
      <c r="J20" s="83"/>
      <c r="K20" s="83"/>
      <c r="L20" s="83"/>
      <c r="M20" s="83"/>
      <c r="N20" s="83"/>
      <c r="P20" s="205"/>
      <c r="Q20" s="200"/>
      <c r="R20" s="81" t="s">
        <v>269</v>
      </c>
      <c r="S20" s="116">
        <f>COUNTIFS($E$5:$N$164,"&gt;=801",$E$5:$N$164,"&lt;=808")</f>
        <v>0</v>
      </c>
    </row>
    <row r="21" spans="1:19">
      <c r="A21" s="36">
        <v>17</v>
      </c>
      <c r="B21" s="36"/>
      <c r="C21" s="36"/>
      <c r="D21" s="36"/>
      <c r="E21" s="83"/>
      <c r="F21" s="83"/>
      <c r="G21" s="83"/>
      <c r="H21" s="83"/>
      <c r="I21" s="83"/>
      <c r="J21" s="83"/>
      <c r="K21" s="83"/>
      <c r="L21" s="83"/>
      <c r="M21" s="83"/>
      <c r="N21" s="83"/>
      <c r="P21" s="205"/>
      <c r="Q21" s="200"/>
      <c r="R21" s="79" t="s">
        <v>270</v>
      </c>
      <c r="S21" s="116">
        <f>COUNTIF($E$5:$N$164,73)</f>
        <v>0</v>
      </c>
    </row>
    <row r="22" spans="1:19">
      <c r="A22" s="36">
        <v>18</v>
      </c>
      <c r="B22" s="36"/>
      <c r="C22" s="36"/>
      <c r="D22" s="36"/>
      <c r="E22" s="83"/>
      <c r="F22" s="83"/>
      <c r="G22" s="83"/>
      <c r="H22" s="83"/>
      <c r="I22" s="83"/>
      <c r="J22" s="83"/>
      <c r="K22" s="83"/>
      <c r="L22" s="83"/>
      <c r="M22" s="83"/>
      <c r="N22" s="83"/>
      <c r="P22" s="205"/>
      <c r="Q22" s="200"/>
      <c r="R22" s="80" t="s">
        <v>236</v>
      </c>
      <c r="S22" s="116">
        <f>COUNTIF($E$5:$N$164,82)</f>
        <v>0</v>
      </c>
    </row>
    <row r="23" spans="1:19">
      <c r="A23" s="36">
        <v>19</v>
      </c>
      <c r="B23" s="36"/>
      <c r="C23" s="36"/>
      <c r="D23" s="36"/>
      <c r="E23" s="83"/>
      <c r="F23" s="83"/>
      <c r="G23" s="83"/>
      <c r="H23" s="83"/>
      <c r="I23" s="83"/>
      <c r="J23" s="83"/>
      <c r="K23" s="83"/>
      <c r="L23" s="83"/>
      <c r="M23" s="83"/>
      <c r="N23" s="83"/>
      <c r="P23" s="205"/>
      <c r="Q23" s="201"/>
      <c r="R23" s="80" t="s">
        <v>275</v>
      </c>
      <c r="S23" s="116">
        <f>COUNTIF($E$5:$N$164,99)</f>
        <v>0</v>
      </c>
    </row>
    <row r="24" spans="1:19">
      <c r="A24" s="36">
        <v>20</v>
      </c>
      <c r="B24" s="36"/>
      <c r="C24" s="36"/>
      <c r="D24" s="36"/>
      <c r="E24" s="83"/>
      <c r="F24" s="83"/>
      <c r="G24" s="83"/>
      <c r="H24" s="83"/>
      <c r="I24" s="83"/>
      <c r="J24" s="83"/>
      <c r="K24" s="83"/>
      <c r="L24" s="83"/>
      <c r="M24" s="83"/>
      <c r="N24" s="83"/>
      <c r="P24" s="205"/>
      <c r="Q24" s="82" t="s">
        <v>243</v>
      </c>
      <c r="R24" s="79" t="s">
        <v>244</v>
      </c>
      <c r="S24" s="116">
        <f>COUNTIF($E$5:$N$164,74)</f>
        <v>0</v>
      </c>
    </row>
    <row r="25" spans="1:19">
      <c r="A25" s="36">
        <v>21</v>
      </c>
      <c r="B25" s="36"/>
      <c r="C25" s="36"/>
      <c r="D25" s="36"/>
      <c r="E25" s="83"/>
      <c r="F25" s="83"/>
      <c r="G25" s="83"/>
      <c r="H25" s="83"/>
      <c r="I25" s="83"/>
      <c r="J25" s="83"/>
      <c r="K25" s="83"/>
      <c r="L25" s="83"/>
      <c r="M25" s="83"/>
      <c r="N25" s="83"/>
      <c r="P25" s="205"/>
      <c r="Q25" s="195" t="s">
        <v>247</v>
      </c>
      <c r="R25" s="79" t="s">
        <v>271</v>
      </c>
      <c r="S25" s="116">
        <f>COUNTIF($E$5:$N$164,75)</f>
        <v>0</v>
      </c>
    </row>
    <row r="26" spans="1:19">
      <c r="A26" s="36">
        <v>22</v>
      </c>
      <c r="B26" s="36"/>
      <c r="C26" s="36"/>
      <c r="D26" s="36"/>
      <c r="E26" s="83"/>
      <c r="F26" s="83"/>
      <c r="G26" s="83"/>
      <c r="H26" s="83"/>
      <c r="I26" s="83"/>
      <c r="J26" s="83"/>
      <c r="K26" s="83"/>
      <c r="L26" s="83"/>
      <c r="M26" s="83"/>
      <c r="N26" s="83"/>
      <c r="P26" s="205"/>
      <c r="Q26" s="196"/>
      <c r="R26" s="79" t="s">
        <v>272</v>
      </c>
      <c r="S26" s="116">
        <f>COUNTIF($E$5:$N$164,77)</f>
        <v>0</v>
      </c>
    </row>
    <row r="27" spans="1:19">
      <c r="A27" s="36">
        <v>23</v>
      </c>
      <c r="B27" s="36"/>
      <c r="C27" s="36"/>
      <c r="D27" s="36"/>
      <c r="E27" s="83"/>
      <c r="F27" s="83"/>
      <c r="G27" s="83"/>
      <c r="H27" s="83"/>
      <c r="I27" s="83"/>
      <c r="J27" s="83"/>
      <c r="K27" s="83"/>
      <c r="L27" s="83"/>
      <c r="M27" s="83"/>
      <c r="N27" s="83"/>
      <c r="P27" s="205"/>
      <c r="Q27" s="197"/>
      <c r="R27" s="79" t="s">
        <v>254</v>
      </c>
      <c r="S27" s="116">
        <f>COUNTIF($E$5:$N$164,72)</f>
        <v>0</v>
      </c>
    </row>
    <row r="28" spans="1:19">
      <c r="A28" s="36">
        <v>24</v>
      </c>
      <c r="B28" s="36"/>
      <c r="C28" s="36"/>
      <c r="D28" s="36"/>
      <c r="E28" s="83"/>
      <c r="F28" s="83"/>
      <c r="G28" s="83"/>
      <c r="H28" s="83"/>
      <c r="I28" s="83"/>
      <c r="J28" s="83"/>
      <c r="K28" s="83"/>
      <c r="L28" s="83"/>
      <c r="M28" s="83"/>
      <c r="N28" s="83"/>
      <c r="P28" s="193" t="s">
        <v>273</v>
      </c>
      <c r="Q28" s="193"/>
      <c r="R28" s="193"/>
      <c r="S28" s="117"/>
    </row>
    <row r="29" spans="1:19">
      <c r="A29" s="36">
        <v>25</v>
      </c>
      <c r="B29" s="36"/>
      <c r="C29" s="36"/>
      <c r="D29" s="36"/>
      <c r="E29" s="83"/>
      <c r="F29" s="83"/>
      <c r="G29" s="83"/>
      <c r="H29" s="83"/>
      <c r="I29" s="83"/>
      <c r="J29" s="83"/>
      <c r="K29" s="83"/>
      <c r="L29" s="83"/>
      <c r="M29" s="83"/>
      <c r="N29" s="83"/>
      <c r="P29" s="193" t="s">
        <v>274</v>
      </c>
      <c r="Q29" s="193"/>
      <c r="R29" s="193"/>
      <c r="S29" s="117"/>
    </row>
    <row r="30" spans="1:19">
      <c r="A30" s="36">
        <v>26</v>
      </c>
      <c r="B30" s="36"/>
      <c r="C30" s="36"/>
      <c r="D30" s="36"/>
      <c r="E30" s="83"/>
      <c r="F30" s="83"/>
      <c r="G30" s="83"/>
      <c r="H30" s="83"/>
      <c r="I30" s="83"/>
      <c r="J30" s="83"/>
      <c r="K30" s="83"/>
      <c r="L30" s="83"/>
      <c r="M30" s="83"/>
      <c r="N30" s="83"/>
    </row>
    <row r="31" spans="1:19">
      <c r="A31" s="36">
        <v>27</v>
      </c>
      <c r="B31" s="36"/>
      <c r="C31" s="36"/>
      <c r="D31" s="36"/>
      <c r="E31" s="83"/>
      <c r="F31" s="83"/>
      <c r="G31" s="83"/>
      <c r="H31" s="83"/>
      <c r="I31" s="83"/>
      <c r="J31" s="83"/>
      <c r="K31" s="83"/>
      <c r="L31" s="83"/>
      <c r="M31" s="83"/>
      <c r="N31" s="83"/>
    </row>
    <row r="32" spans="1:19">
      <c r="A32" s="36">
        <v>28</v>
      </c>
      <c r="B32" s="36"/>
      <c r="C32" s="36"/>
      <c r="D32" s="36"/>
      <c r="E32" s="83"/>
      <c r="F32" s="83"/>
      <c r="G32" s="83"/>
      <c r="H32" s="83"/>
      <c r="I32" s="83"/>
      <c r="J32" s="83"/>
      <c r="K32" s="83"/>
      <c r="L32" s="83"/>
      <c r="M32" s="83"/>
      <c r="N32" s="83"/>
    </row>
    <row r="33" spans="1:14">
      <c r="A33" s="36">
        <v>29</v>
      </c>
      <c r="B33" s="36"/>
      <c r="C33" s="36"/>
      <c r="D33" s="36"/>
      <c r="E33" s="83"/>
      <c r="F33" s="83"/>
      <c r="G33" s="83"/>
      <c r="H33" s="83"/>
      <c r="I33" s="83"/>
      <c r="J33" s="83"/>
      <c r="K33" s="83"/>
      <c r="L33" s="83"/>
      <c r="M33" s="83"/>
      <c r="N33" s="83"/>
    </row>
    <row r="34" spans="1:14">
      <c r="A34" s="36">
        <v>30</v>
      </c>
      <c r="B34" s="36"/>
      <c r="C34" s="36"/>
      <c r="D34" s="36"/>
      <c r="E34" s="83"/>
      <c r="F34" s="83"/>
      <c r="G34" s="83"/>
      <c r="H34" s="83"/>
      <c r="I34" s="83"/>
      <c r="J34" s="83"/>
      <c r="K34" s="83"/>
      <c r="L34" s="83"/>
      <c r="M34" s="83"/>
      <c r="N34" s="83"/>
    </row>
    <row r="35" spans="1:14">
      <c r="A35" s="36">
        <v>31</v>
      </c>
      <c r="B35" s="36"/>
      <c r="C35" s="36"/>
      <c r="D35" s="36"/>
      <c r="E35" s="83"/>
      <c r="F35" s="83"/>
      <c r="G35" s="83"/>
      <c r="H35" s="83"/>
      <c r="I35" s="83"/>
      <c r="J35" s="83"/>
      <c r="K35" s="83"/>
      <c r="L35" s="83"/>
      <c r="M35" s="83"/>
      <c r="N35" s="83"/>
    </row>
    <row r="36" spans="1:14">
      <c r="A36" s="36">
        <v>32</v>
      </c>
      <c r="B36" s="36"/>
      <c r="C36" s="36"/>
      <c r="D36" s="36"/>
      <c r="E36" s="83"/>
      <c r="F36" s="83"/>
      <c r="G36" s="83"/>
      <c r="H36" s="83"/>
      <c r="I36" s="83"/>
      <c r="J36" s="83"/>
      <c r="K36" s="83"/>
      <c r="L36" s="83"/>
      <c r="M36" s="83"/>
      <c r="N36" s="83"/>
    </row>
    <row r="37" spans="1:14">
      <c r="A37" s="36">
        <v>33</v>
      </c>
      <c r="B37" s="36"/>
      <c r="C37" s="36"/>
      <c r="D37" s="36"/>
      <c r="E37" s="83"/>
      <c r="F37" s="83"/>
      <c r="G37" s="83"/>
      <c r="H37" s="83"/>
      <c r="I37" s="83"/>
      <c r="J37" s="83"/>
      <c r="K37" s="83"/>
      <c r="L37" s="83"/>
      <c r="M37" s="83"/>
      <c r="N37" s="83"/>
    </row>
    <row r="38" spans="1:14">
      <c r="A38" s="36">
        <v>34</v>
      </c>
      <c r="B38" s="36"/>
      <c r="C38" s="36"/>
      <c r="D38" s="36"/>
      <c r="E38" s="83"/>
      <c r="F38" s="83"/>
      <c r="G38" s="83"/>
      <c r="H38" s="83"/>
      <c r="I38" s="83"/>
      <c r="J38" s="83"/>
      <c r="K38" s="83"/>
      <c r="L38" s="83"/>
      <c r="M38" s="83"/>
      <c r="N38" s="83"/>
    </row>
    <row r="39" spans="1:14">
      <c r="A39" s="36">
        <v>35</v>
      </c>
      <c r="B39" s="36"/>
      <c r="C39" s="36"/>
      <c r="D39" s="36"/>
      <c r="E39" s="83"/>
      <c r="F39" s="83"/>
      <c r="G39" s="83"/>
      <c r="H39" s="83"/>
      <c r="I39" s="83"/>
      <c r="J39" s="83"/>
      <c r="K39" s="83"/>
      <c r="L39" s="83"/>
      <c r="M39" s="83"/>
      <c r="N39" s="83"/>
    </row>
    <row r="40" spans="1:14">
      <c r="A40" s="36">
        <v>36</v>
      </c>
      <c r="B40" s="36"/>
      <c r="C40" s="36"/>
      <c r="D40" s="36"/>
      <c r="E40" s="83"/>
      <c r="F40" s="83"/>
      <c r="G40" s="83"/>
      <c r="H40" s="83"/>
      <c r="I40" s="83"/>
      <c r="J40" s="83"/>
      <c r="K40" s="83"/>
      <c r="L40" s="83"/>
      <c r="M40" s="83"/>
      <c r="N40" s="83"/>
    </row>
    <row r="41" spans="1:14">
      <c r="A41" s="36">
        <v>37</v>
      </c>
      <c r="B41" s="36"/>
      <c r="C41" s="36"/>
      <c r="D41" s="36"/>
      <c r="E41" s="83"/>
      <c r="F41" s="83"/>
      <c r="G41" s="83"/>
      <c r="H41" s="83"/>
      <c r="I41" s="83"/>
      <c r="J41" s="83"/>
      <c r="K41" s="83"/>
      <c r="L41" s="83"/>
      <c r="M41" s="83"/>
      <c r="N41" s="83"/>
    </row>
    <row r="42" spans="1:14">
      <c r="A42" s="36">
        <v>38</v>
      </c>
      <c r="B42" s="36"/>
      <c r="C42" s="36"/>
      <c r="D42" s="36"/>
      <c r="E42" s="83"/>
      <c r="F42" s="83"/>
      <c r="G42" s="83"/>
      <c r="H42" s="83"/>
      <c r="I42" s="83"/>
      <c r="J42" s="83"/>
      <c r="K42" s="83"/>
      <c r="L42" s="83"/>
      <c r="M42" s="83"/>
      <c r="N42" s="83"/>
    </row>
    <row r="43" spans="1:14">
      <c r="A43" s="36">
        <v>39</v>
      </c>
      <c r="B43" s="36"/>
      <c r="C43" s="36"/>
      <c r="D43" s="36"/>
      <c r="E43" s="83"/>
      <c r="F43" s="83"/>
      <c r="G43" s="83"/>
      <c r="H43" s="83"/>
      <c r="I43" s="83"/>
      <c r="J43" s="83"/>
      <c r="K43" s="83"/>
      <c r="L43" s="83"/>
      <c r="M43" s="83"/>
      <c r="N43" s="83"/>
    </row>
    <row r="44" spans="1:14">
      <c r="A44" s="36">
        <v>40</v>
      </c>
      <c r="B44" s="36"/>
      <c r="C44" s="36"/>
      <c r="D44" s="36"/>
      <c r="E44" s="83"/>
      <c r="F44" s="83"/>
      <c r="G44" s="83"/>
      <c r="H44" s="83"/>
      <c r="I44" s="83"/>
      <c r="J44" s="83"/>
      <c r="K44" s="83"/>
      <c r="L44" s="83"/>
      <c r="M44" s="83"/>
      <c r="N44" s="83"/>
    </row>
    <row r="45" spans="1:14">
      <c r="A45" s="36">
        <v>41</v>
      </c>
      <c r="B45" s="36"/>
      <c r="C45" s="36"/>
      <c r="D45" s="36"/>
      <c r="E45" s="83"/>
      <c r="F45" s="83"/>
      <c r="G45" s="83"/>
      <c r="H45" s="83"/>
      <c r="I45" s="83"/>
      <c r="J45" s="83"/>
      <c r="K45" s="83"/>
      <c r="L45" s="83"/>
      <c r="M45" s="83"/>
      <c r="N45" s="83"/>
    </row>
    <row r="46" spans="1:14">
      <c r="A46" s="36">
        <v>42</v>
      </c>
      <c r="B46" s="36"/>
      <c r="C46" s="36"/>
      <c r="D46" s="36"/>
      <c r="E46" s="83"/>
      <c r="F46" s="83"/>
      <c r="G46" s="83"/>
      <c r="H46" s="83"/>
      <c r="I46" s="83"/>
      <c r="J46" s="83"/>
      <c r="K46" s="83"/>
      <c r="L46" s="83"/>
      <c r="M46" s="83"/>
      <c r="N46" s="83"/>
    </row>
    <row r="47" spans="1:14">
      <c r="A47" s="36">
        <v>43</v>
      </c>
      <c r="B47" s="36"/>
      <c r="C47" s="36"/>
      <c r="D47" s="36"/>
      <c r="E47" s="83"/>
      <c r="F47" s="83"/>
      <c r="G47" s="83"/>
      <c r="H47" s="83"/>
      <c r="I47" s="83"/>
      <c r="J47" s="83"/>
      <c r="K47" s="83"/>
      <c r="L47" s="83"/>
      <c r="M47" s="83"/>
      <c r="N47" s="83"/>
    </row>
    <row r="48" spans="1:14">
      <c r="A48" s="36">
        <v>44</v>
      </c>
      <c r="B48" s="36"/>
      <c r="C48" s="36"/>
      <c r="D48" s="36"/>
      <c r="E48" s="83"/>
      <c r="F48" s="83"/>
      <c r="G48" s="83"/>
      <c r="H48" s="83"/>
      <c r="I48" s="83"/>
      <c r="J48" s="83"/>
      <c r="K48" s="83"/>
      <c r="L48" s="83"/>
      <c r="M48" s="83"/>
      <c r="N48" s="83"/>
    </row>
    <row r="49" spans="1:14">
      <c r="A49" s="36">
        <v>45</v>
      </c>
      <c r="B49" s="36"/>
      <c r="C49" s="36"/>
      <c r="D49" s="36"/>
      <c r="E49" s="83"/>
      <c r="F49" s="83"/>
      <c r="G49" s="83"/>
      <c r="H49" s="83"/>
      <c r="I49" s="83"/>
      <c r="J49" s="83"/>
      <c r="K49" s="83"/>
      <c r="L49" s="83"/>
      <c r="M49" s="83"/>
      <c r="N49" s="83"/>
    </row>
    <row r="50" spans="1:14">
      <c r="A50" s="36">
        <v>46</v>
      </c>
      <c r="B50" s="36"/>
      <c r="C50" s="36"/>
      <c r="D50" s="36"/>
      <c r="E50" s="83"/>
      <c r="F50" s="83"/>
      <c r="G50" s="83"/>
      <c r="H50" s="83"/>
      <c r="I50" s="83"/>
      <c r="J50" s="83"/>
      <c r="K50" s="83"/>
      <c r="L50" s="83"/>
      <c r="M50" s="83"/>
      <c r="N50" s="83"/>
    </row>
    <row r="51" spans="1:14">
      <c r="A51" s="36">
        <v>47</v>
      </c>
      <c r="B51" s="36"/>
      <c r="C51" s="36"/>
      <c r="D51" s="36"/>
      <c r="E51" s="83"/>
      <c r="F51" s="83"/>
      <c r="G51" s="83"/>
      <c r="H51" s="83"/>
      <c r="I51" s="83"/>
      <c r="J51" s="83"/>
      <c r="K51" s="83"/>
      <c r="L51" s="83"/>
      <c r="M51" s="83"/>
      <c r="N51" s="83"/>
    </row>
    <row r="52" spans="1:14">
      <c r="A52" s="36">
        <v>48</v>
      </c>
      <c r="B52" s="36"/>
      <c r="C52" s="36"/>
      <c r="D52" s="36"/>
      <c r="E52" s="83"/>
      <c r="F52" s="83"/>
      <c r="G52" s="83"/>
      <c r="H52" s="83"/>
      <c r="I52" s="83"/>
      <c r="J52" s="83"/>
      <c r="K52" s="83"/>
      <c r="L52" s="83"/>
      <c r="M52" s="83"/>
      <c r="N52" s="83"/>
    </row>
    <row r="53" spans="1:14">
      <c r="A53" s="36">
        <v>49</v>
      </c>
      <c r="B53" s="36"/>
      <c r="C53" s="36"/>
      <c r="D53" s="36"/>
      <c r="E53" s="83"/>
      <c r="F53" s="83"/>
      <c r="G53" s="83"/>
      <c r="H53" s="83"/>
      <c r="I53" s="83"/>
      <c r="J53" s="83"/>
      <c r="K53" s="83"/>
      <c r="L53" s="83"/>
      <c r="M53" s="83"/>
      <c r="N53" s="83"/>
    </row>
    <row r="54" spans="1:14">
      <c r="A54" s="36">
        <v>50</v>
      </c>
      <c r="B54" s="36"/>
      <c r="C54" s="36"/>
      <c r="D54" s="36"/>
      <c r="E54" s="83"/>
      <c r="F54" s="83"/>
      <c r="G54" s="83"/>
      <c r="H54" s="83"/>
      <c r="I54" s="83"/>
      <c r="J54" s="83"/>
      <c r="K54" s="83"/>
      <c r="L54" s="83"/>
      <c r="M54" s="83"/>
      <c r="N54" s="83"/>
    </row>
    <row r="55" spans="1:14">
      <c r="A55" s="36">
        <v>51</v>
      </c>
      <c r="B55" s="36"/>
      <c r="C55" s="36"/>
      <c r="D55" s="36"/>
      <c r="E55" s="83"/>
      <c r="F55" s="83"/>
      <c r="G55" s="83"/>
      <c r="H55" s="83"/>
      <c r="I55" s="83"/>
      <c r="J55" s="83"/>
      <c r="K55" s="83"/>
      <c r="L55" s="83"/>
      <c r="M55" s="83"/>
      <c r="N55" s="83"/>
    </row>
    <row r="56" spans="1:14">
      <c r="A56" s="36">
        <v>52</v>
      </c>
      <c r="B56" s="36"/>
      <c r="C56" s="36"/>
      <c r="D56" s="36"/>
      <c r="E56" s="83"/>
      <c r="F56" s="83"/>
      <c r="G56" s="83"/>
      <c r="H56" s="83"/>
      <c r="I56" s="83"/>
      <c r="J56" s="83"/>
      <c r="K56" s="83"/>
      <c r="L56" s="83"/>
      <c r="M56" s="83"/>
      <c r="N56" s="83"/>
    </row>
    <row r="57" spans="1:14">
      <c r="A57" s="36">
        <v>53</v>
      </c>
      <c r="B57" s="36"/>
      <c r="C57" s="36"/>
      <c r="D57" s="36"/>
      <c r="E57" s="83"/>
      <c r="F57" s="83"/>
      <c r="G57" s="83"/>
      <c r="H57" s="83"/>
      <c r="I57" s="83"/>
      <c r="J57" s="83"/>
      <c r="K57" s="83"/>
      <c r="L57" s="83"/>
      <c r="M57" s="83"/>
      <c r="N57" s="83"/>
    </row>
    <row r="58" spans="1:14">
      <c r="A58" s="36">
        <v>54</v>
      </c>
      <c r="B58" s="36"/>
      <c r="C58" s="36"/>
      <c r="D58" s="36"/>
      <c r="E58" s="83"/>
      <c r="F58" s="83"/>
      <c r="G58" s="83"/>
      <c r="H58" s="83"/>
      <c r="I58" s="83"/>
      <c r="J58" s="83"/>
      <c r="K58" s="83"/>
      <c r="L58" s="83"/>
      <c r="M58" s="83"/>
      <c r="N58" s="83"/>
    </row>
    <row r="59" spans="1:14">
      <c r="A59" s="36">
        <v>55</v>
      </c>
      <c r="B59" s="36"/>
      <c r="C59" s="36"/>
      <c r="D59" s="36"/>
      <c r="E59" s="83"/>
      <c r="F59" s="83"/>
      <c r="G59" s="83"/>
      <c r="H59" s="83"/>
      <c r="I59" s="83"/>
      <c r="J59" s="83"/>
      <c r="K59" s="83"/>
      <c r="L59" s="83"/>
      <c r="M59" s="83"/>
      <c r="N59" s="83"/>
    </row>
    <row r="60" spans="1:14">
      <c r="A60" s="36">
        <v>56</v>
      </c>
      <c r="B60" s="36"/>
      <c r="C60" s="36"/>
      <c r="D60" s="36"/>
      <c r="E60" s="83"/>
      <c r="F60" s="83"/>
      <c r="G60" s="83"/>
      <c r="H60" s="83"/>
      <c r="I60" s="83"/>
      <c r="J60" s="83"/>
      <c r="K60" s="83"/>
      <c r="L60" s="83"/>
      <c r="M60" s="83"/>
      <c r="N60" s="83"/>
    </row>
    <row r="61" spans="1:14">
      <c r="A61" s="36">
        <v>57</v>
      </c>
      <c r="B61" s="36"/>
      <c r="C61" s="36"/>
      <c r="D61" s="36"/>
      <c r="E61" s="83"/>
      <c r="F61" s="83"/>
      <c r="G61" s="83"/>
      <c r="H61" s="83"/>
      <c r="I61" s="83"/>
      <c r="J61" s="83"/>
      <c r="K61" s="83"/>
      <c r="L61" s="83"/>
      <c r="M61" s="83"/>
      <c r="N61" s="83"/>
    </row>
    <row r="62" spans="1:14">
      <c r="A62" s="36">
        <v>58</v>
      </c>
      <c r="B62" s="36"/>
      <c r="C62" s="36"/>
      <c r="D62" s="36"/>
      <c r="E62" s="83"/>
      <c r="F62" s="83"/>
      <c r="G62" s="83"/>
      <c r="H62" s="83"/>
      <c r="I62" s="83"/>
      <c r="J62" s="83"/>
      <c r="K62" s="83"/>
      <c r="L62" s="83"/>
      <c r="M62" s="83"/>
      <c r="N62" s="83"/>
    </row>
    <row r="63" spans="1:14">
      <c r="A63" s="36">
        <v>59</v>
      </c>
      <c r="B63" s="36"/>
      <c r="C63" s="36"/>
      <c r="D63" s="36"/>
      <c r="E63" s="83"/>
      <c r="F63" s="83"/>
      <c r="G63" s="83"/>
      <c r="H63" s="83"/>
      <c r="I63" s="83"/>
      <c r="J63" s="83"/>
      <c r="K63" s="83"/>
      <c r="L63" s="83"/>
      <c r="M63" s="83"/>
      <c r="N63" s="83"/>
    </row>
    <row r="64" spans="1:14">
      <c r="A64" s="36">
        <v>60</v>
      </c>
      <c r="B64" s="36"/>
      <c r="C64" s="36"/>
      <c r="D64" s="36"/>
      <c r="E64" s="83"/>
      <c r="F64" s="83"/>
      <c r="G64" s="83"/>
      <c r="H64" s="83"/>
      <c r="I64" s="83"/>
      <c r="J64" s="83"/>
      <c r="K64" s="83"/>
      <c r="L64" s="83"/>
      <c r="M64" s="83"/>
      <c r="N64" s="83"/>
    </row>
    <row r="65" spans="1:14">
      <c r="A65" s="36">
        <v>61</v>
      </c>
      <c r="B65" s="36"/>
      <c r="C65" s="36"/>
      <c r="D65" s="36"/>
      <c r="E65" s="83"/>
      <c r="F65" s="83"/>
      <c r="G65" s="83"/>
      <c r="H65" s="83"/>
      <c r="I65" s="83"/>
      <c r="J65" s="83"/>
      <c r="K65" s="83"/>
      <c r="L65" s="83"/>
      <c r="M65" s="83"/>
      <c r="N65" s="83"/>
    </row>
    <row r="66" spans="1:14">
      <c r="A66" s="36">
        <v>62</v>
      </c>
      <c r="B66" s="36"/>
      <c r="C66" s="36"/>
      <c r="D66" s="36"/>
      <c r="E66" s="83"/>
      <c r="F66" s="83"/>
      <c r="G66" s="83"/>
      <c r="H66" s="83"/>
      <c r="I66" s="83"/>
      <c r="J66" s="83"/>
      <c r="K66" s="83"/>
      <c r="L66" s="83"/>
      <c r="M66" s="83"/>
      <c r="N66" s="83"/>
    </row>
    <row r="67" spans="1:14">
      <c r="A67" s="36">
        <v>63</v>
      </c>
      <c r="B67" s="36"/>
      <c r="C67" s="36"/>
      <c r="D67" s="36"/>
      <c r="E67" s="83"/>
      <c r="F67" s="83"/>
      <c r="G67" s="83"/>
      <c r="H67" s="83"/>
      <c r="I67" s="83"/>
      <c r="J67" s="83"/>
      <c r="K67" s="83"/>
      <c r="L67" s="83"/>
      <c r="M67" s="83"/>
      <c r="N67" s="83"/>
    </row>
    <row r="68" spans="1:14">
      <c r="A68" s="36">
        <v>64</v>
      </c>
      <c r="B68" s="36"/>
      <c r="C68" s="36"/>
      <c r="D68" s="36"/>
      <c r="E68" s="83"/>
      <c r="F68" s="83"/>
      <c r="G68" s="83"/>
      <c r="H68" s="83"/>
      <c r="I68" s="83"/>
      <c r="J68" s="83"/>
      <c r="K68" s="83"/>
      <c r="L68" s="83"/>
      <c r="M68" s="83"/>
      <c r="N68" s="83"/>
    </row>
    <row r="69" spans="1:14" s="39" customFormat="1">
      <c r="A69" s="36">
        <v>65</v>
      </c>
      <c r="B69" s="36"/>
      <c r="C69" s="36"/>
      <c r="D69" s="36"/>
      <c r="E69" s="83"/>
      <c r="F69" s="83"/>
      <c r="G69" s="83"/>
      <c r="H69" s="83"/>
      <c r="I69" s="83"/>
      <c r="J69" s="83"/>
      <c r="K69" s="83"/>
      <c r="L69" s="83"/>
      <c r="M69" s="83"/>
      <c r="N69" s="83"/>
    </row>
    <row r="70" spans="1:14" s="39" customFormat="1">
      <c r="A70" s="36">
        <v>66</v>
      </c>
      <c r="B70" s="36"/>
      <c r="C70" s="36"/>
      <c r="D70" s="36"/>
      <c r="E70" s="83"/>
      <c r="F70" s="83"/>
      <c r="G70" s="83"/>
      <c r="H70" s="83"/>
      <c r="I70" s="83"/>
      <c r="J70" s="83"/>
      <c r="K70" s="83"/>
      <c r="L70" s="83"/>
      <c r="M70" s="83"/>
      <c r="N70" s="83"/>
    </row>
    <row r="71" spans="1:14" s="39" customFormat="1">
      <c r="A71" s="36">
        <v>67</v>
      </c>
      <c r="B71" s="36"/>
      <c r="C71" s="36"/>
      <c r="D71" s="36"/>
      <c r="E71" s="83"/>
      <c r="F71" s="83"/>
      <c r="G71" s="83"/>
      <c r="H71" s="83"/>
      <c r="I71" s="83"/>
      <c r="J71" s="83"/>
      <c r="K71" s="83"/>
      <c r="L71" s="83"/>
      <c r="M71" s="83"/>
      <c r="N71" s="83"/>
    </row>
    <row r="72" spans="1:14" s="39" customFormat="1">
      <c r="A72" s="36">
        <v>68</v>
      </c>
      <c r="B72" s="36"/>
      <c r="C72" s="36"/>
      <c r="D72" s="36"/>
      <c r="E72" s="83"/>
      <c r="F72" s="83"/>
      <c r="G72" s="83"/>
      <c r="H72" s="83"/>
      <c r="I72" s="83"/>
      <c r="J72" s="83"/>
      <c r="K72" s="83"/>
      <c r="L72" s="83"/>
      <c r="M72" s="83"/>
      <c r="N72" s="83"/>
    </row>
    <row r="73" spans="1:14" s="39" customFormat="1">
      <c r="A73" s="36">
        <v>69</v>
      </c>
      <c r="B73" s="36"/>
      <c r="C73" s="36"/>
      <c r="D73" s="36"/>
      <c r="E73" s="83"/>
      <c r="F73" s="83"/>
      <c r="G73" s="83"/>
      <c r="H73" s="83"/>
      <c r="I73" s="83"/>
      <c r="J73" s="83"/>
      <c r="K73" s="83"/>
      <c r="L73" s="83"/>
      <c r="M73" s="83"/>
      <c r="N73" s="83"/>
    </row>
    <row r="74" spans="1:14" s="39" customFormat="1">
      <c r="A74" s="36">
        <v>70</v>
      </c>
      <c r="B74" s="36"/>
      <c r="C74" s="36"/>
      <c r="D74" s="36"/>
      <c r="E74" s="83"/>
      <c r="F74" s="83"/>
      <c r="G74" s="83"/>
      <c r="H74" s="83"/>
      <c r="I74" s="83"/>
      <c r="J74" s="83"/>
      <c r="K74" s="83"/>
      <c r="L74" s="83"/>
      <c r="M74" s="83"/>
      <c r="N74" s="83"/>
    </row>
    <row r="75" spans="1:14" s="39" customFormat="1">
      <c r="A75" s="36">
        <v>71</v>
      </c>
      <c r="B75" s="36"/>
      <c r="C75" s="36"/>
      <c r="D75" s="36"/>
      <c r="E75" s="83"/>
      <c r="F75" s="83"/>
      <c r="G75" s="83"/>
      <c r="H75" s="83"/>
      <c r="I75" s="83"/>
      <c r="J75" s="83"/>
      <c r="K75" s="83"/>
      <c r="L75" s="83"/>
      <c r="M75" s="83"/>
      <c r="N75" s="83"/>
    </row>
    <row r="76" spans="1:14" s="39" customFormat="1">
      <c r="A76" s="36">
        <v>72</v>
      </c>
      <c r="B76" s="36"/>
      <c r="C76" s="36"/>
      <c r="D76" s="36"/>
      <c r="E76" s="83"/>
      <c r="F76" s="83"/>
      <c r="G76" s="83"/>
      <c r="H76" s="83"/>
      <c r="I76" s="83"/>
      <c r="J76" s="83"/>
      <c r="K76" s="83"/>
      <c r="L76" s="83"/>
      <c r="M76" s="83"/>
      <c r="N76" s="83"/>
    </row>
    <row r="77" spans="1:14" s="39" customFormat="1">
      <c r="A77" s="36">
        <v>73</v>
      </c>
      <c r="B77" s="36"/>
      <c r="C77" s="36"/>
      <c r="D77" s="36"/>
      <c r="E77" s="83"/>
      <c r="F77" s="83"/>
      <c r="G77" s="83"/>
      <c r="H77" s="83"/>
      <c r="I77" s="83"/>
      <c r="J77" s="83"/>
      <c r="K77" s="83"/>
      <c r="L77" s="83"/>
      <c r="M77" s="83"/>
      <c r="N77" s="83"/>
    </row>
    <row r="78" spans="1:14" s="39" customFormat="1">
      <c r="A78" s="36">
        <v>74</v>
      </c>
      <c r="B78" s="36"/>
      <c r="C78" s="36"/>
      <c r="D78" s="36"/>
      <c r="E78" s="83"/>
      <c r="F78" s="83"/>
      <c r="G78" s="83"/>
      <c r="H78" s="83"/>
      <c r="I78" s="83"/>
      <c r="J78" s="83"/>
      <c r="K78" s="83"/>
      <c r="L78" s="83"/>
      <c r="M78" s="83"/>
      <c r="N78" s="83"/>
    </row>
    <row r="79" spans="1:14" s="39" customFormat="1">
      <c r="A79" s="36">
        <v>75</v>
      </c>
      <c r="B79" s="36"/>
      <c r="C79" s="36"/>
      <c r="D79" s="36"/>
      <c r="E79" s="83"/>
      <c r="F79" s="83"/>
      <c r="G79" s="83"/>
      <c r="H79" s="83"/>
      <c r="I79" s="83"/>
      <c r="J79" s="83"/>
      <c r="K79" s="83"/>
      <c r="L79" s="83"/>
      <c r="M79" s="83"/>
      <c r="N79" s="83"/>
    </row>
    <row r="80" spans="1:14" s="39" customFormat="1">
      <c r="A80" s="36">
        <v>76</v>
      </c>
      <c r="B80" s="36"/>
      <c r="C80" s="36"/>
      <c r="D80" s="36"/>
      <c r="E80" s="83"/>
      <c r="F80" s="83"/>
      <c r="G80" s="83"/>
      <c r="H80" s="83"/>
      <c r="I80" s="83"/>
      <c r="J80" s="83"/>
      <c r="K80" s="83"/>
      <c r="L80" s="83"/>
      <c r="M80" s="83"/>
      <c r="N80" s="83"/>
    </row>
    <row r="81" spans="1:14" s="39" customFormat="1">
      <c r="A81" s="36">
        <v>77</v>
      </c>
      <c r="B81" s="36"/>
      <c r="C81" s="36"/>
      <c r="D81" s="36"/>
      <c r="E81" s="83"/>
      <c r="F81" s="83"/>
      <c r="G81" s="83"/>
      <c r="H81" s="83"/>
      <c r="I81" s="83"/>
      <c r="J81" s="83"/>
      <c r="K81" s="83"/>
      <c r="L81" s="83"/>
      <c r="M81" s="83"/>
      <c r="N81" s="83"/>
    </row>
    <row r="82" spans="1:14" s="39" customFormat="1">
      <c r="A82" s="36">
        <v>78</v>
      </c>
      <c r="B82" s="36"/>
      <c r="C82" s="36"/>
      <c r="D82" s="36"/>
      <c r="E82" s="83"/>
      <c r="F82" s="83"/>
      <c r="G82" s="83"/>
      <c r="H82" s="83"/>
      <c r="I82" s="83"/>
      <c r="J82" s="83"/>
      <c r="K82" s="83"/>
      <c r="L82" s="83"/>
      <c r="M82" s="83"/>
      <c r="N82" s="83"/>
    </row>
    <row r="83" spans="1:14" s="39" customFormat="1">
      <c r="A83" s="36">
        <v>79</v>
      </c>
      <c r="B83" s="36"/>
      <c r="C83" s="36"/>
      <c r="D83" s="36"/>
      <c r="E83" s="83"/>
      <c r="F83" s="83"/>
      <c r="G83" s="83"/>
      <c r="H83" s="83"/>
      <c r="I83" s="83"/>
      <c r="J83" s="83"/>
      <c r="K83" s="83"/>
      <c r="L83" s="83"/>
      <c r="M83" s="83"/>
      <c r="N83" s="83"/>
    </row>
    <row r="84" spans="1:14" s="39" customFormat="1">
      <c r="A84" s="36">
        <v>80</v>
      </c>
      <c r="B84" s="36"/>
      <c r="C84" s="36"/>
      <c r="D84" s="36"/>
      <c r="E84" s="83"/>
      <c r="F84" s="83"/>
      <c r="G84" s="83"/>
      <c r="H84" s="83"/>
      <c r="I84" s="83"/>
      <c r="J84" s="83"/>
      <c r="K84" s="83"/>
      <c r="L84" s="83"/>
      <c r="M84" s="83"/>
      <c r="N84" s="83"/>
    </row>
    <row r="85" spans="1:14" s="39" customFormat="1">
      <c r="A85" s="36">
        <v>81</v>
      </c>
      <c r="B85" s="36"/>
      <c r="C85" s="36"/>
      <c r="D85" s="36"/>
      <c r="E85" s="83"/>
      <c r="F85" s="83"/>
      <c r="G85" s="83"/>
      <c r="H85" s="83"/>
      <c r="I85" s="83"/>
      <c r="J85" s="83"/>
      <c r="K85" s="83"/>
      <c r="L85" s="83"/>
      <c r="M85" s="83"/>
      <c r="N85" s="83"/>
    </row>
    <row r="86" spans="1:14" s="39" customFormat="1">
      <c r="A86" s="36">
        <v>82</v>
      </c>
      <c r="B86" s="36"/>
      <c r="C86" s="36"/>
      <c r="D86" s="36"/>
      <c r="E86" s="83"/>
      <c r="F86" s="83"/>
      <c r="G86" s="83"/>
      <c r="H86" s="83"/>
      <c r="I86" s="83"/>
      <c r="J86" s="83"/>
      <c r="K86" s="83"/>
      <c r="L86" s="83"/>
      <c r="M86" s="83"/>
      <c r="N86" s="83"/>
    </row>
    <row r="87" spans="1:14" s="39" customFormat="1">
      <c r="A87" s="36">
        <v>83</v>
      </c>
      <c r="B87" s="36"/>
      <c r="C87" s="36"/>
      <c r="D87" s="36"/>
      <c r="E87" s="83"/>
      <c r="F87" s="83"/>
      <c r="G87" s="83"/>
      <c r="H87" s="83"/>
      <c r="I87" s="83"/>
      <c r="J87" s="83"/>
      <c r="K87" s="83"/>
      <c r="L87" s="83"/>
      <c r="M87" s="83"/>
      <c r="N87" s="83"/>
    </row>
    <row r="88" spans="1:14" s="39" customFormat="1">
      <c r="A88" s="36">
        <v>84</v>
      </c>
      <c r="B88" s="36"/>
      <c r="C88" s="36"/>
      <c r="D88" s="36"/>
      <c r="E88" s="83"/>
      <c r="F88" s="83"/>
      <c r="G88" s="83"/>
      <c r="H88" s="83"/>
      <c r="I88" s="83"/>
      <c r="J88" s="83"/>
      <c r="K88" s="83"/>
      <c r="L88" s="83"/>
      <c r="M88" s="83"/>
      <c r="N88" s="83"/>
    </row>
    <row r="89" spans="1:14" s="39" customFormat="1">
      <c r="A89" s="36">
        <v>85</v>
      </c>
      <c r="B89" s="36"/>
      <c r="C89" s="36"/>
      <c r="D89" s="36"/>
      <c r="E89" s="83"/>
      <c r="F89" s="83"/>
      <c r="G89" s="83"/>
      <c r="H89" s="83"/>
      <c r="I89" s="83"/>
      <c r="J89" s="83"/>
      <c r="K89" s="83"/>
      <c r="L89" s="83"/>
      <c r="M89" s="83"/>
      <c r="N89" s="83"/>
    </row>
    <row r="90" spans="1:14" s="39" customFormat="1">
      <c r="A90" s="36">
        <v>86</v>
      </c>
      <c r="B90" s="36"/>
      <c r="C90" s="36"/>
      <c r="D90" s="36"/>
      <c r="E90" s="83"/>
      <c r="F90" s="83"/>
      <c r="G90" s="83"/>
      <c r="H90" s="83"/>
      <c r="I90" s="83"/>
      <c r="J90" s="83"/>
      <c r="K90" s="83"/>
      <c r="L90" s="83"/>
      <c r="M90" s="83"/>
      <c r="N90" s="83"/>
    </row>
    <row r="91" spans="1:14" s="39" customFormat="1">
      <c r="A91" s="36">
        <v>87</v>
      </c>
      <c r="B91" s="36"/>
      <c r="C91" s="36"/>
      <c r="D91" s="36"/>
      <c r="E91" s="83"/>
      <c r="F91" s="83"/>
      <c r="G91" s="83"/>
      <c r="H91" s="83"/>
      <c r="I91" s="83"/>
      <c r="J91" s="83"/>
      <c r="K91" s="83"/>
      <c r="L91" s="83"/>
      <c r="M91" s="83"/>
      <c r="N91" s="83"/>
    </row>
    <row r="92" spans="1:14" s="39" customFormat="1">
      <c r="A92" s="36">
        <v>88</v>
      </c>
      <c r="B92" s="36"/>
      <c r="C92" s="36"/>
      <c r="D92" s="36"/>
      <c r="E92" s="83"/>
      <c r="F92" s="83"/>
      <c r="G92" s="83"/>
      <c r="H92" s="83"/>
      <c r="I92" s="83"/>
      <c r="J92" s="83"/>
      <c r="K92" s="83"/>
      <c r="L92" s="83"/>
      <c r="M92" s="83"/>
      <c r="N92" s="83"/>
    </row>
    <row r="93" spans="1:14" s="39" customFormat="1">
      <c r="A93" s="36">
        <v>89</v>
      </c>
      <c r="B93" s="36"/>
      <c r="C93" s="36"/>
      <c r="D93" s="36"/>
      <c r="E93" s="83"/>
      <c r="F93" s="83"/>
      <c r="G93" s="83"/>
      <c r="H93" s="83"/>
      <c r="I93" s="83"/>
      <c r="J93" s="83"/>
      <c r="K93" s="83"/>
      <c r="L93" s="83"/>
      <c r="M93" s="83"/>
      <c r="N93" s="83"/>
    </row>
    <row r="94" spans="1:14" s="39" customFormat="1">
      <c r="A94" s="36">
        <v>90</v>
      </c>
      <c r="B94" s="36"/>
      <c r="C94" s="36"/>
      <c r="D94" s="36"/>
      <c r="E94" s="83"/>
      <c r="F94" s="83"/>
      <c r="G94" s="83"/>
      <c r="H94" s="83"/>
      <c r="I94" s="83"/>
      <c r="J94" s="83"/>
      <c r="K94" s="83"/>
      <c r="L94" s="83"/>
      <c r="M94" s="83"/>
      <c r="N94" s="83"/>
    </row>
    <row r="95" spans="1:14" s="39" customFormat="1">
      <c r="A95" s="36">
        <v>91</v>
      </c>
      <c r="B95" s="36"/>
      <c r="C95" s="36"/>
      <c r="D95" s="36"/>
      <c r="E95" s="83"/>
      <c r="F95" s="83"/>
      <c r="G95" s="83"/>
      <c r="H95" s="83"/>
      <c r="I95" s="83"/>
      <c r="J95" s="83"/>
      <c r="K95" s="83"/>
      <c r="L95" s="83"/>
      <c r="M95" s="83"/>
      <c r="N95" s="83"/>
    </row>
    <row r="96" spans="1:14" s="39" customFormat="1">
      <c r="A96" s="36">
        <v>92</v>
      </c>
      <c r="B96" s="36"/>
      <c r="C96" s="36"/>
      <c r="D96" s="36"/>
      <c r="E96" s="83"/>
      <c r="F96" s="83"/>
      <c r="G96" s="83"/>
      <c r="H96" s="83"/>
      <c r="I96" s="83"/>
      <c r="J96" s="83"/>
      <c r="K96" s="83"/>
      <c r="L96" s="83"/>
      <c r="M96" s="83"/>
      <c r="N96" s="83"/>
    </row>
    <row r="97" spans="1:14" s="39" customFormat="1">
      <c r="A97" s="36">
        <v>93</v>
      </c>
      <c r="B97" s="36"/>
      <c r="C97" s="36"/>
      <c r="D97" s="36"/>
      <c r="E97" s="83"/>
      <c r="F97" s="83"/>
      <c r="G97" s="83"/>
      <c r="H97" s="83"/>
      <c r="I97" s="83"/>
      <c r="J97" s="83"/>
      <c r="K97" s="83"/>
      <c r="L97" s="83"/>
      <c r="M97" s="83"/>
      <c r="N97" s="83"/>
    </row>
    <row r="98" spans="1:14" s="39" customFormat="1">
      <c r="A98" s="36">
        <v>94</v>
      </c>
      <c r="B98" s="36"/>
      <c r="C98" s="36"/>
      <c r="D98" s="36"/>
      <c r="E98" s="83"/>
      <c r="F98" s="83"/>
      <c r="G98" s="83"/>
      <c r="H98" s="83"/>
      <c r="I98" s="83"/>
      <c r="J98" s="83"/>
      <c r="K98" s="83"/>
      <c r="L98" s="83"/>
      <c r="M98" s="83"/>
      <c r="N98" s="83"/>
    </row>
    <row r="99" spans="1:14" s="39" customFormat="1">
      <c r="A99" s="36">
        <v>95</v>
      </c>
      <c r="B99" s="36"/>
      <c r="C99" s="36"/>
      <c r="D99" s="36"/>
      <c r="E99" s="83"/>
      <c r="F99" s="83"/>
      <c r="G99" s="83"/>
      <c r="H99" s="83"/>
      <c r="I99" s="83"/>
      <c r="J99" s="83"/>
      <c r="K99" s="83"/>
      <c r="L99" s="83"/>
      <c r="M99" s="83"/>
      <c r="N99" s="83"/>
    </row>
    <row r="100" spans="1:14" s="39" customFormat="1">
      <c r="A100" s="36">
        <v>96</v>
      </c>
      <c r="B100" s="36"/>
      <c r="C100" s="36"/>
      <c r="D100" s="36"/>
      <c r="E100" s="83"/>
      <c r="F100" s="83"/>
      <c r="G100" s="83"/>
      <c r="H100" s="83"/>
      <c r="I100" s="83"/>
      <c r="J100" s="83"/>
      <c r="K100" s="83"/>
      <c r="L100" s="83"/>
      <c r="M100" s="83"/>
      <c r="N100" s="83"/>
    </row>
    <row r="101" spans="1:14" s="39" customFormat="1">
      <c r="A101" s="36">
        <v>97</v>
      </c>
      <c r="B101" s="36"/>
      <c r="C101" s="36"/>
      <c r="D101" s="36"/>
      <c r="E101" s="83"/>
      <c r="F101" s="83"/>
      <c r="G101" s="83"/>
      <c r="H101" s="83"/>
      <c r="I101" s="83"/>
      <c r="J101" s="83"/>
      <c r="K101" s="83"/>
      <c r="L101" s="83"/>
      <c r="M101" s="83"/>
      <c r="N101" s="83"/>
    </row>
    <row r="102" spans="1:14" s="39" customFormat="1">
      <c r="A102" s="36">
        <v>98</v>
      </c>
      <c r="B102" s="36"/>
      <c r="C102" s="36"/>
      <c r="D102" s="36"/>
      <c r="E102" s="83"/>
      <c r="F102" s="83"/>
      <c r="G102" s="83"/>
      <c r="H102" s="83"/>
      <c r="I102" s="83"/>
      <c r="J102" s="83"/>
      <c r="K102" s="83"/>
      <c r="L102" s="83"/>
      <c r="M102" s="83"/>
      <c r="N102" s="83"/>
    </row>
    <row r="103" spans="1:14" s="39" customFormat="1">
      <c r="A103" s="36">
        <v>99</v>
      </c>
      <c r="B103" s="36"/>
      <c r="C103" s="36"/>
      <c r="D103" s="36"/>
      <c r="E103" s="83"/>
      <c r="F103" s="83"/>
      <c r="G103" s="83"/>
      <c r="H103" s="83"/>
      <c r="I103" s="83"/>
      <c r="J103" s="83"/>
      <c r="K103" s="83"/>
      <c r="L103" s="83"/>
      <c r="M103" s="83"/>
      <c r="N103" s="83"/>
    </row>
    <row r="104" spans="1:14" s="39" customFormat="1">
      <c r="A104" s="36">
        <v>100</v>
      </c>
      <c r="B104" s="36"/>
      <c r="C104" s="36"/>
      <c r="D104" s="36"/>
      <c r="E104" s="83"/>
      <c r="F104" s="83"/>
      <c r="G104" s="83"/>
      <c r="H104" s="83"/>
      <c r="I104" s="83"/>
      <c r="J104" s="83"/>
      <c r="K104" s="83"/>
      <c r="L104" s="83"/>
      <c r="M104" s="83"/>
      <c r="N104" s="83"/>
    </row>
    <row r="105" spans="1:14" s="39" customFormat="1">
      <c r="A105" s="36">
        <v>101</v>
      </c>
      <c r="B105" s="36"/>
      <c r="C105" s="36"/>
      <c r="D105" s="36"/>
      <c r="E105" s="83"/>
      <c r="F105" s="83"/>
      <c r="G105" s="83"/>
      <c r="H105" s="83"/>
      <c r="I105" s="83"/>
      <c r="J105" s="83"/>
      <c r="K105" s="83"/>
      <c r="L105" s="83"/>
      <c r="M105" s="83"/>
      <c r="N105" s="83"/>
    </row>
    <row r="106" spans="1:14" s="39" customFormat="1">
      <c r="A106" s="36">
        <v>102</v>
      </c>
      <c r="B106" s="36"/>
      <c r="C106" s="36"/>
      <c r="D106" s="36"/>
      <c r="E106" s="83"/>
      <c r="F106" s="83"/>
      <c r="G106" s="83"/>
      <c r="H106" s="83"/>
      <c r="I106" s="83"/>
      <c r="J106" s="83"/>
      <c r="K106" s="83"/>
      <c r="L106" s="83"/>
      <c r="M106" s="83"/>
      <c r="N106" s="83"/>
    </row>
    <row r="107" spans="1:14" s="39" customFormat="1">
      <c r="A107" s="36">
        <v>103</v>
      </c>
      <c r="B107" s="36"/>
      <c r="C107" s="36"/>
      <c r="D107" s="36"/>
      <c r="E107" s="83"/>
      <c r="F107" s="83"/>
      <c r="G107" s="83"/>
      <c r="H107" s="83"/>
      <c r="I107" s="83"/>
      <c r="J107" s="83"/>
      <c r="K107" s="83"/>
      <c r="L107" s="83"/>
      <c r="M107" s="83"/>
      <c r="N107" s="83"/>
    </row>
    <row r="108" spans="1:14" s="39" customFormat="1">
      <c r="A108" s="36">
        <v>104</v>
      </c>
      <c r="B108" s="36"/>
      <c r="C108" s="36"/>
      <c r="D108" s="36"/>
      <c r="E108" s="83"/>
      <c r="F108" s="83"/>
      <c r="G108" s="83"/>
      <c r="H108" s="83"/>
      <c r="I108" s="83"/>
      <c r="J108" s="83"/>
      <c r="K108" s="83"/>
      <c r="L108" s="83"/>
      <c r="M108" s="83"/>
      <c r="N108" s="83"/>
    </row>
    <row r="109" spans="1:14" s="39" customFormat="1">
      <c r="A109" s="36">
        <v>105</v>
      </c>
      <c r="B109" s="36"/>
      <c r="C109" s="36"/>
      <c r="D109" s="36"/>
      <c r="E109" s="83"/>
      <c r="F109" s="83"/>
      <c r="G109" s="83"/>
      <c r="H109" s="83"/>
      <c r="I109" s="83"/>
      <c r="J109" s="83"/>
      <c r="K109" s="83"/>
      <c r="L109" s="83"/>
      <c r="M109" s="83"/>
      <c r="N109" s="83"/>
    </row>
    <row r="110" spans="1:14" s="39" customFormat="1">
      <c r="A110" s="36">
        <v>106</v>
      </c>
      <c r="B110" s="36"/>
      <c r="C110" s="36"/>
      <c r="D110" s="36"/>
      <c r="E110" s="83"/>
      <c r="F110" s="83"/>
      <c r="G110" s="83"/>
      <c r="H110" s="83"/>
      <c r="I110" s="83"/>
      <c r="J110" s="83"/>
      <c r="K110" s="83"/>
      <c r="L110" s="83"/>
      <c r="M110" s="83"/>
      <c r="N110" s="83"/>
    </row>
    <row r="111" spans="1:14" s="39" customFormat="1">
      <c r="A111" s="36">
        <v>107</v>
      </c>
      <c r="B111" s="36"/>
      <c r="C111" s="36"/>
      <c r="D111" s="36"/>
      <c r="E111" s="83"/>
      <c r="F111" s="83"/>
      <c r="G111" s="83"/>
      <c r="H111" s="83"/>
      <c r="I111" s="83"/>
      <c r="J111" s="83"/>
      <c r="K111" s="83"/>
      <c r="L111" s="83"/>
      <c r="M111" s="83"/>
      <c r="N111" s="83"/>
    </row>
    <row r="112" spans="1:14" s="39" customFormat="1">
      <c r="A112" s="36">
        <v>108</v>
      </c>
      <c r="B112" s="36"/>
      <c r="C112" s="36"/>
      <c r="D112" s="36"/>
      <c r="E112" s="83"/>
      <c r="F112" s="83"/>
      <c r="G112" s="83"/>
      <c r="H112" s="83"/>
      <c r="I112" s="83"/>
      <c r="J112" s="83"/>
      <c r="K112" s="83"/>
      <c r="L112" s="83"/>
      <c r="M112" s="83"/>
      <c r="N112" s="83"/>
    </row>
    <row r="113" spans="1:14" s="39" customFormat="1">
      <c r="A113" s="36">
        <v>109</v>
      </c>
      <c r="B113" s="36"/>
      <c r="C113" s="36"/>
      <c r="D113" s="36"/>
      <c r="E113" s="83"/>
      <c r="F113" s="83"/>
      <c r="G113" s="83"/>
      <c r="H113" s="83"/>
      <c r="I113" s="83"/>
      <c r="J113" s="83"/>
      <c r="K113" s="83"/>
      <c r="L113" s="83"/>
      <c r="M113" s="83"/>
      <c r="N113" s="83"/>
    </row>
    <row r="114" spans="1:14" s="39" customFormat="1">
      <c r="A114" s="36">
        <v>110</v>
      </c>
      <c r="B114" s="36"/>
      <c r="C114" s="36"/>
      <c r="D114" s="36"/>
      <c r="E114" s="83"/>
      <c r="F114" s="83"/>
      <c r="G114" s="83"/>
      <c r="H114" s="83"/>
      <c r="I114" s="83"/>
      <c r="J114" s="83"/>
      <c r="K114" s="83"/>
      <c r="L114" s="83"/>
      <c r="M114" s="83"/>
      <c r="N114" s="83"/>
    </row>
    <row r="115" spans="1:14" s="39" customFormat="1">
      <c r="A115" s="36">
        <v>111</v>
      </c>
      <c r="B115" s="36"/>
      <c r="C115" s="36"/>
      <c r="D115" s="36"/>
      <c r="E115" s="83"/>
      <c r="F115" s="83"/>
      <c r="G115" s="83"/>
      <c r="H115" s="83"/>
      <c r="I115" s="83"/>
      <c r="J115" s="83"/>
      <c r="K115" s="83"/>
      <c r="L115" s="83"/>
      <c r="M115" s="83"/>
      <c r="N115" s="83"/>
    </row>
    <row r="116" spans="1:14" s="39" customFormat="1">
      <c r="A116" s="36">
        <v>112</v>
      </c>
      <c r="B116" s="36"/>
      <c r="C116" s="36"/>
      <c r="D116" s="36"/>
      <c r="E116" s="83"/>
      <c r="F116" s="83"/>
      <c r="G116" s="83"/>
      <c r="H116" s="83"/>
      <c r="I116" s="83"/>
      <c r="J116" s="83"/>
      <c r="K116" s="83"/>
      <c r="L116" s="83"/>
      <c r="M116" s="83"/>
      <c r="N116" s="83"/>
    </row>
    <row r="117" spans="1:14" s="39" customFormat="1">
      <c r="A117" s="36">
        <v>113</v>
      </c>
      <c r="B117" s="36"/>
      <c r="C117" s="36"/>
      <c r="D117" s="36"/>
      <c r="E117" s="83"/>
      <c r="F117" s="83"/>
      <c r="G117" s="83"/>
      <c r="H117" s="83"/>
      <c r="I117" s="83"/>
      <c r="J117" s="83"/>
      <c r="K117" s="83"/>
      <c r="L117" s="83"/>
      <c r="M117" s="83"/>
      <c r="N117" s="83"/>
    </row>
    <row r="118" spans="1:14" s="39" customFormat="1">
      <c r="A118" s="36">
        <v>114</v>
      </c>
      <c r="B118" s="36"/>
      <c r="C118" s="36"/>
      <c r="D118" s="36"/>
      <c r="E118" s="83"/>
      <c r="F118" s="83"/>
      <c r="G118" s="83"/>
      <c r="H118" s="83"/>
      <c r="I118" s="83"/>
      <c r="J118" s="83"/>
      <c r="K118" s="83"/>
      <c r="L118" s="83"/>
      <c r="M118" s="83"/>
      <c r="N118" s="83"/>
    </row>
    <row r="119" spans="1:14" s="39" customFormat="1">
      <c r="A119" s="36">
        <v>115</v>
      </c>
      <c r="B119" s="36"/>
      <c r="C119" s="36"/>
      <c r="D119" s="36"/>
      <c r="E119" s="83"/>
      <c r="F119" s="83"/>
      <c r="G119" s="83"/>
      <c r="H119" s="83"/>
      <c r="I119" s="83"/>
      <c r="J119" s="83"/>
      <c r="K119" s="83"/>
      <c r="L119" s="83"/>
      <c r="M119" s="83"/>
      <c r="N119" s="83"/>
    </row>
    <row r="120" spans="1:14" s="39" customFormat="1">
      <c r="A120" s="36">
        <v>116</v>
      </c>
      <c r="B120" s="36"/>
      <c r="C120" s="36"/>
      <c r="D120" s="36"/>
      <c r="E120" s="83"/>
      <c r="F120" s="83"/>
      <c r="G120" s="83"/>
      <c r="H120" s="83"/>
      <c r="I120" s="83"/>
      <c r="J120" s="83"/>
      <c r="K120" s="83"/>
      <c r="L120" s="83"/>
      <c r="M120" s="83"/>
      <c r="N120" s="83"/>
    </row>
    <row r="121" spans="1:14" s="39" customFormat="1">
      <c r="A121" s="36">
        <v>117</v>
      </c>
      <c r="B121" s="36"/>
      <c r="C121" s="36"/>
      <c r="D121" s="36"/>
      <c r="E121" s="83"/>
      <c r="F121" s="83"/>
      <c r="G121" s="83"/>
      <c r="H121" s="83"/>
      <c r="I121" s="83"/>
      <c r="J121" s="83"/>
      <c r="K121" s="83"/>
      <c r="L121" s="83"/>
      <c r="M121" s="83"/>
      <c r="N121" s="83"/>
    </row>
    <row r="122" spans="1:14" s="39" customFormat="1">
      <c r="A122" s="36">
        <v>118</v>
      </c>
      <c r="B122" s="36"/>
      <c r="C122" s="36"/>
      <c r="D122" s="36"/>
      <c r="E122" s="83"/>
      <c r="F122" s="83"/>
      <c r="G122" s="83"/>
      <c r="H122" s="83"/>
      <c r="I122" s="83"/>
      <c r="J122" s="83"/>
      <c r="K122" s="83"/>
      <c r="L122" s="83"/>
      <c r="M122" s="83"/>
      <c r="N122" s="83"/>
    </row>
    <row r="123" spans="1:14" s="39" customFormat="1">
      <c r="A123" s="36">
        <v>119</v>
      </c>
      <c r="B123" s="36"/>
      <c r="C123" s="36"/>
      <c r="D123" s="36"/>
      <c r="E123" s="83"/>
      <c r="F123" s="83"/>
      <c r="G123" s="83"/>
      <c r="H123" s="83"/>
      <c r="I123" s="83"/>
      <c r="J123" s="83"/>
      <c r="K123" s="83"/>
      <c r="L123" s="83"/>
      <c r="M123" s="83"/>
      <c r="N123" s="83"/>
    </row>
    <row r="124" spans="1:14" s="39" customFormat="1">
      <c r="A124" s="36">
        <v>120</v>
      </c>
      <c r="B124" s="36"/>
      <c r="C124" s="36"/>
      <c r="D124" s="36"/>
      <c r="E124" s="83"/>
      <c r="F124" s="83"/>
      <c r="G124" s="83"/>
      <c r="H124" s="83"/>
      <c r="I124" s="83"/>
      <c r="J124" s="83"/>
      <c r="K124" s="83"/>
      <c r="L124" s="83"/>
      <c r="M124" s="83"/>
      <c r="N124" s="83"/>
    </row>
    <row r="125" spans="1:14" s="39" customFormat="1">
      <c r="A125" s="36">
        <v>121</v>
      </c>
      <c r="B125" s="36"/>
      <c r="C125" s="36"/>
      <c r="D125" s="36"/>
      <c r="E125" s="83"/>
      <c r="F125" s="83"/>
      <c r="G125" s="83"/>
      <c r="H125" s="83"/>
      <c r="I125" s="83"/>
      <c r="J125" s="83"/>
      <c r="K125" s="83"/>
      <c r="L125" s="83"/>
      <c r="M125" s="83"/>
      <c r="N125" s="83"/>
    </row>
    <row r="126" spans="1:14" s="39" customFormat="1">
      <c r="A126" s="36">
        <v>122</v>
      </c>
      <c r="B126" s="36"/>
      <c r="C126" s="36"/>
      <c r="D126" s="36"/>
      <c r="E126" s="83"/>
      <c r="F126" s="83"/>
      <c r="G126" s="83"/>
      <c r="H126" s="83"/>
      <c r="I126" s="83"/>
      <c r="J126" s="83"/>
      <c r="K126" s="83"/>
      <c r="L126" s="83"/>
      <c r="M126" s="83"/>
      <c r="N126" s="83"/>
    </row>
    <row r="127" spans="1:14" s="39" customFormat="1">
      <c r="A127" s="36">
        <v>123</v>
      </c>
      <c r="B127" s="36"/>
      <c r="C127" s="36"/>
      <c r="D127" s="36"/>
      <c r="E127" s="83"/>
      <c r="F127" s="83"/>
      <c r="G127" s="83"/>
      <c r="H127" s="83"/>
      <c r="I127" s="83"/>
      <c r="J127" s="83"/>
      <c r="K127" s="83"/>
      <c r="L127" s="83"/>
      <c r="M127" s="83"/>
      <c r="N127" s="83"/>
    </row>
    <row r="128" spans="1:14" s="39" customFormat="1">
      <c r="A128" s="36">
        <v>124</v>
      </c>
      <c r="B128" s="36"/>
      <c r="C128" s="36"/>
      <c r="D128" s="36"/>
      <c r="E128" s="83"/>
      <c r="F128" s="83"/>
      <c r="G128" s="83"/>
      <c r="H128" s="83"/>
      <c r="I128" s="83"/>
      <c r="J128" s="83"/>
      <c r="K128" s="83"/>
      <c r="L128" s="83"/>
      <c r="M128" s="83"/>
      <c r="N128" s="83"/>
    </row>
    <row r="129" spans="1:14" s="39" customFormat="1">
      <c r="A129" s="36">
        <v>125</v>
      </c>
      <c r="B129" s="36"/>
      <c r="C129" s="36"/>
      <c r="D129" s="36"/>
      <c r="E129" s="83"/>
      <c r="F129" s="83"/>
      <c r="G129" s="83"/>
      <c r="H129" s="83"/>
      <c r="I129" s="83"/>
      <c r="J129" s="83"/>
      <c r="K129" s="83"/>
      <c r="L129" s="83"/>
      <c r="M129" s="83"/>
      <c r="N129" s="83"/>
    </row>
    <row r="130" spans="1:14" s="39" customFormat="1">
      <c r="A130" s="36">
        <v>126</v>
      </c>
      <c r="B130" s="36"/>
      <c r="C130" s="36"/>
      <c r="D130" s="36"/>
      <c r="E130" s="83"/>
      <c r="F130" s="83"/>
      <c r="G130" s="83"/>
      <c r="H130" s="83"/>
      <c r="I130" s="83"/>
      <c r="J130" s="83"/>
      <c r="K130" s="83"/>
      <c r="L130" s="83"/>
      <c r="M130" s="83"/>
      <c r="N130" s="83"/>
    </row>
    <row r="131" spans="1:14" s="39" customFormat="1">
      <c r="A131" s="36">
        <v>127</v>
      </c>
      <c r="B131" s="36"/>
      <c r="C131" s="36"/>
      <c r="D131" s="36"/>
      <c r="E131" s="83"/>
      <c r="F131" s="83"/>
      <c r="G131" s="83"/>
      <c r="H131" s="83"/>
      <c r="I131" s="83"/>
      <c r="J131" s="83"/>
      <c r="K131" s="83"/>
      <c r="L131" s="83"/>
      <c r="M131" s="83"/>
      <c r="N131" s="83"/>
    </row>
    <row r="132" spans="1:14" s="39" customFormat="1">
      <c r="A132" s="36">
        <v>128</v>
      </c>
      <c r="B132" s="36"/>
      <c r="C132" s="36"/>
      <c r="D132" s="36"/>
      <c r="E132" s="83"/>
      <c r="F132" s="83"/>
      <c r="G132" s="83"/>
      <c r="H132" s="83"/>
      <c r="I132" s="83"/>
      <c r="J132" s="83"/>
      <c r="K132" s="83"/>
      <c r="L132" s="83"/>
      <c r="M132" s="83"/>
      <c r="N132" s="83"/>
    </row>
    <row r="133" spans="1:14">
      <c r="A133" s="36">
        <v>129</v>
      </c>
      <c r="B133" s="36"/>
      <c r="C133" s="36"/>
      <c r="D133" s="36"/>
      <c r="E133" s="83"/>
      <c r="F133" s="83"/>
      <c r="G133" s="83"/>
      <c r="H133" s="83"/>
      <c r="I133" s="83"/>
      <c r="J133" s="83"/>
      <c r="K133" s="83"/>
      <c r="L133" s="83"/>
      <c r="M133" s="83"/>
      <c r="N133" s="83"/>
    </row>
    <row r="134" spans="1:14">
      <c r="A134" s="36">
        <v>130</v>
      </c>
      <c r="B134" s="36"/>
      <c r="C134" s="36"/>
      <c r="D134" s="36"/>
      <c r="E134" s="83"/>
      <c r="F134" s="83"/>
      <c r="G134" s="83"/>
      <c r="H134" s="83"/>
      <c r="I134" s="83"/>
      <c r="J134" s="83"/>
      <c r="K134" s="83"/>
      <c r="L134" s="83"/>
      <c r="M134" s="83"/>
      <c r="N134" s="83"/>
    </row>
    <row r="135" spans="1:14">
      <c r="A135" s="36">
        <v>131</v>
      </c>
      <c r="B135" s="36"/>
      <c r="C135" s="36"/>
      <c r="D135" s="36"/>
      <c r="E135" s="83"/>
      <c r="F135" s="83"/>
      <c r="G135" s="83"/>
      <c r="H135" s="83"/>
      <c r="I135" s="83"/>
      <c r="J135" s="83"/>
      <c r="K135" s="83"/>
      <c r="L135" s="83"/>
      <c r="M135" s="83"/>
      <c r="N135" s="83"/>
    </row>
    <row r="136" spans="1:14">
      <c r="A136" s="36">
        <v>132</v>
      </c>
      <c r="B136" s="36"/>
      <c r="C136" s="36"/>
      <c r="D136" s="36"/>
      <c r="E136" s="83"/>
      <c r="F136" s="83"/>
      <c r="G136" s="83"/>
      <c r="H136" s="83"/>
      <c r="I136" s="83"/>
      <c r="J136" s="83"/>
      <c r="K136" s="83"/>
      <c r="L136" s="83"/>
      <c r="M136" s="83"/>
      <c r="N136" s="83"/>
    </row>
    <row r="137" spans="1:14">
      <c r="A137" s="36">
        <v>133</v>
      </c>
      <c r="B137" s="36"/>
      <c r="C137" s="36"/>
      <c r="D137" s="36"/>
      <c r="E137" s="83"/>
      <c r="F137" s="83"/>
      <c r="G137" s="83"/>
      <c r="H137" s="83"/>
      <c r="I137" s="83"/>
      <c r="J137" s="83"/>
      <c r="K137" s="83"/>
      <c r="L137" s="83"/>
      <c r="M137" s="83"/>
      <c r="N137" s="83"/>
    </row>
    <row r="138" spans="1:14">
      <c r="A138" s="36">
        <v>134</v>
      </c>
      <c r="B138" s="36"/>
      <c r="C138" s="36"/>
      <c r="D138" s="36"/>
      <c r="E138" s="83"/>
      <c r="F138" s="83"/>
      <c r="G138" s="83"/>
      <c r="H138" s="83"/>
      <c r="I138" s="83"/>
      <c r="J138" s="83"/>
      <c r="K138" s="83"/>
      <c r="L138" s="83"/>
      <c r="M138" s="83"/>
      <c r="N138" s="83"/>
    </row>
    <row r="139" spans="1:14">
      <c r="A139" s="36">
        <v>135</v>
      </c>
      <c r="B139" s="36"/>
      <c r="C139" s="36"/>
      <c r="D139" s="36"/>
      <c r="E139" s="83"/>
      <c r="F139" s="83"/>
      <c r="G139" s="83"/>
      <c r="H139" s="83"/>
      <c r="I139" s="83"/>
      <c r="J139" s="83"/>
      <c r="K139" s="83"/>
      <c r="L139" s="83"/>
      <c r="M139" s="83"/>
      <c r="N139" s="83"/>
    </row>
    <row r="140" spans="1:14">
      <c r="A140" s="36">
        <v>136</v>
      </c>
      <c r="B140" s="36"/>
      <c r="C140" s="36"/>
      <c r="D140" s="36"/>
      <c r="E140" s="83"/>
      <c r="F140" s="83"/>
      <c r="G140" s="83"/>
      <c r="H140" s="83"/>
      <c r="I140" s="83"/>
      <c r="J140" s="83"/>
      <c r="K140" s="83"/>
      <c r="L140" s="83"/>
      <c r="M140" s="83"/>
      <c r="N140" s="83"/>
    </row>
    <row r="141" spans="1:14">
      <c r="A141" s="36">
        <v>137</v>
      </c>
      <c r="B141" s="36"/>
      <c r="C141" s="36"/>
      <c r="D141" s="36"/>
      <c r="E141" s="83"/>
      <c r="F141" s="83"/>
      <c r="G141" s="83"/>
      <c r="H141" s="83"/>
      <c r="I141" s="83"/>
      <c r="J141" s="83"/>
      <c r="K141" s="83"/>
      <c r="L141" s="83"/>
      <c r="M141" s="83"/>
      <c r="N141" s="83"/>
    </row>
    <row r="142" spans="1:14">
      <c r="A142" s="36">
        <v>138</v>
      </c>
      <c r="B142" s="36"/>
      <c r="C142" s="36"/>
      <c r="D142" s="36"/>
      <c r="E142" s="83"/>
      <c r="F142" s="83"/>
      <c r="G142" s="83"/>
      <c r="H142" s="83"/>
      <c r="I142" s="83"/>
      <c r="J142" s="83"/>
      <c r="K142" s="83"/>
      <c r="L142" s="83"/>
      <c r="M142" s="83"/>
      <c r="N142" s="83"/>
    </row>
    <row r="143" spans="1:14">
      <c r="A143" s="36">
        <v>139</v>
      </c>
      <c r="B143" s="36"/>
      <c r="C143" s="36"/>
      <c r="D143" s="36"/>
      <c r="E143" s="83"/>
      <c r="F143" s="83"/>
      <c r="G143" s="83"/>
      <c r="H143" s="83"/>
      <c r="I143" s="83"/>
      <c r="J143" s="83"/>
      <c r="K143" s="83"/>
      <c r="L143" s="83"/>
      <c r="M143" s="83"/>
      <c r="N143" s="83"/>
    </row>
    <row r="144" spans="1:14">
      <c r="A144" s="36">
        <v>140</v>
      </c>
      <c r="B144" s="36"/>
      <c r="C144" s="36"/>
      <c r="D144" s="36"/>
      <c r="E144" s="83"/>
      <c r="F144" s="83"/>
      <c r="G144" s="83"/>
      <c r="H144" s="83"/>
      <c r="I144" s="83"/>
      <c r="J144" s="83"/>
      <c r="K144" s="83"/>
      <c r="L144" s="83"/>
      <c r="M144" s="83"/>
      <c r="N144" s="83"/>
    </row>
    <row r="145" spans="1:14">
      <c r="A145" s="36">
        <v>141</v>
      </c>
      <c r="B145" s="36"/>
      <c r="C145" s="36"/>
      <c r="D145" s="36"/>
      <c r="E145" s="83"/>
      <c r="F145" s="83"/>
      <c r="G145" s="83"/>
      <c r="H145" s="83"/>
      <c r="I145" s="83"/>
      <c r="J145" s="83"/>
      <c r="K145" s="83"/>
      <c r="L145" s="83"/>
      <c r="M145" s="83"/>
      <c r="N145" s="83"/>
    </row>
    <row r="146" spans="1:14">
      <c r="A146" s="36">
        <v>142</v>
      </c>
      <c r="B146" s="36"/>
      <c r="C146" s="36"/>
      <c r="D146" s="36"/>
      <c r="E146" s="83"/>
      <c r="F146" s="83"/>
      <c r="G146" s="83"/>
      <c r="H146" s="83"/>
      <c r="I146" s="83"/>
      <c r="J146" s="83"/>
      <c r="K146" s="83"/>
      <c r="L146" s="83"/>
      <c r="M146" s="83"/>
      <c r="N146" s="83"/>
    </row>
    <row r="147" spans="1:14">
      <c r="A147" s="36">
        <v>143</v>
      </c>
      <c r="B147" s="36"/>
      <c r="C147" s="36"/>
      <c r="D147" s="36"/>
      <c r="E147" s="83"/>
      <c r="F147" s="83"/>
      <c r="G147" s="83"/>
      <c r="H147" s="83"/>
      <c r="I147" s="83"/>
      <c r="J147" s="83"/>
      <c r="K147" s="83"/>
      <c r="L147" s="83"/>
      <c r="M147" s="83"/>
      <c r="N147" s="83"/>
    </row>
    <row r="148" spans="1:14">
      <c r="A148" s="36">
        <v>144</v>
      </c>
      <c r="B148" s="36"/>
      <c r="C148" s="36"/>
      <c r="D148" s="36"/>
      <c r="E148" s="83"/>
      <c r="F148" s="83"/>
      <c r="G148" s="83"/>
      <c r="H148" s="83"/>
      <c r="I148" s="83"/>
      <c r="J148" s="83"/>
      <c r="K148" s="83"/>
      <c r="L148" s="83"/>
      <c r="M148" s="83"/>
      <c r="N148" s="83"/>
    </row>
    <row r="149" spans="1:14">
      <c r="A149" s="36">
        <v>145</v>
      </c>
      <c r="B149" s="36"/>
      <c r="C149" s="36"/>
      <c r="D149" s="36"/>
      <c r="E149" s="83"/>
      <c r="F149" s="83"/>
      <c r="G149" s="83"/>
      <c r="H149" s="83"/>
      <c r="I149" s="83"/>
      <c r="J149" s="83"/>
      <c r="K149" s="83"/>
      <c r="L149" s="83"/>
      <c r="M149" s="83"/>
      <c r="N149" s="83"/>
    </row>
    <row r="150" spans="1:14">
      <c r="A150" s="36">
        <v>146</v>
      </c>
      <c r="B150" s="36"/>
      <c r="C150" s="36"/>
      <c r="D150" s="36"/>
      <c r="E150" s="83"/>
      <c r="F150" s="83"/>
      <c r="G150" s="83"/>
      <c r="H150" s="83"/>
      <c r="I150" s="83"/>
      <c r="J150" s="83"/>
      <c r="K150" s="83"/>
      <c r="L150" s="83"/>
      <c r="M150" s="83"/>
      <c r="N150" s="83"/>
    </row>
    <row r="151" spans="1:14">
      <c r="A151" s="36">
        <v>147</v>
      </c>
      <c r="B151" s="36"/>
      <c r="C151" s="36"/>
      <c r="D151" s="36"/>
      <c r="E151" s="83"/>
      <c r="F151" s="83"/>
      <c r="G151" s="83"/>
      <c r="H151" s="83"/>
      <c r="I151" s="83"/>
      <c r="J151" s="83"/>
      <c r="K151" s="83"/>
      <c r="L151" s="83"/>
      <c r="M151" s="83"/>
      <c r="N151" s="83"/>
    </row>
    <row r="152" spans="1:14">
      <c r="A152" s="36">
        <v>148</v>
      </c>
      <c r="B152" s="36"/>
      <c r="C152" s="36"/>
      <c r="D152" s="36"/>
      <c r="E152" s="83"/>
      <c r="F152" s="83"/>
      <c r="G152" s="83"/>
      <c r="H152" s="83"/>
      <c r="I152" s="83"/>
      <c r="J152" s="83"/>
      <c r="K152" s="83"/>
      <c r="L152" s="83"/>
      <c r="M152" s="83"/>
      <c r="N152" s="83"/>
    </row>
    <row r="153" spans="1:14">
      <c r="A153" s="36">
        <v>149</v>
      </c>
      <c r="B153" s="36"/>
      <c r="C153" s="36"/>
      <c r="D153" s="36"/>
      <c r="E153" s="83"/>
      <c r="F153" s="83"/>
      <c r="G153" s="83"/>
      <c r="H153" s="83"/>
      <c r="I153" s="83"/>
      <c r="J153" s="83"/>
      <c r="K153" s="83"/>
      <c r="L153" s="83"/>
      <c r="M153" s="83"/>
      <c r="N153" s="83"/>
    </row>
    <row r="154" spans="1:14">
      <c r="A154" s="36">
        <v>150</v>
      </c>
      <c r="B154" s="36"/>
      <c r="C154" s="36"/>
      <c r="D154" s="36"/>
      <c r="E154" s="83"/>
      <c r="F154" s="83"/>
      <c r="G154" s="83"/>
      <c r="H154" s="83"/>
      <c r="I154" s="83"/>
      <c r="J154" s="83"/>
      <c r="K154" s="83"/>
      <c r="L154" s="83"/>
      <c r="M154" s="83"/>
      <c r="N154" s="83"/>
    </row>
    <row r="155" spans="1:14">
      <c r="A155" s="36">
        <v>151</v>
      </c>
      <c r="B155" s="36"/>
      <c r="C155" s="36"/>
      <c r="D155" s="36"/>
      <c r="E155" s="83"/>
      <c r="F155" s="83"/>
      <c r="G155" s="83"/>
      <c r="H155" s="83"/>
      <c r="I155" s="83"/>
      <c r="J155" s="83"/>
      <c r="K155" s="83"/>
      <c r="L155" s="83"/>
      <c r="M155" s="83"/>
      <c r="N155" s="83"/>
    </row>
    <row r="156" spans="1:14">
      <c r="A156" s="36">
        <v>152</v>
      </c>
      <c r="B156" s="36"/>
      <c r="C156" s="36"/>
      <c r="D156" s="36"/>
      <c r="E156" s="83"/>
      <c r="F156" s="83"/>
      <c r="G156" s="83"/>
      <c r="H156" s="83"/>
      <c r="I156" s="83"/>
      <c r="J156" s="83"/>
      <c r="K156" s="83"/>
      <c r="L156" s="83"/>
      <c r="M156" s="83"/>
      <c r="N156" s="83"/>
    </row>
    <row r="157" spans="1:14">
      <c r="A157" s="36">
        <v>153</v>
      </c>
      <c r="B157" s="36"/>
      <c r="C157" s="36"/>
      <c r="D157" s="36"/>
      <c r="E157" s="83"/>
      <c r="F157" s="83"/>
      <c r="G157" s="83"/>
      <c r="H157" s="83"/>
      <c r="I157" s="83"/>
      <c r="J157" s="83"/>
      <c r="K157" s="83"/>
      <c r="L157" s="83"/>
      <c r="M157" s="83"/>
      <c r="N157" s="83"/>
    </row>
    <row r="158" spans="1:14">
      <c r="A158" s="36">
        <v>154</v>
      </c>
      <c r="B158" s="36"/>
      <c r="C158" s="36"/>
      <c r="D158" s="36"/>
      <c r="E158" s="83"/>
      <c r="F158" s="83"/>
      <c r="G158" s="83"/>
      <c r="H158" s="83"/>
      <c r="I158" s="83"/>
      <c r="J158" s="83"/>
      <c r="K158" s="83"/>
      <c r="L158" s="83"/>
      <c r="M158" s="83"/>
      <c r="N158" s="83"/>
    </row>
    <row r="159" spans="1:14">
      <c r="A159" s="36">
        <v>155</v>
      </c>
      <c r="B159" s="36"/>
      <c r="C159" s="36"/>
      <c r="D159" s="36"/>
      <c r="E159" s="83"/>
      <c r="F159" s="83"/>
      <c r="G159" s="83"/>
      <c r="H159" s="83"/>
      <c r="I159" s="83"/>
      <c r="J159" s="83"/>
      <c r="K159" s="83"/>
      <c r="L159" s="83"/>
      <c r="M159" s="83"/>
      <c r="N159" s="83"/>
    </row>
    <row r="160" spans="1:14">
      <c r="A160" s="36">
        <v>156</v>
      </c>
      <c r="B160" s="36"/>
      <c r="C160" s="36"/>
      <c r="D160" s="36"/>
      <c r="E160" s="83"/>
      <c r="F160" s="83"/>
      <c r="G160" s="83"/>
      <c r="H160" s="83"/>
      <c r="I160" s="83"/>
      <c r="J160" s="83"/>
      <c r="K160" s="83"/>
      <c r="L160" s="83"/>
      <c r="M160" s="83"/>
      <c r="N160" s="83"/>
    </row>
    <row r="161" spans="1:14" s="39" customFormat="1">
      <c r="A161" s="36">
        <v>157</v>
      </c>
      <c r="B161" s="36"/>
      <c r="C161" s="36"/>
      <c r="D161" s="36"/>
      <c r="E161" s="83"/>
      <c r="F161" s="83"/>
      <c r="G161" s="83"/>
      <c r="H161" s="83"/>
      <c r="I161" s="83"/>
      <c r="J161" s="83"/>
      <c r="K161" s="83"/>
      <c r="L161" s="83"/>
      <c r="M161" s="83"/>
      <c r="N161" s="83"/>
    </row>
    <row r="162" spans="1:14">
      <c r="A162" s="36">
        <v>158</v>
      </c>
      <c r="B162" s="36"/>
      <c r="C162" s="36"/>
      <c r="D162" s="36"/>
      <c r="E162" s="83"/>
      <c r="F162" s="83"/>
      <c r="G162" s="83"/>
      <c r="H162" s="83"/>
      <c r="I162" s="83"/>
      <c r="J162" s="83"/>
      <c r="K162" s="83"/>
      <c r="L162" s="83"/>
      <c r="M162" s="83"/>
      <c r="N162" s="83"/>
    </row>
    <row r="163" spans="1:14">
      <c r="A163" s="36">
        <v>159</v>
      </c>
      <c r="B163" s="36"/>
      <c r="C163" s="36"/>
      <c r="D163" s="36"/>
      <c r="E163" s="83"/>
      <c r="F163" s="83"/>
      <c r="G163" s="83"/>
      <c r="H163" s="83"/>
      <c r="I163" s="83"/>
      <c r="J163" s="83"/>
      <c r="K163" s="83"/>
      <c r="L163" s="83"/>
      <c r="M163" s="83"/>
      <c r="N163" s="83"/>
    </row>
    <row r="164" spans="1:14">
      <c r="A164" s="36">
        <v>160</v>
      </c>
      <c r="B164" s="36"/>
      <c r="C164" s="36"/>
      <c r="D164" s="36"/>
      <c r="E164" s="83"/>
      <c r="F164" s="83"/>
      <c r="G164" s="83"/>
      <c r="H164" s="83"/>
      <c r="I164" s="83"/>
      <c r="J164" s="83"/>
      <c r="K164" s="83"/>
      <c r="L164" s="83"/>
      <c r="M164" s="83"/>
      <c r="N164" s="83"/>
    </row>
  </sheetData>
  <mergeCells count="13">
    <mergeCell ref="P28:R28"/>
    <mergeCell ref="P29:R29"/>
    <mergeCell ref="A1:B1"/>
    <mergeCell ref="C1:H1"/>
    <mergeCell ref="Q25:Q27"/>
    <mergeCell ref="Q17:Q18"/>
    <mergeCell ref="Q19:Q23"/>
    <mergeCell ref="Q12:Q16"/>
    <mergeCell ref="A2:N2"/>
    <mergeCell ref="E4:N4"/>
    <mergeCell ref="P5:P27"/>
    <mergeCell ref="Q5:Q9"/>
    <mergeCell ref="Q10:Q11"/>
  </mergeCells>
  <phoneticPr fontId="3"/>
  <dataValidations count="1">
    <dataValidation type="whole" allowBlank="1" showInputMessage="1" showErrorMessage="1" sqref="S5:S29">
      <formula1>0</formula1>
      <formula2>9999</formula2>
    </dataValidation>
  </dataValidations>
  <pageMargins left="0.78740157480314965" right="0.39370078740157483" top="0.78740157480314965" bottom="0.78740157480314965" header="0.51181102362204722" footer="0.51181102362204722"/>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26"/>
  <sheetViews>
    <sheetView zoomScaleNormal="100" workbookViewId="0">
      <selection activeCell="A3" sqref="A3:O3"/>
    </sheetView>
  </sheetViews>
  <sheetFormatPr defaultRowHeight="13.5"/>
  <cols>
    <col min="1" max="5" width="9" style="2"/>
    <col min="6" max="6" width="14.5" style="2" customWidth="1"/>
    <col min="7" max="14" width="9" style="2"/>
    <col min="15" max="15" width="9" style="2" hidden="1" customWidth="1"/>
    <col min="16" max="16384" width="9" style="2"/>
  </cols>
  <sheetData>
    <row r="1" spans="1:15">
      <c r="A1" s="1" t="s">
        <v>286</v>
      </c>
      <c r="B1" s="1"/>
      <c r="C1" s="1"/>
      <c r="D1" s="1"/>
      <c r="E1" s="1"/>
      <c r="F1" s="1"/>
      <c r="G1" s="1"/>
      <c r="H1" s="1"/>
      <c r="I1" s="1"/>
      <c r="J1" s="1"/>
      <c r="K1" s="1"/>
      <c r="L1" s="1"/>
      <c r="M1" s="1"/>
      <c r="N1" s="1"/>
      <c r="O1" s="1"/>
    </row>
    <row r="3" spans="1:15" ht="24">
      <c r="A3" s="121" t="s">
        <v>277</v>
      </c>
      <c r="B3" s="121"/>
      <c r="C3" s="121"/>
      <c r="D3" s="121"/>
      <c r="E3" s="121"/>
      <c r="F3" s="121"/>
      <c r="G3" s="121"/>
      <c r="H3" s="121"/>
      <c r="I3" s="121"/>
      <c r="J3" s="121"/>
      <c r="K3" s="121"/>
      <c r="L3" s="121"/>
      <c r="M3" s="121"/>
      <c r="N3" s="121"/>
      <c r="O3" s="121"/>
    </row>
    <row r="5" spans="1:15" ht="24">
      <c r="A5" s="3"/>
      <c r="B5" s="3"/>
      <c r="C5" s="3"/>
      <c r="D5" s="3"/>
      <c r="E5" s="3"/>
      <c r="F5" s="3"/>
      <c r="G5" s="3"/>
      <c r="H5" s="3"/>
      <c r="I5" s="3"/>
      <c r="J5" s="7" t="s">
        <v>5</v>
      </c>
      <c r="K5" s="6"/>
      <c r="L5" s="7" t="s">
        <v>0</v>
      </c>
      <c r="M5" s="6"/>
      <c r="N5" s="1" t="s">
        <v>10</v>
      </c>
      <c r="O5" s="1"/>
    </row>
    <row r="6" spans="1:15">
      <c r="A6" s="1"/>
      <c r="B6" s="38"/>
      <c r="C6" s="1"/>
      <c r="D6" s="1"/>
      <c r="E6" s="1"/>
      <c r="F6" s="1"/>
      <c r="G6" s="1"/>
      <c r="H6" s="1"/>
      <c r="I6" s="1"/>
      <c r="J6" s="1"/>
      <c r="K6" s="1"/>
      <c r="L6" s="1"/>
      <c r="M6" s="1"/>
      <c r="N6" s="1"/>
      <c r="O6" s="1"/>
    </row>
    <row r="7" spans="1:15">
      <c r="A7" s="1"/>
      <c r="B7" s="1"/>
      <c r="C7" s="1"/>
      <c r="D7" s="1"/>
      <c r="E7" s="1"/>
      <c r="F7" s="1"/>
      <c r="G7" s="1"/>
      <c r="H7" s="94" t="s">
        <v>285</v>
      </c>
      <c r="I7" s="1"/>
      <c r="J7" s="1"/>
      <c r="K7" s="1"/>
      <c r="L7" s="1"/>
      <c r="M7" s="1"/>
      <c r="N7" s="1"/>
      <c r="O7" s="1"/>
    </row>
    <row r="8" spans="1:15">
      <c r="A8" s="1"/>
      <c r="B8" s="1" t="s">
        <v>278</v>
      </c>
      <c r="C8" s="1"/>
      <c r="D8" s="1"/>
      <c r="E8" s="1"/>
      <c r="F8" s="1"/>
      <c r="G8" s="1"/>
      <c r="H8" s="1"/>
      <c r="I8" s="1"/>
      <c r="J8" s="1"/>
      <c r="K8" s="1"/>
      <c r="L8" s="1"/>
      <c r="M8" s="1"/>
      <c r="N8" s="1"/>
      <c r="O8" s="1"/>
    </row>
    <row r="9" spans="1:15">
      <c r="A9" s="1"/>
      <c r="B9" s="1"/>
      <c r="C9" s="1"/>
      <c r="D9" s="1"/>
      <c r="E9" s="1"/>
      <c r="F9" s="1"/>
      <c r="G9" s="1"/>
      <c r="H9" s="1"/>
      <c r="I9" s="1"/>
      <c r="J9" s="1"/>
      <c r="K9" s="1"/>
      <c r="L9" s="1"/>
      <c r="M9" s="1"/>
      <c r="N9" s="1"/>
      <c r="O9" s="1"/>
    </row>
    <row r="10" spans="1:15">
      <c r="F10" s="10" t="s">
        <v>12</v>
      </c>
      <c r="G10" s="120"/>
      <c r="H10" s="120"/>
      <c r="I10" s="120"/>
      <c r="J10" s="120"/>
      <c r="K10" s="120"/>
      <c r="L10" s="120"/>
      <c r="M10" s="120"/>
    </row>
    <row r="11" spans="1:15">
      <c r="A11" s="1"/>
      <c r="E11" s="1"/>
      <c r="F11" s="10" t="s">
        <v>13</v>
      </c>
      <c r="G11" s="120"/>
      <c r="H11" s="120"/>
      <c r="I11" s="120"/>
      <c r="J11" s="120"/>
      <c r="K11" s="120"/>
      <c r="L11" s="120"/>
      <c r="M11" s="120"/>
      <c r="N11" s="1"/>
      <c r="O11" s="1"/>
    </row>
    <row r="12" spans="1:15">
      <c r="A12" s="1"/>
      <c r="E12" s="1"/>
      <c r="F12" s="95" t="s">
        <v>14</v>
      </c>
      <c r="G12" s="209"/>
      <c r="H12" s="209"/>
      <c r="I12" s="209"/>
      <c r="J12" s="209"/>
      <c r="K12" s="209"/>
      <c r="L12" s="209"/>
      <c r="M12" s="209"/>
      <c r="N12" s="1"/>
      <c r="O12" s="1"/>
    </row>
    <row r="13" spans="1:15">
      <c r="A13" s="1"/>
      <c r="E13" s="1"/>
      <c r="F13" s="1"/>
      <c r="G13" s="1"/>
      <c r="H13" s="1"/>
      <c r="I13" s="1"/>
      <c r="J13" s="1"/>
      <c r="K13" s="1"/>
      <c r="L13" s="1"/>
      <c r="M13" s="1"/>
      <c r="N13" s="1"/>
      <c r="O13" s="1"/>
    </row>
    <row r="14" spans="1:15">
      <c r="A14" s="1"/>
      <c r="E14" s="1"/>
      <c r="F14" s="1"/>
      <c r="G14" s="1"/>
      <c r="H14" s="1"/>
      <c r="I14" s="1"/>
      <c r="J14" s="1"/>
      <c r="K14" s="1"/>
      <c r="L14" s="1"/>
      <c r="M14" s="1"/>
      <c r="N14" s="1"/>
      <c r="O14" s="1"/>
    </row>
    <row r="15" spans="1:15">
      <c r="A15" s="1"/>
      <c r="B15" s="1" t="s">
        <v>284</v>
      </c>
      <c r="C15" s="38"/>
      <c r="D15" s="38"/>
      <c r="E15" s="37"/>
      <c r="F15" s="6"/>
      <c r="G15" s="1"/>
      <c r="H15" s="37"/>
      <c r="I15" s="6"/>
      <c r="J15" s="7"/>
      <c r="K15" s="6"/>
      <c r="L15" s="7"/>
      <c r="M15" s="6"/>
      <c r="N15" s="1"/>
      <c r="O15" s="1"/>
    </row>
    <row r="16" spans="1:15">
      <c r="A16" s="1"/>
      <c r="B16" s="1" t="s">
        <v>283</v>
      </c>
      <c r="C16" s="38"/>
      <c r="D16" s="38"/>
      <c r="E16" s="37"/>
      <c r="F16" s="6"/>
      <c r="G16" s="1"/>
      <c r="H16" s="37"/>
      <c r="I16" s="6"/>
      <c r="J16" s="7"/>
      <c r="K16" s="6"/>
      <c r="L16" s="7"/>
      <c r="M16" s="6"/>
      <c r="N16" s="1"/>
      <c r="O16" s="1"/>
    </row>
    <row r="17" spans="1:15">
      <c r="A17" s="1"/>
      <c r="B17" s="1"/>
      <c r="C17" s="38"/>
      <c r="D17" s="38"/>
      <c r="E17" s="37"/>
      <c r="F17" s="6"/>
      <c r="G17" s="1"/>
      <c r="H17" s="37"/>
      <c r="I17" s="6"/>
      <c r="J17" s="7"/>
      <c r="K17" s="6"/>
      <c r="L17" s="7"/>
      <c r="M17" s="6"/>
      <c r="N17" s="1"/>
      <c r="O17" s="1"/>
    </row>
    <row r="18" spans="1:15" ht="14.25" thickBot="1">
      <c r="A18" s="1"/>
      <c r="B18" s="1"/>
      <c r="C18" s="38"/>
      <c r="D18" s="38"/>
      <c r="E18" s="37"/>
      <c r="F18" s="6"/>
      <c r="G18" s="1"/>
      <c r="H18" s="37"/>
      <c r="I18" s="6"/>
      <c r="J18" s="7"/>
      <c r="K18" s="6"/>
      <c r="L18" s="7"/>
      <c r="M18" s="6"/>
      <c r="N18" s="1"/>
      <c r="O18" s="1"/>
    </row>
    <row r="19" spans="1:15" ht="36.75" customHeight="1">
      <c r="A19" s="1"/>
      <c r="B19" s="210" t="s">
        <v>279</v>
      </c>
      <c r="C19" s="211"/>
      <c r="D19" s="211"/>
      <c r="E19" s="211" t="s">
        <v>280</v>
      </c>
      <c r="F19" s="211"/>
      <c r="G19" s="211"/>
      <c r="H19" s="211" t="s">
        <v>281</v>
      </c>
      <c r="I19" s="211"/>
      <c r="J19" s="211"/>
      <c r="K19" s="211" t="s">
        <v>282</v>
      </c>
      <c r="L19" s="211"/>
      <c r="M19" s="214"/>
      <c r="N19" s="1"/>
      <c r="O19" s="1"/>
    </row>
    <row r="20" spans="1:15" ht="36.75" customHeight="1">
      <c r="B20" s="212"/>
      <c r="C20" s="213"/>
      <c r="D20" s="213"/>
      <c r="E20" s="213"/>
      <c r="F20" s="213"/>
      <c r="G20" s="213"/>
      <c r="H20" s="213"/>
      <c r="I20" s="213"/>
      <c r="J20" s="213"/>
      <c r="K20" s="213"/>
      <c r="L20" s="213"/>
      <c r="M20" s="215"/>
    </row>
    <row r="21" spans="1:15" ht="36.75" customHeight="1">
      <c r="B21" s="212"/>
      <c r="C21" s="213"/>
      <c r="D21" s="213"/>
      <c r="E21" s="213"/>
      <c r="F21" s="213"/>
      <c r="G21" s="213"/>
      <c r="H21" s="213"/>
      <c r="I21" s="213"/>
      <c r="J21" s="213"/>
      <c r="K21" s="213"/>
      <c r="L21" s="213"/>
      <c r="M21" s="215"/>
    </row>
    <row r="22" spans="1:15" ht="36.75" customHeight="1">
      <c r="B22" s="212"/>
      <c r="C22" s="213"/>
      <c r="D22" s="213"/>
      <c r="E22" s="213"/>
      <c r="F22" s="213"/>
      <c r="G22" s="213"/>
      <c r="H22" s="213"/>
      <c r="I22" s="213"/>
      <c r="J22" s="213"/>
      <c r="K22" s="213"/>
      <c r="L22" s="213"/>
      <c r="M22" s="215"/>
    </row>
    <row r="23" spans="1:15" ht="36.75" customHeight="1">
      <c r="B23" s="212"/>
      <c r="C23" s="213"/>
      <c r="D23" s="213"/>
      <c r="E23" s="213"/>
      <c r="F23" s="213"/>
      <c r="G23" s="213"/>
      <c r="H23" s="213"/>
      <c r="I23" s="213"/>
      <c r="J23" s="213"/>
      <c r="K23" s="213"/>
      <c r="L23" s="213"/>
      <c r="M23" s="215"/>
    </row>
    <row r="24" spans="1:15" ht="36.75" customHeight="1" thickBot="1">
      <c r="B24" s="207"/>
      <c r="C24" s="208"/>
      <c r="D24" s="208"/>
      <c r="E24" s="208"/>
      <c r="F24" s="208"/>
      <c r="G24" s="208"/>
      <c r="H24" s="208"/>
      <c r="I24" s="208"/>
      <c r="J24" s="208"/>
      <c r="K24" s="208"/>
      <c r="L24" s="208"/>
      <c r="M24" s="216"/>
      <c r="N24" s="1"/>
    </row>
    <row r="26" spans="1:15">
      <c r="G26" s="37"/>
    </row>
  </sheetData>
  <sheetProtection formatCells="0"/>
  <mergeCells count="28">
    <mergeCell ref="H23:J23"/>
    <mergeCell ref="H24:J24"/>
    <mergeCell ref="E19:G19"/>
    <mergeCell ref="H19:J19"/>
    <mergeCell ref="K19:M19"/>
    <mergeCell ref="E20:G20"/>
    <mergeCell ref="E21:G21"/>
    <mergeCell ref="K20:M20"/>
    <mergeCell ref="K21:M21"/>
    <mergeCell ref="K22:M22"/>
    <mergeCell ref="K23:M23"/>
    <mergeCell ref="K24:M24"/>
    <mergeCell ref="B24:D24"/>
    <mergeCell ref="A3:O3"/>
    <mergeCell ref="G10:M10"/>
    <mergeCell ref="G11:M11"/>
    <mergeCell ref="G12:M12"/>
    <mergeCell ref="B19:D19"/>
    <mergeCell ref="B20:D20"/>
    <mergeCell ref="B21:D21"/>
    <mergeCell ref="B22:D22"/>
    <mergeCell ref="B23:D23"/>
    <mergeCell ref="E22:G22"/>
    <mergeCell ref="E23:G23"/>
    <mergeCell ref="E24:G24"/>
    <mergeCell ref="H20:J20"/>
    <mergeCell ref="H21:J21"/>
    <mergeCell ref="H22:J22"/>
  </mergeCells>
  <phoneticPr fontId="3"/>
  <pageMargins left="0.78740157480314965" right="0.39370078740157483" top="0.78740157480314965" bottom="0.78740157480314965"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4"/>
  <sheetViews>
    <sheetView workbookViewId="0">
      <selection activeCell="A3" sqref="A3:J3"/>
    </sheetView>
  </sheetViews>
  <sheetFormatPr defaultRowHeight="13.5"/>
  <cols>
    <col min="1" max="16384" width="9" style="39"/>
  </cols>
  <sheetData>
    <row r="1" spans="1:10">
      <c r="A1" s="39" t="s">
        <v>318</v>
      </c>
    </row>
    <row r="3" spans="1:10" ht="24">
      <c r="A3" s="223" t="s">
        <v>287</v>
      </c>
      <c r="B3" s="223"/>
      <c r="C3" s="223"/>
      <c r="D3" s="223"/>
      <c r="E3" s="223"/>
      <c r="F3" s="223"/>
      <c r="G3" s="223"/>
      <c r="H3" s="223"/>
      <c r="I3" s="223"/>
      <c r="J3" s="223"/>
    </row>
    <row r="5" spans="1:10">
      <c r="F5" s="7" t="s">
        <v>5</v>
      </c>
      <c r="G5" s="6"/>
      <c r="H5" s="7" t="s">
        <v>0</v>
      </c>
      <c r="I5" s="6"/>
      <c r="J5" s="1" t="s">
        <v>10</v>
      </c>
    </row>
    <row r="7" spans="1:10">
      <c r="B7" s="39" t="s">
        <v>278</v>
      </c>
    </row>
    <row r="9" spans="1:10">
      <c r="E9" s="96" t="s">
        <v>288</v>
      </c>
    </row>
    <row r="10" spans="1:10">
      <c r="E10" s="96" t="s">
        <v>289</v>
      </c>
    </row>
    <row r="11" spans="1:10">
      <c r="E11" s="96" t="s">
        <v>290</v>
      </c>
    </row>
    <row r="12" spans="1:10">
      <c r="E12" s="96" t="s">
        <v>299</v>
      </c>
    </row>
    <row r="13" spans="1:10">
      <c r="E13" s="96" t="s">
        <v>300</v>
      </c>
    </row>
    <row r="14" spans="1:10">
      <c r="E14" s="96"/>
    </row>
    <row r="15" spans="1:10">
      <c r="E15" s="96"/>
    </row>
    <row r="16" spans="1:10">
      <c r="E16" s="96" t="s">
        <v>288</v>
      </c>
    </row>
    <row r="17" spans="2:8">
      <c r="E17" s="96" t="s">
        <v>291</v>
      </c>
    </row>
    <row r="18" spans="2:8">
      <c r="E18" s="96" t="s">
        <v>290</v>
      </c>
    </row>
    <row r="19" spans="2:8">
      <c r="E19" s="96" t="s">
        <v>299</v>
      </c>
    </row>
    <row r="20" spans="2:8">
      <c r="E20" s="96" t="s">
        <v>300</v>
      </c>
    </row>
    <row r="24" spans="2:8">
      <c r="B24" s="39" t="s">
        <v>293</v>
      </c>
    </row>
    <row r="25" spans="2:8">
      <c r="B25" s="39" t="s">
        <v>292</v>
      </c>
    </row>
    <row r="28" spans="2:8" ht="25.5" customHeight="1">
      <c r="C28" s="217" t="s">
        <v>294</v>
      </c>
      <c r="D28" s="218"/>
      <c r="E28" s="218"/>
      <c r="F28" s="218"/>
      <c r="G28" s="218"/>
      <c r="H28" s="219"/>
    </row>
    <row r="29" spans="2:8">
      <c r="C29" s="220"/>
      <c r="D29" s="221"/>
      <c r="E29" s="221"/>
      <c r="F29" s="221"/>
      <c r="G29" s="221"/>
      <c r="H29" s="222"/>
    </row>
    <row r="30" spans="2:8">
      <c r="C30" s="220"/>
      <c r="D30" s="221"/>
      <c r="E30" s="221"/>
      <c r="F30" s="221"/>
      <c r="G30" s="221"/>
      <c r="H30" s="222"/>
    </row>
    <row r="31" spans="2:8">
      <c r="C31" s="220"/>
      <c r="D31" s="221"/>
      <c r="E31" s="221"/>
      <c r="F31" s="221"/>
      <c r="G31" s="221"/>
      <c r="H31" s="222"/>
    </row>
    <row r="32" spans="2:8">
      <c r="C32" s="220"/>
      <c r="D32" s="221"/>
      <c r="E32" s="221"/>
      <c r="F32" s="221"/>
      <c r="G32" s="221"/>
      <c r="H32" s="222"/>
    </row>
    <row r="33" spans="2:9">
      <c r="C33" s="220"/>
      <c r="D33" s="221"/>
      <c r="E33" s="221"/>
      <c r="F33" s="221"/>
      <c r="G33" s="221"/>
      <c r="H33" s="222"/>
    </row>
    <row r="34" spans="2:9">
      <c r="C34" s="220"/>
      <c r="D34" s="221"/>
      <c r="E34" s="221"/>
      <c r="F34" s="221"/>
      <c r="G34" s="221"/>
      <c r="H34" s="222"/>
    </row>
    <row r="38" spans="2:9">
      <c r="B38" s="230"/>
      <c r="C38" s="231"/>
      <c r="D38" s="231"/>
      <c r="E38" s="231"/>
      <c r="F38" s="231"/>
      <c r="G38" s="231"/>
      <c r="H38" s="231"/>
      <c r="I38" s="232"/>
    </row>
    <row r="39" spans="2:9" ht="51" customHeight="1">
      <c r="B39" s="233" t="s">
        <v>295</v>
      </c>
      <c r="C39" s="234"/>
      <c r="D39" s="234"/>
      <c r="E39" s="234"/>
      <c r="F39" s="234"/>
      <c r="G39" s="234"/>
      <c r="H39" s="234"/>
      <c r="I39" s="235"/>
    </row>
    <row r="40" spans="2:9">
      <c r="B40" s="224"/>
      <c r="C40" s="225"/>
      <c r="D40" s="225"/>
      <c r="E40" s="225"/>
      <c r="F40" s="225"/>
      <c r="G40" s="225"/>
      <c r="H40" s="225"/>
      <c r="I40" s="226"/>
    </row>
    <row r="41" spans="2:9" ht="51" customHeight="1">
      <c r="B41" s="224" t="s">
        <v>296</v>
      </c>
      <c r="C41" s="225"/>
      <c r="D41" s="225"/>
      <c r="E41" s="225"/>
      <c r="F41" s="225"/>
      <c r="G41" s="225"/>
      <c r="H41" s="225"/>
      <c r="I41" s="226"/>
    </row>
    <row r="42" spans="2:9">
      <c r="B42" s="224"/>
      <c r="C42" s="225"/>
      <c r="D42" s="225"/>
      <c r="E42" s="225"/>
      <c r="F42" s="225"/>
      <c r="G42" s="225"/>
      <c r="H42" s="225"/>
      <c r="I42" s="226"/>
    </row>
    <row r="43" spans="2:9" ht="38.25" customHeight="1">
      <c r="B43" s="224" t="s">
        <v>297</v>
      </c>
      <c r="C43" s="225"/>
      <c r="D43" s="225"/>
      <c r="E43" s="225"/>
      <c r="F43" s="225"/>
      <c r="G43" s="225"/>
      <c r="H43" s="225"/>
      <c r="I43" s="226"/>
    </row>
    <row r="44" spans="2:9" ht="39" customHeight="1">
      <c r="B44" s="227" t="s">
        <v>298</v>
      </c>
      <c r="C44" s="228"/>
      <c r="D44" s="228"/>
      <c r="E44" s="228"/>
      <c r="F44" s="228"/>
      <c r="G44" s="228"/>
      <c r="H44" s="228"/>
      <c r="I44" s="229"/>
    </row>
  </sheetData>
  <mergeCells count="15">
    <mergeCell ref="C32:H32"/>
    <mergeCell ref="C33:H33"/>
    <mergeCell ref="C34:H34"/>
    <mergeCell ref="B39:I39"/>
    <mergeCell ref="B41:I41"/>
    <mergeCell ref="B43:I43"/>
    <mergeCell ref="B44:I44"/>
    <mergeCell ref="B42:I42"/>
    <mergeCell ref="B40:I40"/>
    <mergeCell ref="B38:I38"/>
    <mergeCell ref="C28:H28"/>
    <mergeCell ref="C29:H29"/>
    <mergeCell ref="C30:H30"/>
    <mergeCell ref="C31:H31"/>
    <mergeCell ref="A3:J3"/>
  </mergeCells>
  <phoneticPr fontId="3"/>
  <pageMargins left="0.78740157480314965" right="0.39370078740157483"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22"/>
  <sheetViews>
    <sheetView workbookViewId="0">
      <selection sqref="A1:E1"/>
    </sheetView>
  </sheetViews>
  <sheetFormatPr defaultRowHeight="10.5"/>
  <cols>
    <col min="1" max="1" width="7" style="76" bestFit="1" customWidth="1"/>
    <col min="2" max="2" width="17.375" style="77" bestFit="1" customWidth="1"/>
    <col min="3" max="3" width="5" style="78" bestFit="1" customWidth="1"/>
    <col min="4" max="4" width="32.125" style="40" customWidth="1"/>
    <col min="5" max="5" width="12.75" style="40" bestFit="1" customWidth="1"/>
    <col min="6" max="6" width="36.375" style="40" bestFit="1" customWidth="1"/>
    <col min="7" max="17" width="5.625" style="41" hidden="1" customWidth="1"/>
    <col min="18" max="16384" width="9" style="40"/>
  </cols>
  <sheetData>
    <row r="1" spans="1:17" ht="11.25">
      <c r="A1" s="256" t="s">
        <v>49</v>
      </c>
      <c r="B1" s="257"/>
      <c r="C1" s="257"/>
      <c r="D1" s="257"/>
      <c r="E1" s="257"/>
    </row>
    <row r="2" spans="1:17">
      <c r="A2" s="42" t="s">
        <v>50</v>
      </c>
      <c r="B2" s="43" t="s">
        <v>51</v>
      </c>
      <c r="C2" s="44" t="s">
        <v>52</v>
      </c>
      <c r="D2" s="43" t="s">
        <v>53</v>
      </c>
      <c r="E2" s="42" t="s">
        <v>54</v>
      </c>
      <c r="F2" s="42" t="s">
        <v>55</v>
      </c>
      <c r="G2" s="45" t="s">
        <v>56</v>
      </c>
      <c r="H2" s="46" t="s">
        <v>57</v>
      </c>
      <c r="I2" s="47"/>
      <c r="J2" s="47"/>
      <c r="K2" s="47"/>
      <c r="L2" s="48"/>
      <c r="M2" s="46" t="s">
        <v>58</v>
      </c>
      <c r="N2" s="47"/>
      <c r="O2" s="47"/>
      <c r="P2" s="47"/>
      <c r="Q2" s="48"/>
    </row>
    <row r="3" spans="1:17" ht="13.5" customHeight="1">
      <c r="A3" s="236" t="s">
        <v>59</v>
      </c>
      <c r="B3" s="49" t="s">
        <v>60</v>
      </c>
      <c r="C3" s="84">
        <v>137</v>
      </c>
      <c r="D3" s="50" t="s">
        <v>61</v>
      </c>
      <c r="E3" s="51" t="s">
        <v>62</v>
      </c>
      <c r="F3" s="243" t="s">
        <v>63</v>
      </c>
      <c r="G3" s="52" t="s">
        <v>64</v>
      </c>
      <c r="H3" s="53" t="s">
        <v>65</v>
      </c>
      <c r="I3" s="53"/>
      <c r="J3" s="53"/>
      <c r="K3" s="53"/>
      <c r="L3" s="53"/>
      <c r="M3" s="54"/>
      <c r="N3" s="54"/>
      <c r="O3" s="54"/>
      <c r="P3" s="54"/>
      <c r="Q3" s="54"/>
    </row>
    <row r="4" spans="1:17" ht="13.5" customHeight="1">
      <c r="A4" s="237"/>
      <c r="B4" s="55" t="s">
        <v>66</v>
      </c>
      <c r="C4" s="85">
        <v>78</v>
      </c>
      <c r="D4" s="56" t="s">
        <v>66</v>
      </c>
      <c r="E4" s="57" t="s">
        <v>62</v>
      </c>
      <c r="F4" s="250"/>
      <c r="G4" s="52" t="s">
        <v>67</v>
      </c>
      <c r="H4" s="53"/>
      <c r="I4" s="53"/>
      <c r="J4" s="53"/>
      <c r="K4" s="53"/>
      <c r="L4" s="53"/>
      <c r="M4" s="54" t="s">
        <v>68</v>
      </c>
      <c r="N4" s="54"/>
      <c r="O4" s="54"/>
      <c r="P4" s="54"/>
      <c r="Q4" s="54"/>
    </row>
    <row r="5" spans="1:17" ht="13.5" customHeight="1">
      <c r="A5" s="237"/>
      <c r="B5" s="58" t="s">
        <v>69</v>
      </c>
      <c r="C5" s="86">
        <v>79</v>
      </c>
      <c r="D5" s="59" t="s">
        <v>69</v>
      </c>
      <c r="E5" s="60" t="s">
        <v>62</v>
      </c>
      <c r="F5" s="250"/>
      <c r="G5" s="52" t="s">
        <v>70</v>
      </c>
      <c r="H5" s="53"/>
      <c r="I5" s="53"/>
      <c r="J5" s="53"/>
      <c r="K5" s="53"/>
      <c r="L5" s="53"/>
      <c r="M5" s="54" t="s">
        <v>68</v>
      </c>
      <c r="N5" s="54"/>
      <c r="O5" s="54"/>
      <c r="P5" s="54"/>
      <c r="Q5" s="54"/>
    </row>
    <row r="6" spans="1:17" ht="13.5" customHeight="1">
      <c r="A6" s="237"/>
      <c r="B6" s="58" t="s">
        <v>71</v>
      </c>
      <c r="C6" s="86">
        <v>238</v>
      </c>
      <c r="D6" s="59" t="s">
        <v>72</v>
      </c>
      <c r="E6" s="60" t="s">
        <v>62</v>
      </c>
      <c r="F6" s="251"/>
      <c r="G6" s="52" t="s">
        <v>73</v>
      </c>
      <c r="H6" s="53" t="s">
        <v>68</v>
      </c>
      <c r="I6" s="53"/>
      <c r="J6" s="53"/>
      <c r="K6" s="53"/>
      <c r="L6" s="53"/>
      <c r="M6" s="54"/>
      <c r="N6" s="54"/>
      <c r="O6" s="54"/>
      <c r="P6" s="54"/>
      <c r="Q6" s="54"/>
    </row>
    <row r="7" spans="1:17" ht="13.5" customHeight="1">
      <c r="A7" s="237"/>
      <c r="B7" s="240" t="s">
        <v>74</v>
      </c>
      <c r="C7" s="86">
        <v>62</v>
      </c>
      <c r="D7" s="59" t="s">
        <v>75</v>
      </c>
      <c r="E7" s="60" t="s">
        <v>62</v>
      </c>
      <c r="F7" s="61"/>
      <c r="G7" s="52" t="s">
        <v>76</v>
      </c>
      <c r="H7" s="53"/>
      <c r="I7" s="53"/>
      <c r="J7" s="53"/>
      <c r="K7" s="53"/>
      <c r="L7" s="53"/>
      <c r="M7" s="54"/>
      <c r="N7" s="54"/>
      <c r="O7" s="54"/>
      <c r="P7" s="54"/>
      <c r="Q7" s="54"/>
    </row>
    <row r="8" spans="1:17" ht="13.5" customHeight="1">
      <c r="A8" s="237"/>
      <c r="B8" s="240"/>
      <c r="C8" s="86">
        <v>64</v>
      </c>
      <c r="D8" s="59" t="s">
        <v>77</v>
      </c>
      <c r="E8" s="60" t="s">
        <v>78</v>
      </c>
      <c r="F8" s="61"/>
      <c r="G8" s="52" t="s">
        <v>76</v>
      </c>
      <c r="H8" s="53"/>
      <c r="I8" s="53"/>
      <c r="J8" s="53"/>
      <c r="K8" s="53"/>
      <c r="L8" s="53"/>
      <c r="M8" s="54"/>
      <c r="N8" s="54"/>
      <c r="O8" s="54"/>
      <c r="P8" s="54"/>
      <c r="Q8" s="54"/>
    </row>
    <row r="9" spans="1:17" ht="13.5" customHeight="1">
      <c r="A9" s="237"/>
      <c r="B9" s="240"/>
      <c r="C9" s="86">
        <v>76</v>
      </c>
      <c r="D9" s="59" t="s">
        <v>79</v>
      </c>
      <c r="E9" s="60" t="s">
        <v>80</v>
      </c>
      <c r="F9" s="61"/>
      <c r="G9" s="52" t="s">
        <v>76</v>
      </c>
      <c r="H9" s="53"/>
      <c r="I9" s="53"/>
      <c r="J9" s="53"/>
      <c r="K9" s="53"/>
      <c r="L9" s="53"/>
      <c r="M9" s="54"/>
      <c r="N9" s="54"/>
      <c r="O9" s="54"/>
      <c r="P9" s="54"/>
      <c r="Q9" s="54"/>
    </row>
    <row r="10" spans="1:17" ht="13.5" customHeight="1">
      <c r="A10" s="237"/>
      <c r="B10" s="240"/>
      <c r="C10" s="86">
        <v>80</v>
      </c>
      <c r="D10" s="59" t="s">
        <v>81</v>
      </c>
      <c r="E10" s="60" t="s">
        <v>80</v>
      </c>
      <c r="F10" s="61"/>
      <c r="G10" s="52" t="s">
        <v>76</v>
      </c>
      <c r="H10" s="53"/>
      <c r="I10" s="53"/>
      <c r="J10" s="53"/>
      <c r="K10" s="53"/>
      <c r="L10" s="53"/>
      <c r="M10" s="54"/>
      <c r="N10" s="54"/>
      <c r="O10" s="54"/>
      <c r="P10" s="54"/>
      <c r="Q10" s="54"/>
    </row>
    <row r="11" spans="1:17" ht="13.5" customHeight="1">
      <c r="A11" s="258" t="s">
        <v>82</v>
      </c>
      <c r="B11" s="49" t="s">
        <v>83</v>
      </c>
      <c r="C11" s="84">
        <v>107</v>
      </c>
      <c r="D11" s="50" t="s">
        <v>83</v>
      </c>
      <c r="E11" s="51" t="s">
        <v>84</v>
      </c>
      <c r="F11" s="243" t="s">
        <v>85</v>
      </c>
      <c r="G11" s="52" t="s">
        <v>86</v>
      </c>
      <c r="H11" s="53" t="s">
        <v>87</v>
      </c>
      <c r="I11" s="53"/>
      <c r="J11" s="53"/>
      <c r="K11" s="53"/>
      <c r="L11" s="53"/>
      <c r="M11" s="54"/>
      <c r="N11" s="54"/>
      <c r="O11" s="54"/>
      <c r="P11" s="54"/>
      <c r="Q11" s="54"/>
    </row>
    <row r="12" spans="1:17" ht="13.5" customHeight="1">
      <c r="A12" s="258"/>
      <c r="B12" s="62" t="s">
        <v>88</v>
      </c>
      <c r="C12" s="87">
        <v>208</v>
      </c>
      <c r="D12" s="63" t="s">
        <v>88</v>
      </c>
      <c r="E12" s="64" t="s">
        <v>84</v>
      </c>
      <c r="F12" s="251"/>
      <c r="G12" s="52" t="s">
        <v>89</v>
      </c>
      <c r="H12" s="53" t="s">
        <v>90</v>
      </c>
      <c r="I12" s="53"/>
      <c r="J12" s="53"/>
      <c r="K12" s="53"/>
      <c r="L12" s="53"/>
      <c r="M12" s="54"/>
      <c r="N12" s="54"/>
      <c r="O12" s="54"/>
      <c r="P12" s="54"/>
      <c r="Q12" s="54"/>
    </row>
    <row r="13" spans="1:17" ht="13.5" customHeight="1">
      <c r="A13" s="236" t="s">
        <v>91</v>
      </c>
      <c r="B13" s="239" t="s">
        <v>92</v>
      </c>
      <c r="C13" s="86">
        <v>701</v>
      </c>
      <c r="D13" s="59" t="s">
        <v>93</v>
      </c>
      <c r="E13" s="60" t="s">
        <v>94</v>
      </c>
      <c r="F13" s="61"/>
      <c r="G13" s="52" t="s">
        <v>95</v>
      </c>
      <c r="H13" s="53"/>
      <c r="I13" s="53"/>
      <c r="J13" s="53"/>
      <c r="K13" s="53"/>
      <c r="L13" s="53"/>
      <c r="M13" s="54"/>
      <c r="N13" s="54"/>
      <c r="O13" s="54"/>
      <c r="P13" s="54"/>
      <c r="Q13" s="54"/>
    </row>
    <row r="14" spans="1:17" ht="13.5" customHeight="1">
      <c r="A14" s="237"/>
      <c r="B14" s="240"/>
      <c r="C14" s="86">
        <v>702</v>
      </c>
      <c r="D14" s="59" t="s">
        <v>96</v>
      </c>
      <c r="E14" s="60" t="s">
        <v>94</v>
      </c>
      <c r="F14" s="61"/>
      <c r="G14" s="52" t="s">
        <v>95</v>
      </c>
      <c r="H14" s="53"/>
      <c r="I14" s="53"/>
      <c r="J14" s="53"/>
      <c r="K14" s="53"/>
      <c r="L14" s="53"/>
      <c r="M14" s="54"/>
      <c r="N14" s="54"/>
      <c r="O14" s="54"/>
      <c r="P14" s="54"/>
      <c r="Q14" s="54"/>
    </row>
    <row r="15" spans="1:17" ht="13.5" customHeight="1">
      <c r="A15" s="237"/>
      <c r="B15" s="240"/>
      <c r="C15" s="86">
        <v>703</v>
      </c>
      <c r="D15" s="59" t="s">
        <v>97</v>
      </c>
      <c r="E15" s="60" t="s">
        <v>94</v>
      </c>
      <c r="F15" s="61"/>
      <c r="G15" s="52" t="s">
        <v>95</v>
      </c>
      <c r="H15" s="53"/>
      <c r="I15" s="53"/>
      <c r="J15" s="53"/>
      <c r="K15" s="53"/>
      <c r="L15" s="53"/>
      <c r="M15" s="54"/>
      <c r="N15" s="54"/>
      <c r="O15" s="54"/>
      <c r="P15" s="54"/>
      <c r="Q15" s="54"/>
    </row>
    <row r="16" spans="1:17" ht="13.5" customHeight="1">
      <c r="A16" s="237"/>
      <c r="B16" s="240"/>
      <c r="C16" s="86">
        <v>704</v>
      </c>
      <c r="D16" s="59" t="s">
        <v>98</v>
      </c>
      <c r="E16" s="60" t="s">
        <v>94</v>
      </c>
      <c r="F16" s="61"/>
      <c r="G16" s="52" t="s">
        <v>95</v>
      </c>
      <c r="H16" s="53"/>
      <c r="I16" s="53"/>
      <c r="J16" s="53"/>
      <c r="K16" s="53"/>
      <c r="L16" s="53"/>
      <c r="M16" s="54"/>
      <c r="N16" s="54"/>
      <c r="O16" s="54"/>
      <c r="P16" s="54"/>
      <c r="Q16" s="54"/>
    </row>
    <row r="17" spans="1:17" ht="13.5" customHeight="1">
      <c r="A17" s="237"/>
      <c r="B17" s="240"/>
      <c r="C17" s="86">
        <v>705</v>
      </c>
      <c r="D17" s="59" t="s">
        <v>99</v>
      </c>
      <c r="E17" s="60" t="s">
        <v>94</v>
      </c>
      <c r="F17" s="61"/>
      <c r="G17" s="52" t="s">
        <v>95</v>
      </c>
      <c r="H17" s="53"/>
      <c r="I17" s="53"/>
      <c r="J17" s="53"/>
      <c r="K17" s="53"/>
      <c r="L17" s="53"/>
      <c r="M17" s="54"/>
      <c r="N17" s="54"/>
      <c r="O17" s="54"/>
      <c r="P17" s="54"/>
      <c r="Q17" s="54"/>
    </row>
    <row r="18" spans="1:17" ht="13.5" customHeight="1">
      <c r="A18" s="237"/>
      <c r="B18" s="240"/>
      <c r="C18" s="86">
        <v>706</v>
      </c>
      <c r="D18" s="59" t="s">
        <v>100</v>
      </c>
      <c r="E18" s="60" t="s">
        <v>94</v>
      </c>
      <c r="F18" s="61"/>
      <c r="G18" s="52" t="s">
        <v>95</v>
      </c>
      <c r="H18" s="53"/>
      <c r="I18" s="53"/>
      <c r="J18" s="53"/>
      <c r="K18" s="53"/>
      <c r="L18" s="53"/>
      <c r="M18" s="54"/>
      <c r="N18" s="54"/>
      <c r="O18" s="54"/>
      <c r="P18" s="54"/>
      <c r="Q18" s="54"/>
    </row>
    <row r="19" spans="1:17" ht="13.5" customHeight="1">
      <c r="A19" s="237"/>
      <c r="B19" s="240"/>
      <c r="C19" s="86">
        <v>707</v>
      </c>
      <c r="D19" s="59" t="s">
        <v>101</v>
      </c>
      <c r="E19" s="60" t="s">
        <v>94</v>
      </c>
      <c r="F19" s="61"/>
      <c r="G19" s="52" t="s">
        <v>95</v>
      </c>
      <c r="H19" s="53"/>
      <c r="I19" s="53"/>
      <c r="J19" s="53"/>
      <c r="K19" s="53"/>
      <c r="L19" s="53"/>
      <c r="M19" s="54"/>
      <c r="N19" s="54"/>
      <c r="O19" s="54"/>
      <c r="P19" s="54"/>
      <c r="Q19" s="54"/>
    </row>
    <row r="20" spans="1:17" ht="13.5" customHeight="1">
      <c r="A20" s="237"/>
      <c r="B20" s="240"/>
      <c r="C20" s="86">
        <v>708</v>
      </c>
      <c r="D20" s="59" t="s">
        <v>102</v>
      </c>
      <c r="E20" s="60" t="s">
        <v>94</v>
      </c>
      <c r="F20" s="61"/>
      <c r="G20" s="52" t="s">
        <v>95</v>
      </c>
      <c r="H20" s="53"/>
      <c r="I20" s="53"/>
      <c r="J20" s="53"/>
      <c r="K20" s="53"/>
      <c r="L20" s="53"/>
      <c r="M20" s="54"/>
      <c r="N20" s="54"/>
      <c r="O20" s="54"/>
      <c r="P20" s="54"/>
      <c r="Q20" s="54"/>
    </row>
    <row r="21" spans="1:17" ht="13.5" customHeight="1">
      <c r="A21" s="237"/>
      <c r="B21" s="240"/>
      <c r="C21" s="86">
        <v>722</v>
      </c>
      <c r="D21" s="59" t="s">
        <v>103</v>
      </c>
      <c r="E21" s="60" t="s">
        <v>94</v>
      </c>
      <c r="F21" s="61"/>
      <c r="G21" s="52" t="s">
        <v>95</v>
      </c>
      <c r="H21" s="53"/>
      <c r="I21" s="53"/>
      <c r="J21" s="53"/>
      <c r="K21" s="53"/>
      <c r="L21" s="53"/>
      <c r="M21" s="54"/>
      <c r="N21" s="54"/>
      <c r="O21" s="54"/>
      <c r="P21" s="54"/>
      <c r="Q21" s="54"/>
    </row>
    <row r="22" spans="1:17" ht="13.5" customHeight="1">
      <c r="A22" s="237"/>
      <c r="B22" s="240"/>
      <c r="C22" s="86">
        <v>723</v>
      </c>
      <c r="D22" s="59" t="s">
        <v>104</v>
      </c>
      <c r="E22" s="60" t="s">
        <v>94</v>
      </c>
      <c r="F22" s="61"/>
      <c r="G22" s="52" t="s">
        <v>95</v>
      </c>
      <c r="H22" s="53"/>
      <c r="I22" s="53"/>
      <c r="J22" s="53"/>
      <c r="K22" s="53"/>
      <c r="L22" s="53"/>
      <c r="M22" s="54"/>
      <c r="N22" s="54"/>
      <c r="O22" s="54"/>
      <c r="P22" s="54"/>
      <c r="Q22" s="54"/>
    </row>
    <row r="23" spans="1:17" ht="13.5" customHeight="1">
      <c r="A23" s="237"/>
      <c r="B23" s="240"/>
      <c r="C23" s="86">
        <v>724</v>
      </c>
      <c r="D23" s="59" t="s">
        <v>105</v>
      </c>
      <c r="E23" s="60" t="s">
        <v>94</v>
      </c>
      <c r="F23" s="61"/>
      <c r="G23" s="52" t="s">
        <v>95</v>
      </c>
      <c r="H23" s="53"/>
      <c r="I23" s="53"/>
      <c r="J23" s="53"/>
      <c r="K23" s="53"/>
      <c r="L23" s="53"/>
      <c r="M23" s="54"/>
      <c r="N23" s="54"/>
      <c r="O23" s="54"/>
      <c r="P23" s="54"/>
      <c r="Q23" s="54"/>
    </row>
    <row r="24" spans="1:17" ht="13.5" customHeight="1">
      <c r="A24" s="237"/>
      <c r="B24" s="240"/>
      <c r="C24" s="86">
        <v>725</v>
      </c>
      <c r="D24" s="59" t="s">
        <v>106</v>
      </c>
      <c r="E24" s="60" t="s">
        <v>94</v>
      </c>
      <c r="F24" s="61"/>
      <c r="G24" s="52" t="s">
        <v>95</v>
      </c>
      <c r="H24" s="53"/>
      <c r="I24" s="53"/>
      <c r="J24" s="53"/>
      <c r="K24" s="53"/>
      <c r="L24" s="53"/>
      <c r="M24" s="54"/>
      <c r="N24" s="54"/>
      <c r="O24" s="54"/>
      <c r="P24" s="54"/>
      <c r="Q24" s="54"/>
    </row>
    <row r="25" spans="1:17" ht="13.5" customHeight="1">
      <c r="A25" s="237"/>
      <c r="B25" s="240"/>
      <c r="C25" s="86">
        <v>726</v>
      </c>
      <c r="D25" s="59" t="s">
        <v>107</v>
      </c>
      <c r="E25" s="60" t="s">
        <v>94</v>
      </c>
      <c r="F25" s="61"/>
      <c r="G25" s="52" t="s">
        <v>95</v>
      </c>
      <c r="H25" s="53"/>
      <c r="I25" s="53"/>
      <c r="J25" s="53"/>
      <c r="K25" s="53"/>
      <c r="L25" s="53"/>
      <c r="M25" s="54"/>
      <c r="N25" s="54"/>
      <c r="O25" s="54"/>
      <c r="P25" s="54"/>
      <c r="Q25" s="54"/>
    </row>
    <row r="26" spans="1:17" ht="13.5" customHeight="1">
      <c r="A26" s="237"/>
      <c r="B26" s="240"/>
      <c r="C26" s="86">
        <v>727</v>
      </c>
      <c r="D26" s="59" t="s">
        <v>108</v>
      </c>
      <c r="E26" s="60" t="s">
        <v>94</v>
      </c>
      <c r="F26" s="61"/>
      <c r="G26" s="52" t="s">
        <v>95</v>
      </c>
      <c r="H26" s="53"/>
      <c r="I26" s="53"/>
      <c r="J26" s="53"/>
      <c r="K26" s="53"/>
      <c r="L26" s="53"/>
      <c r="M26" s="54"/>
      <c r="N26" s="54"/>
      <c r="O26" s="54"/>
      <c r="P26" s="54"/>
      <c r="Q26" s="54"/>
    </row>
    <row r="27" spans="1:17" ht="13.5" customHeight="1">
      <c r="A27" s="237"/>
      <c r="B27" s="240"/>
      <c r="C27" s="86">
        <v>728</v>
      </c>
      <c r="D27" s="59" t="s">
        <v>109</v>
      </c>
      <c r="E27" s="60" t="s">
        <v>94</v>
      </c>
      <c r="F27" s="61"/>
      <c r="G27" s="52" t="s">
        <v>95</v>
      </c>
      <c r="H27" s="53"/>
      <c r="I27" s="53"/>
      <c r="J27" s="53"/>
      <c r="K27" s="53"/>
      <c r="L27" s="53"/>
      <c r="M27" s="54"/>
      <c r="N27" s="54"/>
      <c r="O27" s="54"/>
      <c r="P27" s="54"/>
      <c r="Q27" s="54"/>
    </row>
    <row r="28" spans="1:17" ht="13.5" customHeight="1">
      <c r="A28" s="237"/>
      <c r="B28" s="240"/>
      <c r="C28" s="86">
        <v>729</v>
      </c>
      <c r="D28" s="59" t="s">
        <v>110</v>
      </c>
      <c r="E28" s="60" t="s">
        <v>94</v>
      </c>
      <c r="F28" s="61"/>
      <c r="G28" s="52" t="s">
        <v>95</v>
      </c>
      <c r="H28" s="53"/>
      <c r="I28" s="53"/>
      <c r="J28" s="53"/>
      <c r="K28" s="53"/>
      <c r="L28" s="53"/>
      <c r="M28" s="54"/>
      <c r="N28" s="54"/>
      <c r="O28" s="54"/>
      <c r="P28" s="54"/>
      <c r="Q28" s="54"/>
    </row>
    <row r="29" spans="1:17" ht="13.5" customHeight="1">
      <c r="A29" s="237"/>
      <c r="B29" s="240"/>
      <c r="C29" s="86">
        <v>730</v>
      </c>
      <c r="D29" s="59" t="s">
        <v>111</v>
      </c>
      <c r="E29" s="60" t="s">
        <v>94</v>
      </c>
      <c r="F29" s="61"/>
      <c r="G29" s="52" t="s">
        <v>95</v>
      </c>
      <c r="H29" s="53"/>
      <c r="I29" s="53"/>
      <c r="J29" s="53"/>
      <c r="K29" s="53"/>
      <c r="L29" s="53"/>
      <c r="M29" s="54"/>
      <c r="N29" s="54"/>
      <c r="O29" s="54"/>
      <c r="P29" s="54"/>
      <c r="Q29" s="54"/>
    </row>
    <row r="30" spans="1:17" ht="13.5" customHeight="1">
      <c r="A30" s="237"/>
      <c r="B30" s="240"/>
      <c r="C30" s="86">
        <v>731</v>
      </c>
      <c r="D30" s="59" t="s">
        <v>112</v>
      </c>
      <c r="E30" s="60" t="s">
        <v>94</v>
      </c>
      <c r="F30" s="61"/>
      <c r="G30" s="52" t="s">
        <v>95</v>
      </c>
      <c r="H30" s="53"/>
      <c r="I30" s="53"/>
      <c r="J30" s="53"/>
      <c r="K30" s="53"/>
      <c r="L30" s="53"/>
      <c r="M30" s="54"/>
      <c r="N30" s="54"/>
      <c r="O30" s="54"/>
      <c r="P30" s="54"/>
      <c r="Q30" s="54"/>
    </row>
    <row r="31" spans="1:17" ht="13.5" customHeight="1">
      <c r="A31" s="237"/>
      <c r="B31" s="240"/>
      <c r="C31" s="86">
        <v>732</v>
      </c>
      <c r="D31" s="59" t="s">
        <v>113</v>
      </c>
      <c r="E31" s="60" t="s">
        <v>94</v>
      </c>
      <c r="F31" s="61"/>
      <c r="G31" s="52" t="s">
        <v>95</v>
      </c>
      <c r="H31" s="53"/>
      <c r="I31" s="53"/>
      <c r="J31" s="53"/>
      <c r="K31" s="53"/>
      <c r="L31" s="53"/>
      <c r="M31" s="54"/>
      <c r="N31" s="54"/>
      <c r="O31" s="54"/>
      <c r="P31" s="54"/>
      <c r="Q31" s="54"/>
    </row>
    <row r="32" spans="1:17" ht="13.5" customHeight="1">
      <c r="A32" s="237"/>
      <c r="B32" s="240"/>
      <c r="C32" s="86">
        <v>710</v>
      </c>
      <c r="D32" s="59" t="s">
        <v>114</v>
      </c>
      <c r="E32" s="60" t="s">
        <v>94</v>
      </c>
      <c r="F32" s="61"/>
      <c r="G32" s="52" t="s">
        <v>95</v>
      </c>
      <c r="H32" s="53"/>
      <c r="I32" s="53"/>
      <c r="J32" s="53"/>
      <c r="K32" s="53"/>
      <c r="L32" s="53"/>
      <c r="M32" s="54"/>
      <c r="N32" s="54"/>
      <c r="O32" s="54"/>
      <c r="P32" s="54"/>
      <c r="Q32" s="54"/>
    </row>
    <row r="33" spans="1:17" ht="13.5" customHeight="1">
      <c r="A33" s="237"/>
      <c r="B33" s="240"/>
      <c r="C33" s="86">
        <v>711</v>
      </c>
      <c r="D33" s="59" t="s">
        <v>115</v>
      </c>
      <c r="E33" s="60" t="s">
        <v>94</v>
      </c>
      <c r="F33" s="61"/>
      <c r="G33" s="52" t="s">
        <v>95</v>
      </c>
      <c r="H33" s="53"/>
      <c r="I33" s="53"/>
      <c r="J33" s="53"/>
      <c r="K33" s="53"/>
      <c r="L33" s="53"/>
      <c r="M33" s="54"/>
      <c r="N33" s="54"/>
      <c r="O33" s="54"/>
      <c r="P33" s="54"/>
      <c r="Q33" s="54"/>
    </row>
    <row r="34" spans="1:17" ht="13.5" customHeight="1">
      <c r="A34" s="237"/>
      <c r="B34" s="240"/>
      <c r="C34" s="86">
        <v>712</v>
      </c>
      <c r="D34" s="59" t="s">
        <v>116</v>
      </c>
      <c r="E34" s="60" t="s">
        <v>94</v>
      </c>
      <c r="F34" s="61"/>
      <c r="G34" s="52" t="s">
        <v>95</v>
      </c>
      <c r="H34" s="53"/>
      <c r="I34" s="53"/>
      <c r="J34" s="53"/>
      <c r="K34" s="53"/>
      <c r="L34" s="53"/>
      <c r="M34" s="54"/>
      <c r="N34" s="54"/>
      <c r="O34" s="54"/>
      <c r="P34" s="54"/>
      <c r="Q34" s="54"/>
    </row>
    <row r="35" spans="1:17" ht="13.5" customHeight="1">
      <c r="A35" s="237"/>
      <c r="B35" s="240"/>
      <c r="C35" s="86">
        <v>713</v>
      </c>
      <c r="D35" s="59" t="s">
        <v>117</v>
      </c>
      <c r="E35" s="60" t="s">
        <v>94</v>
      </c>
      <c r="F35" s="61"/>
      <c r="G35" s="52" t="s">
        <v>95</v>
      </c>
      <c r="H35" s="53"/>
      <c r="I35" s="53"/>
      <c r="J35" s="53"/>
      <c r="K35" s="53"/>
      <c r="L35" s="53"/>
      <c r="M35" s="54"/>
      <c r="N35" s="54"/>
      <c r="O35" s="54"/>
      <c r="P35" s="54"/>
      <c r="Q35" s="54"/>
    </row>
    <row r="36" spans="1:17" ht="13.5" customHeight="1">
      <c r="A36" s="237"/>
      <c r="B36" s="240"/>
      <c r="C36" s="86">
        <v>714</v>
      </c>
      <c r="D36" s="59" t="s">
        <v>118</v>
      </c>
      <c r="E36" s="60" t="s">
        <v>94</v>
      </c>
      <c r="F36" s="61"/>
      <c r="G36" s="52" t="s">
        <v>95</v>
      </c>
      <c r="H36" s="53"/>
      <c r="I36" s="53"/>
      <c r="J36" s="53"/>
      <c r="K36" s="53"/>
      <c r="L36" s="53"/>
      <c r="M36" s="54"/>
      <c r="N36" s="54"/>
      <c r="O36" s="54"/>
      <c r="P36" s="54"/>
      <c r="Q36" s="54"/>
    </row>
    <row r="37" spans="1:17" ht="13.5" customHeight="1">
      <c r="A37" s="237"/>
      <c r="B37" s="240"/>
      <c r="C37" s="86">
        <v>715</v>
      </c>
      <c r="D37" s="59" t="s">
        <v>119</v>
      </c>
      <c r="E37" s="60" t="s">
        <v>94</v>
      </c>
      <c r="F37" s="61"/>
      <c r="G37" s="52" t="s">
        <v>95</v>
      </c>
      <c r="H37" s="53"/>
      <c r="I37" s="53"/>
      <c r="J37" s="53"/>
      <c r="K37" s="53"/>
      <c r="L37" s="53"/>
      <c r="M37" s="54"/>
      <c r="N37" s="54"/>
      <c r="O37" s="54"/>
      <c r="P37" s="54"/>
      <c r="Q37" s="54"/>
    </row>
    <row r="38" spans="1:17" ht="13.5" customHeight="1">
      <c r="A38" s="237"/>
      <c r="B38" s="240"/>
      <c r="C38" s="86">
        <v>716</v>
      </c>
      <c r="D38" s="59" t="s">
        <v>120</v>
      </c>
      <c r="E38" s="60" t="s">
        <v>94</v>
      </c>
      <c r="F38" s="61"/>
      <c r="G38" s="52" t="s">
        <v>95</v>
      </c>
      <c r="H38" s="53"/>
      <c r="I38" s="53"/>
      <c r="J38" s="53"/>
      <c r="K38" s="53"/>
      <c r="L38" s="53"/>
      <c r="M38" s="54"/>
      <c r="N38" s="54"/>
      <c r="O38" s="54"/>
      <c r="P38" s="54"/>
      <c r="Q38" s="54"/>
    </row>
    <row r="39" spans="1:17" ht="13.5" customHeight="1">
      <c r="A39" s="237"/>
      <c r="B39" s="240"/>
      <c r="C39" s="86">
        <v>717</v>
      </c>
      <c r="D39" s="59" t="s">
        <v>121</v>
      </c>
      <c r="E39" s="60" t="s">
        <v>94</v>
      </c>
      <c r="F39" s="61"/>
      <c r="G39" s="52" t="s">
        <v>95</v>
      </c>
      <c r="H39" s="53"/>
      <c r="I39" s="53"/>
      <c r="J39" s="53"/>
      <c r="K39" s="53"/>
      <c r="L39" s="53"/>
      <c r="M39" s="54"/>
      <c r="N39" s="54"/>
      <c r="O39" s="54"/>
      <c r="P39" s="54"/>
      <c r="Q39" s="54"/>
    </row>
    <row r="40" spans="1:17" ht="13.5" customHeight="1">
      <c r="A40" s="237"/>
      <c r="B40" s="240"/>
      <c r="C40" s="86">
        <v>718</v>
      </c>
      <c r="D40" s="59" t="s">
        <v>122</v>
      </c>
      <c r="E40" s="60" t="s">
        <v>94</v>
      </c>
      <c r="F40" s="61"/>
      <c r="G40" s="52" t="s">
        <v>95</v>
      </c>
      <c r="H40" s="53"/>
      <c r="I40" s="53"/>
      <c r="J40" s="53"/>
      <c r="K40" s="53"/>
      <c r="L40" s="53"/>
      <c r="M40" s="54"/>
      <c r="N40" s="54"/>
      <c r="O40" s="54"/>
      <c r="P40" s="54"/>
      <c r="Q40" s="54"/>
    </row>
    <row r="41" spans="1:17" ht="13.5" customHeight="1">
      <c r="A41" s="237"/>
      <c r="B41" s="240"/>
      <c r="C41" s="86">
        <v>719</v>
      </c>
      <c r="D41" s="59" t="s">
        <v>123</v>
      </c>
      <c r="E41" s="60" t="s">
        <v>94</v>
      </c>
      <c r="F41" s="61"/>
      <c r="G41" s="52" t="s">
        <v>95</v>
      </c>
      <c r="H41" s="53"/>
      <c r="I41" s="53"/>
      <c r="J41" s="53"/>
      <c r="K41" s="53"/>
      <c r="L41" s="53"/>
      <c r="M41" s="54"/>
      <c r="N41" s="54"/>
      <c r="O41" s="54"/>
      <c r="P41" s="54"/>
      <c r="Q41" s="54"/>
    </row>
    <row r="42" spans="1:17" ht="13.5" customHeight="1">
      <c r="A42" s="237"/>
      <c r="B42" s="240"/>
      <c r="C42" s="86">
        <v>720</v>
      </c>
      <c r="D42" s="59" t="s">
        <v>124</v>
      </c>
      <c r="E42" s="60" t="s">
        <v>94</v>
      </c>
      <c r="F42" s="61"/>
      <c r="G42" s="52" t="s">
        <v>95</v>
      </c>
      <c r="H42" s="53"/>
      <c r="I42" s="53"/>
      <c r="J42" s="53"/>
      <c r="K42" s="53"/>
      <c r="L42" s="53"/>
      <c r="M42" s="54"/>
      <c r="N42" s="54"/>
      <c r="O42" s="54"/>
      <c r="P42" s="54"/>
      <c r="Q42" s="54"/>
    </row>
    <row r="43" spans="1:17" ht="13.5" customHeight="1">
      <c r="A43" s="237"/>
      <c r="B43" s="240"/>
      <c r="C43" s="86">
        <v>781</v>
      </c>
      <c r="D43" s="59" t="s">
        <v>125</v>
      </c>
      <c r="E43" s="60" t="s">
        <v>94</v>
      </c>
      <c r="F43" s="61"/>
      <c r="G43" s="52" t="s">
        <v>95</v>
      </c>
      <c r="H43" s="53"/>
      <c r="I43" s="53"/>
      <c r="J43" s="53"/>
      <c r="K43" s="53"/>
      <c r="L43" s="53"/>
      <c r="M43" s="54"/>
      <c r="N43" s="54"/>
      <c r="O43" s="54"/>
      <c r="P43" s="54"/>
      <c r="Q43" s="54"/>
    </row>
    <row r="44" spans="1:17" ht="13.5" customHeight="1">
      <c r="A44" s="237"/>
      <c r="B44" s="240"/>
      <c r="C44" s="86">
        <v>782</v>
      </c>
      <c r="D44" s="59" t="s">
        <v>126</v>
      </c>
      <c r="E44" s="60" t="s">
        <v>94</v>
      </c>
      <c r="F44" s="61"/>
      <c r="G44" s="52" t="s">
        <v>95</v>
      </c>
      <c r="H44" s="53"/>
      <c r="I44" s="53"/>
      <c r="J44" s="53"/>
      <c r="K44" s="53"/>
      <c r="L44" s="53"/>
      <c r="M44" s="54"/>
      <c r="N44" s="54"/>
      <c r="O44" s="54"/>
      <c r="P44" s="54"/>
      <c r="Q44" s="54"/>
    </row>
    <row r="45" spans="1:17" ht="13.5" customHeight="1">
      <c r="A45" s="237"/>
      <c r="B45" s="240"/>
      <c r="C45" s="86">
        <v>783</v>
      </c>
      <c r="D45" s="59" t="s">
        <v>127</v>
      </c>
      <c r="E45" s="60" t="s">
        <v>94</v>
      </c>
      <c r="F45" s="61"/>
      <c r="G45" s="52" t="s">
        <v>95</v>
      </c>
      <c r="H45" s="53"/>
      <c r="I45" s="53"/>
      <c r="J45" s="53"/>
      <c r="K45" s="53"/>
      <c r="L45" s="53"/>
      <c r="M45" s="54"/>
      <c r="N45" s="54"/>
      <c r="O45" s="54"/>
      <c r="P45" s="54"/>
      <c r="Q45" s="54"/>
    </row>
    <row r="46" spans="1:17" ht="13.5" customHeight="1">
      <c r="A46" s="237"/>
      <c r="B46" s="240"/>
      <c r="C46" s="86">
        <v>784</v>
      </c>
      <c r="D46" s="59" t="s">
        <v>128</v>
      </c>
      <c r="E46" s="60" t="s">
        <v>94</v>
      </c>
      <c r="F46" s="61"/>
      <c r="G46" s="52" t="s">
        <v>95</v>
      </c>
      <c r="H46" s="53"/>
      <c r="I46" s="53"/>
      <c r="J46" s="53"/>
      <c r="K46" s="53"/>
      <c r="L46" s="53"/>
      <c r="M46" s="54"/>
      <c r="N46" s="54"/>
      <c r="O46" s="54"/>
      <c r="P46" s="54"/>
      <c r="Q46" s="54"/>
    </row>
    <row r="47" spans="1:17" ht="13.5" customHeight="1">
      <c r="A47" s="237"/>
      <c r="B47" s="240"/>
      <c r="C47" s="86">
        <v>785</v>
      </c>
      <c r="D47" s="59" t="s">
        <v>129</v>
      </c>
      <c r="E47" s="60" t="s">
        <v>94</v>
      </c>
      <c r="F47" s="61"/>
      <c r="G47" s="52" t="s">
        <v>95</v>
      </c>
      <c r="H47" s="53"/>
      <c r="I47" s="53"/>
      <c r="J47" s="53"/>
      <c r="K47" s="53"/>
      <c r="L47" s="53"/>
      <c r="M47" s="54"/>
      <c r="N47" s="54"/>
      <c r="O47" s="54"/>
      <c r="P47" s="54"/>
      <c r="Q47" s="54"/>
    </row>
    <row r="48" spans="1:17" ht="13.5" customHeight="1">
      <c r="A48" s="237"/>
      <c r="B48" s="240"/>
      <c r="C48" s="86">
        <v>786</v>
      </c>
      <c r="D48" s="59" t="s">
        <v>130</v>
      </c>
      <c r="E48" s="60" t="s">
        <v>94</v>
      </c>
      <c r="F48" s="61"/>
      <c r="G48" s="52" t="s">
        <v>95</v>
      </c>
      <c r="H48" s="53"/>
      <c r="I48" s="53"/>
      <c r="J48" s="53"/>
      <c r="K48" s="53"/>
      <c r="L48" s="53"/>
      <c r="M48" s="54"/>
      <c r="N48" s="54"/>
      <c r="O48" s="54"/>
      <c r="P48" s="54"/>
      <c r="Q48" s="54"/>
    </row>
    <row r="49" spans="1:17" ht="13.5" customHeight="1">
      <c r="A49" s="237"/>
      <c r="B49" s="240"/>
      <c r="C49" s="86">
        <v>787</v>
      </c>
      <c r="D49" s="59" t="s">
        <v>131</v>
      </c>
      <c r="E49" s="60" t="s">
        <v>94</v>
      </c>
      <c r="F49" s="61"/>
      <c r="G49" s="52" t="s">
        <v>95</v>
      </c>
      <c r="H49" s="53"/>
      <c r="I49" s="53"/>
      <c r="J49" s="53"/>
      <c r="K49" s="53"/>
      <c r="L49" s="53"/>
      <c r="M49" s="54"/>
      <c r="N49" s="54"/>
      <c r="O49" s="54"/>
      <c r="P49" s="54"/>
      <c r="Q49" s="54"/>
    </row>
    <row r="50" spans="1:17" ht="13.5" customHeight="1">
      <c r="A50" s="237"/>
      <c r="B50" s="240"/>
      <c r="C50" s="86">
        <v>788</v>
      </c>
      <c r="D50" s="59" t="s">
        <v>132</v>
      </c>
      <c r="E50" s="60" t="s">
        <v>94</v>
      </c>
      <c r="F50" s="61"/>
      <c r="G50" s="52" t="s">
        <v>95</v>
      </c>
      <c r="H50" s="53"/>
      <c r="I50" s="53"/>
      <c r="J50" s="53"/>
      <c r="K50" s="53"/>
      <c r="L50" s="53"/>
      <c r="M50" s="54"/>
      <c r="N50" s="54"/>
      <c r="O50" s="54"/>
      <c r="P50" s="54"/>
      <c r="Q50" s="54"/>
    </row>
    <row r="51" spans="1:17" ht="13.5" customHeight="1">
      <c r="A51" s="237"/>
      <c r="B51" s="240"/>
      <c r="C51" s="86">
        <v>789</v>
      </c>
      <c r="D51" s="59" t="s">
        <v>133</v>
      </c>
      <c r="E51" s="60" t="s">
        <v>94</v>
      </c>
      <c r="F51" s="61"/>
      <c r="G51" s="52" t="s">
        <v>95</v>
      </c>
      <c r="H51" s="53"/>
      <c r="I51" s="53"/>
      <c r="J51" s="53"/>
      <c r="K51" s="53"/>
      <c r="L51" s="53"/>
      <c r="M51" s="54"/>
      <c r="N51" s="54"/>
      <c r="O51" s="54"/>
      <c r="P51" s="54"/>
      <c r="Q51" s="54"/>
    </row>
    <row r="52" spans="1:17" ht="13.5" customHeight="1">
      <c r="A52" s="237"/>
      <c r="B52" s="240"/>
      <c r="C52" s="86">
        <v>790</v>
      </c>
      <c r="D52" s="59" t="s">
        <v>134</v>
      </c>
      <c r="E52" s="60" t="s">
        <v>94</v>
      </c>
      <c r="F52" s="61"/>
      <c r="G52" s="52" t="s">
        <v>95</v>
      </c>
      <c r="H52" s="53"/>
      <c r="I52" s="53"/>
      <c r="J52" s="53"/>
      <c r="K52" s="53"/>
      <c r="L52" s="53"/>
      <c r="M52" s="54"/>
      <c r="N52" s="54"/>
      <c r="O52" s="54"/>
      <c r="P52" s="54"/>
      <c r="Q52" s="54"/>
    </row>
    <row r="53" spans="1:17" ht="13.5" customHeight="1">
      <c r="A53" s="237"/>
      <c r="B53" s="240"/>
      <c r="C53" s="86">
        <v>791</v>
      </c>
      <c r="D53" s="59" t="s">
        <v>135</v>
      </c>
      <c r="E53" s="60" t="s">
        <v>94</v>
      </c>
      <c r="F53" s="61"/>
      <c r="G53" s="52" t="s">
        <v>95</v>
      </c>
      <c r="H53" s="53"/>
      <c r="I53" s="53"/>
      <c r="J53" s="53"/>
      <c r="K53" s="53"/>
      <c r="L53" s="53"/>
      <c r="M53" s="54"/>
      <c r="N53" s="54"/>
      <c r="O53" s="54"/>
      <c r="P53" s="54"/>
      <c r="Q53" s="54"/>
    </row>
    <row r="54" spans="1:17" ht="13.5" customHeight="1">
      <c r="A54" s="237"/>
      <c r="B54" s="240"/>
      <c r="C54" s="86">
        <v>792</v>
      </c>
      <c r="D54" s="59" t="s">
        <v>136</v>
      </c>
      <c r="E54" s="60" t="s">
        <v>94</v>
      </c>
      <c r="F54" s="61"/>
      <c r="G54" s="52" t="s">
        <v>95</v>
      </c>
      <c r="H54" s="53"/>
      <c r="I54" s="53"/>
      <c r="J54" s="53"/>
      <c r="K54" s="53"/>
      <c r="L54" s="53"/>
      <c r="M54" s="54"/>
      <c r="N54" s="54"/>
      <c r="O54" s="54"/>
      <c r="P54" s="54"/>
      <c r="Q54" s="54"/>
    </row>
    <row r="55" spans="1:17" ht="13.5" customHeight="1">
      <c r="A55" s="237"/>
      <c r="B55" s="240"/>
      <c r="C55" s="86">
        <v>793</v>
      </c>
      <c r="D55" s="59" t="s">
        <v>137</v>
      </c>
      <c r="E55" s="60" t="s">
        <v>94</v>
      </c>
      <c r="F55" s="61"/>
      <c r="G55" s="52" t="s">
        <v>95</v>
      </c>
      <c r="H55" s="53"/>
      <c r="I55" s="53"/>
      <c r="J55" s="53"/>
      <c r="K55" s="53"/>
      <c r="L55" s="53"/>
      <c r="M55" s="54"/>
      <c r="N55" s="54"/>
      <c r="O55" s="54"/>
      <c r="P55" s="54"/>
      <c r="Q55" s="54"/>
    </row>
    <row r="56" spans="1:17" ht="13.5" customHeight="1">
      <c r="A56" s="237"/>
      <c r="B56" s="240"/>
      <c r="C56" s="86">
        <v>794</v>
      </c>
      <c r="D56" s="59" t="s">
        <v>138</v>
      </c>
      <c r="E56" s="60" t="s">
        <v>94</v>
      </c>
      <c r="F56" s="61"/>
      <c r="G56" s="52" t="s">
        <v>95</v>
      </c>
      <c r="H56" s="53"/>
      <c r="I56" s="53"/>
      <c r="J56" s="53"/>
      <c r="K56" s="53"/>
      <c r="L56" s="53"/>
      <c r="M56" s="54"/>
      <c r="N56" s="54"/>
      <c r="O56" s="54"/>
      <c r="P56" s="54"/>
      <c r="Q56" s="54"/>
    </row>
    <row r="57" spans="1:17" ht="13.5" customHeight="1">
      <c r="A57" s="237"/>
      <c r="B57" s="240"/>
      <c r="C57" s="86">
        <v>795</v>
      </c>
      <c r="D57" s="59" t="s">
        <v>139</v>
      </c>
      <c r="E57" s="60" t="s">
        <v>94</v>
      </c>
      <c r="F57" s="61"/>
      <c r="G57" s="52" t="s">
        <v>95</v>
      </c>
      <c r="H57" s="53"/>
      <c r="I57" s="53"/>
      <c r="J57" s="53"/>
      <c r="K57" s="53"/>
      <c r="L57" s="53"/>
      <c r="M57" s="54"/>
      <c r="N57" s="54"/>
      <c r="O57" s="54"/>
      <c r="P57" s="54"/>
      <c r="Q57" s="54"/>
    </row>
    <row r="58" spans="1:17" ht="13.5" customHeight="1">
      <c r="A58" s="237"/>
      <c r="B58" s="240"/>
      <c r="C58" s="86">
        <v>796</v>
      </c>
      <c r="D58" s="59" t="s">
        <v>140</v>
      </c>
      <c r="E58" s="60" t="s">
        <v>94</v>
      </c>
      <c r="F58" s="61"/>
      <c r="G58" s="52" t="s">
        <v>95</v>
      </c>
      <c r="H58" s="53"/>
      <c r="I58" s="53"/>
      <c r="J58" s="53"/>
      <c r="K58" s="53"/>
      <c r="L58" s="53"/>
      <c r="M58" s="54"/>
      <c r="N58" s="54"/>
      <c r="O58" s="54"/>
      <c r="P58" s="54"/>
      <c r="Q58" s="54"/>
    </row>
    <row r="59" spans="1:17" ht="13.5" customHeight="1">
      <c r="A59" s="237"/>
      <c r="B59" s="65"/>
      <c r="C59" s="86">
        <v>797</v>
      </c>
      <c r="D59" s="59" t="s">
        <v>141</v>
      </c>
      <c r="E59" s="60" t="s">
        <v>94</v>
      </c>
      <c r="F59" s="61"/>
      <c r="G59" s="52" t="s">
        <v>95</v>
      </c>
      <c r="H59" s="53"/>
      <c r="I59" s="53"/>
      <c r="J59" s="53"/>
      <c r="K59" s="53"/>
      <c r="L59" s="53"/>
      <c r="M59" s="54"/>
      <c r="N59" s="54"/>
      <c r="O59" s="54"/>
      <c r="P59" s="54"/>
      <c r="Q59" s="54"/>
    </row>
    <row r="60" spans="1:17" ht="13.5" customHeight="1">
      <c r="A60" s="237"/>
      <c r="B60" s="65"/>
      <c r="C60" s="86">
        <v>798</v>
      </c>
      <c r="D60" s="59" t="s">
        <v>142</v>
      </c>
      <c r="E60" s="60" t="s">
        <v>94</v>
      </c>
      <c r="F60" s="61"/>
      <c r="G60" s="52" t="s">
        <v>95</v>
      </c>
      <c r="H60" s="53"/>
      <c r="I60" s="53"/>
      <c r="J60" s="53"/>
      <c r="K60" s="53"/>
      <c r="L60" s="53"/>
      <c r="M60" s="54"/>
      <c r="N60" s="54"/>
      <c r="O60" s="54"/>
      <c r="P60" s="54"/>
      <c r="Q60" s="54"/>
    </row>
    <row r="61" spans="1:17" ht="13.5" customHeight="1">
      <c r="A61" s="237"/>
      <c r="B61" s="65"/>
      <c r="C61" s="86">
        <v>799</v>
      </c>
      <c r="D61" s="59" t="s">
        <v>143</v>
      </c>
      <c r="E61" s="60" t="s">
        <v>94</v>
      </c>
      <c r="F61" s="61"/>
      <c r="G61" s="52" t="s">
        <v>95</v>
      </c>
      <c r="H61" s="53"/>
      <c r="I61" s="53"/>
      <c r="J61" s="53"/>
      <c r="K61" s="53"/>
      <c r="L61" s="53"/>
      <c r="M61" s="54"/>
      <c r="N61" s="54"/>
      <c r="O61" s="54"/>
      <c r="P61" s="54"/>
      <c r="Q61" s="54"/>
    </row>
    <row r="62" spans="1:17" ht="13.5" customHeight="1">
      <c r="A62" s="237"/>
      <c r="B62" s="66"/>
      <c r="C62" s="87">
        <v>800</v>
      </c>
      <c r="D62" s="63" t="s">
        <v>144</v>
      </c>
      <c r="E62" s="64" t="s">
        <v>94</v>
      </c>
      <c r="F62" s="61"/>
      <c r="G62" s="52" t="s">
        <v>95</v>
      </c>
      <c r="H62" s="53"/>
      <c r="I62" s="53"/>
      <c r="J62" s="53"/>
      <c r="K62" s="53"/>
      <c r="L62" s="53"/>
      <c r="M62" s="54"/>
      <c r="N62" s="54"/>
      <c r="O62" s="54"/>
      <c r="P62" s="54"/>
      <c r="Q62" s="54"/>
    </row>
    <row r="63" spans="1:17" ht="13.5" customHeight="1">
      <c r="A63" s="237"/>
      <c r="B63" s="248" t="s">
        <v>145</v>
      </c>
      <c r="C63" s="85">
        <v>751</v>
      </c>
      <c r="D63" s="56" t="s">
        <v>146</v>
      </c>
      <c r="E63" s="57" t="s">
        <v>78</v>
      </c>
      <c r="F63" s="61"/>
      <c r="G63" s="52" t="s">
        <v>147</v>
      </c>
      <c r="H63" s="53"/>
      <c r="I63" s="53"/>
      <c r="J63" s="53"/>
      <c r="K63" s="53"/>
      <c r="L63" s="53"/>
      <c r="M63" s="54"/>
      <c r="N63" s="54"/>
      <c r="O63" s="54"/>
      <c r="P63" s="54"/>
      <c r="Q63" s="54"/>
    </row>
    <row r="64" spans="1:17" ht="13.5" customHeight="1">
      <c r="A64" s="237"/>
      <c r="B64" s="248"/>
      <c r="C64" s="86">
        <v>752</v>
      </c>
      <c r="D64" s="59" t="s">
        <v>148</v>
      </c>
      <c r="E64" s="60" t="s">
        <v>78</v>
      </c>
      <c r="F64" s="61"/>
      <c r="G64" s="52" t="s">
        <v>147</v>
      </c>
      <c r="H64" s="53"/>
      <c r="I64" s="53"/>
      <c r="J64" s="53"/>
      <c r="K64" s="53"/>
      <c r="L64" s="53"/>
      <c r="M64" s="54"/>
      <c r="N64" s="54"/>
      <c r="O64" s="54"/>
      <c r="P64" s="54"/>
      <c r="Q64" s="54"/>
    </row>
    <row r="65" spans="1:17" ht="13.5" customHeight="1">
      <c r="A65" s="237"/>
      <c r="B65" s="248"/>
      <c r="C65" s="86">
        <v>753</v>
      </c>
      <c r="D65" s="59" t="s">
        <v>149</v>
      </c>
      <c r="E65" s="60" t="s">
        <v>78</v>
      </c>
      <c r="F65" s="61"/>
      <c r="G65" s="52" t="s">
        <v>147</v>
      </c>
      <c r="H65" s="53"/>
      <c r="I65" s="53"/>
      <c r="J65" s="53"/>
      <c r="K65" s="53"/>
      <c r="L65" s="53"/>
      <c r="M65" s="54"/>
      <c r="N65" s="54"/>
      <c r="O65" s="54"/>
      <c r="P65" s="54"/>
      <c r="Q65" s="54"/>
    </row>
    <row r="66" spans="1:17" ht="13.5" customHeight="1">
      <c r="A66" s="237"/>
      <c r="B66" s="248"/>
      <c r="C66" s="86">
        <v>754</v>
      </c>
      <c r="D66" s="59" t="s">
        <v>150</v>
      </c>
      <c r="E66" s="60" t="s">
        <v>78</v>
      </c>
      <c r="F66" s="61"/>
      <c r="G66" s="52" t="s">
        <v>147</v>
      </c>
      <c r="H66" s="53"/>
      <c r="I66" s="53"/>
      <c r="J66" s="53"/>
      <c r="K66" s="53"/>
      <c r="L66" s="53"/>
      <c r="M66" s="54"/>
      <c r="N66" s="54"/>
      <c r="O66" s="54"/>
      <c r="P66" s="54"/>
      <c r="Q66" s="54"/>
    </row>
    <row r="67" spans="1:17" ht="13.5" customHeight="1">
      <c r="A67" s="237"/>
      <c r="B67" s="248"/>
      <c r="C67" s="86">
        <v>755</v>
      </c>
      <c r="D67" s="59" t="s">
        <v>151</v>
      </c>
      <c r="E67" s="60" t="s">
        <v>78</v>
      </c>
      <c r="F67" s="61"/>
      <c r="G67" s="52" t="s">
        <v>147</v>
      </c>
      <c r="H67" s="53"/>
      <c r="I67" s="53"/>
      <c r="J67" s="53"/>
      <c r="K67" s="53"/>
      <c r="L67" s="53"/>
      <c r="M67" s="54"/>
      <c r="N67" s="54"/>
      <c r="O67" s="54"/>
      <c r="P67" s="54"/>
      <c r="Q67" s="54"/>
    </row>
    <row r="68" spans="1:17" ht="13.5" customHeight="1">
      <c r="A68" s="237"/>
      <c r="B68" s="248"/>
      <c r="C68" s="86">
        <v>756</v>
      </c>
      <c r="D68" s="59" t="s">
        <v>152</v>
      </c>
      <c r="E68" s="60" t="s">
        <v>78</v>
      </c>
      <c r="F68" s="61"/>
      <c r="G68" s="52" t="s">
        <v>147</v>
      </c>
      <c r="H68" s="53"/>
      <c r="I68" s="53"/>
      <c r="J68" s="53"/>
      <c r="K68" s="53"/>
      <c r="L68" s="53"/>
      <c r="M68" s="54"/>
      <c r="N68" s="54"/>
      <c r="O68" s="54"/>
      <c r="P68" s="54"/>
      <c r="Q68" s="54"/>
    </row>
    <row r="69" spans="1:17" ht="13.5" customHeight="1">
      <c r="A69" s="237"/>
      <c r="B69" s="248"/>
      <c r="C69" s="86">
        <v>757</v>
      </c>
      <c r="D69" s="59" t="s">
        <v>153</v>
      </c>
      <c r="E69" s="60" t="s">
        <v>78</v>
      </c>
      <c r="F69" s="61"/>
      <c r="G69" s="52" t="s">
        <v>147</v>
      </c>
      <c r="H69" s="53"/>
      <c r="I69" s="53"/>
      <c r="J69" s="53"/>
      <c r="K69" s="53"/>
      <c r="L69" s="53"/>
      <c r="M69" s="54"/>
      <c r="N69" s="54"/>
      <c r="O69" s="54"/>
      <c r="P69" s="54"/>
      <c r="Q69" s="54"/>
    </row>
    <row r="70" spans="1:17" ht="13.5" customHeight="1">
      <c r="A70" s="237"/>
      <c r="B70" s="248"/>
      <c r="C70" s="86">
        <v>758</v>
      </c>
      <c r="D70" s="59" t="s">
        <v>154</v>
      </c>
      <c r="E70" s="60" t="s">
        <v>78</v>
      </c>
      <c r="F70" s="61"/>
      <c r="G70" s="52" t="s">
        <v>147</v>
      </c>
      <c r="H70" s="53"/>
      <c r="I70" s="53"/>
      <c r="J70" s="53"/>
      <c r="K70" s="53"/>
      <c r="L70" s="53"/>
      <c r="M70" s="54"/>
      <c r="N70" s="54"/>
      <c r="O70" s="54"/>
      <c r="P70" s="54"/>
      <c r="Q70" s="54"/>
    </row>
    <row r="71" spans="1:17" ht="13.5" customHeight="1">
      <c r="A71" s="237"/>
      <c r="B71" s="248"/>
      <c r="C71" s="86">
        <v>759</v>
      </c>
      <c r="D71" s="59" t="s">
        <v>155</v>
      </c>
      <c r="E71" s="60" t="s">
        <v>78</v>
      </c>
      <c r="F71" s="61"/>
      <c r="G71" s="52" t="s">
        <v>147</v>
      </c>
      <c r="H71" s="53"/>
      <c r="I71" s="53"/>
      <c r="J71" s="53"/>
      <c r="K71" s="53"/>
      <c r="L71" s="53"/>
      <c r="M71" s="54"/>
      <c r="N71" s="54"/>
      <c r="O71" s="54"/>
      <c r="P71" s="54"/>
      <c r="Q71" s="54"/>
    </row>
    <row r="72" spans="1:17" ht="13.5" customHeight="1">
      <c r="A72" s="237"/>
      <c r="B72" s="248"/>
      <c r="C72" s="86">
        <v>760</v>
      </c>
      <c r="D72" s="59" t="s">
        <v>156</v>
      </c>
      <c r="E72" s="60" t="s">
        <v>78</v>
      </c>
      <c r="F72" s="61"/>
      <c r="G72" s="52" t="s">
        <v>147</v>
      </c>
      <c r="H72" s="53"/>
      <c r="I72" s="53"/>
      <c r="J72" s="53"/>
      <c r="K72" s="53"/>
      <c r="L72" s="53"/>
      <c r="M72" s="54"/>
      <c r="N72" s="54"/>
      <c r="O72" s="54"/>
      <c r="P72" s="54"/>
      <c r="Q72" s="54"/>
    </row>
    <row r="73" spans="1:17" ht="13.5" customHeight="1">
      <c r="A73" s="237"/>
      <c r="B73" s="248"/>
      <c r="C73" s="86">
        <v>761</v>
      </c>
      <c r="D73" s="59" t="s">
        <v>157</v>
      </c>
      <c r="E73" s="60" t="s">
        <v>78</v>
      </c>
      <c r="F73" s="61"/>
      <c r="G73" s="52" t="s">
        <v>147</v>
      </c>
      <c r="H73" s="53"/>
      <c r="I73" s="53"/>
      <c r="J73" s="53"/>
      <c r="K73" s="53"/>
      <c r="L73" s="53"/>
      <c r="M73" s="54"/>
      <c r="N73" s="54"/>
      <c r="O73" s="54"/>
      <c r="P73" s="54"/>
      <c r="Q73" s="54"/>
    </row>
    <row r="74" spans="1:17" ht="13.5" customHeight="1">
      <c r="A74" s="237"/>
      <c r="B74" s="248"/>
      <c r="C74" s="86">
        <v>762</v>
      </c>
      <c r="D74" s="59" t="s">
        <v>158</v>
      </c>
      <c r="E74" s="60" t="s">
        <v>78</v>
      </c>
      <c r="F74" s="61"/>
      <c r="G74" s="52" t="s">
        <v>147</v>
      </c>
      <c r="H74" s="53"/>
      <c r="I74" s="53"/>
      <c r="J74" s="53"/>
      <c r="K74" s="53"/>
      <c r="L74" s="53"/>
      <c r="M74" s="54"/>
      <c r="N74" s="54"/>
      <c r="O74" s="54"/>
      <c r="P74" s="54"/>
      <c r="Q74" s="54"/>
    </row>
    <row r="75" spans="1:17" ht="13.5" customHeight="1">
      <c r="A75" s="237"/>
      <c r="B75" s="248"/>
      <c r="C75" s="86">
        <v>763</v>
      </c>
      <c r="D75" s="59" t="s">
        <v>159</v>
      </c>
      <c r="E75" s="60" t="s">
        <v>78</v>
      </c>
      <c r="F75" s="61"/>
      <c r="G75" s="52" t="s">
        <v>147</v>
      </c>
      <c r="H75" s="53"/>
      <c r="I75" s="53"/>
      <c r="J75" s="53"/>
      <c r="K75" s="53"/>
      <c r="L75" s="53"/>
      <c r="M75" s="54"/>
      <c r="N75" s="54"/>
      <c r="O75" s="54"/>
      <c r="P75" s="54"/>
      <c r="Q75" s="54"/>
    </row>
    <row r="76" spans="1:17" ht="13.5" customHeight="1">
      <c r="A76" s="237"/>
      <c r="B76" s="248"/>
      <c r="C76" s="86">
        <v>764</v>
      </c>
      <c r="D76" s="59" t="s">
        <v>160</v>
      </c>
      <c r="E76" s="60" t="s">
        <v>78</v>
      </c>
      <c r="F76" s="61"/>
      <c r="G76" s="52" t="s">
        <v>147</v>
      </c>
      <c r="H76" s="53"/>
      <c r="I76" s="53"/>
      <c r="J76" s="53"/>
      <c r="K76" s="53"/>
      <c r="L76" s="53"/>
      <c r="M76" s="54"/>
      <c r="N76" s="54"/>
      <c r="O76" s="54"/>
      <c r="P76" s="54"/>
      <c r="Q76" s="54"/>
    </row>
    <row r="77" spans="1:17" ht="13.5" customHeight="1">
      <c r="A77" s="237"/>
      <c r="B77" s="248"/>
      <c r="C77" s="86">
        <v>765</v>
      </c>
      <c r="D77" s="59" t="s">
        <v>161</v>
      </c>
      <c r="E77" s="60" t="s">
        <v>78</v>
      </c>
      <c r="F77" s="61"/>
      <c r="G77" s="52" t="s">
        <v>147</v>
      </c>
      <c r="H77" s="53"/>
      <c r="I77" s="53"/>
      <c r="J77" s="53"/>
      <c r="K77" s="53"/>
      <c r="L77" s="53"/>
      <c r="M77" s="54"/>
      <c r="N77" s="54"/>
      <c r="O77" s="54"/>
      <c r="P77" s="54"/>
      <c r="Q77" s="54"/>
    </row>
    <row r="78" spans="1:17" ht="13.5" customHeight="1">
      <c r="A78" s="237"/>
      <c r="B78" s="248"/>
      <c r="C78" s="86">
        <v>766</v>
      </c>
      <c r="D78" s="59" t="s">
        <v>162</v>
      </c>
      <c r="E78" s="60" t="s">
        <v>78</v>
      </c>
      <c r="F78" s="61"/>
      <c r="G78" s="52" t="s">
        <v>147</v>
      </c>
      <c r="H78" s="53"/>
      <c r="I78" s="53"/>
      <c r="J78" s="53"/>
      <c r="K78" s="53"/>
      <c r="L78" s="53"/>
      <c r="M78" s="54"/>
      <c r="N78" s="54"/>
      <c r="O78" s="54"/>
      <c r="P78" s="54"/>
      <c r="Q78" s="54"/>
    </row>
    <row r="79" spans="1:17" ht="13.5" customHeight="1">
      <c r="A79" s="237"/>
      <c r="B79" s="248"/>
      <c r="C79" s="86">
        <v>767</v>
      </c>
      <c r="D79" s="59" t="s">
        <v>163</v>
      </c>
      <c r="E79" s="60" t="s">
        <v>78</v>
      </c>
      <c r="F79" s="61"/>
      <c r="G79" s="52" t="s">
        <v>147</v>
      </c>
      <c r="H79" s="53"/>
      <c r="I79" s="53"/>
      <c r="J79" s="53"/>
      <c r="K79" s="53"/>
      <c r="L79" s="53"/>
      <c r="M79" s="54"/>
      <c r="N79" s="54"/>
      <c r="O79" s="54"/>
      <c r="P79" s="54"/>
      <c r="Q79" s="54"/>
    </row>
    <row r="80" spans="1:17" ht="13.5" customHeight="1">
      <c r="A80" s="237"/>
      <c r="B80" s="248"/>
      <c r="C80" s="86">
        <v>768</v>
      </c>
      <c r="D80" s="59" t="s">
        <v>164</v>
      </c>
      <c r="E80" s="60" t="s">
        <v>78</v>
      </c>
      <c r="F80" s="61"/>
      <c r="G80" s="52" t="s">
        <v>147</v>
      </c>
      <c r="H80" s="53"/>
      <c r="I80" s="53"/>
      <c r="J80" s="53"/>
      <c r="K80" s="53"/>
      <c r="L80" s="53"/>
      <c r="M80" s="54"/>
      <c r="N80" s="54"/>
      <c r="O80" s="54"/>
      <c r="P80" s="54"/>
      <c r="Q80" s="54"/>
    </row>
    <row r="81" spans="1:17" ht="13.5" customHeight="1">
      <c r="A81" s="237"/>
      <c r="B81" s="248"/>
      <c r="C81" s="86">
        <v>769</v>
      </c>
      <c r="D81" s="59" t="s">
        <v>165</v>
      </c>
      <c r="E81" s="60" t="s">
        <v>78</v>
      </c>
      <c r="F81" s="61"/>
      <c r="G81" s="52" t="s">
        <v>147</v>
      </c>
      <c r="H81" s="53"/>
      <c r="I81" s="53"/>
      <c r="J81" s="53"/>
      <c r="K81" s="53"/>
      <c r="L81" s="53"/>
      <c r="M81" s="54"/>
      <c r="N81" s="54"/>
      <c r="O81" s="54"/>
      <c r="P81" s="54"/>
      <c r="Q81" s="54"/>
    </row>
    <row r="82" spans="1:17" ht="13.5" customHeight="1">
      <c r="A82" s="237"/>
      <c r="B82" s="248"/>
      <c r="C82" s="86">
        <v>770</v>
      </c>
      <c r="D82" s="59" t="s">
        <v>166</v>
      </c>
      <c r="E82" s="60" t="s">
        <v>78</v>
      </c>
      <c r="F82" s="61"/>
      <c r="G82" s="52" t="s">
        <v>147</v>
      </c>
      <c r="H82" s="53"/>
      <c r="I82" s="53"/>
      <c r="J82" s="53"/>
      <c r="K82" s="53"/>
      <c r="L82" s="53"/>
      <c r="M82" s="54"/>
      <c r="N82" s="54"/>
      <c r="O82" s="54"/>
      <c r="P82" s="54"/>
      <c r="Q82" s="54"/>
    </row>
    <row r="83" spans="1:17" ht="13.5" customHeight="1">
      <c r="A83" s="237"/>
      <c r="B83" s="248"/>
      <c r="C83" s="86">
        <v>771</v>
      </c>
      <c r="D83" s="59" t="s">
        <v>167</v>
      </c>
      <c r="E83" s="60" t="s">
        <v>78</v>
      </c>
      <c r="F83" s="61"/>
      <c r="G83" s="52" t="s">
        <v>147</v>
      </c>
      <c r="H83" s="53"/>
      <c r="I83" s="53"/>
      <c r="J83" s="53"/>
      <c r="K83" s="53"/>
      <c r="L83" s="53"/>
      <c r="M83" s="54"/>
      <c r="N83" s="54"/>
      <c r="O83" s="54"/>
      <c r="P83" s="54"/>
      <c r="Q83" s="54"/>
    </row>
    <row r="84" spans="1:17" ht="13.5" customHeight="1">
      <c r="A84" s="237"/>
      <c r="B84" s="249"/>
      <c r="C84" s="86">
        <v>772</v>
      </c>
      <c r="D84" s="59" t="s">
        <v>168</v>
      </c>
      <c r="E84" s="60" t="s">
        <v>78</v>
      </c>
      <c r="F84" s="61"/>
      <c r="G84" s="52" t="s">
        <v>147</v>
      </c>
      <c r="H84" s="53"/>
      <c r="I84" s="53"/>
      <c r="J84" s="53"/>
      <c r="K84" s="53"/>
      <c r="L84" s="53"/>
      <c r="M84" s="54"/>
      <c r="N84" s="54"/>
      <c r="O84" s="54"/>
      <c r="P84" s="54"/>
      <c r="Q84" s="54"/>
    </row>
    <row r="85" spans="1:17" ht="13.5" customHeight="1">
      <c r="A85" s="237"/>
      <c r="B85" s="55" t="s">
        <v>169</v>
      </c>
      <c r="C85" s="85">
        <v>113</v>
      </c>
      <c r="D85" s="56" t="s">
        <v>170</v>
      </c>
      <c r="E85" s="57" t="s">
        <v>171</v>
      </c>
      <c r="F85" s="243" t="s">
        <v>172</v>
      </c>
      <c r="G85" s="52" t="s">
        <v>173</v>
      </c>
      <c r="H85" s="53" t="s">
        <v>174</v>
      </c>
      <c r="I85" s="53" t="s">
        <v>175</v>
      </c>
      <c r="J85" s="53" t="s">
        <v>176</v>
      </c>
      <c r="K85" s="53"/>
      <c r="L85" s="53"/>
      <c r="M85" s="54"/>
      <c r="N85" s="54"/>
      <c r="O85" s="54"/>
      <c r="P85" s="54"/>
      <c r="Q85" s="54"/>
    </row>
    <row r="86" spans="1:17" ht="13.5" customHeight="1">
      <c r="A86" s="237"/>
      <c r="B86" s="254" t="s">
        <v>177</v>
      </c>
      <c r="C86" s="86">
        <v>214</v>
      </c>
      <c r="D86" s="59" t="s">
        <v>178</v>
      </c>
      <c r="E86" s="60" t="s">
        <v>171</v>
      </c>
      <c r="F86" s="250"/>
      <c r="G86" s="52" t="s">
        <v>179</v>
      </c>
      <c r="H86" s="53" t="s">
        <v>180</v>
      </c>
      <c r="I86" s="53"/>
      <c r="J86" s="53"/>
      <c r="K86" s="53"/>
      <c r="L86" s="53"/>
      <c r="M86" s="54"/>
      <c r="N86" s="54"/>
      <c r="O86" s="54"/>
      <c r="P86" s="54"/>
      <c r="Q86" s="54"/>
    </row>
    <row r="87" spans="1:17" ht="13.5" customHeight="1">
      <c r="A87" s="237"/>
      <c r="B87" s="240"/>
      <c r="C87" s="86">
        <v>215</v>
      </c>
      <c r="D87" s="59" t="s">
        <v>181</v>
      </c>
      <c r="E87" s="60" t="s">
        <v>171</v>
      </c>
      <c r="F87" s="250"/>
      <c r="G87" s="52" t="s">
        <v>179</v>
      </c>
      <c r="H87" s="53" t="s">
        <v>180</v>
      </c>
      <c r="I87" s="53"/>
      <c r="J87" s="53"/>
      <c r="K87" s="53"/>
      <c r="L87" s="53"/>
      <c r="M87" s="54"/>
      <c r="N87" s="54"/>
      <c r="O87" s="54"/>
      <c r="P87" s="54"/>
      <c r="Q87" s="54"/>
    </row>
    <row r="88" spans="1:17" ht="13.5" customHeight="1">
      <c r="A88" s="237"/>
      <c r="B88" s="255"/>
      <c r="C88" s="86">
        <v>216</v>
      </c>
      <c r="D88" s="59" t="s">
        <v>182</v>
      </c>
      <c r="E88" s="60" t="s">
        <v>171</v>
      </c>
      <c r="F88" s="251"/>
      <c r="G88" s="52" t="s">
        <v>179</v>
      </c>
      <c r="H88" s="53" t="s">
        <v>180</v>
      </c>
      <c r="I88" s="53"/>
      <c r="J88" s="53"/>
      <c r="K88" s="53"/>
      <c r="L88" s="53"/>
      <c r="M88" s="54"/>
      <c r="N88" s="54"/>
      <c r="O88" s="54"/>
      <c r="P88" s="54"/>
      <c r="Q88" s="54"/>
    </row>
    <row r="89" spans="1:17" ht="13.5" customHeight="1">
      <c r="A89" s="237"/>
      <c r="B89" s="252" t="s">
        <v>74</v>
      </c>
      <c r="C89" s="86">
        <v>61</v>
      </c>
      <c r="D89" s="59" t="s">
        <v>183</v>
      </c>
      <c r="E89" s="60" t="s">
        <v>184</v>
      </c>
      <c r="F89" s="61"/>
      <c r="G89" s="52" t="s">
        <v>185</v>
      </c>
      <c r="H89" s="53"/>
      <c r="I89" s="53"/>
      <c r="J89" s="53"/>
      <c r="K89" s="53"/>
      <c r="L89" s="53"/>
      <c r="M89" s="54"/>
      <c r="N89" s="54"/>
      <c r="O89" s="54"/>
      <c r="P89" s="54"/>
      <c r="Q89" s="54"/>
    </row>
    <row r="90" spans="1:17" ht="13.5" customHeight="1">
      <c r="A90" s="237"/>
      <c r="B90" s="250"/>
      <c r="C90" s="86">
        <v>81</v>
      </c>
      <c r="D90" s="59" t="s">
        <v>186</v>
      </c>
      <c r="E90" s="60" t="s">
        <v>78</v>
      </c>
      <c r="F90" s="61"/>
      <c r="G90" s="52" t="s">
        <v>185</v>
      </c>
      <c r="H90" s="53"/>
      <c r="I90" s="53"/>
      <c r="J90" s="53"/>
      <c r="K90" s="53"/>
      <c r="L90" s="53"/>
      <c r="M90" s="54"/>
      <c r="N90" s="54"/>
      <c r="O90" s="54"/>
      <c r="P90" s="54"/>
      <c r="Q90" s="54"/>
    </row>
    <row r="91" spans="1:17" ht="13.5" customHeight="1">
      <c r="A91" s="237"/>
      <c r="B91" s="250"/>
      <c r="C91" s="86">
        <v>51</v>
      </c>
      <c r="D91" s="59" t="s">
        <v>187</v>
      </c>
      <c r="E91" s="60" t="s">
        <v>78</v>
      </c>
      <c r="F91" s="61"/>
      <c r="G91" s="52" t="s">
        <v>185</v>
      </c>
      <c r="H91" s="53"/>
      <c r="I91" s="53"/>
      <c r="J91" s="53"/>
      <c r="K91" s="53"/>
      <c r="L91" s="53"/>
      <c r="M91" s="54"/>
      <c r="N91" s="54"/>
      <c r="O91" s="54"/>
      <c r="P91" s="54"/>
      <c r="Q91" s="54"/>
    </row>
    <row r="92" spans="1:17" ht="13.5" customHeight="1">
      <c r="A92" s="237"/>
      <c r="B92" s="250"/>
      <c r="C92" s="86">
        <v>52</v>
      </c>
      <c r="D92" s="59" t="s">
        <v>188</v>
      </c>
      <c r="E92" s="60" t="s">
        <v>78</v>
      </c>
      <c r="F92" s="61"/>
      <c r="G92" s="52" t="s">
        <v>185</v>
      </c>
      <c r="H92" s="53"/>
      <c r="I92" s="53"/>
      <c r="J92" s="53"/>
      <c r="K92" s="53"/>
      <c r="L92" s="53"/>
      <c r="M92" s="54"/>
      <c r="N92" s="54"/>
      <c r="O92" s="54"/>
      <c r="P92" s="54"/>
      <c r="Q92" s="54"/>
    </row>
    <row r="93" spans="1:17" ht="13.5" customHeight="1">
      <c r="A93" s="237"/>
      <c r="B93" s="250"/>
      <c r="C93" s="86">
        <v>53</v>
      </c>
      <c r="D93" s="59" t="s">
        <v>189</v>
      </c>
      <c r="E93" s="60" t="s">
        <v>78</v>
      </c>
      <c r="F93" s="61"/>
      <c r="G93" s="52" t="s">
        <v>185</v>
      </c>
      <c r="H93" s="53"/>
      <c r="I93" s="53"/>
      <c r="J93" s="53"/>
      <c r="K93" s="53"/>
      <c r="L93" s="53"/>
      <c r="M93" s="54"/>
      <c r="N93" s="54"/>
      <c r="O93" s="54"/>
      <c r="P93" s="54"/>
      <c r="Q93" s="54"/>
    </row>
    <row r="94" spans="1:17" ht="13.5" customHeight="1">
      <c r="A94" s="237"/>
      <c r="B94" s="251"/>
      <c r="C94" s="86">
        <v>54</v>
      </c>
      <c r="D94" s="59" t="s">
        <v>190</v>
      </c>
      <c r="E94" s="60" t="s">
        <v>78</v>
      </c>
      <c r="F94" s="61"/>
      <c r="G94" s="52" t="s">
        <v>185</v>
      </c>
      <c r="H94" s="53"/>
      <c r="I94" s="53"/>
      <c r="J94" s="53"/>
      <c r="K94" s="53"/>
      <c r="L94" s="53"/>
      <c r="M94" s="54"/>
      <c r="N94" s="54"/>
      <c r="O94" s="54"/>
      <c r="P94" s="54"/>
      <c r="Q94" s="54"/>
    </row>
    <row r="95" spans="1:17" ht="13.5" customHeight="1">
      <c r="A95" s="236" t="s">
        <v>191</v>
      </c>
      <c r="B95" s="239" t="s">
        <v>192</v>
      </c>
      <c r="C95" s="84">
        <v>127</v>
      </c>
      <c r="D95" s="50" t="s">
        <v>193</v>
      </c>
      <c r="E95" s="51" t="s">
        <v>171</v>
      </c>
      <c r="F95" s="243" t="s">
        <v>194</v>
      </c>
      <c r="G95" s="52" t="s">
        <v>195</v>
      </c>
      <c r="H95" s="53" t="s">
        <v>196</v>
      </c>
      <c r="I95" s="53"/>
      <c r="J95" s="53"/>
      <c r="K95" s="53"/>
      <c r="L95" s="53"/>
      <c r="M95" s="54"/>
      <c r="N95" s="54"/>
      <c r="O95" s="54"/>
      <c r="P95" s="54"/>
      <c r="Q95" s="54"/>
    </row>
    <row r="96" spans="1:17" ht="13.5" customHeight="1">
      <c r="A96" s="237"/>
      <c r="B96" s="240"/>
      <c r="C96" s="86">
        <v>228</v>
      </c>
      <c r="D96" s="59" t="s">
        <v>197</v>
      </c>
      <c r="E96" s="60" t="s">
        <v>171</v>
      </c>
      <c r="F96" s="244"/>
      <c r="G96" s="52" t="s">
        <v>195</v>
      </c>
      <c r="H96" s="53" t="s">
        <v>198</v>
      </c>
      <c r="I96" s="53"/>
      <c r="J96" s="53"/>
      <c r="K96" s="53"/>
      <c r="L96" s="53"/>
      <c r="M96" s="54"/>
      <c r="N96" s="54"/>
      <c r="O96" s="54"/>
      <c r="P96" s="54"/>
      <c r="Q96" s="54"/>
    </row>
    <row r="97" spans="1:17" ht="13.5" customHeight="1">
      <c r="A97" s="237"/>
      <c r="B97" s="240"/>
      <c r="C97" s="86">
        <v>155</v>
      </c>
      <c r="D97" s="59" t="s">
        <v>199</v>
      </c>
      <c r="E97" s="60" t="s">
        <v>200</v>
      </c>
      <c r="F97" s="244"/>
      <c r="G97" s="52" t="s">
        <v>195</v>
      </c>
      <c r="H97" s="53" t="s">
        <v>201</v>
      </c>
      <c r="I97" s="53"/>
      <c r="J97" s="53"/>
      <c r="K97" s="53"/>
      <c r="L97" s="53"/>
      <c r="M97" s="54"/>
      <c r="N97" s="54"/>
      <c r="O97" s="54"/>
      <c r="P97" s="54"/>
      <c r="Q97" s="54"/>
    </row>
    <row r="98" spans="1:17" ht="13.5" customHeight="1">
      <c r="A98" s="237"/>
      <c r="B98" s="240"/>
      <c r="C98" s="86">
        <v>256</v>
      </c>
      <c r="D98" s="59" t="s">
        <v>202</v>
      </c>
      <c r="E98" s="60" t="s">
        <v>200</v>
      </c>
      <c r="F98" s="244"/>
      <c r="G98" s="52" t="s">
        <v>195</v>
      </c>
      <c r="H98" s="53" t="s">
        <v>203</v>
      </c>
      <c r="I98" s="53"/>
      <c r="J98" s="53"/>
      <c r="K98" s="53"/>
      <c r="L98" s="53"/>
      <c r="M98" s="54"/>
      <c r="N98" s="54"/>
      <c r="O98" s="54"/>
      <c r="P98" s="54"/>
      <c r="Q98" s="54"/>
    </row>
    <row r="99" spans="1:17" ht="13.5" customHeight="1">
      <c r="A99" s="237"/>
      <c r="B99" s="240"/>
      <c r="C99" s="86">
        <v>258</v>
      </c>
      <c r="D99" s="59" t="s">
        <v>204</v>
      </c>
      <c r="E99" s="60" t="s">
        <v>205</v>
      </c>
      <c r="F99" s="244"/>
      <c r="G99" s="52" t="s">
        <v>195</v>
      </c>
      <c r="H99" s="53"/>
      <c r="I99" s="53"/>
      <c r="J99" s="53"/>
      <c r="K99" s="53"/>
      <c r="L99" s="53"/>
      <c r="M99" s="54"/>
      <c r="N99" s="54"/>
      <c r="O99" s="54"/>
      <c r="P99" s="54"/>
      <c r="Q99" s="54"/>
    </row>
    <row r="100" spans="1:17" ht="13.5" customHeight="1">
      <c r="A100" s="237"/>
      <c r="B100" s="241"/>
      <c r="C100" s="86">
        <v>268</v>
      </c>
      <c r="D100" s="59" t="s">
        <v>206</v>
      </c>
      <c r="E100" s="60" t="s">
        <v>207</v>
      </c>
      <c r="F100" s="245"/>
      <c r="G100" s="52" t="s">
        <v>195</v>
      </c>
      <c r="H100" s="53"/>
      <c r="I100" s="53"/>
      <c r="J100" s="53"/>
      <c r="K100" s="53"/>
      <c r="L100" s="53"/>
      <c r="M100" s="54"/>
      <c r="N100" s="54"/>
      <c r="O100" s="54"/>
      <c r="P100" s="54"/>
      <c r="Q100" s="54"/>
    </row>
    <row r="101" spans="1:17" ht="13.5" customHeight="1">
      <c r="A101" s="237"/>
      <c r="B101" s="242"/>
      <c r="C101" s="86">
        <v>269</v>
      </c>
      <c r="D101" s="59" t="s">
        <v>208</v>
      </c>
      <c r="E101" s="60" t="s">
        <v>207</v>
      </c>
      <c r="F101" s="246"/>
      <c r="G101" s="52" t="s">
        <v>195</v>
      </c>
      <c r="H101" s="53"/>
      <c r="I101" s="53"/>
      <c r="J101" s="53"/>
      <c r="K101" s="53"/>
      <c r="L101" s="53"/>
      <c r="M101" s="54"/>
      <c r="N101" s="54"/>
      <c r="O101" s="54"/>
      <c r="P101" s="54"/>
      <c r="Q101" s="54"/>
    </row>
    <row r="102" spans="1:17" ht="13.5" customHeight="1">
      <c r="A102" s="237"/>
      <c r="B102" s="247" t="s">
        <v>209</v>
      </c>
      <c r="C102" s="86">
        <v>129</v>
      </c>
      <c r="D102" s="59" t="s">
        <v>210</v>
      </c>
      <c r="E102" s="60" t="s">
        <v>171</v>
      </c>
      <c r="F102" s="243" t="s">
        <v>211</v>
      </c>
      <c r="G102" s="52" t="s">
        <v>212</v>
      </c>
      <c r="H102" s="53" t="s">
        <v>213</v>
      </c>
      <c r="I102" s="53"/>
      <c r="J102" s="53"/>
      <c r="K102" s="53"/>
      <c r="L102" s="53"/>
      <c r="M102" s="54"/>
      <c r="N102" s="54"/>
      <c r="O102" s="54"/>
      <c r="P102" s="54"/>
      <c r="Q102" s="54"/>
    </row>
    <row r="103" spans="1:17" ht="13.5" customHeight="1">
      <c r="A103" s="237"/>
      <c r="B103" s="248"/>
      <c r="C103" s="86">
        <v>230</v>
      </c>
      <c r="D103" s="59" t="s">
        <v>214</v>
      </c>
      <c r="E103" s="60" t="s">
        <v>171</v>
      </c>
      <c r="F103" s="250"/>
      <c r="G103" s="52" t="s">
        <v>212</v>
      </c>
      <c r="H103" s="53" t="s">
        <v>215</v>
      </c>
      <c r="I103" s="53"/>
      <c r="J103" s="53"/>
      <c r="K103" s="53"/>
      <c r="L103" s="53"/>
      <c r="M103" s="54"/>
      <c r="N103" s="54"/>
      <c r="O103" s="54"/>
      <c r="P103" s="54"/>
      <c r="Q103" s="54"/>
    </row>
    <row r="104" spans="1:17" ht="13.5" customHeight="1">
      <c r="A104" s="237"/>
      <c r="B104" s="248"/>
      <c r="C104" s="86">
        <v>168</v>
      </c>
      <c r="D104" s="59" t="s">
        <v>206</v>
      </c>
      <c r="E104" s="60" t="s">
        <v>207</v>
      </c>
      <c r="F104" s="250"/>
      <c r="G104" s="52" t="s">
        <v>212</v>
      </c>
      <c r="H104" s="53"/>
      <c r="I104" s="53"/>
      <c r="J104" s="53"/>
      <c r="K104" s="53"/>
      <c r="L104" s="53"/>
      <c r="M104" s="54"/>
      <c r="N104" s="54"/>
      <c r="O104" s="54"/>
      <c r="P104" s="54"/>
      <c r="Q104" s="54"/>
    </row>
    <row r="105" spans="1:17" ht="13.5" customHeight="1">
      <c r="A105" s="237"/>
      <c r="B105" s="248"/>
      <c r="C105" s="86">
        <v>169</v>
      </c>
      <c r="D105" s="59" t="s">
        <v>208</v>
      </c>
      <c r="E105" s="60" t="s">
        <v>207</v>
      </c>
      <c r="F105" s="250"/>
      <c r="G105" s="52" t="s">
        <v>212</v>
      </c>
      <c r="H105" s="53"/>
      <c r="I105" s="53"/>
      <c r="J105" s="53"/>
      <c r="K105" s="53"/>
      <c r="L105" s="53"/>
      <c r="M105" s="54"/>
      <c r="N105" s="54"/>
      <c r="O105" s="54"/>
      <c r="P105" s="54"/>
      <c r="Q105" s="54"/>
    </row>
    <row r="106" spans="1:17" ht="13.5" customHeight="1">
      <c r="A106" s="237"/>
      <c r="B106" s="249"/>
      <c r="C106" s="86">
        <v>265</v>
      </c>
      <c r="D106" s="59" t="s">
        <v>216</v>
      </c>
      <c r="E106" s="60" t="s">
        <v>217</v>
      </c>
      <c r="F106" s="251"/>
      <c r="G106" s="52" t="s">
        <v>212</v>
      </c>
      <c r="H106" s="53"/>
      <c r="I106" s="53"/>
      <c r="J106" s="53"/>
      <c r="K106" s="53"/>
      <c r="L106" s="53"/>
      <c r="M106" s="54"/>
      <c r="N106" s="54"/>
      <c r="O106" s="54"/>
      <c r="P106" s="54"/>
      <c r="Q106" s="54"/>
    </row>
    <row r="107" spans="1:17" ht="13.5" customHeight="1">
      <c r="A107" s="236" t="s">
        <v>218</v>
      </c>
      <c r="B107" s="49" t="s">
        <v>219</v>
      </c>
      <c r="C107" s="84">
        <v>71</v>
      </c>
      <c r="D107" s="50" t="s">
        <v>219</v>
      </c>
      <c r="E107" s="51" t="s">
        <v>220</v>
      </c>
      <c r="F107" s="61"/>
      <c r="G107" s="52" t="s">
        <v>221</v>
      </c>
      <c r="H107" s="53"/>
      <c r="I107" s="53"/>
      <c r="J107" s="53"/>
      <c r="K107" s="53"/>
      <c r="L107" s="53"/>
      <c r="M107" s="54"/>
      <c r="N107" s="54"/>
      <c r="O107" s="54"/>
      <c r="P107" s="54"/>
      <c r="Q107" s="54"/>
    </row>
    <row r="108" spans="1:17" ht="13.5" customHeight="1">
      <c r="A108" s="237"/>
      <c r="B108" s="252" t="s">
        <v>222</v>
      </c>
      <c r="C108" s="86">
        <v>801</v>
      </c>
      <c r="D108" s="59" t="s">
        <v>223</v>
      </c>
      <c r="E108" s="60" t="s">
        <v>80</v>
      </c>
      <c r="F108" s="61"/>
      <c r="G108" s="52" t="s">
        <v>224</v>
      </c>
      <c r="H108" s="53"/>
      <c r="I108" s="53"/>
      <c r="J108" s="53"/>
      <c r="K108" s="53"/>
      <c r="L108" s="53"/>
      <c r="M108" s="54"/>
      <c r="N108" s="54"/>
      <c r="O108" s="54"/>
      <c r="P108" s="54"/>
      <c r="Q108" s="54"/>
    </row>
    <row r="109" spans="1:17" ht="13.5" customHeight="1">
      <c r="A109" s="237"/>
      <c r="B109" s="250"/>
      <c r="C109" s="86">
        <v>802</v>
      </c>
      <c r="D109" s="59" t="s">
        <v>225</v>
      </c>
      <c r="E109" s="60" t="s">
        <v>80</v>
      </c>
      <c r="F109" s="61"/>
      <c r="G109" s="52" t="s">
        <v>224</v>
      </c>
      <c r="H109" s="53"/>
      <c r="I109" s="53"/>
      <c r="J109" s="53"/>
      <c r="K109" s="53"/>
      <c r="L109" s="53"/>
      <c r="M109" s="54"/>
      <c r="N109" s="54"/>
      <c r="O109" s="54"/>
      <c r="P109" s="54"/>
      <c r="Q109" s="54"/>
    </row>
    <row r="110" spans="1:17" ht="13.5" customHeight="1">
      <c r="A110" s="237"/>
      <c r="B110" s="250"/>
      <c r="C110" s="86">
        <v>803</v>
      </c>
      <c r="D110" s="59" t="s">
        <v>226</v>
      </c>
      <c r="E110" s="60" t="s">
        <v>80</v>
      </c>
      <c r="F110" s="61"/>
      <c r="G110" s="52" t="s">
        <v>224</v>
      </c>
      <c r="H110" s="53"/>
      <c r="I110" s="53"/>
      <c r="J110" s="53"/>
      <c r="K110" s="53"/>
      <c r="L110" s="53"/>
      <c r="M110" s="54"/>
      <c r="N110" s="54"/>
      <c r="O110" s="54"/>
      <c r="P110" s="54"/>
      <c r="Q110" s="54"/>
    </row>
    <row r="111" spans="1:17" ht="13.5" customHeight="1">
      <c r="A111" s="237"/>
      <c r="B111" s="250"/>
      <c r="C111" s="86">
        <v>804</v>
      </c>
      <c r="D111" s="59" t="s">
        <v>227</v>
      </c>
      <c r="E111" s="60" t="s">
        <v>80</v>
      </c>
      <c r="F111" s="61"/>
      <c r="G111" s="52" t="s">
        <v>224</v>
      </c>
      <c r="H111" s="53"/>
      <c r="I111" s="53"/>
      <c r="J111" s="53"/>
      <c r="K111" s="53"/>
      <c r="L111" s="53"/>
      <c r="M111" s="54"/>
      <c r="N111" s="54"/>
      <c r="O111" s="54"/>
      <c r="P111" s="54"/>
      <c r="Q111" s="54"/>
    </row>
    <row r="112" spans="1:17" ht="13.5" customHeight="1">
      <c r="A112" s="237"/>
      <c r="B112" s="250"/>
      <c r="C112" s="86">
        <v>805</v>
      </c>
      <c r="D112" s="59" t="s">
        <v>228</v>
      </c>
      <c r="E112" s="60" t="s">
        <v>80</v>
      </c>
      <c r="F112" s="61"/>
      <c r="G112" s="52" t="s">
        <v>224</v>
      </c>
      <c r="H112" s="53"/>
      <c r="I112" s="53"/>
      <c r="J112" s="53"/>
      <c r="K112" s="53"/>
      <c r="L112" s="53"/>
      <c r="M112" s="54"/>
      <c r="N112" s="54"/>
      <c r="O112" s="54"/>
      <c r="P112" s="54"/>
      <c r="Q112" s="54"/>
    </row>
    <row r="113" spans="1:17" ht="13.5" customHeight="1">
      <c r="A113" s="237"/>
      <c r="B113" s="250"/>
      <c r="C113" s="86">
        <v>806</v>
      </c>
      <c r="D113" s="59" t="s">
        <v>229</v>
      </c>
      <c r="E113" s="60" t="s">
        <v>80</v>
      </c>
      <c r="F113" s="61"/>
      <c r="G113" s="52" t="s">
        <v>224</v>
      </c>
      <c r="H113" s="53"/>
      <c r="I113" s="53"/>
      <c r="J113" s="53"/>
      <c r="K113" s="53"/>
      <c r="L113" s="53"/>
      <c r="M113" s="54"/>
      <c r="N113" s="54"/>
      <c r="O113" s="54"/>
      <c r="P113" s="54"/>
      <c r="Q113" s="54"/>
    </row>
    <row r="114" spans="1:17" ht="13.5" customHeight="1">
      <c r="A114" s="237"/>
      <c r="B114" s="250"/>
      <c r="C114" s="86">
        <v>807</v>
      </c>
      <c r="D114" s="59" t="s">
        <v>230</v>
      </c>
      <c r="E114" s="60" t="s">
        <v>80</v>
      </c>
      <c r="F114" s="61"/>
      <c r="G114" s="52" t="s">
        <v>224</v>
      </c>
      <c r="H114" s="53"/>
      <c r="I114" s="53"/>
      <c r="J114" s="53"/>
      <c r="K114" s="53"/>
      <c r="L114" s="53"/>
      <c r="M114" s="54"/>
      <c r="N114" s="54"/>
      <c r="O114" s="54"/>
      <c r="P114" s="54"/>
      <c r="Q114" s="54"/>
    </row>
    <row r="115" spans="1:17" ht="13.5" customHeight="1">
      <c r="A115" s="237"/>
      <c r="B115" s="253"/>
      <c r="C115" s="86">
        <v>808</v>
      </c>
      <c r="D115" s="59" t="s">
        <v>231</v>
      </c>
      <c r="E115" s="60" t="s">
        <v>80</v>
      </c>
      <c r="F115" s="61"/>
      <c r="G115" s="52" t="s">
        <v>224</v>
      </c>
      <c r="H115" s="53"/>
      <c r="I115" s="53"/>
      <c r="J115" s="53"/>
      <c r="K115" s="53"/>
      <c r="L115" s="53"/>
      <c r="M115" s="54"/>
      <c r="N115" s="54"/>
      <c r="O115" s="54"/>
      <c r="P115" s="54"/>
      <c r="Q115" s="54"/>
    </row>
    <row r="116" spans="1:17" ht="13.5" customHeight="1">
      <c r="A116" s="237"/>
      <c r="B116" s="58" t="s">
        <v>232</v>
      </c>
      <c r="C116" s="86">
        <v>73</v>
      </c>
      <c r="D116" s="59" t="s">
        <v>232</v>
      </c>
      <c r="E116" s="60" t="s">
        <v>233</v>
      </c>
      <c r="F116" s="61"/>
      <c r="G116" s="52" t="s">
        <v>234</v>
      </c>
      <c r="H116" s="53"/>
      <c r="I116" s="53"/>
      <c r="J116" s="53"/>
      <c r="K116" s="53"/>
      <c r="L116" s="53"/>
      <c r="M116" s="54"/>
      <c r="N116" s="54"/>
      <c r="O116" s="54"/>
      <c r="P116" s="54"/>
      <c r="Q116" s="54"/>
    </row>
    <row r="117" spans="1:17" ht="13.5" customHeight="1">
      <c r="A117" s="237"/>
      <c r="B117" s="58" t="s">
        <v>235</v>
      </c>
      <c r="C117" s="86">
        <v>82</v>
      </c>
      <c r="D117" s="59" t="s">
        <v>236</v>
      </c>
      <c r="E117" s="60" t="s">
        <v>237</v>
      </c>
      <c r="F117" s="61"/>
      <c r="G117" s="52" t="s">
        <v>238</v>
      </c>
      <c r="H117" s="53"/>
      <c r="I117" s="53"/>
      <c r="J117" s="53"/>
      <c r="K117" s="53"/>
      <c r="L117" s="53"/>
      <c r="M117" s="54"/>
      <c r="N117" s="54"/>
      <c r="O117" s="54"/>
      <c r="P117" s="54"/>
      <c r="Q117" s="54"/>
    </row>
    <row r="118" spans="1:17" ht="13.5" customHeight="1">
      <c r="A118" s="237"/>
      <c r="B118" s="58" t="s">
        <v>239</v>
      </c>
      <c r="C118" s="88">
        <v>99</v>
      </c>
      <c r="D118" s="67" t="s">
        <v>240</v>
      </c>
      <c r="E118" s="68" t="s">
        <v>241</v>
      </c>
      <c r="F118" s="61"/>
      <c r="G118" s="52" t="s">
        <v>242</v>
      </c>
      <c r="H118" s="53"/>
      <c r="I118" s="53"/>
      <c r="J118" s="53"/>
      <c r="K118" s="53"/>
      <c r="L118" s="53"/>
      <c r="M118" s="54"/>
      <c r="N118" s="54"/>
      <c r="O118" s="54"/>
      <c r="P118" s="54"/>
      <c r="Q118" s="54"/>
    </row>
    <row r="119" spans="1:17" ht="13.5" customHeight="1">
      <c r="A119" s="69" t="s">
        <v>243</v>
      </c>
      <c r="B119" s="70" t="s">
        <v>244</v>
      </c>
      <c r="C119" s="89">
        <v>74</v>
      </c>
      <c r="D119" s="71" t="s">
        <v>245</v>
      </c>
      <c r="E119" s="72" t="s">
        <v>184</v>
      </c>
      <c r="F119" s="61"/>
      <c r="G119" s="52" t="s">
        <v>246</v>
      </c>
      <c r="H119" s="53"/>
      <c r="I119" s="53"/>
      <c r="J119" s="53"/>
      <c r="K119" s="53"/>
      <c r="L119" s="53"/>
      <c r="M119" s="54"/>
      <c r="N119" s="54"/>
      <c r="O119" s="54"/>
      <c r="P119" s="54"/>
      <c r="Q119" s="54"/>
    </row>
    <row r="120" spans="1:17" ht="13.5" customHeight="1">
      <c r="A120" s="236" t="s">
        <v>247</v>
      </c>
      <c r="B120" s="49" t="s">
        <v>248</v>
      </c>
      <c r="C120" s="84">
        <v>75</v>
      </c>
      <c r="D120" s="50" t="s">
        <v>248</v>
      </c>
      <c r="E120" s="51" t="s">
        <v>249</v>
      </c>
      <c r="F120" s="61"/>
      <c r="G120" s="52" t="s">
        <v>250</v>
      </c>
      <c r="H120" s="53"/>
      <c r="I120" s="53"/>
      <c r="J120" s="53"/>
      <c r="K120" s="53"/>
      <c r="L120" s="53"/>
      <c r="M120" s="54"/>
      <c r="N120" s="54"/>
      <c r="O120" s="54"/>
      <c r="P120" s="54"/>
      <c r="Q120" s="54"/>
    </row>
    <row r="121" spans="1:17" ht="13.5" customHeight="1">
      <c r="A121" s="237"/>
      <c r="B121" s="73" t="s">
        <v>251</v>
      </c>
      <c r="C121" s="90">
        <v>77</v>
      </c>
      <c r="D121" s="74" t="s">
        <v>252</v>
      </c>
      <c r="E121" s="75" t="s">
        <v>80</v>
      </c>
      <c r="F121" s="61"/>
      <c r="G121" s="52" t="s">
        <v>253</v>
      </c>
      <c r="H121" s="53"/>
      <c r="I121" s="53"/>
      <c r="J121" s="53"/>
      <c r="K121" s="53"/>
      <c r="L121" s="53"/>
      <c r="M121" s="54"/>
      <c r="N121" s="54"/>
      <c r="O121" s="54"/>
      <c r="P121" s="54"/>
      <c r="Q121" s="54"/>
    </row>
    <row r="122" spans="1:17" ht="13.5" customHeight="1">
      <c r="A122" s="238"/>
      <c r="B122" s="62" t="s">
        <v>254</v>
      </c>
      <c r="C122" s="87">
        <v>72</v>
      </c>
      <c r="D122" s="63" t="s">
        <v>254</v>
      </c>
      <c r="E122" s="64" t="s">
        <v>80</v>
      </c>
      <c r="F122" s="61"/>
      <c r="G122" s="52" t="s">
        <v>255</v>
      </c>
      <c r="H122" s="53"/>
      <c r="I122" s="53"/>
      <c r="J122" s="53"/>
      <c r="K122" s="53"/>
      <c r="L122" s="53"/>
      <c r="M122" s="54"/>
      <c r="N122" s="54"/>
      <c r="O122" s="54"/>
      <c r="P122" s="54"/>
      <c r="Q122" s="54"/>
    </row>
  </sheetData>
  <mergeCells count="20">
    <mergeCell ref="A1:E1"/>
    <mergeCell ref="A3:A10"/>
    <mergeCell ref="F3:F6"/>
    <mergeCell ref="B7:B10"/>
    <mergeCell ref="A11:A12"/>
    <mergeCell ref="F11:F12"/>
    <mergeCell ref="A13:A94"/>
    <mergeCell ref="B13:B58"/>
    <mergeCell ref="B63:B84"/>
    <mergeCell ref="F85:F88"/>
    <mergeCell ref="B86:B88"/>
    <mergeCell ref="B89:B94"/>
    <mergeCell ref="A120:A122"/>
    <mergeCell ref="A95:A106"/>
    <mergeCell ref="B95:B101"/>
    <mergeCell ref="F95:F101"/>
    <mergeCell ref="B102:B106"/>
    <mergeCell ref="F102:F106"/>
    <mergeCell ref="A107:A118"/>
    <mergeCell ref="B108:B115"/>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様式１</vt:lpstr>
      <vt:lpstr>様式２</vt:lpstr>
      <vt:lpstr>様式３</vt:lpstr>
      <vt:lpstr>様式４</vt:lpstr>
      <vt:lpstr>様式５</vt:lpstr>
      <vt:lpstr>様式６</vt:lpstr>
      <vt:lpstr>様式７</vt:lpstr>
      <vt:lpstr>有資格区分コード表（測量及び建設コンサルタント等業務）</vt:lpstr>
      <vt:lpstr>様式１!Print_Area</vt:lpstr>
      <vt:lpstr>様式６!Print_Area</vt:lpstr>
      <vt:lpstr>様式５!Print_Titles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西原義人</cp:lastModifiedBy>
  <cp:lastPrinted>2024-06-10T00:41:16Z</cp:lastPrinted>
  <dcterms:created xsi:type="dcterms:W3CDTF">2010-09-21T07:26:29Z</dcterms:created>
  <dcterms:modified xsi:type="dcterms:W3CDTF">2024-06-10T00:41:48Z</dcterms:modified>
</cp:coreProperties>
</file>