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表２７　月別自然・人口死産" sheetId="1" r:id="rId1"/>
  </sheets>
  <definedNames>
    <definedName name="_xlnm.Print_Area" localSheetId="0">'表２７　月別自然・人口死産'!$A$1:$O$66</definedName>
  </definedNames>
  <calcPr fullCalcOnLoad="1"/>
</workbook>
</file>

<file path=xl/sharedStrings.xml><?xml version="1.0" encoding="utf-8"?>
<sst xmlns="http://schemas.openxmlformats.org/spreadsheetml/2006/main" count="197" uniqueCount="42">
  <si>
    <t>年　　次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</si>
  <si>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</si>
  <si>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</si>
  <si>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</si>
  <si>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</si>
  <si>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</si>
  <si>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</si>
  <si>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</si>
  <si>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</si>
  <si>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</si>
  <si>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－</t>
  </si>
  <si>
    <t>死　　　産　　　率</t>
  </si>
  <si>
    <t>総数</t>
  </si>
  <si>
    <t>人　　工　　死　　産　</t>
  </si>
  <si>
    <t>表27 月別にみた自然・人工別死産および率（出産千対）</t>
  </si>
  <si>
    <t>総 数</t>
  </si>
  <si>
    <t>10月</t>
  </si>
  <si>
    <t>11月</t>
  </si>
  <si>
    <t>12月</t>
  </si>
  <si>
    <t>総　　　　　　　数</t>
  </si>
  <si>
    <t>平成１０年</t>
  </si>
  <si>
    <t>１１年</t>
  </si>
  <si>
    <t>１２年</t>
  </si>
  <si>
    <t>１３年</t>
  </si>
  <si>
    <t>１４年</t>
  </si>
  <si>
    <t>自　然　死　産</t>
  </si>
  <si>
    <t>人　工　死　産　</t>
  </si>
  <si>
    <t>不　　　　　　　明</t>
  </si>
  <si>
    <t>10月</t>
  </si>
  <si>
    <t>11月</t>
  </si>
  <si>
    <t>12月</t>
  </si>
  <si>
    <t>総　　　　　　　　 数</t>
  </si>
  <si>
    <t>自　　然　　死　　産</t>
  </si>
  <si>
    <t>不　　 　　　　 　明</t>
  </si>
  <si>
    <t>出産数（出生＋死産）</t>
  </si>
  <si>
    <t>１０ねん</t>
  </si>
  <si>
    <t>１１ねん</t>
  </si>
  <si>
    <r>
      <t>１２</t>
    </r>
    <r>
      <rPr>
        <sz val="8"/>
        <color indexed="9"/>
        <rFont val="ＭＳ Ｐ明朝"/>
        <family val="1"/>
      </rPr>
      <t>年出生</t>
    </r>
  </si>
  <si>
    <r>
      <t>１３</t>
    </r>
    <r>
      <rPr>
        <sz val="8"/>
        <color indexed="9"/>
        <rFont val="ＭＳ Ｐ明朝"/>
        <family val="1"/>
      </rPr>
      <t>年出生</t>
    </r>
  </si>
  <si>
    <r>
      <t>１４</t>
    </r>
    <r>
      <rPr>
        <sz val="8"/>
        <color indexed="9"/>
        <rFont val="ＭＳ Ｐ明朝"/>
        <family val="1"/>
      </rPr>
      <t>年出生</t>
    </r>
  </si>
  <si>
    <t>死産</t>
  </si>
  <si>
    <t>出産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</si>
</sst>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\!\-#,##0"/>
    <numFmt numFmtId="177" formatCode="&quot;\&quot;#,##0.00;[Red]&quot;\&quot;&quot;\&quot;\!\-#,##0.00"/>
    <numFmt numFmtId="178" formatCode="0.0"/>
    <numFmt numFmtId="179" formatCode="0.0_ 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#,##0&quot;年&quot;"/>
    <numFmt numFmtId="183" formatCode="#,###"/>
    <numFmt numFmtId="184" formatCode="\-"/>
  </numFmts>
  <fonts count="16">
    <font>
      <sz val="9"/>
      <name val="ＭＳ Ｐ明朝"/>
      <family val="1"/>
    </font>
    <font>
      <b/>
      <sz val="9"/>
      <name val="ＭＳ Ｐ明朝"/>
      <family val="1"/>
    </font>
    <font>
      <i/>
      <sz val="9"/>
      <name val="ＭＳ Ｐ明朝"/>
      <family val="1"/>
    </font>
    <font>
      <b/>
      <i/>
      <sz val="9"/>
      <name val="ＭＳ Ｐ明朝"/>
      <family val="1"/>
    </font>
    <font>
      <u val="single"/>
      <sz val="9"/>
      <color indexed="12"/>
      <name val="ＭＳ Ｐ明朝"/>
      <family val="1"/>
    </font>
    <font>
      <u val="single"/>
      <sz val="9"/>
      <color indexed="36"/>
      <name val="ＭＳ Ｐ明朝"/>
      <family val="1"/>
    </font>
    <font>
      <sz val="6"/>
      <name val="ＭＳ Ｐ明朝"/>
      <family val="1"/>
    </font>
    <font>
      <sz val="12"/>
      <name val="ＭＳ 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1"/>
      <name val="ＭＳ 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10"/>
      <name val="ＭＳ ゴシック"/>
      <family val="3"/>
    </font>
    <font>
      <sz val="11"/>
      <color indexed="9"/>
      <name val="ＭＳ Ｐ明朝"/>
      <family val="1"/>
    </font>
    <font>
      <sz val="8"/>
      <color indexed="9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1" xfId="0" applyFont="1" applyBorder="1" applyAlignment="1">
      <alignment horizontal="centerContinuous"/>
    </xf>
    <xf numFmtId="0" fontId="10" fillId="0" borderId="2" xfId="0" applyFont="1" applyBorder="1" applyAlignment="1">
      <alignment horizontal="centerContinuous"/>
    </xf>
    <xf numFmtId="0" fontId="10" fillId="0" borderId="3" xfId="0" applyFont="1" applyBorder="1" applyAlignment="1">
      <alignment horizontal="centerContinuous"/>
    </xf>
    <xf numFmtId="0" fontId="10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10" fillId="0" borderId="4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 horizontal="right"/>
    </xf>
    <xf numFmtId="0" fontId="11" fillId="0" borderId="5" xfId="0" applyFont="1" applyBorder="1" applyAlignment="1">
      <alignment/>
    </xf>
    <xf numFmtId="0" fontId="11" fillId="0" borderId="6" xfId="0" applyFont="1" applyBorder="1" applyAlignment="1">
      <alignment/>
    </xf>
    <xf numFmtId="0" fontId="11" fillId="0" borderId="7" xfId="0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0" xfId="0" applyFont="1" applyAlignment="1">
      <alignment/>
    </xf>
    <xf numFmtId="0" fontId="10" fillId="0" borderId="4" xfId="0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11" fillId="0" borderId="5" xfId="0" applyFont="1" applyBorder="1" applyAlignment="1">
      <alignment horizontal="right"/>
    </xf>
    <xf numFmtId="0" fontId="11" fillId="0" borderId="6" xfId="0" applyFont="1" applyBorder="1" applyAlignment="1">
      <alignment horizontal="right"/>
    </xf>
    <xf numFmtId="0" fontId="12" fillId="0" borderId="9" xfId="0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11" fillId="0" borderId="11" xfId="0" applyFont="1" applyBorder="1" applyAlignment="1">
      <alignment horizontal="right"/>
    </xf>
    <xf numFmtId="0" fontId="11" fillId="0" borderId="12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3" fillId="0" borderId="0" xfId="0" applyFont="1" applyBorder="1" applyAlignment="1">
      <alignment horizontal="right"/>
    </xf>
    <xf numFmtId="0" fontId="10" fillId="0" borderId="2" xfId="0" applyFont="1" applyBorder="1" applyAlignment="1">
      <alignment horizontal="center" vertical="center"/>
    </xf>
    <xf numFmtId="178" fontId="11" fillId="0" borderId="6" xfId="0" applyNumberFormat="1" applyFont="1" applyBorder="1" applyAlignment="1">
      <alignment/>
    </xf>
    <xf numFmtId="179" fontId="12" fillId="0" borderId="0" xfId="0" applyNumberFormat="1" applyFont="1" applyBorder="1" applyAlignment="1">
      <alignment/>
    </xf>
    <xf numFmtId="179" fontId="11" fillId="0" borderId="0" xfId="0" applyNumberFormat="1" applyFont="1" applyBorder="1" applyAlignment="1">
      <alignment horizontal="right"/>
    </xf>
    <xf numFmtId="178" fontId="11" fillId="0" borderId="6" xfId="0" applyNumberFormat="1" applyFont="1" applyBorder="1" applyAlignment="1">
      <alignment horizontal="right"/>
    </xf>
    <xf numFmtId="179" fontId="11" fillId="0" borderId="5" xfId="0" applyNumberFormat="1" applyFont="1" applyBorder="1" applyAlignment="1">
      <alignment horizontal="right"/>
    </xf>
    <xf numFmtId="179" fontId="11" fillId="0" borderId="6" xfId="0" applyNumberFormat="1" applyFont="1" applyBorder="1" applyAlignment="1">
      <alignment horizontal="right"/>
    </xf>
    <xf numFmtId="178" fontId="11" fillId="0" borderId="5" xfId="0" applyNumberFormat="1" applyFont="1" applyBorder="1" applyAlignment="1">
      <alignment horizontal="right"/>
    </xf>
    <xf numFmtId="178" fontId="11" fillId="0" borderId="11" xfId="0" applyNumberFormat="1" applyFont="1" applyBorder="1" applyAlignment="1">
      <alignment horizontal="right"/>
    </xf>
    <xf numFmtId="179" fontId="11" fillId="0" borderId="11" xfId="0" applyNumberFormat="1" applyFont="1" applyBorder="1" applyAlignment="1">
      <alignment horizontal="right"/>
    </xf>
    <xf numFmtId="179" fontId="11" fillId="0" borderId="12" xfId="0" applyNumberFormat="1" applyFont="1" applyBorder="1" applyAlignment="1">
      <alignment horizontal="right"/>
    </xf>
    <xf numFmtId="178" fontId="12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14" fillId="0" borderId="0" xfId="0" applyNumberFormat="1" applyFont="1" applyBorder="1" applyAlignment="1">
      <alignment/>
    </xf>
    <xf numFmtId="178" fontId="14" fillId="0" borderId="0" xfId="0" applyNumberFormat="1" applyFont="1" applyBorder="1" applyAlignment="1">
      <alignment/>
    </xf>
    <xf numFmtId="38" fontId="14" fillId="0" borderId="0" xfId="17" applyFont="1" applyBorder="1" applyAlignment="1">
      <alignment/>
    </xf>
    <xf numFmtId="38" fontId="15" fillId="0" borderId="0" xfId="17" applyFont="1" applyBorder="1" applyAlignment="1">
      <alignment/>
    </xf>
    <xf numFmtId="3" fontId="14" fillId="0" borderId="0" xfId="0" applyNumberFormat="1" applyFont="1" applyBorder="1" applyAlignment="1">
      <alignment/>
    </xf>
    <xf numFmtId="3" fontId="15" fillId="0" borderId="0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workbookViewId="0" topLeftCell="A1">
      <selection activeCell="S48" sqref="S48"/>
    </sheetView>
  </sheetViews>
  <sheetFormatPr defaultColWidth="9.33203125" defaultRowHeight="11.25"/>
  <cols>
    <col min="1" max="1" width="1.5" style="10" customWidth="1"/>
    <col min="2" max="2" width="10.83203125" style="10" customWidth="1"/>
    <col min="3" max="3" width="9.83203125" style="10" customWidth="1"/>
    <col min="4" max="15" width="6.83203125" style="10" customWidth="1"/>
    <col min="16" max="16384" width="9.33203125" style="10" customWidth="1"/>
  </cols>
  <sheetData>
    <row r="1" spans="2:16" s="3" customFormat="1" ht="21" customHeight="1">
      <c r="B1" s="1" t="s">
        <v>14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</row>
    <row r="2" spans="2:16" s="3" customFormat="1" ht="4.5" customHeight="1" thickBo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2"/>
    </row>
    <row r="3" spans="2:28" ht="14.25" customHeight="1">
      <c r="B3" s="5" t="s">
        <v>0</v>
      </c>
      <c r="C3" s="6" t="s">
        <v>15</v>
      </c>
      <c r="D3" s="7" t="s">
        <v>1</v>
      </c>
      <c r="E3" s="7" t="s">
        <v>2</v>
      </c>
      <c r="F3" s="7" t="s">
        <v>3</v>
      </c>
      <c r="G3" s="7" t="s">
        <v>4</v>
      </c>
      <c r="H3" s="7" t="s">
        <v>5</v>
      </c>
      <c r="I3" s="7" t="s">
        <v>6</v>
      </c>
      <c r="J3" s="7" t="s">
        <v>7</v>
      </c>
      <c r="K3" s="7" t="s">
        <v>8</v>
      </c>
      <c r="L3" s="7" t="s">
        <v>9</v>
      </c>
      <c r="M3" s="7" t="s">
        <v>16</v>
      </c>
      <c r="N3" s="7" t="s">
        <v>17</v>
      </c>
      <c r="O3" s="8" t="s">
        <v>18</v>
      </c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</row>
    <row r="4" spans="2:16" ht="14.25" customHeight="1">
      <c r="B4" s="11" t="s">
        <v>19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</row>
    <row r="5" spans="2:16" ht="14.25" customHeight="1">
      <c r="B5" s="13" t="s">
        <v>20</v>
      </c>
      <c r="C5" s="14">
        <f>SUM(D5:O5)</f>
        <v>506</v>
      </c>
      <c r="D5" s="15">
        <v>42</v>
      </c>
      <c r="E5" s="15">
        <v>40</v>
      </c>
      <c r="F5" s="15">
        <v>46</v>
      </c>
      <c r="G5" s="15">
        <v>43</v>
      </c>
      <c r="H5" s="15">
        <v>55</v>
      </c>
      <c r="I5" s="15">
        <v>44</v>
      </c>
      <c r="J5" s="15">
        <v>40</v>
      </c>
      <c r="K5" s="15">
        <v>33</v>
      </c>
      <c r="L5" s="15">
        <v>44</v>
      </c>
      <c r="M5" s="15">
        <v>42</v>
      </c>
      <c r="N5" s="15">
        <v>38</v>
      </c>
      <c r="O5" s="15">
        <v>39</v>
      </c>
      <c r="P5" s="12"/>
    </row>
    <row r="6" spans="2:16" ht="14.25" customHeight="1">
      <c r="B6" s="13" t="s">
        <v>21</v>
      </c>
      <c r="C6" s="15">
        <f>SUM(D6:O6)</f>
        <v>607</v>
      </c>
      <c r="D6" s="15">
        <v>58</v>
      </c>
      <c r="E6" s="15">
        <v>59</v>
      </c>
      <c r="F6" s="15">
        <v>52</v>
      </c>
      <c r="G6" s="15">
        <v>65</v>
      </c>
      <c r="H6" s="15">
        <v>38</v>
      </c>
      <c r="I6" s="15">
        <v>38</v>
      </c>
      <c r="J6" s="15">
        <v>54</v>
      </c>
      <c r="K6" s="15">
        <v>51</v>
      </c>
      <c r="L6" s="15">
        <v>44</v>
      </c>
      <c r="M6" s="15">
        <v>49</v>
      </c>
      <c r="N6" s="15">
        <v>44</v>
      </c>
      <c r="O6" s="15">
        <v>55</v>
      </c>
      <c r="P6" s="12"/>
    </row>
    <row r="7" spans="2:15" ht="14.25" customHeight="1">
      <c r="B7" s="13" t="s">
        <v>22</v>
      </c>
      <c r="C7" s="15">
        <f>SUM(D7:O7)</f>
        <v>647</v>
      </c>
      <c r="D7" s="14">
        <v>54</v>
      </c>
      <c r="E7" s="14">
        <v>42</v>
      </c>
      <c r="F7" s="14">
        <v>54</v>
      </c>
      <c r="G7" s="14">
        <v>57</v>
      </c>
      <c r="H7" s="14">
        <v>69</v>
      </c>
      <c r="I7" s="14">
        <v>65</v>
      </c>
      <c r="J7" s="14">
        <v>56</v>
      </c>
      <c r="K7" s="14">
        <v>57</v>
      </c>
      <c r="L7" s="14">
        <v>48</v>
      </c>
      <c r="M7" s="14">
        <v>55</v>
      </c>
      <c r="N7" s="14">
        <v>46</v>
      </c>
      <c r="O7" s="15">
        <v>44</v>
      </c>
    </row>
    <row r="8" spans="2:16" ht="14.25" customHeight="1">
      <c r="B8" s="13" t="s">
        <v>23</v>
      </c>
      <c r="C8" s="15">
        <f>SUM(D8:O8)</f>
        <v>630</v>
      </c>
      <c r="D8" s="14">
        <v>54</v>
      </c>
      <c r="E8" s="14">
        <v>49</v>
      </c>
      <c r="F8" s="14">
        <v>46</v>
      </c>
      <c r="G8" s="14">
        <v>57</v>
      </c>
      <c r="H8" s="14">
        <v>60</v>
      </c>
      <c r="I8" s="14">
        <v>60</v>
      </c>
      <c r="J8" s="14">
        <v>46</v>
      </c>
      <c r="K8" s="14">
        <v>67</v>
      </c>
      <c r="L8" s="14">
        <v>49</v>
      </c>
      <c r="M8" s="14">
        <v>49</v>
      </c>
      <c r="N8" s="14">
        <v>42</v>
      </c>
      <c r="O8" s="15">
        <v>51</v>
      </c>
      <c r="P8" s="12"/>
    </row>
    <row r="9" spans="2:16" ht="14.25" customHeight="1">
      <c r="B9" s="13" t="s">
        <v>24</v>
      </c>
      <c r="C9" s="15">
        <f>SUM(D9:O9)</f>
        <v>523</v>
      </c>
      <c r="D9" s="16">
        <v>59</v>
      </c>
      <c r="E9" s="16">
        <v>33</v>
      </c>
      <c r="F9" s="16">
        <v>45</v>
      </c>
      <c r="G9" s="16">
        <v>53</v>
      </c>
      <c r="H9" s="16">
        <v>38</v>
      </c>
      <c r="I9" s="16">
        <v>44</v>
      </c>
      <c r="J9" s="16">
        <v>48</v>
      </c>
      <c r="K9" s="16">
        <v>49</v>
      </c>
      <c r="L9" s="16">
        <v>38</v>
      </c>
      <c r="M9" s="16">
        <v>40</v>
      </c>
      <c r="N9" s="16">
        <v>35</v>
      </c>
      <c r="O9" s="17">
        <v>41</v>
      </c>
      <c r="P9" s="12"/>
    </row>
    <row r="10" spans="2:18" ht="14.25" customHeight="1">
      <c r="B10" s="11" t="s">
        <v>25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  <c r="R10" s="18"/>
    </row>
    <row r="11" spans="2:16" ht="14.25" customHeight="1">
      <c r="B11" s="13" t="s">
        <v>20</v>
      </c>
      <c r="C11" s="14">
        <f>SUM(D11:O11)</f>
        <v>300</v>
      </c>
      <c r="D11" s="15">
        <v>26</v>
      </c>
      <c r="E11" s="15">
        <v>17</v>
      </c>
      <c r="F11" s="15">
        <v>26</v>
      </c>
      <c r="G11" s="15">
        <v>23</v>
      </c>
      <c r="H11" s="15">
        <v>30</v>
      </c>
      <c r="I11" s="15">
        <v>27</v>
      </c>
      <c r="J11" s="15">
        <v>25</v>
      </c>
      <c r="K11" s="15">
        <v>23</v>
      </c>
      <c r="L11" s="15">
        <v>26</v>
      </c>
      <c r="M11" s="15">
        <v>30</v>
      </c>
      <c r="N11" s="15">
        <v>24</v>
      </c>
      <c r="O11" s="15">
        <v>23</v>
      </c>
      <c r="P11" s="12"/>
    </row>
    <row r="12" spans="2:16" ht="14.25" customHeight="1">
      <c r="B12" s="13" t="s">
        <v>21</v>
      </c>
      <c r="C12" s="15">
        <f>SUM(D12:O12)</f>
        <v>360</v>
      </c>
      <c r="D12" s="15">
        <v>33</v>
      </c>
      <c r="E12" s="15">
        <v>41</v>
      </c>
      <c r="F12" s="15">
        <v>31</v>
      </c>
      <c r="G12" s="15">
        <v>36</v>
      </c>
      <c r="H12" s="15">
        <v>27</v>
      </c>
      <c r="I12" s="15">
        <v>28</v>
      </c>
      <c r="J12" s="15">
        <v>31</v>
      </c>
      <c r="K12" s="15">
        <v>30</v>
      </c>
      <c r="L12" s="15">
        <v>24</v>
      </c>
      <c r="M12" s="15">
        <v>22</v>
      </c>
      <c r="N12" s="15">
        <v>27</v>
      </c>
      <c r="O12" s="15">
        <v>30</v>
      </c>
      <c r="P12" s="12"/>
    </row>
    <row r="13" spans="2:15" ht="14.25" customHeight="1">
      <c r="B13" s="13" t="s">
        <v>22</v>
      </c>
      <c r="C13" s="15">
        <f>SUM(D13:O13)</f>
        <v>340</v>
      </c>
      <c r="D13" s="14">
        <v>29</v>
      </c>
      <c r="E13" s="14">
        <v>21</v>
      </c>
      <c r="F13" s="14">
        <v>33</v>
      </c>
      <c r="G13" s="14">
        <v>20</v>
      </c>
      <c r="H13" s="14">
        <v>36</v>
      </c>
      <c r="I13" s="14">
        <v>38</v>
      </c>
      <c r="J13" s="14">
        <v>34</v>
      </c>
      <c r="K13" s="14">
        <v>27</v>
      </c>
      <c r="L13" s="14">
        <v>21</v>
      </c>
      <c r="M13" s="14">
        <v>30</v>
      </c>
      <c r="N13" s="14">
        <v>25</v>
      </c>
      <c r="O13" s="15">
        <v>26</v>
      </c>
    </row>
    <row r="14" spans="2:16" ht="14.25" customHeight="1">
      <c r="B14" s="13" t="s">
        <v>23</v>
      </c>
      <c r="C14" s="15">
        <f>SUM(D14:O14)</f>
        <v>311</v>
      </c>
      <c r="D14" s="14">
        <v>28</v>
      </c>
      <c r="E14" s="14">
        <v>21</v>
      </c>
      <c r="F14" s="14">
        <v>22</v>
      </c>
      <c r="G14" s="14">
        <v>26</v>
      </c>
      <c r="H14" s="14">
        <v>34</v>
      </c>
      <c r="I14" s="14">
        <v>25</v>
      </c>
      <c r="J14" s="14">
        <v>27</v>
      </c>
      <c r="K14" s="14">
        <v>30</v>
      </c>
      <c r="L14" s="14">
        <v>25</v>
      </c>
      <c r="M14" s="14">
        <v>26</v>
      </c>
      <c r="N14" s="14">
        <v>22</v>
      </c>
      <c r="O14" s="15">
        <v>25</v>
      </c>
      <c r="P14" s="12"/>
    </row>
    <row r="15" spans="2:16" ht="14.25" customHeight="1">
      <c r="B15" s="13" t="s">
        <v>24</v>
      </c>
      <c r="C15" s="15">
        <f>SUM(D15:O15)</f>
        <v>261</v>
      </c>
      <c r="D15" s="16">
        <v>24</v>
      </c>
      <c r="E15" s="16">
        <v>16</v>
      </c>
      <c r="F15" s="16">
        <v>22</v>
      </c>
      <c r="G15" s="16">
        <v>27</v>
      </c>
      <c r="H15" s="16">
        <v>19</v>
      </c>
      <c r="I15" s="16">
        <v>23</v>
      </c>
      <c r="J15" s="16">
        <v>26</v>
      </c>
      <c r="K15" s="16">
        <v>30</v>
      </c>
      <c r="L15" s="16">
        <v>16</v>
      </c>
      <c r="M15" s="16">
        <v>17</v>
      </c>
      <c r="N15" s="16">
        <v>16</v>
      </c>
      <c r="O15" s="17">
        <v>25</v>
      </c>
      <c r="P15" s="12"/>
    </row>
    <row r="16" spans="2:16" ht="14.25" customHeight="1">
      <c r="B16" s="19" t="s">
        <v>26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2"/>
    </row>
    <row r="17" spans="2:16" ht="14.25" customHeight="1">
      <c r="B17" s="13" t="s">
        <v>20</v>
      </c>
      <c r="C17" s="14">
        <f>SUM(D17:O17)</f>
        <v>205</v>
      </c>
      <c r="D17" s="15">
        <v>16</v>
      </c>
      <c r="E17" s="15">
        <v>23</v>
      </c>
      <c r="F17" s="15">
        <v>20</v>
      </c>
      <c r="G17" s="15">
        <v>20</v>
      </c>
      <c r="H17" s="15">
        <v>25</v>
      </c>
      <c r="I17" s="15">
        <v>17</v>
      </c>
      <c r="J17" s="15">
        <v>15</v>
      </c>
      <c r="K17" s="15">
        <v>10</v>
      </c>
      <c r="L17" s="15">
        <v>18</v>
      </c>
      <c r="M17" s="15">
        <v>11</v>
      </c>
      <c r="N17" s="15">
        <v>14</v>
      </c>
      <c r="O17" s="15">
        <v>16</v>
      </c>
      <c r="P17" s="12"/>
    </row>
    <row r="18" spans="2:16" ht="14.25" customHeight="1">
      <c r="B18" s="13" t="s">
        <v>21</v>
      </c>
      <c r="C18" s="15">
        <f>SUM(D18:O18)</f>
        <v>246</v>
      </c>
      <c r="D18" s="15">
        <v>25</v>
      </c>
      <c r="E18" s="15">
        <v>18</v>
      </c>
      <c r="F18" s="15">
        <v>20</v>
      </c>
      <c r="G18" s="15">
        <v>29</v>
      </c>
      <c r="H18" s="15">
        <v>11</v>
      </c>
      <c r="I18" s="15">
        <v>10</v>
      </c>
      <c r="J18" s="15">
        <v>23</v>
      </c>
      <c r="K18" s="15">
        <v>21</v>
      </c>
      <c r="L18" s="15">
        <v>20</v>
      </c>
      <c r="M18" s="15">
        <v>27</v>
      </c>
      <c r="N18" s="15">
        <v>17</v>
      </c>
      <c r="O18" s="15">
        <v>25</v>
      </c>
      <c r="P18" s="12"/>
    </row>
    <row r="19" spans="2:15" ht="14.25" customHeight="1">
      <c r="B19" s="13" t="s">
        <v>22</v>
      </c>
      <c r="C19" s="15">
        <f>SUM(D19:O19)</f>
        <v>307</v>
      </c>
      <c r="D19" s="14">
        <v>25</v>
      </c>
      <c r="E19" s="14">
        <v>21</v>
      </c>
      <c r="F19" s="14">
        <v>21</v>
      </c>
      <c r="G19" s="14">
        <v>37</v>
      </c>
      <c r="H19" s="14">
        <v>33</v>
      </c>
      <c r="I19" s="14">
        <v>27</v>
      </c>
      <c r="J19" s="14">
        <v>22</v>
      </c>
      <c r="K19" s="14">
        <v>30</v>
      </c>
      <c r="L19" s="14">
        <v>27</v>
      </c>
      <c r="M19" s="14">
        <v>25</v>
      </c>
      <c r="N19" s="14">
        <v>21</v>
      </c>
      <c r="O19" s="15">
        <v>18</v>
      </c>
    </row>
    <row r="20" spans="2:16" ht="14.25" customHeight="1">
      <c r="B20" s="20" t="s">
        <v>23</v>
      </c>
      <c r="C20" s="15">
        <f>SUM(D20:O20)</f>
        <v>318</v>
      </c>
      <c r="D20" s="14">
        <v>26</v>
      </c>
      <c r="E20" s="14">
        <v>27</v>
      </c>
      <c r="F20" s="14">
        <v>24</v>
      </c>
      <c r="G20" s="14">
        <v>31</v>
      </c>
      <c r="H20" s="14">
        <v>26</v>
      </c>
      <c r="I20" s="14">
        <v>35</v>
      </c>
      <c r="J20" s="14">
        <v>19</v>
      </c>
      <c r="K20" s="14">
        <v>37</v>
      </c>
      <c r="L20" s="14">
        <v>24</v>
      </c>
      <c r="M20" s="14">
        <v>23</v>
      </c>
      <c r="N20" s="14">
        <v>20</v>
      </c>
      <c r="O20" s="15">
        <v>26</v>
      </c>
      <c r="P20" s="12"/>
    </row>
    <row r="21" spans="2:16" ht="14.25" customHeight="1">
      <c r="B21" s="13" t="s">
        <v>24</v>
      </c>
      <c r="C21" s="15">
        <f>SUM(D21:O21)</f>
        <v>260</v>
      </c>
      <c r="D21" s="16">
        <v>35</v>
      </c>
      <c r="E21" s="16">
        <v>17</v>
      </c>
      <c r="F21" s="16">
        <v>23</v>
      </c>
      <c r="G21" s="16">
        <v>26</v>
      </c>
      <c r="H21" s="16">
        <v>19</v>
      </c>
      <c r="I21" s="16">
        <v>21</v>
      </c>
      <c r="J21" s="16">
        <v>21</v>
      </c>
      <c r="K21" s="16">
        <v>18</v>
      </c>
      <c r="L21" s="16">
        <v>22</v>
      </c>
      <c r="M21" s="16">
        <v>23</v>
      </c>
      <c r="N21" s="16">
        <v>19</v>
      </c>
      <c r="O21" s="17">
        <v>16</v>
      </c>
      <c r="P21" s="12"/>
    </row>
    <row r="22" spans="2:16" ht="14.25" customHeight="1">
      <c r="B22" s="11" t="s">
        <v>27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</row>
    <row r="23" spans="2:16" ht="13.5" customHeight="1">
      <c r="B23" s="13" t="s">
        <v>20</v>
      </c>
      <c r="C23" s="15">
        <v>1</v>
      </c>
      <c r="D23" s="21" t="s">
        <v>10</v>
      </c>
      <c r="E23" s="21" t="s">
        <v>10</v>
      </c>
      <c r="F23" s="21" t="s">
        <v>10</v>
      </c>
      <c r="G23" s="21" t="s">
        <v>10</v>
      </c>
      <c r="H23" s="21" t="s">
        <v>10</v>
      </c>
      <c r="I23" s="21" t="s">
        <v>10</v>
      </c>
      <c r="J23" s="21" t="s">
        <v>10</v>
      </c>
      <c r="K23" s="21" t="s">
        <v>10</v>
      </c>
      <c r="L23" s="21" t="s">
        <v>10</v>
      </c>
      <c r="M23" s="21">
        <v>1</v>
      </c>
      <c r="N23" s="21" t="s">
        <v>10</v>
      </c>
      <c r="O23" s="22" t="s">
        <v>10</v>
      </c>
      <c r="P23" s="12"/>
    </row>
    <row r="24" spans="2:16" ht="13.5" customHeight="1">
      <c r="B24" s="23" t="s">
        <v>21</v>
      </c>
      <c r="C24" s="21">
        <f>SUM(D24:O24)</f>
        <v>1</v>
      </c>
      <c r="D24" s="21" t="s">
        <v>10</v>
      </c>
      <c r="E24" s="21" t="s">
        <v>10</v>
      </c>
      <c r="F24" s="21">
        <v>1</v>
      </c>
      <c r="G24" s="21" t="s">
        <v>10</v>
      </c>
      <c r="H24" s="21" t="s">
        <v>10</v>
      </c>
      <c r="I24" s="21" t="s">
        <v>10</v>
      </c>
      <c r="J24" s="21" t="s">
        <v>10</v>
      </c>
      <c r="K24" s="21" t="s">
        <v>10</v>
      </c>
      <c r="L24" s="21" t="s">
        <v>10</v>
      </c>
      <c r="M24" s="21" t="s">
        <v>10</v>
      </c>
      <c r="N24" s="22" t="s">
        <v>10</v>
      </c>
      <c r="O24" s="22" t="s">
        <v>10</v>
      </c>
      <c r="P24" s="12"/>
    </row>
    <row r="25" spans="2:16" ht="13.5" customHeight="1">
      <c r="B25" s="23" t="s">
        <v>22</v>
      </c>
      <c r="C25" s="21">
        <f>SUM(D25:O25)</f>
        <v>0</v>
      </c>
      <c r="D25" s="21" t="s">
        <v>10</v>
      </c>
      <c r="E25" s="21" t="s">
        <v>10</v>
      </c>
      <c r="F25" s="21" t="s">
        <v>10</v>
      </c>
      <c r="G25" s="21" t="s">
        <v>10</v>
      </c>
      <c r="H25" s="21" t="s">
        <v>10</v>
      </c>
      <c r="I25" s="21" t="s">
        <v>10</v>
      </c>
      <c r="J25" s="21" t="s">
        <v>10</v>
      </c>
      <c r="K25" s="21" t="s">
        <v>10</v>
      </c>
      <c r="L25" s="21" t="s">
        <v>10</v>
      </c>
      <c r="M25" s="21" t="s">
        <v>10</v>
      </c>
      <c r="N25" s="21" t="s">
        <v>10</v>
      </c>
      <c r="O25" s="22" t="s">
        <v>10</v>
      </c>
      <c r="P25" s="12"/>
    </row>
    <row r="26" spans="2:16" ht="13.5" customHeight="1">
      <c r="B26" s="23" t="s">
        <v>23</v>
      </c>
      <c r="C26" s="21">
        <f>SUM(D26:O26)</f>
        <v>1</v>
      </c>
      <c r="D26" s="21" t="s">
        <v>10</v>
      </c>
      <c r="E26" s="21">
        <v>1</v>
      </c>
      <c r="F26" s="21" t="s">
        <v>10</v>
      </c>
      <c r="G26" s="21" t="s">
        <v>10</v>
      </c>
      <c r="H26" s="21" t="s">
        <v>10</v>
      </c>
      <c r="I26" s="21" t="s">
        <v>10</v>
      </c>
      <c r="J26" s="21" t="s">
        <v>10</v>
      </c>
      <c r="K26" s="21" t="s">
        <v>10</v>
      </c>
      <c r="L26" s="21" t="s">
        <v>10</v>
      </c>
      <c r="M26" s="21" t="s">
        <v>10</v>
      </c>
      <c r="N26" s="21" t="s">
        <v>10</v>
      </c>
      <c r="O26" s="22" t="s">
        <v>10</v>
      </c>
      <c r="P26" s="12"/>
    </row>
    <row r="27" spans="2:16" ht="13.5" customHeight="1" thickBot="1">
      <c r="B27" s="24" t="s">
        <v>24</v>
      </c>
      <c r="C27" s="25">
        <f>SUM(D27:O27)</f>
        <v>2</v>
      </c>
      <c r="D27" s="25" t="s">
        <v>10</v>
      </c>
      <c r="E27" s="25" t="s">
        <v>10</v>
      </c>
      <c r="F27" s="25" t="s">
        <v>10</v>
      </c>
      <c r="G27" s="25" t="s">
        <v>10</v>
      </c>
      <c r="H27" s="25" t="s">
        <v>10</v>
      </c>
      <c r="I27" s="25" t="s">
        <v>10</v>
      </c>
      <c r="J27" s="25">
        <v>1</v>
      </c>
      <c r="K27" s="25">
        <v>1</v>
      </c>
      <c r="L27" s="25" t="s">
        <v>10</v>
      </c>
      <c r="M27" s="25" t="s">
        <v>10</v>
      </c>
      <c r="N27" s="25" t="s">
        <v>10</v>
      </c>
      <c r="O27" s="26" t="s">
        <v>10</v>
      </c>
      <c r="P27" s="12"/>
    </row>
    <row r="28" spans="2:16" ht="4.5" customHeight="1">
      <c r="B28" s="27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12"/>
    </row>
    <row r="29" spans="2:16" ht="18" customHeight="1">
      <c r="B29" s="29" t="s">
        <v>11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12"/>
    </row>
    <row r="30" spans="2:16" ht="14.25" customHeight="1">
      <c r="B30" s="5" t="s">
        <v>0</v>
      </c>
      <c r="C30" s="6" t="s">
        <v>12</v>
      </c>
      <c r="D30" s="7" t="s">
        <v>1</v>
      </c>
      <c r="E30" s="7" t="s">
        <v>2</v>
      </c>
      <c r="F30" s="7" t="s">
        <v>3</v>
      </c>
      <c r="G30" s="7" t="s">
        <v>4</v>
      </c>
      <c r="H30" s="7" t="s">
        <v>5</v>
      </c>
      <c r="I30" s="7" t="s">
        <v>6</v>
      </c>
      <c r="J30" s="7" t="s">
        <v>7</v>
      </c>
      <c r="K30" s="7" t="s">
        <v>8</v>
      </c>
      <c r="L30" s="7" t="s">
        <v>9</v>
      </c>
      <c r="M30" s="7" t="s">
        <v>28</v>
      </c>
      <c r="N30" s="7" t="s">
        <v>29</v>
      </c>
      <c r="O30" s="8" t="s">
        <v>30</v>
      </c>
      <c r="P30" s="12"/>
    </row>
    <row r="31" spans="2:16" ht="14.25" customHeight="1">
      <c r="B31" s="11" t="s">
        <v>31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/>
    </row>
    <row r="32" spans="2:16" ht="14.25" customHeight="1">
      <c r="B32" s="13" t="s">
        <v>20</v>
      </c>
      <c r="C32" s="30">
        <f aca="true" t="shared" si="0" ref="C32:O32">C5/C58*1000</f>
        <v>29.023746701846967</v>
      </c>
      <c r="D32" s="30">
        <f t="shared" si="0"/>
        <v>28.532608695652172</v>
      </c>
      <c r="E32" s="30">
        <f t="shared" si="0"/>
        <v>32.232070910556</v>
      </c>
      <c r="F32" s="30">
        <f t="shared" si="0"/>
        <v>33.57664233576642</v>
      </c>
      <c r="G32" s="30">
        <f t="shared" si="0"/>
        <v>30.73624017155111</v>
      </c>
      <c r="H32" s="30">
        <f t="shared" si="0"/>
        <v>37.82668500687758</v>
      </c>
      <c r="I32" s="30">
        <f t="shared" si="0"/>
        <v>29.392117568470272</v>
      </c>
      <c r="J32" s="30">
        <f t="shared" si="0"/>
        <v>26.917900403768506</v>
      </c>
      <c r="K32" s="30">
        <f t="shared" si="0"/>
        <v>22.17741935483871</v>
      </c>
      <c r="L32" s="30">
        <f t="shared" si="0"/>
        <v>27.918781725888326</v>
      </c>
      <c r="M32" s="30">
        <f t="shared" si="0"/>
        <v>26.381909547738694</v>
      </c>
      <c r="N32" s="30">
        <f t="shared" si="0"/>
        <v>27.417027417027416</v>
      </c>
      <c r="O32" s="30">
        <f t="shared" si="0"/>
        <v>26.476578411405296</v>
      </c>
      <c r="P32" s="12"/>
    </row>
    <row r="33" spans="2:16" ht="14.25" customHeight="1">
      <c r="B33" s="13" t="s">
        <v>21</v>
      </c>
      <c r="C33" s="30">
        <f aca="true" t="shared" si="1" ref="C33:O35">C6/C59*1000</f>
        <v>35.11309076184416</v>
      </c>
      <c r="D33" s="30">
        <f t="shared" si="1"/>
        <v>40.96045197740113</v>
      </c>
      <c r="E33" s="30">
        <f t="shared" si="1"/>
        <v>46.52996845425868</v>
      </c>
      <c r="F33" s="30">
        <f t="shared" si="1"/>
        <v>37.03703703703704</v>
      </c>
      <c r="G33" s="30">
        <f t="shared" si="1"/>
        <v>47.61904761904761</v>
      </c>
      <c r="H33" s="30">
        <f t="shared" si="1"/>
        <v>26.81721947776994</v>
      </c>
      <c r="I33" s="30">
        <f t="shared" si="1"/>
        <v>26.08098833218943</v>
      </c>
      <c r="J33" s="30">
        <f t="shared" si="1"/>
        <v>36.1687876758205</v>
      </c>
      <c r="K33" s="30">
        <f t="shared" si="1"/>
        <v>32.83966516419832</v>
      </c>
      <c r="L33" s="30">
        <f t="shared" si="1"/>
        <v>28.589993502274204</v>
      </c>
      <c r="M33" s="30">
        <f t="shared" si="1"/>
        <v>35</v>
      </c>
      <c r="N33" s="30">
        <f t="shared" si="1"/>
        <v>29.850746268656717</v>
      </c>
      <c r="O33" s="30">
        <f t="shared" si="1"/>
        <v>36.64223850766156</v>
      </c>
      <c r="P33" s="12"/>
    </row>
    <row r="34" spans="2:16" ht="14.25" customHeight="1">
      <c r="B34" s="13" t="s">
        <v>22</v>
      </c>
      <c r="C34" s="30">
        <f t="shared" si="1"/>
        <v>37.14121699196326</v>
      </c>
      <c r="D34" s="30">
        <f t="shared" si="1"/>
        <v>37.08791208791209</v>
      </c>
      <c r="E34" s="30">
        <f t="shared" si="1"/>
        <v>32.28285933897002</v>
      </c>
      <c r="F34" s="30">
        <f t="shared" si="1"/>
        <v>38.05496828752643</v>
      </c>
      <c r="G34" s="30">
        <f t="shared" si="1"/>
        <v>42.53731343283582</v>
      </c>
      <c r="H34" s="30">
        <f t="shared" si="1"/>
        <v>48.15073272854152</v>
      </c>
      <c r="I34" s="30">
        <f t="shared" si="1"/>
        <v>45.839210155148095</v>
      </c>
      <c r="J34" s="30">
        <f t="shared" si="1"/>
        <v>38.56749311294766</v>
      </c>
      <c r="K34" s="30">
        <f t="shared" si="1"/>
        <v>34.90508266993264</v>
      </c>
      <c r="L34" s="30">
        <f t="shared" si="1"/>
        <v>31.641397495056033</v>
      </c>
      <c r="M34" s="30">
        <f t="shared" si="1"/>
        <v>37.11201079622133</v>
      </c>
      <c r="N34" s="30">
        <f t="shared" si="1"/>
        <v>31.165311653116532</v>
      </c>
      <c r="O34" s="30">
        <f t="shared" si="1"/>
        <v>29.470864032150033</v>
      </c>
      <c r="P34" s="12"/>
    </row>
    <row r="35" spans="2:16" ht="14.25" customHeight="1">
      <c r="B35" s="13" t="s">
        <v>23</v>
      </c>
      <c r="C35" s="30">
        <f t="shared" si="1"/>
        <v>35.395246923984494</v>
      </c>
      <c r="D35" s="30">
        <f t="shared" si="1"/>
        <v>34.79381443298969</v>
      </c>
      <c r="E35" s="30">
        <f t="shared" si="1"/>
        <v>35.76642335766423</v>
      </c>
      <c r="F35" s="30">
        <f t="shared" si="1"/>
        <v>32.19034289713086</v>
      </c>
      <c r="G35" s="30">
        <f t="shared" si="1"/>
        <v>40.65620542082739</v>
      </c>
      <c r="H35" s="30">
        <f t="shared" si="1"/>
        <v>39.86710963455149</v>
      </c>
      <c r="I35" s="30">
        <f t="shared" si="1"/>
        <v>42.918454935622314</v>
      </c>
      <c r="J35" s="30">
        <f t="shared" si="1"/>
        <v>31.702274293590627</v>
      </c>
      <c r="K35" s="30">
        <f t="shared" si="1"/>
        <v>42.86628278950736</v>
      </c>
      <c r="L35" s="30">
        <f t="shared" si="1"/>
        <v>30.97345132743363</v>
      </c>
      <c r="M35" s="30">
        <f t="shared" si="1"/>
        <v>30.378177309361437</v>
      </c>
      <c r="N35" s="30">
        <f t="shared" si="1"/>
        <v>28.282828282828284</v>
      </c>
      <c r="O35" s="30">
        <f t="shared" si="1"/>
        <v>35.196687370600415</v>
      </c>
      <c r="P35" s="12"/>
    </row>
    <row r="36" spans="2:16" ht="14.25" customHeight="1">
      <c r="B36" s="13" t="s">
        <v>24</v>
      </c>
      <c r="C36" s="30">
        <f>C9/C64*1000</f>
        <v>30.595530595530597</v>
      </c>
      <c r="D36" s="30">
        <f aca="true" t="shared" si="2" ref="D36:O36">D9/D64*1000</f>
        <v>40.136054421768705</v>
      </c>
      <c r="E36" s="30">
        <f t="shared" si="2"/>
        <v>25.88235294117647</v>
      </c>
      <c r="F36" s="30">
        <f t="shared" si="2"/>
        <v>32.89473684210526</v>
      </c>
      <c r="G36" s="30">
        <f t="shared" si="2"/>
        <v>39.93971363978899</v>
      </c>
      <c r="H36" s="30">
        <f t="shared" si="2"/>
        <v>26.536312849162012</v>
      </c>
      <c r="I36" s="30">
        <f t="shared" si="2"/>
        <v>33.308099924299775</v>
      </c>
      <c r="J36" s="30">
        <f t="shared" si="2"/>
        <v>33.1720801658604</v>
      </c>
      <c r="K36" s="30">
        <f t="shared" si="2"/>
        <v>31.430404105195638</v>
      </c>
      <c r="L36" s="30">
        <f t="shared" si="2"/>
        <v>24.91803278688525</v>
      </c>
      <c r="M36" s="30">
        <f t="shared" si="2"/>
        <v>26.845637583892618</v>
      </c>
      <c r="N36" s="30">
        <f t="shared" si="2"/>
        <v>24.544179523141654</v>
      </c>
      <c r="O36" s="30">
        <f t="shared" si="2"/>
        <v>28.198074277854193</v>
      </c>
      <c r="P36" s="12"/>
    </row>
    <row r="37" spans="2:16" ht="14.25" customHeight="1">
      <c r="B37" s="19" t="s">
        <v>32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2"/>
    </row>
    <row r="38" spans="2:16" ht="14.25" customHeight="1">
      <c r="B38" s="13" t="s">
        <v>20</v>
      </c>
      <c r="C38" s="30">
        <f aca="true" t="shared" si="3" ref="C38:O38">C11/C58*1000</f>
        <v>17.207754961569346</v>
      </c>
      <c r="D38" s="30">
        <f t="shared" si="3"/>
        <v>17.663043478260867</v>
      </c>
      <c r="E38" s="30">
        <f t="shared" si="3"/>
        <v>13.698630136986301</v>
      </c>
      <c r="F38" s="30">
        <f t="shared" si="3"/>
        <v>18.97810218978102</v>
      </c>
      <c r="G38" s="30">
        <f t="shared" si="3"/>
        <v>16.440314510364548</v>
      </c>
      <c r="H38" s="30">
        <f t="shared" si="3"/>
        <v>20.63273727647868</v>
      </c>
      <c r="I38" s="30">
        <f t="shared" si="3"/>
        <v>18.03607214428858</v>
      </c>
      <c r="J38" s="30">
        <f t="shared" si="3"/>
        <v>16.82368775235532</v>
      </c>
      <c r="K38" s="30">
        <f t="shared" si="3"/>
        <v>15.456989247311828</v>
      </c>
      <c r="L38" s="30">
        <f t="shared" si="3"/>
        <v>16.497461928934012</v>
      </c>
      <c r="M38" s="30">
        <f t="shared" si="3"/>
        <v>18.844221105527637</v>
      </c>
      <c r="N38" s="30">
        <f t="shared" si="3"/>
        <v>17.316017316017316</v>
      </c>
      <c r="O38" s="30">
        <f t="shared" si="3"/>
        <v>15.614392396469789</v>
      </c>
      <c r="P38" s="12"/>
    </row>
    <row r="39" spans="2:16" ht="14.25" customHeight="1">
      <c r="B39" s="13" t="s">
        <v>21</v>
      </c>
      <c r="C39" s="30">
        <f aca="true" t="shared" si="4" ref="C39:O41">C12/C59*1000</f>
        <v>20.82489732168682</v>
      </c>
      <c r="D39" s="30">
        <f t="shared" si="4"/>
        <v>23.305084745762713</v>
      </c>
      <c r="E39" s="30">
        <f t="shared" si="4"/>
        <v>32.33438485804417</v>
      </c>
      <c r="F39" s="30">
        <f t="shared" si="4"/>
        <v>22.079772079772077</v>
      </c>
      <c r="G39" s="30">
        <f t="shared" si="4"/>
        <v>26.373626373626372</v>
      </c>
      <c r="H39" s="30">
        <f t="shared" si="4"/>
        <v>19.054340155257588</v>
      </c>
      <c r="I39" s="30">
        <f t="shared" si="4"/>
        <v>19.21757035003432</v>
      </c>
      <c r="J39" s="30">
        <f t="shared" si="4"/>
        <v>20.763563295378432</v>
      </c>
      <c r="K39" s="30">
        <f t="shared" si="4"/>
        <v>19.31745009658725</v>
      </c>
      <c r="L39" s="30">
        <f t="shared" si="4"/>
        <v>15.594541910331383</v>
      </c>
      <c r="M39" s="30">
        <f t="shared" si="4"/>
        <v>15.714285714285715</v>
      </c>
      <c r="N39" s="30">
        <f t="shared" si="4"/>
        <v>18.31750339213026</v>
      </c>
      <c r="O39" s="30">
        <f t="shared" si="4"/>
        <v>19.986675549633578</v>
      </c>
      <c r="P39" s="12"/>
    </row>
    <row r="40" spans="2:19" ht="14.25" customHeight="1">
      <c r="B40" s="13" t="s">
        <v>22</v>
      </c>
      <c r="C40" s="30">
        <f>C13/C60*1000</f>
        <v>19.51779563719862</v>
      </c>
      <c r="D40" s="30">
        <f t="shared" si="4"/>
        <v>19.917582417582416</v>
      </c>
      <c r="E40" s="30">
        <f t="shared" si="4"/>
        <v>16.14142966948501</v>
      </c>
      <c r="F40" s="30">
        <f t="shared" si="4"/>
        <v>23.25581395348837</v>
      </c>
      <c r="G40" s="30">
        <f t="shared" si="4"/>
        <v>14.925373134328359</v>
      </c>
      <c r="H40" s="30">
        <f t="shared" si="4"/>
        <v>25.122121423586883</v>
      </c>
      <c r="I40" s="30">
        <f t="shared" si="4"/>
        <v>26.798307475317348</v>
      </c>
      <c r="J40" s="30">
        <f t="shared" si="4"/>
        <v>23.415977961432507</v>
      </c>
      <c r="K40" s="30">
        <f t="shared" si="4"/>
        <v>16.53398652786283</v>
      </c>
      <c r="L40" s="30">
        <f t="shared" si="4"/>
        <v>13.843111404087013</v>
      </c>
      <c r="M40" s="30">
        <f t="shared" si="4"/>
        <v>20.242914979757085</v>
      </c>
      <c r="N40" s="30">
        <f t="shared" si="4"/>
        <v>16.937669376693766</v>
      </c>
      <c r="O40" s="30">
        <f t="shared" si="4"/>
        <v>17.414601473543204</v>
      </c>
      <c r="P40" s="31"/>
      <c r="Q40" s="31"/>
      <c r="R40" s="31"/>
      <c r="S40" s="31"/>
    </row>
    <row r="41" spans="2:19" ht="14.25" customHeight="1">
      <c r="B41" s="13" t="s">
        <v>23</v>
      </c>
      <c r="C41" s="30">
        <f>C14/C61*1000</f>
        <v>17.47289173549076</v>
      </c>
      <c r="D41" s="30">
        <f t="shared" si="4"/>
        <v>18.04123711340206</v>
      </c>
      <c r="E41" s="30">
        <f t="shared" si="4"/>
        <v>15.328467153284672</v>
      </c>
      <c r="F41" s="30">
        <f t="shared" si="4"/>
        <v>15.395381385584324</v>
      </c>
      <c r="G41" s="30">
        <f t="shared" si="4"/>
        <v>18.544935805991443</v>
      </c>
      <c r="H41" s="30">
        <f t="shared" si="4"/>
        <v>22.591362126245848</v>
      </c>
      <c r="I41" s="30">
        <f t="shared" si="4"/>
        <v>17.882689556509302</v>
      </c>
      <c r="J41" s="30">
        <f t="shared" si="4"/>
        <v>18.607856650585802</v>
      </c>
      <c r="K41" s="30">
        <f t="shared" si="4"/>
        <v>19.193857965451055</v>
      </c>
      <c r="L41" s="30">
        <f t="shared" si="4"/>
        <v>15.802781289506951</v>
      </c>
      <c r="M41" s="30">
        <f t="shared" si="4"/>
        <v>16.11903285802852</v>
      </c>
      <c r="N41" s="30">
        <f t="shared" si="4"/>
        <v>14.814814814814815</v>
      </c>
      <c r="O41" s="30">
        <f t="shared" si="4"/>
        <v>17.25327812284334</v>
      </c>
      <c r="P41" s="31"/>
      <c r="Q41" s="31"/>
      <c r="R41" s="31"/>
      <c r="S41" s="31"/>
    </row>
    <row r="42" spans="2:19" ht="14.25" customHeight="1">
      <c r="B42" s="13" t="s">
        <v>24</v>
      </c>
      <c r="C42" s="30">
        <f>C15/C64*1000</f>
        <v>15.26851526851527</v>
      </c>
      <c r="D42" s="30">
        <f aca="true" t="shared" si="5" ref="D42:O42">D15/D64*1000</f>
        <v>16.3265306122449</v>
      </c>
      <c r="E42" s="30">
        <f t="shared" si="5"/>
        <v>12.549019607843137</v>
      </c>
      <c r="F42" s="30">
        <f t="shared" si="5"/>
        <v>16.08187134502924</v>
      </c>
      <c r="G42" s="30">
        <f t="shared" si="5"/>
        <v>20.346646571213263</v>
      </c>
      <c r="H42" s="30">
        <f t="shared" si="5"/>
        <v>13.268156424581006</v>
      </c>
      <c r="I42" s="30">
        <f t="shared" si="5"/>
        <v>17.4110522331567</v>
      </c>
      <c r="J42" s="30">
        <f t="shared" si="5"/>
        <v>17.96821008984105</v>
      </c>
      <c r="K42" s="30">
        <f t="shared" si="5"/>
        <v>19.243104554201413</v>
      </c>
      <c r="L42" s="30">
        <f t="shared" si="5"/>
        <v>10.491803278688524</v>
      </c>
      <c r="M42" s="30">
        <f t="shared" si="5"/>
        <v>11.409395973154362</v>
      </c>
      <c r="N42" s="30">
        <f t="shared" si="5"/>
        <v>11.220196353436185</v>
      </c>
      <c r="O42" s="30">
        <f t="shared" si="5"/>
        <v>17.1939477303989</v>
      </c>
      <c r="P42" s="31"/>
      <c r="Q42" s="31"/>
      <c r="R42" s="31"/>
      <c r="S42" s="31"/>
    </row>
    <row r="43" spans="2:16" ht="14.25" customHeight="1">
      <c r="B43" s="19" t="s">
        <v>13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2"/>
    </row>
    <row r="44" spans="2:16" ht="14.25" customHeight="1">
      <c r="B44" s="13" t="s">
        <v>20</v>
      </c>
      <c r="C44" s="30">
        <f aca="true" t="shared" si="6" ref="C44:O47">C17/C58*1000</f>
        <v>11.758632557072389</v>
      </c>
      <c r="D44" s="30">
        <f aca="true" t="shared" si="7" ref="D44:O44">D17/D58*1000</f>
        <v>10.869565217391305</v>
      </c>
      <c r="E44" s="30">
        <f t="shared" si="7"/>
        <v>18.5334407735697</v>
      </c>
      <c r="F44" s="30">
        <f t="shared" si="7"/>
        <v>14.598540145985401</v>
      </c>
      <c r="G44" s="30">
        <f t="shared" si="7"/>
        <v>14.295925661186562</v>
      </c>
      <c r="H44" s="30">
        <f t="shared" si="7"/>
        <v>17.1939477303989</v>
      </c>
      <c r="I44" s="30">
        <f t="shared" si="7"/>
        <v>11.356045424181698</v>
      </c>
      <c r="J44" s="30">
        <f t="shared" si="7"/>
        <v>10.094212651413189</v>
      </c>
      <c r="K44" s="30">
        <f t="shared" si="7"/>
        <v>6.720430107526882</v>
      </c>
      <c r="L44" s="30">
        <f t="shared" si="7"/>
        <v>11.421319796954315</v>
      </c>
      <c r="M44" s="30">
        <f t="shared" si="7"/>
        <v>6.909547738693468</v>
      </c>
      <c r="N44" s="30">
        <f t="shared" si="7"/>
        <v>10.101010101010102</v>
      </c>
      <c r="O44" s="30">
        <f t="shared" si="7"/>
        <v>10.862186014935505</v>
      </c>
      <c r="P44" s="12"/>
    </row>
    <row r="45" spans="2:16" ht="14.25" customHeight="1">
      <c r="B45" s="13" t="s">
        <v>21</v>
      </c>
      <c r="C45" s="30">
        <f t="shared" si="6"/>
        <v>14.230346503152658</v>
      </c>
      <c r="D45" s="30">
        <f t="shared" si="6"/>
        <v>17.65536723163842</v>
      </c>
      <c r="E45" s="30">
        <f t="shared" si="6"/>
        <v>14.195583596214512</v>
      </c>
      <c r="F45" s="30">
        <f t="shared" si="6"/>
        <v>14.245014245014245</v>
      </c>
      <c r="G45" s="30">
        <f t="shared" si="6"/>
        <v>21.245421245421245</v>
      </c>
      <c r="H45" s="30">
        <f t="shared" si="6"/>
        <v>7.762879322512351</v>
      </c>
      <c r="I45" s="30">
        <f t="shared" si="6"/>
        <v>6.863417982155114</v>
      </c>
      <c r="J45" s="30">
        <f t="shared" si="6"/>
        <v>15.405224380442064</v>
      </c>
      <c r="K45" s="30">
        <f t="shared" si="6"/>
        <v>13.522215067611075</v>
      </c>
      <c r="L45" s="30">
        <f t="shared" si="6"/>
        <v>12.99545159194282</v>
      </c>
      <c r="M45" s="30">
        <f t="shared" si="6"/>
        <v>19.285714285714285</v>
      </c>
      <c r="N45" s="30">
        <f t="shared" si="6"/>
        <v>11.533242876526458</v>
      </c>
      <c r="O45" s="30">
        <f t="shared" si="6"/>
        <v>16.655562958027982</v>
      </c>
      <c r="P45" s="12"/>
    </row>
    <row r="46" spans="2:16" ht="14.25" customHeight="1">
      <c r="B46" s="13" t="s">
        <v>22</v>
      </c>
      <c r="C46" s="30">
        <f>C19/C60*1000</f>
        <v>17.623421354764638</v>
      </c>
      <c r="D46" s="30">
        <f t="shared" si="6"/>
        <v>17.17032967032967</v>
      </c>
      <c r="E46" s="30">
        <f t="shared" si="6"/>
        <v>16.14142966948501</v>
      </c>
      <c r="F46" s="30">
        <f t="shared" si="6"/>
        <v>14.799154334038054</v>
      </c>
      <c r="G46" s="30">
        <f t="shared" si="6"/>
        <v>27.611940298507463</v>
      </c>
      <c r="H46" s="30">
        <f t="shared" si="6"/>
        <v>23.02861130495464</v>
      </c>
      <c r="I46" s="30">
        <f t="shared" si="6"/>
        <v>19.04090267983075</v>
      </c>
      <c r="J46" s="30">
        <f t="shared" si="6"/>
        <v>15.151515151515152</v>
      </c>
      <c r="K46" s="30">
        <f t="shared" si="6"/>
        <v>18.37109614206981</v>
      </c>
      <c r="L46" s="30">
        <f t="shared" si="6"/>
        <v>17.798286090969018</v>
      </c>
      <c r="M46" s="30">
        <f t="shared" si="6"/>
        <v>16.869095816464238</v>
      </c>
      <c r="N46" s="30">
        <f t="shared" si="6"/>
        <v>14.227642276422763</v>
      </c>
      <c r="O46" s="30">
        <f t="shared" si="6"/>
        <v>12.056262558606832</v>
      </c>
      <c r="P46" s="12"/>
    </row>
    <row r="47" spans="2:16" ht="14.25" customHeight="1">
      <c r="B47" s="13" t="s">
        <v>23</v>
      </c>
      <c r="C47" s="30">
        <f>C20/C61*1000</f>
        <v>17.866172256868364</v>
      </c>
      <c r="D47" s="30">
        <f t="shared" si="6"/>
        <v>16.75257731958763</v>
      </c>
      <c r="E47" s="30">
        <f t="shared" si="6"/>
        <v>19.708029197080293</v>
      </c>
      <c r="F47" s="30">
        <f t="shared" si="6"/>
        <v>16.794961511546536</v>
      </c>
      <c r="G47" s="30">
        <f t="shared" si="6"/>
        <v>22.111269614835948</v>
      </c>
      <c r="H47" s="30">
        <f t="shared" si="6"/>
        <v>17.27574750830565</v>
      </c>
      <c r="I47" s="30">
        <f t="shared" si="6"/>
        <v>25.03576537911302</v>
      </c>
      <c r="J47" s="30">
        <f t="shared" si="6"/>
        <v>13.094417643004823</v>
      </c>
      <c r="K47" s="30">
        <f t="shared" si="6"/>
        <v>23.672424824056304</v>
      </c>
      <c r="L47" s="30">
        <f t="shared" si="6"/>
        <v>15.170670037926675</v>
      </c>
      <c r="M47" s="30">
        <f t="shared" si="6"/>
        <v>14.25914445133292</v>
      </c>
      <c r="N47" s="30">
        <f t="shared" si="6"/>
        <v>13.468013468013467</v>
      </c>
      <c r="O47" s="30">
        <f t="shared" si="6"/>
        <v>17.94340924775707</v>
      </c>
      <c r="P47" s="12"/>
    </row>
    <row r="48" spans="2:20" ht="14.25" customHeight="1">
      <c r="B48" s="13" t="s">
        <v>24</v>
      </c>
      <c r="C48" s="30">
        <f aca="true" t="shared" si="8" ref="C48:O48">C21/C64*1000</f>
        <v>15.21001521001521</v>
      </c>
      <c r="D48" s="30">
        <f t="shared" si="8"/>
        <v>23.809523809523807</v>
      </c>
      <c r="E48" s="30">
        <f t="shared" si="8"/>
        <v>13.333333333333334</v>
      </c>
      <c r="F48" s="30">
        <f t="shared" si="8"/>
        <v>16.81286549707602</v>
      </c>
      <c r="G48" s="30">
        <f t="shared" si="8"/>
        <v>19.593067068575735</v>
      </c>
      <c r="H48" s="30">
        <f t="shared" si="8"/>
        <v>13.268156424581006</v>
      </c>
      <c r="I48" s="30">
        <f t="shared" si="8"/>
        <v>15.897047691143074</v>
      </c>
      <c r="J48" s="30">
        <f t="shared" si="8"/>
        <v>14.512785072563926</v>
      </c>
      <c r="K48" s="30">
        <f t="shared" si="8"/>
        <v>11.545862732520847</v>
      </c>
      <c r="L48" s="30">
        <f t="shared" si="8"/>
        <v>14.426229508196721</v>
      </c>
      <c r="M48" s="30">
        <f t="shared" si="8"/>
        <v>15.436241610738255</v>
      </c>
      <c r="N48" s="30">
        <f t="shared" si="8"/>
        <v>13.32398316970547</v>
      </c>
      <c r="O48" s="30">
        <f t="shared" si="8"/>
        <v>11.004126547455297</v>
      </c>
      <c r="P48" s="12"/>
      <c r="T48" s="32"/>
    </row>
    <row r="49" spans="2:16" ht="14.25" customHeight="1">
      <c r="B49" s="19" t="s">
        <v>33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2"/>
    </row>
    <row r="50" spans="2:16" ht="13.5" customHeight="1">
      <c r="B50" s="13" t="s">
        <v>20</v>
      </c>
      <c r="C50" s="33">
        <f>C23/C58*1000</f>
        <v>0.05735918320523115</v>
      </c>
      <c r="D50" s="34" t="s">
        <v>10</v>
      </c>
      <c r="E50" s="35" t="s">
        <v>10</v>
      </c>
      <c r="F50" s="35" t="s">
        <v>10</v>
      </c>
      <c r="G50" s="35" t="s">
        <v>10</v>
      </c>
      <c r="H50" s="35" t="s">
        <v>10</v>
      </c>
      <c r="I50" s="35" t="s">
        <v>10</v>
      </c>
      <c r="J50" s="35" t="s">
        <v>10</v>
      </c>
      <c r="K50" s="35" t="s">
        <v>10</v>
      </c>
      <c r="L50" s="34" t="s">
        <v>10</v>
      </c>
      <c r="M50" s="33">
        <f>M23/M58*1000</f>
        <v>0.628140703517588</v>
      </c>
      <c r="N50" s="35" t="s">
        <v>10</v>
      </c>
      <c r="O50" s="35" t="s">
        <v>10</v>
      </c>
      <c r="P50" s="12"/>
    </row>
    <row r="51" spans="2:16" ht="13.5" customHeight="1">
      <c r="B51" s="23" t="s">
        <v>21</v>
      </c>
      <c r="C51" s="36">
        <f>C24/C59*1000</f>
        <v>0.0578469370046856</v>
      </c>
      <c r="D51" s="34" t="s">
        <v>10</v>
      </c>
      <c r="E51" s="35" t="s">
        <v>10</v>
      </c>
      <c r="F51" s="36">
        <f>F24/F59*1000</f>
        <v>0.7122507122507122</v>
      </c>
      <c r="G51" s="35" t="s">
        <v>10</v>
      </c>
      <c r="H51" s="35" t="s">
        <v>10</v>
      </c>
      <c r="I51" s="35" t="s">
        <v>10</v>
      </c>
      <c r="J51" s="35" t="s">
        <v>10</v>
      </c>
      <c r="K51" s="35" t="s">
        <v>10</v>
      </c>
      <c r="L51" s="35" t="s">
        <v>10</v>
      </c>
      <c r="M51" s="35" t="s">
        <v>10</v>
      </c>
      <c r="N51" s="35" t="s">
        <v>10</v>
      </c>
      <c r="O51" s="35" t="s">
        <v>10</v>
      </c>
      <c r="P51" s="12"/>
    </row>
    <row r="52" spans="2:16" ht="13.5" customHeight="1">
      <c r="B52" s="23" t="s">
        <v>22</v>
      </c>
      <c r="C52" s="34" t="s">
        <v>10</v>
      </c>
      <c r="D52" s="34" t="s">
        <v>10</v>
      </c>
      <c r="E52" s="34" t="s">
        <v>10</v>
      </c>
      <c r="F52" s="34" t="s">
        <v>10</v>
      </c>
      <c r="G52" s="34" t="s">
        <v>10</v>
      </c>
      <c r="H52" s="34" t="s">
        <v>10</v>
      </c>
      <c r="I52" s="34" t="s">
        <v>10</v>
      </c>
      <c r="J52" s="34" t="s">
        <v>10</v>
      </c>
      <c r="K52" s="34" t="s">
        <v>10</v>
      </c>
      <c r="L52" s="34" t="s">
        <v>10</v>
      </c>
      <c r="M52" s="34" t="s">
        <v>10</v>
      </c>
      <c r="N52" s="34" t="s">
        <v>10</v>
      </c>
      <c r="O52" s="35" t="s">
        <v>10</v>
      </c>
      <c r="P52" s="12"/>
    </row>
    <row r="53" spans="2:16" ht="13.5" customHeight="1">
      <c r="B53" s="23" t="s">
        <v>23</v>
      </c>
      <c r="C53" s="36">
        <f>C26/C61*1000</f>
        <v>0.05618293162537221</v>
      </c>
      <c r="D53" s="34" t="s">
        <v>10</v>
      </c>
      <c r="E53" s="36">
        <f>E26/E61*1000</f>
        <v>0.7299270072992701</v>
      </c>
      <c r="F53" s="34" t="s">
        <v>10</v>
      </c>
      <c r="G53" s="34" t="s">
        <v>10</v>
      </c>
      <c r="H53" s="34" t="s">
        <v>10</v>
      </c>
      <c r="I53" s="34" t="s">
        <v>10</v>
      </c>
      <c r="J53" s="34" t="s">
        <v>10</v>
      </c>
      <c r="K53" s="34" t="s">
        <v>10</v>
      </c>
      <c r="L53" s="34" t="s">
        <v>10</v>
      </c>
      <c r="M53" s="34" t="s">
        <v>10</v>
      </c>
      <c r="N53" s="34" t="s">
        <v>10</v>
      </c>
      <c r="O53" s="35" t="s">
        <v>10</v>
      </c>
      <c r="P53" s="12"/>
    </row>
    <row r="54" spans="2:16" ht="13.5" customHeight="1" thickBot="1">
      <c r="B54" s="24" t="s">
        <v>24</v>
      </c>
      <c r="C54" s="37">
        <f>C27/C64*1000</f>
        <v>0.117000117000117</v>
      </c>
      <c r="D54" s="38" t="s">
        <v>10</v>
      </c>
      <c r="E54" s="38" t="s">
        <v>10</v>
      </c>
      <c r="F54" s="38" t="s">
        <v>10</v>
      </c>
      <c r="G54" s="38" t="s">
        <v>10</v>
      </c>
      <c r="H54" s="38" t="s">
        <v>10</v>
      </c>
      <c r="I54" s="38" t="s">
        <v>10</v>
      </c>
      <c r="J54" s="37">
        <f>J27/J64*1000</f>
        <v>0.691085003455425</v>
      </c>
      <c r="K54" s="37">
        <f>K27/K64*1000</f>
        <v>0.6414368184733803</v>
      </c>
      <c r="L54" s="38" t="s">
        <v>10</v>
      </c>
      <c r="M54" s="38" t="s">
        <v>10</v>
      </c>
      <c r="N54" s="38" t="s">
        <v>10</v>
      </c>
      <c r="O54" s="39" t="s">
        <v>10</v>
      </c>
      <c r="P54" s="12"/>
    </row>
    <row r="55" spans="6:16" ht="13.5"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12"/>
    </row>
    <row r="56" spans="1:16" ht="13.5">
      <c r="A56" s="41"/>
      <c r="B56" s="41"/>
      <c r="C56" s="41"/>
      <c r="D56" s="42">
        <v>1</v>
      </c>
      <c r="E56" s="42">
        <v>2</v>
      </c>
      <c r="F56" s="42">
        <v>3</v>
      </c>
      <c r="G56" s="42">
        <v>4</v>
      </c>
      <c r="H56" s="42">
        <v>5</v>
      </c>
      <c r="I56" s="42">
        <v>6</v>
      </c>
      <c r="J56" s="42">
        <v>7</v>
      </c>
      <c r="K56" s="42">
        <v>8</v>
      </c>
      <c r="L56" s="42">
        <v>9</v>
      </c>
      <c r="M56" s="42">
        <v>10</v>
      </c>
      <c r="N56" s="42">
        <v>11</v>
      </c>
      <c r="O56" s="42">
        <v>12</v>
      </c>
      <c r="P56" s="12"/>
    </row>
    <row r="57" spans="1:16" ht="13.5">
      <c r="A57" s="41"/>
      <c r="B57" s="41"/>
      <c r="C57" s="41" t="s">
        <v>34</v>
      </c>
      <c r="D57" s="41"/>
      <c r="E57" s="41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12"/>
    </row>
    <row r="58" spans="1:15" ht="13.5">
      <c r="A58" s="41"/>
      <c r="B58" s="41" t="s">
        <v>35</v>
      </c>
      <c r="C58" s="44">
        <f aca="true" t="shared" si="9" ref="C58:C64">SUM(D58:O58)</f>
        <v>17434</v>
      </c>
      <c r="D58" s="41">
        <v>1472</v>
      </c>
      <c r="E58" s="41">
        <v>1241</v>
      </c>
      <c r="F58" s="41">
        <v>1370</v>
      </c>
      <c r="G58" s="41">
        <v>1399</v>
      </c>
      <c r="H58" s="41">
        <v>1454</v>
      </c>
      <c r="I58" s="41">
        <v>1497</v>
      </c>
      <c r="J58" s="41">
        <v>1486</v>
      </c>
      <c r="K58" s="41">
        <v>1488</v>
      </c>
      <c r="L58" s="41">
        <v>1576</v>
      </c>
      <c r="M58" s="41">
        <v>1592</v>
      </c>
      <c r="N58" s="41">
        <v>1386</v>
      </c>
      <c r="O58" s="41">
        <v>1473</v>
      </c>
    </row>
    <row r="59" spans="1:18" ht="13.5">
      <c r="A59" s="41"/>
      <c r="B59" s="41" t="s">
        <v>36</v>
      </c>
      <c r="C59" s="44">
        <f t="shared" si="9"/>
        <v>17287</v>
      </c>
      <c r="D59" s="45">
        <v>1416</v>
      </c>
      <c r="E59" s="45">
        <v>1268</v>
      </c>
      <c r="F59" s="45">
        <v>1404</v>
      </c>
      <c r="G59" s="45">
        <v>1365</v>
      </c>
      <c r="H59" s="45">
        <v>1417</v>
      </c>
      <c r="I59" s="45">
        <v>1457</v>
      </c>
      <c r="J59" s="45">
        <v>1493</v>
      </c>
      <c r="K59" s="45">
        <v>1553</v>
      </c>
      <c r="L59" s="45">
        <v>1539</v>
      </c>
      <c r="M59" s="45">
        <v>1400</v>
      </c>
      <c r="N59" s="45">
        <v>1474</v>
      </c>
      <c r="O59" s="45">
        <v>1501</v>
      </c>
      <c r="R59" s="41">
        <v>0</v>
      </c>
    </row>
    <row r="60" spans="1:15" ht="13.5">
      <c r="A60" s="41"/>
      <c r="B60" s="41" t="s">
        <v>37</v>
      </c>
      <c r="C60" s="44">
        <f t="shared" si="9"/>
        <v>17420</v>
      </c>
      <c r="D60" s="41">
        <v>1456</v>
      </c>
      <c r="E60" s="41">
        <v>1301</v>
      </c>
      <c r="F60" s="41">
        <v>1419</v>
      </c>
      <c r="G60" s="41">
        <v>1340</v>
      </c>
      <c r="H60" s="41">
        <v>1433</v>
      </c>
      <c r="I60" s="41">
        <v>1418</v>
      </c>
      <c r="J60" s="41">
        <v>1452</v>
      </c>
      <c r="K60" s="41">
        <v>1633</v>
      </c>
      <c r="L60" s="41">
        <v>1517</v>
      </c>
      <c r="M60" s="41">
        <v>1482</v>
      </c>
      <c r="N60" s="41">
        <v>1476</v>
      </c>
      <c r="O60" s="41">
        <v>1493</v>
      </c>
    </row>
    <row r="61" spans="1:15" ht="13.5">
      <c r="A61" s="41"/>
      <c r="B61" s="41" t="s">
        <v>38</v>
      </c>
      <c r="C61" s="44">
        <f t="shared" si="9"/>
        <v>17799</v>
      </c>
      <c r="D61" s="41">
        <v>1552</v>
      </c>
      <c r="E61" s="41">
        <v>1370</v>
      </c>
      <c r="F61" s="41">
        <v>1429</v>
      </c>
      <c r="G61" s="41">
        <v>1402</v>
      </c>
      <c r="H61" s="41">
        <v>1505</v>
      </c>
      <c r="I61" s="41">
        <v>1398</v>
      </c>
      <c r="J61" s="41">
        <v>1451</v>
      </c>
      <c r="K61" s="41">
        <v>1563</v>
      </c>
      <c r="L61" s="41">
        <v>1582</v>
      </c>
      <c r="M61" s="41">
        <v>1613</v>
      </c>
      <c r="N61" s="41">
        <v>1485</v>
      </c>
      <c r="O61" s="41">
        <v>1449</v>
      </c>
    </row>
    <row r="62" spans="1:15" ht="13.5">
      <c r="A62" s="41"/>
      <c r="B62" s="41" t="s">
        <v>39</v>
      </c>
      <c r="C62" s="44">
        <f t="shared" si="9"/>
        <v>16571</v>
      </c>
      <c r="D62" s="41">
        <v>1411</v>
      </c>
      <c r="E62" s="41">
        <v>1242</v>
      </c>
      <c r="F62" s="41">
        <v>1323</v>
      </c>
      <c r="G62" s="41">
        <v>1274</v>
      </c>
      <c r="H62" s="41">
        <v>1394</v>
      </c>
      <c r="I62" s="41">
        <v>1277</v>
      </c>
      <c r="J62" s="41">
        <v>1399</v>
      </c>
      <c r="K62" s="41">
        <v>1510</v>
      </c>
      <c r="L62" s="41">
        <v>1487</v>
      </c>
      <c r="M62" s="41">
        <v>1450</v>
      </c>
      <c r="N62" s="41">
        <v>1391</v>
      </c>
      <c r="O62" s="41">
        <v>1413</v>
      </c>
    </row>
    <row r="63" spans="1:15" ht="13.5">
      <c r="A63" s="41"/>
      <c r="B63" s="46" t="s">
        <v>40</v>
      </c>
      <c r="C63" s="44">
        <f t="shared" si="9"/>
        <v>523</v>
      </c>
      <c r="D63" s="46">
        <v>59</v>
      </c>
      <c r="E63" s="46">
        <v>33</v>
      </c>
      <c r="F63" s="46">
        <v>45</v>
      </c>
      <c r="G63" s="46">
        <v>53</v>
      </c>
      <c r="H63" s="46">
        <v>38</v>
      </c>
      <c r="I63" s="46">
        <v>44</v>
      </c>
      <c r="J63" s="46">
        <v>48</v>
      </c>
      <c r="K63" s="46">
        <v>49</v>
      </c>
      <c r="L63" s="46">
        <v>38</v>
      </c>
      <c r="M63" s="46">
        <v>40</v>
      </c>
      <c r="N63" s="46">
        <v>35</v>
      </c>
      <c r="O63" s="46">
        <v>41</v>
      </c>
    </row>
    <row r="64" spans="1:15" ht="13.5">
      <c r="A64" s="41"/>
      <c r="B64" s="41" t="s">
        <v>41</v>
      </c>
      <c r="C64" s="44">
        <f t="shared" si="9"/>
        <v>17094</v>
      </c>
      <c r="D64" s="47">
        <f>D62+D63</f>
        <v>1470</v>
      </c>
      <c r="E64" s="47">
        <f aca="true" t="shared" si="10" ref="E64:O64">E62+E63</f>
        <v>1275</v>
      </c>
      <c r="F64" s="47">
        <f t="shared" si="10"/>
        <v>1368</v>
      </c>
      <c r="G64" s="47">
        <f t="shared" si="10"/>
        <v>1327</v>
      </c>
      <c r="H64" s="47">
        <f t="shared" si="10"/>
        <v>1432</v>
      </c>
      <c r="I64" s="47">
        <f t="shared" si="10"/>
        <v>1321</v>
      </c>
      <c r="J64" s="47">
        <f t="shared" si="10"/>
        <v>1447</v>
      </c>
      <c r="K64" s="47">
        <f t="shared" si="10"/>
        <v>1559</v>
      </c>
      <c r="L64" s="47">
        <f t="shared" si="10"/>
        <v>1525</v>
      </c>
      <c r="M64" s="47">
        <f t="shared" si="10"/>
        <v>1490</v>
      </c>
      <c r="N64" s="47">
        <f t="shared" si="10"/>
        <v>1426</v>
      </c>
      <c r="O64" s="47">
        <f t="shared" si="10"/>
        <v>1454</v>
      </c>
    </row>
    <row r="65" spans="1:15" ht="13.5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</row>
  </sheetData>
  <mergeCells count="10">
    <mergeCell ref="B1:O1"/>
    <mergeCell ref="B49:O49"/>
    <mergeCell ref="B31:O31"/>
    <mergeCell ref="B37:O37"/>
    <mergeCell ref="B43:O43"/>
    <mergeCell ref="B29:O29"/>
    <mergeCell ref="B22:O22"/>
    <mergeCell ref="B16:O16"/>
    <mergeCell ref="B10:O10"/>
    <mergeCell ref="B4:O4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沖縄県庁</cp:lastModifiedBy>
  <dcterms:created xsi:type="dcterms:W3CDTF">2004-12-09T06:38:22Z</dcterms:created>
  <dcterms:modified xsi:type="dcterms:W3CDTF">2004-12-09T06:38:46Z</dcterms:modified>
  <cp:category/>
  <cp:version/>
  <cp:contentType/>
  <cp:contentStatus/>
</cp:coreProperties>
</file>