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16　心" sheetId="1" r:id="rId1"/>
  </sheets>
  <definedNames/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G8" authorId="0">
      <text>
        <r>
          <rPr>
            <b/>
            <sz val="9"/>
            <rFont val="ＭＳ Ｐゴシック"/>
            <family val="3"/>
          </rPr>
          <t>沖縄県: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<sst xmlns="http://schemas.openxmlformats.org/spreadsheetml/2006/main" count="33" uniqueCount="21">
  <si>
    <t>沖　　　　縄　　　　県</t>
  </si>
  <si>
    <t>全　　　　　　　国</t>
  </si>
  <si>
    <t>病　　類</t>
  </si>
  <si>
    <t>死亡数</t>
  </si>
  <si>
    <t>死亡率　</t>
  </si>
  <si>
    <t>割合（％）</t>
  </si>
  <si>
    <t>死亡率</t>
  </si>
  <si>
    <t>男</t>
  </si>
  <si>
    <t>女</t>
  </si>
  <si>
    <t>心疾患(高血圧性を除く)</t>
  </si>
  <si>
    <t>　慢性ﾘｳﾏﾁ性疾患</t>
  </si>
  <si>
    <t>　急性心筋梗塞　</t>
  </si>
  <si>
    <t>　その他の虚血性心疾患</t>
  </si>
  <si>
    <t>　慢性非ﾘｳﾏﾁ性心内膜疾患</t>
  </si>
  <si>
    <t>　心筋症</t>
  </si>
  <si>
    <t>　不整脈及び伝導障害</t>
  </si>
  <si>
    <t>　心不全</t>
  </si>
  <si>
    <t>　その他の心疾患</t>
  </si>
  <si>
    <t>注 : 率はそれぞれの人口１０万対。</t>
  </si>
  <si>
    <t>表 16　　　病類別心疾患死亡数・率（人口１０万対）と割合</t>
  </si>
  <si>
    <t>平成 14年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</si>
</sst>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 * #,##0.0_ ;_ * \-#,##0.0_ ;_ * &quot;-&quot;_ ;_ @_ "/>
    <numFmt numFmtId="178" formatCode="#,##0_ "/>
    <numFmt numFmtId="179" formatCode="#,##0.0_ "/>
    <numFmt numFmtId="180" formatCode="_ * #,##0.0_ ;_ * \-#,##0.0_ ;_ * &quot;-&quot;?_ ;_ @_ "/>
    <numFmt numFmtId="181" formatCode="_ * #,##0.0\ ;_ * \-#,##0.0_;_ * &quot;-&quot;_ ;_ @_ 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ＪＳ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/>
    </xf>
    <xf numFmtId="178" fontId="9" fillId="0" borderId="0" xfId="17" applyNumberFormat="1" applyFont="1" applyBorder="1" applyAlignment="1">
      <alignment vertical="center"/>
    </xf>
    <xf numFmtId="178" fontId="9" fillId="0" borderId="2" xfId="17" applyNumberFormat="1" applyFont="1" applyBorder="1" applyAlignment="1">
      <alignment horizontal="centerContinuous" vertical="center"/>
    </xf>
    <xf numFmtId="178" fontId="9" fillId="0" borderId="3" xfId="17" applyNumberFormat="1" applyFont="1" applyBorder="1" applyAlignment="1">
      <alignment horizontal="centerContinuous" vertical="center"/>
    </xf>
    <xf numFmtId="179" fontId="9" fillId="0" borderId="3" xfId="17" applyNumberFormat="1" applyFont="1" applyBorder="1" applyAlignment="1">
      <alignment horizontal="centerContinuous" vertical="center"/>
    </xf>
    <xf numFmtId="179" fontId="9" fillId="0" borderId="4" xfId="17" applyNumberFormat="1" applyFont="1" applyBorder="1" applyAlignment="1">
      <alignment horizontal="centerContinuous" vertical="center"/>
    </xf>
    <xf numFmtId="178" fontId="9" fillId="0" borderId="0" xfId="17" applyNumberFormat="1" applyFont="1" applyBorder="1" applyAlignment="1">
      <alignment horizontal="center" vertical="top" wrapText="1"/>
    </xf>
    <xf numFmtId="178" fontId="9" fillId="0" borderId="2" xfId="17" applyNumberFormat="1" applyFont="1" applyBorder="1" applyAlignment="1">
      <alignment horizontal="centerContinuous" vertical="center" wrapText="1"/>
    </xf>
    <xf numFmtId="178" fontId="9" fillId="0" borderId="4" xfId="17" applyNumberFormat="1" applyFont="1" applyBorder="1" applyAlignment="1">
      <alignment horizontal="centerContinuous" vertical="center" wrapText="1"/>
    </xf>
    <xf numFmtId="179" fontId="9" fillId="0" borderId="2" xfId="17" applyNumberFormat="1" applyFont="1" applyBorder="1" applyAlignment="1">
      <alignment horizontal="centerContinuous" vertical="center" wrapText="1"/>
    </xf>
    <xf numFmtId="179" fontId="9" fillId="0" borderId="4" xfId="17" applyNumberFormat="1" applyFont="1" applyBorder="1" applyAlignment="1">
      <alignment horizontal="centerContinuous" vertical="center" wrapText="1"/>
    </xf>
    <xf numFmtId="178" fontId="9" fillId="0" borderId="5" xfId="17" applyNumberFormat="1" applyFont="1" applyBorder="1" applyAlignment="1">
      <alignment horizontal="center" vertical="top" wrapText="1"/>
    </xf>
    <xf numFmtId="178" fontId="9" fillId="0" borderId="6" xfId="17" applyNumberFormat="1" applyFont="1" applyBorder="1" applyAlignment="1">
      <alignment horizontal="center" vertical="center" wrapText="1"/>
    </xf>
    <xf numFmtId="178" fontId="9" fillId="0" borderId="4" xfId="17" applyNumberFormat="1" applyFont="1" applyBorder="1" applyAlignment="1">
      <alignment horizontal="center" vertical="center" wrapText="1"/>
    </xf>
    <xf numFmtId="179" fontId="9" fillId="0" borderId="4" xfId="17" applyNumberFormat="1" applyFont="1" applyBorder="1" applyAlignment="1">
      <alignment horizontal="center" vertical="center" wrapText="1"/>
    </xf>
    <xf numFmtId="179" fontId="9" fillId="0" borderId="3" xfId="17" applyNumberFormat="1" applyFont="1" applyBorder="1" applyAlignment="1">
      <alignment horizontal="center" vertical="center" wrapText="1"/>
    </xf>
    <xf numFmtId="178" fontId="9" fillId="0" borderId="0" xfId="17" applyNumberFormat="1" applyFont="1" applyBorder="1" applyAlignment="1">
      <alignment horizontal="center" vertical="center" wrapText="1"/>
    </xf>
    <xf numFmtId="49" fontId="10" fillId="0" borderId="0" xfId="17" applyNumberFormat="1" applyFont="1" applyBorder="1" applyAlignment="1">
      <alignment vertical="center"/>
    </xf>
    <xf numFmtId="41" fontId="10" fillId="0" borderId="7" xfId="17" applyNumberFormat="1" applyFont="1" applyBorder="1" applyAlignment="1">
      <alignment vertical="center"/>
    </xf>
    <xf numFmtId="177" fontId="10" fillId="0" borderId="7" xfId="17" applyNumberFormat="1" applyFont="1" applyBorder="1" applyAlignment="1">
      <alignment vertical="center"/>
    </xf>
    <xf numFmtId="177" fontId="11" fillId="0" borderId="7" xfId="17" applyNumberFormat="1" applyFont="1" applyBorder="1" applyAlignment="1">
      <alignment vertical="center"/>
    </xf>
    <xf numFmtId="41" fontId="11" fillId="0" borderId="7" xfId="17" applyNumberFormat="1" applyFont="1" applyBorder="1" applyAlignment="1">
      <alignment vertical="center"/>
    </xf>
    <xf numFmtId="177" fontId="11" fillId="0" borderId="8" xfId="17" applyNumberFormat="1" applyFont="1" applyBorder="1" applyAlignment="1">
      <alignment vertical="center"/>
    </xf>
    <xf numFmtId="38" fontId="9" fillId="0" borderId="0" xfId="17" applyFont="1" applyBorder="1" applyAlignment="1">
      <alignment vertical="center" wrapText="1"/>
    </xf>
    <xf numFmtId="41" fontId="9" fillId="0" borderId="9" xfId="17" applyNumberFormat="1" applyFont="1" applyBorder="1" applyAlignment="1">
      <alignment vertical="center"/>
    </xf>
    <xf numFmtId="177" fontId="10" fillId="0" borderId="9" xfId="17" applyNumberFormat="1" applyFont="1" applyBorder="1" applyAlignment="1">
      <alignment vertical="center"/>
    </xf>
    <xf numFmtId="41" fontId="10" fillId="0" borderId="9" xfId="17" applyNumberFormat="1" applyFont="1" applyBorder="1" applyAlignment="1">
      <alignment vertical="center"/>
    </xf>
    <xf numFmtId="177" fontId="11" fillId="0" borderId="9" xfId="17" applyNumberFormat="1" applyFont="1" applyBorder="1" applyAlignment="1">
      <alignment vertical="center"/>
    </xf>
    <xf numFmtId="177" fontId="10" fillId="0" borderId="10" xfId="17" applyNumberFormat="1" applyFont="1" applyBorder="1" applyAlignment="1">
      <alignment vertical="center"/>
    </xf>
    <xf numFmtId="41" fontId="9" fillId="0" borderId="10" xfId="17" applyNumberFormat="1" applyFont="1" applyBorder="1" applyAlignment="1">
      <alignment vertical="center"/>
    </xf>
    <xf numFmtId="41" fontId="11" fillId="0" borderId="9" xfId="17" applyNumberFormat="1" applyFont="1" applyBorder="1" applyAlignment="1">
      <alignment vertical="center"/>
    </xf>
    <xf numFmtId="38" fontId="10" fillId="0" borderId="0" xfId="17" applyFont="1" applyBorder="1" applyAlignment="1">
      <alignment vertical="center" wrapText="1"/>
    </xf>
    <xf numFmtId="49" fontId="11" fillId="0" borderId="0" xfId="17" applyNumberFormat="1" applyFont="1" applyBorder="1" applyAlignment="1">
      <alignment vertical="center" wrapText="1"/>
    </xf>
    <xf numFmtId="38" fontId="9" fillId="0" borderId="1" xfId="17" applyFont="1" applyBorder="1" applyAlignment="1">
      <alignment vertical="center" wrapText="1"/>
    </xf>
    <xf numFmtId="41" fontId="9" fillId="0" borderId="11" xfId="17" applyNumberFormat="1" applyFont="1" applyBorder="1" applyAlignment="1">
      <alignment vertical="center"/>
    </xf>
    <xf numFmtId="177" fontId="10" fillId="0" borderId="11" xfId="17" applyNumberFormat="1" applyFont="1" applyBorder="1" applyAlignment="1">
      <alignment vertical="center"/>
    </xf>
    <xf numFmtId="41" fontId="10" fillId="0" borderId="11" xfId="17" applyNumberFormat="1" applyFont="1" applyBorder="1" applyAlignment="1">
      <alignment vertical="center"/>
    </xf>
    <xf numFmtId="177" fontId="11" fillId="0" borderId="11" xfId="17" applyNumberFormat="1" applyFont="1" applyBorder="1" applyAlignment="1">
      <alignment vertical="center"/>
    </xf>
    <xf numFmtId="177" fontId="10" fillId="0" borderId="12" xfId="17" applyNumberFormat="1" applyFont="1" applyBorder="1" applyAlignment="1">
      <alignment vertical="center"/>
    </xf>
    <xf numFmtId="178" fontId="12" fillId="0" borderId="0" xfId="17" applyNumberFormat="1" applyFont="1" applyBorder="1" applyAlignment="1">
      <alignment vertical="center"/>
    </xf>
    <xf numFmtId="178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8" fontId="9" fillId="0" borderId="0" xfId="0" applyNumberFormat="1" applyFont="1" applyBorder="1" applyAlignment="1">
      <alignment/>
    </xf>
    <xf numFmtId="178" fontId="9" fillId="0" borderId="13" xfId="17" applyNumberFormat="1" applyFont="1" applyBorder="1" applyAlignment="1">
      <alignment horizontal="center" vertical="center"/>
    </xf>
    <xf numFmtId="178" fontId="9" fillId="0" borderId="14" xfId="17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N12" sqref="N12"/>
    </sheetView>
  </sheetViews>
  <sheetFormatPr defaultColWidth="9.00390625" defaultRowHeight="13.5"/>
  <cols>
    <col min="1" max="1" width="19.00390625" style="5" customWidth="1"/>
    <col min="2" max="3" width="5.125" style="5" customWidth="1"/>
    <col min="4" max="5" width="6.00390625" style="5" customWidth="1"/>
    <col min="6" max="7" width="6.75390625" style="5" customWidth="1"/>
    <col min="8" max="9" width="6.625" style="5" customWidth="1"/>
    <col min="10" max="10" width="6.375" style="5" customWidth="1"/>
    <col min="11" max="11" width="6.25390625" style="5" customWidth="1"/>
    <col min="12" max="12" width="6.00390625" style="5" customWidth="1"/>
    <col min="13" max="13" width="6.75390625" style="5" customWidth="1"/>
    <col min="14" max="39" width="4.75390625" style="5" customWidth="1"/>
    <col min="40" max="16384" width="9.00390625" style="5" customWidth="1"/>
  </cols>
  <sheetData>
    <row r="1" spans="1:13" s="2" customFormat="1" ht="23.25" customHeight="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20</v>
      </c>
    </row>
    <row r="3" spans="2:13" s="6" customFormat="1" ht="25.5" customHeight="1">
      <c r="B3" s="7" t="s">
        <v>0</v>
      </c>
      <c r="C3" s="8"/>
      <c r="D3" s="9"/>
      <c r="E3" s="9"/>
      <c r="F3" s="9"/>
      <c r="G3" s="10"/>
      <c r="H3" s="48" t="s">
        <v>1</v>
      </c>
      <c r="I3" s="49"/>
      <c r="J3" s="49"/>
      <c r="K3" s="49"/>
      <c r="L3" s="49"/>
      <c r="M3" s="49"/>
    </row>
    <row r="4" spans="1:13" s="6" customFormat="1" ht="24.75" customHeight="1">
      <c r="A4" s="11" t="s">
        <v>2</v>
      </c>
      <c r="B4" s="12" t="s">
        <v>3</v>
      </c>
      <c r="C4" s="13"/>
      <c r="D4" s="14" t="s">
        <v>4</v>
      </c>
      <c r="E4" s="15"/>
      <c r="F4" s="14" t="s">
        <v>5</v>
      </c>
      <c r="G4" s="15"/>
      <c r="H4" s="12" t="s">
        <v>3</v>
      </c>
      <c r="I4" s="13"/>
      <c r="J4" s="14" t="s">
        <v>6</v>
      </c>
      <c r="K4" s="15"/>
      <c r="L4" s="14" t="s">
        <v>5</v>
      </c>
      <c r="M4" s="9"/>
    </row>
    <row r="5" spans="1:13" s="21" customFormat="1" ht="20.25" customHeight="1">
      <c r="A5" s="16"/>
      <c r="B5" s="17" t="s">
        <v>7</v>
      </c>
      <c r="C5" s="18" t="s">
        <v>8</v>
      </c>
      <c r="D5" s="19" t="s">
        <v>7</v>
      </c>
      <c r="E5" s="19" t="s">
        <v>8</v>
      </c>
      <c r="F5" s="19" t="s">
        <v>7</v>
      </c>
      <c r="G5" s="19" t="s">
        <v>8</v>
      </c>
      <c r="H5" s="18" t="s">
        <v>7</v>
      </c>
      <c r="I5" s="18" t="s">
        <v>8</v>
      </c>
      <c r="J5" s="19" t="s">
        <v>7</v>
      </c>
      <c r="K5" s="19" t="s">
        <v>8</v>
      </c>
      <c r="L5" s="19" t="s">
        <v>7</v>
      </c>
      <c r="M5" s="20" t="s">
        <v>8</v>
      </c>
    </row>
    <row r="6" spans="1:13" s="6" customFormat="1" ht="31.5" customHeight="1">
      <c r="A6" s="22" t="s">
        <v>9</v>
      </c>
      <c r="B6" s="23">
        <v>578</v>
      </c>
      <c r="C6" s="23">
        <v>572</v>
      </c>
      <c r="D6" s="24">
        <f aca="true" t="shared" si="0" ref="D6:D14">B6/654000*100000</f>
        <v>88.37920489296636</v>
      </c>
      <c r="E6" s="24">
        <f aca="true" t="shared" si="1" ref="E6:E14">C6/678000*100000</f>
        <v>84.36578171091445</v>
      </c>
      <c r="F6" s="25">
        <f aca="true" t="shared" si="2" ref="F6:F14">B6/$B$6*100</f>
        <v>100</v>
      </c>
      <c r="G6" s="25">
        <f aca="true" t="shared" si="3" ref="G6:G14">C6/$C$6*100</f>
        <v>100</v>
      </c>
      <c r="H6" s="26">
        <v>74986</v>
      </c>
      <c r="I6" s="26">
        <v>77532</v>
      </c>
      <c r="J6" s="25">
        <f aca="true" t="shared" si="4" ref="J6:J14">H6/61591000*100000</f>
        <v>121.74830738257212</v>
      </c>
      <c r="K6" s="25">
        <f aca="true" t="shared" si="5" ref="K6:K14">I6/64417000*100000</f>
        <v>120.35953242156573</v>
      </c>
      <c r="L6" s="25">
        <f aca="true" t="shared" si="6" ref="L6:L14">H6/$H$6*100</f>
        <v>100</v>
      </c>
      <c r="M6" s="27">
        <f aca="true" t="shared" si="7" ref="M6:M14">I6/$I$6*100</f>
        <v>100</v>
      </c>
    </row>
    <row r="7" spans="1:13" s="6" customFormat="1" ht="31.5" customHeight="1">
      <c r="A7" s="28" t="s">
        <v>10</v>
      </c>
      <c r="B7" s="29">
        <v>11</v>
      </c>
      <c r="C7" s="29">
        <v>16</v>
      </c>
      <c r="D7" s="30">
        <f t="shared" si="0"/>
        <v>1.6819571865443426</v>
      </c>
      <c r="E7" s="30">
        <f t="shared" si="1"/>
        <v>2.359882005899705</v>
      </c>
      <c r="F7" s="30">
        <f t="shared" si="2"/>
        <v>1.9031141868512111</v>
      </c>
      <c r="G7" s="30">
        <f t="shared" si="3"/>
        <v>2.797202797202797</v>
      </c>
      <c r="H7" s="31">
        <v>766</v>
      </c>
      <c r="I7" s="31">
        <v>1632</v>
      </c>
      <c r="J7" s="32">
        <f t="shared" si="4"/>
        <v>1.243688201198227</v>
      </c>
      <c r="K7" s="32">
        <f t="shared" si="5"/>
        <v>2.5334927115512986</v>
      </c>
      <c r="L7" s="30">
        <f t="shared" si="6"/>
        <v>1.0215240178166591</v>
      </c>
      <c r="M7" s="33">
        <f t="shared" si="7"/>
        <v>2.104937316204922</v>
      </c>
    </row>
    <row r="8" spans="1:13" s="6" customFormat="1" ht="31.5" customHeight="1">
      <c r="A8" s="28" t="s">
        <v>11</v>
      </c>
      <c r="B8" s="29">
        <v>230</v>
      </c>
      <c r="C8" s="34">
        <v>188</v>
      </c>
      <c r="D8" s="30">
        <f t="shared" si="0"/>
        <v>35.16819571865443</v>
      </c>
      <c r="E8" s="30">
        <f t="shared" si="1"/>
        <v>27.728613569321535</v>
      </c>
      <c r="F8" s="30">
        <f t="shared" si="2"/>
        <v>39.792387543252595</v>
      </c>
      <c r="G8" s="30">
        <f t="shared" si="3"/>
        <v>32.86713286713287</v>
      </c>
      <c r="H8" s="35">
        <v>25055</v>
      </c>
      <c r="I8" s="35">
        <v>20620</v>
      </c>
      <c r="J8" s="32">
        <f t="shared" si="4"/>
        <v>40.679644753291875</v>
      </c>
      <c r="K8" s="32">
        <f t="shared" si="5"/>
        <v>32.01018364717388</v>
      </c>
      <c r="L8" s="30">
        <f t="shared" si="6"/>
        <v>33.412903742031844</v>
      </c>
      <c r="M8" s="33">
        <f t="shared" si="7"/>
        <v>26.595470257442088</v>
      </c>
    </row>
    <row r="9" spans="1:13" s="6" customFormat="1" ht="31.5" customHeight="1">
      <c r="A9" s="36" t="s">
        <v>12</v>
      </c>
      <c r="B9" s="29">
        <v>77</v>
      </c>
      <c r="C9" s="29">
        <v>57</v>
      </c>
      <c r="D9" s="30">
        <f t="shared" si="0"/>
        <v>11.773700305810397</v>
      </c>
      <c r="E9" s="30">
        <f t="shared" si="1"/>
        <v>8.4070796460177</v>
      </c>
      <c r="F9" s="30">
        <f t="shared" si="2"/>
        <v>13.321799307958477</v>
      </c>
      <c r="G9" s="30">
        <f t="shared" si="3"/>
        <v>9.965034965034965</v>
      </c>
      <c r="H9" s="35">
        <v>14083</v>
      </c>
      <c r="I9" s="35">
        <v>11779</v>
      </c>
      <c r="J9" s="32">
        <f t="shared" si="4"/>
        <v>22.865353704274977</v>
      </c>
      <c r="K9" s="32">
        <f t="shared" si="5"/>
        <v>18.285545741031093</v>
      </c>
      <c r="L9" s="30">
        <f t="shared" si="6"/>
        <v>18.78083908996346</v>
      </c>
      <c r="M9" s="33">
        <f t="shared" si="7"/>
        <v>15.192436671309911</v>
      </c>
    </row>
    <row r="10" spans="1:13" s="6" customFormat="1" ht="31.5" customHeight="1">
      <c r="A10" s="37" t="s">
        <v>13</v>
      </c>
      <c r="B10" s="29">
        <v>31</v>
      </c>
      <c r="C10" s="29">
        <v>41</v>
      </c>
      <c r="D10" s="30">
        <f t="shared" si="0"/>
        <v>4.740061162079511</v>
      </c>
      <c r="E10" s="30">
        <f t="shared" si="1"/>
        <v>6.047197640117994</v>
      </c>
      <c r="F10" s="30">
        <f t="shared" si="2"/>
        <v>5.3633217993079585</v>
      </c>
      <c r="G10" s="30">
        <f t="shared" si="3"/>
        <v>7.167832167832168</v>
      </c>
      <c r="H10" s="31">
        <v>2200</v>
      </c>
      <c r="I10" s="31">
        <v>4132</v>
      </c>
      <c r="J10" s="32">
        <f t="shared" si="4"/>
        <v>3.571950447305613</v>
      </c>
      <c r="K10" s="32">
        <f t="shared" si="5"/>
        <v>6.414455811354145</v>
      </c>
      <c r="L10" s="30">
        <f t="shared" si="6"/>
        <v>2.933880991118342</v>
      </c>
      <c r="M10" s="33">
        <f t="shared" si="7"/>
        <v>5.329412371665892</v>
      </c>
    </row>
    <row r="11" spans="1:13" s="6" customFormat="1" ht="31.5" customHeight="1">
      <c r="A11" s="28" t="s">
        <v>14</v>
      </c>
      <c r="B11" s="29">
        <v>21</v>
      </c>
      <c r="C11" s="29">
        <v>15</v>
      </c>
      <c r="D11" s="30">
        <f t="shared" si="0"/>
        <v>3.211009174311927</v>
      </c>
      <c r="E11" s="30">
        <f t="shared" si="1"/>
        <v>2.2123893805309733</v>
      </c>
      <c r="F11" s="30">
        <f t="shared" si="2"/>
        <v>3.633217993079585</v>
      </c>
      <c r="G11" s="30">
        <f t="shared" si="3"/>
        <v>2.6223776223776225</v>
      </c>
      <c r="H11" s="31">
        <v>2162</v>
      </c>
      <c r="I11" s="31">
        <v>1219</v>
      </c>
      <c r="J11" s="32">
        <f t="shared" si="4"/>
        <v>3.510253121397607</v>
      </c>
      <c r="K11" s="32">
        <f t="shared" si="5"/>
        <v>1.8923576074638684</v>
      </c>
      <c r="L11" s="30">
        <f t="shared" si="6"/>
        <v>2.8832048649081163</v>
      </c>
      <c r="M11" s="33">
        <f t="shared" si="7"/>
        <v>1.5722540370427696</v>
      </c>
    </row>
    <row r="12" spans="1:13" s="6" customFormat="1" ht="31.5" customHeight="1">
      <c r="A12" s="28" t="s">
        <v>15</v>
      </c>
      <c r="B12" s="29">
        <v>70</v>
      </c>
      <c r="C12" s="29">
        <v>77</v>
      </c>
      <c r="D12" s="30">
        <f t="shared" si="0"/>
        <v>10.703363914373089</v>
      </c>
      <c r="E12" s="30">
        <f t="shared" si="1"/>
        <v>11.35693215339233</v>
      </c>
      <c r="F12" s="30">
        <f t="shared" si="2"/>
        <v>12.110726643598616</v>
      </c>
      <c r="G12" s="30">
        <f t="shared" si="3"/>
        <v>13.461538461538462</v>
      </c>
      <c r="H12" s="31">
        <v>8534</v>
      </c>
      <c r="I12" s="31">
        <v>8573</v>
      </c>
      <c r="J12" s="32">
        <f t="shared" si="4"/>
        <v>13.855920507866408</v>
      </c>
      <c r="K12" s="32">
        <f t="shared" si="5"/>
        <v>13.308598661843922</v>
      </c>
      <c r="L12" s="30">
        <f t="shared" si="6"/>
        <v>11.380791081001787</v>
      </c>
      <c r="M12" s="33">
        <f t="shared" si="7"/>
        <v>11.05736986018676</v>
      </c>
    </row>
    <row r="13" spans="1:13" s="6" customFormat="1" ht="31.5" customHeight="1">
      <c r="A13" s="28" t="s">
        <v>16</v>
      </c>
      <c r="B13" s="29">
        <v>115</v>
      </c>
      <c r="C13" s="29">
        <v>166</v>
      </c>
      <c r="D13" s="30">
        <f t="shared" si="0"/>
        <v>17.584097859327215</v>
      </c>
      <c r="E13" s="30">
        <f t="shared" si="1"/>
        <v>24.48377581120944</v>
      </c>
      <c r="F13" s="30">
        <f t="shared" si="2"/>
        <v>19.896193771626297</v>
      </c>
      <c r="G13" s="30">
        <f t="shared" si="3"/>
        <v>29.02097902097902</v>
      </c>
      <c r="H13" s="35">
        <v>20375</v>
      </c>
      <c r="I13" s="35">
        <v>28047</v>
      </c>
      <c r="J13" s="32">
        <f t="shared" si="4"/>
        <v>33.08113198356903</v>
      </c>
      <c r="K13" s="32">
        <f t="shared" si="5"/>
        <v>43.53974882406818</v>
      </c>
      <c r="L13" s="30">
        <f t="shared" si="6"/>
        <v>27.171738724561916</v>
      </c>
      <c r="M13" s="33">
        <f t="shared" si="7"/>
        <v>36.174740752205544</v>
      </c>
    </row>
    <row r="14" spans="1:13" s="6" customFormat="1" ht="31.5" customHeight="1" thickBot="1">
      <c r="A14" s="38" t="s">
        <v>17</v>
      </c>
      <c r="B14" s="39">
        <v>23</v>
      </c>
      <c r="C14" s="39">
        <v>12</v>
      </c>
      <c r="D14" s="40">
        <f t="shared" si="0"/>
        <v>3.516819571865443</v>
      </c>
      <c r="E14" s="40">
        <f t="shared" si="1"/>
        <v>1.7699115044247786</v>
      </c>
      <c r="F14" s="40">
        <f t="shared" si="2"/>
        <v>3.9792387543252596</v>
      </c>
      <c r="G14" s="40">
        <f t="shared" si="3"/>
        <v>2.097902097902098</v>
      </c>
      <c r="H14" s="41">
        <v>1811</v>
      </c>
      <c r="I14" s="41">
        <v>1530</v>
      </c>
      <c r="J14" s="42">
        <f t="shared" si="4"/>
        <v>2.9403646636683933</v>
      </c>
      <c r="K14" s="42">
        <f t="shared" si="5"/>
        <v>2.3751494170793426</v>
      </c>
      <c r="L14" s="40">
        <f t="shared" si="6"/>
        <v>2.4151174885978715</v>
      </c>
      <c r="M14" s="43">
        <f t="shared" si="7"/>
        <v>1.9733787339421143</v>
      </c>
    </row>
    <row r="15" spans="1:14" s="45" customFormat="1" ht="28.5" customHeight="1">
      <c r="A15" s="44" t="s">
        <v>18</v>
      </c>
      <c r="D15" s="46"/>
      <c r="E15" s="46"/>
      <c r="F15" s="46"/>
      <c r="G15" s="46"/>
      <c r="J15" s="46"/>
      <c r="K15" s="46"/>
      <c r="L15" s="46"/>
      <c r="M15" s="46"/>
      <c r="N15" s="47"/>
    </row>
  </sheetData>
  <mergeCells count="1">
    <mergeCell ref="H3:M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2004-12-08T06:05:19Z</dcterms:created>
  <dcterms:modified xsi:type="dcterms:W3CDTF">2004-12-08T06:06:47Z</dcterms:modified>
  <cp:category/>
  <cp:version/>
  <cp:contentType/>
  <cp:contentStatus/>
</cp:coreProperties>
</file>