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表15　がん" sheetId="1" r:id="rId1"/>
  </sheets>
  <definedNames>
    <definedName name="_xlnm.Print_Area" localSheetId="0">'表15　がん'!$A$1:$M$21</definedName>
  </definedNames>
  <calcPr fullCalcOnLoad="1"/>
</workbook>
</file>

<file path=xl/sharedStrings.xml><?xml version="1.0" encoding="utf-8"?>
<sst xmlns="http://schemas.openxmlformats.org/spreadsheetml/2006/main" count="56" uniqueCount="27">
  <si>
    <t>表15　　部位別悪性新生物死亡数・率（人口１０万対）と割合</t>
  </si>
  <si>
    <t>沖　　　　縄　　　　県</t>
  </si>
  <si>
    <t>全　　　　　　　国</t>
  </si>
  <si>
    <t>部　　　　位</t>
  </si>
  <si>
    <t>死亡数</t>
  </si>
  <si>
    <t>割合（％）</t>
  </si>
  <si>
    <t>死亡率</t>
  </si>
  <si>
    <t>男</t>
  </si>
  <si>
    <t>女</t>
  </si>
  <si>
    <t>悪性新生物</t>
  </si>
  <si>
    <t>　食道</t>
  </si>
  <si>
    <t>　胃</t>
  </si>
  <si>
    <t>　肝及び肝内胆管</t>
  </si>
  <si>
    <t>　胆のう及びその他の胆道</t>
  </si>
  <si>
    <t>　膵</t>
  </si>
  <si>
    <t>　乳房</t>
  </si>
  <si>
    <t>　子宮</t>
  </si>
  <si>
    <t>・</t>
  </si>
  <si>
    <t>　卵巣</t>
  </si>
  <si>
    <t>　前立腺</t>
  </si>
  <si>
    <t>　白血病</t>
  </si>
  <si>
    <t>平成　14年</t>
  </si>
  <si>
    <r>
      <t>死亡率　</t>
    </r>
    <r>
      <rPr>
        <vertAlign val="superscript"/>
        <sz val="10"/>
        <rFont val="ＭＳ Ｐゴシック"/>
        <family val="3"/>
      </rPr>
      <t>１）</t>
    </r>
  </si>
  <si>
    <r>
      <t>　大腸　</t>
    </r>
    <r>
      <rPr>
        <vertAlign val="superscript"/>
        <sz val="9"/>
        <rFont val="ＭＳ Ｐゴシック"/>
        <family val="3"/>
      </rPr>
      <t>２）</t>
    </r>
  </si>
  <si>
    <t>　気管，気管支及び肺</t>
  </si>
  <si>
    <t>　　注: 1 率はそれぞれの人口１０万対。</t>
  </si>
  <si>
    <t xml:space="preserve">  　　　2「結腸」及び「直腸Ｓ状結腸移行部及び直腸」を示す。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</si>
</sst>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 * #,##0.0_ ;_ * \-#,##0.0_ ;_ * &quot;-&quot;_ ;_ @_ "/>
    <numFmt numFmtId="178" formatCode="#,##0_ "/>
    <numFmt numFmtId="179" formatCode="#,##0.0_ "/>
    <numFmt numFmtId="180" formatCode="_ * #,##0.0_ ;_ * \-#,##0.0_ ;_ * &quot;-&quot;?_ ;_ @_ "/>
    <numFmt numFmtId="181" formatCode="_ * #,##0.0\ ;_ * \-#,##0.0_;_ * &quot;-&quot;_ ;_ @_ "/>
  </numFmts>
  <fonts count="1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vertAlign val="superscript"/>
      <sz val="10"/>
      <name val="ＭＳ Ｐゴシック"/>
      <family val="3"/>
    </font>
    <font>
      <sz val="9"/>
      <name val="ＭＳ Ｐゴシック"/>
      <family val="3"/>
    </font>
    <font>
      <vertAlign val="superscript"/>
      <sz val="9"/>
      <name val="ＭＳ Ｐ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78" fontId="7" fillId="0" borderId="0" xfId="17" applyNumberFormat="1" applyFont="1" applyBorder="1" applyAlignment="1">
      <alignment vertical="center"/>
    </xf>
    <xf numFmtId="179" fontId="7" fillId="0" borderId="0" xfId="17" applyNumberFormat="1" applyFont="1" applyBorder="1" applyAlignment="1">
      <alignment vertical="center"/>
    </xf>
    <xf numFmtId="178" fontId="8" fillId="0" borderId="0" xfId="17" applyNumberFormat="1" applyFont="1" applyBorder="1" applyAlignment="1">
      <alignment horizontal="centerContinuous" vertical="center"/>
    </xf>
    <xf numFmtId="178" fontId="9" fillId="0" borderId="0" xfId="0" applyNumberFormat="1" applyFont="1" applyBorder="1" applyAlignment="1">
      <alignment horizontal="centerContinuous"/>
    </xf>
    <xf numFmtId="179" fontId="8" fillId="0" borderId="0" xfId="17" applyNumberFormat="1" applyFont="1" applyBorder="1" applyAlignment="1">
      <alignment horizontal="centerContinuous" vertical="center"/>
    </xf>
    <xf numFmtId="179" fontId="10" fillId="0" borderId="0" xfId="17" applyNumberFormat="1" applyFont="1" applyBorder="1" applyAlignment="1">
      <alignment horizontal="centerContinuous" vertical="center"/>
    </xf>
    <xf numFmtId="179" fontId="10" fillId="0" borderId="0" xfId="17" applyNumberFormat="1" applyFont="1" applyBorder="1" applyAlignment="1">
      <alignment vertical="center"/>
    </xf>
    <xf numFmtId="178" fontId="7" fillId="0" borderId="1" xfId="17" applyNumberFormat="1" applyFont="1" applyBorder="1" applyAlignment="1">
      <alignment vertical="center"/>
    </xf>
    <xf numFmtId="179" fontId="7" fillId="0" borderId="1" xfId="17" applyNumberFormat="1" applyFont="1" applyBorder="1" applyAlignment="1">
      <alignment vertical="center"/>
    </xf>
    <xf numFmtId="179" fontId="7" fillId="0" borderId="1" xfId="17" applyNumberFormat="1" applyFont="1" applyBorder="1" applyAlignment="1">
      <alignment horizontal="right" vertical="center"/>
    </xf>
    <xf numFmtId="178" fontId="7" fillId="0" borderId="2" xfId="17" applyNumberFormat="1" applyFont="1" applyBorder="1" applyAlignment="1">
      <alignment horizontal="centerContinuous" vertical="center"/>
    </xf>
    <xf numFmtId="178" fontId="7" fillId="0" borderId="3" xfId="17" applyNumberFormat="1" applyFont="1" applyBorder="1" applyAlignment="1">
      <alignment horizontal="centerContinuous" vertical="center"/>
    </xf>
    <xf numFmtId="179" fontId="7" fillId="0" borderId="3" xfId="17" applyNumberFormat="1" applyFont="1" applyBorder="1" applyAlignment="1">
      <alignment horizontal="centerContinuous" vertical="center"/>
    </xf>
    <xf numFmtId="179" fontId="7" fillId="0" borderId="4" xfId="17" applyNumberFormat="1" applyFont="1" applyBorder="1" applyAlignment="1">
      <alignment horizontal="centerContinuous" vertical="center"/>
    </xf>
    <xf numFmtId="179" fontId="7" fillId="0" borderId="3" xfId="17" applyNumberFormat="1" applyFont="1" applyBorder="1" applyAlignment="1">
      <alignment vertical="center"/>
    </xf>
    <xf numFmtId="178" fontId="7" fillId="0" borderId="0" xfId="17" applyNumberFormat="1" applyFont="1" applyBorder="1" applyAlignment="1">
      <alignment horizontal="center" vertical="center" wrapText="1"/>
    </xf>
    <xf numFmtId="178" fontId="7" fillId="0" borderId="0" xfId="17" applyNumberFormat="1" applyFont="1" applyBorder="1" applyAlignment="1">
      <alignment horizontal="center" vertical="top" wrapText="1"/>
    </xf>
    <xf numFmtId="178" fontId="7" fillId="0" borderId="2" xfId="17" applyNumberFormat="1" applyFont="1" applyBorder="1" applyAlignment="1">
      <alignment horizontal="centerContinuous" vertical="center" wrapText="1"/>
    </xf>
    <xf numFmtId="178" fontId="7" fillId="0" borderId="4" xfId="17" applyNumberFormat="1" applyFont="1" applyBorder="1" applyAlignment="1">
      <alignment horizontal="centerContinuous" vertical="center" wrapText="1"/>
    </xf>
    <xf numFmtId="179" fontId="7" fillId="0" borderId="2" xfId="17" applyNumberFormat="1" applyFont="1" applyBorder="1" applyAlignment="1">
      <alignment horizontal="centerContinuous" vertical="center" wrapText="1"/>
    </xf>
    <xf numFmtId="179" fontId="7" fillId="0" borderId="4" xfId="17" applyNumberFormat="1" applyFont="1" applyBorder="1" applyAlignment="1">
      <alignment horizontal="centerContinuous" vertical="center" wrapText="1"/>
    </xf>
    <xf numFmtId="178" fontId="7" fillId="0" borderId="5" xfId="17" applyNumberFormat="1" applyFont="1" applyBorder="1" applyAlignment="1">
      <alignment horizontal="center" vertical="top" wrapText="1"/>
    </xf>
    <xf numFmtId="178" fontId="7" fillId="0" borderId="6" xfId="17" applyNumberFormat="1" applyFont="1" applyBorder="1" applyAlignment="1">
      <alignment horizontal="center" vertical="center" wrapText="1"/>
    </xf>
    <xf numFmtId="178" fontId="7" fillId="0" borderId="4" xfId="17" applyNumberFormat="1" applyFont="1" applyBorder="1" applyAlignment="1">
      <alignment horizontal="center" vertical="center" wrapText="1"/>
    </xf>
    <xf numFmtId="179" fontId="7" fillId="0" borderId="4" xfId="17" applyNumberFormat="1" applyFont="1" applyBorder="1" applyAlignment="1">
      <alignment horizontal="center" vertical="center" wrapText="1"/>
    </xf>
    <xf numFmtId="179" fontId="7" fillId="0" borderId="3" xfId="17" applyNumberFormat="1" applyFont="1" applyBorder="1" applyAlignment="1">
      <alignment horizontal="center" vertical="center" wrapText="1"/>
    </xf>
    <xf numFmtId="178" fontId="12" fillId="0" borderId="0" xfId="17" applyNumberFormat="1" applyFont="1" applyBorder="1" applyAlignment="1">
      <alignment vertical="center"/>
    </xf>
    <xf numFmtId="41" fontId="12" fillId="0" borderId="7" xfId="17" applyNumberFormat="1" applyFont="1" applyBorder="1" applyAlignment="1">
      <alignment vertical="center"/>
    </xf>
    <xf numFmtId="41" fontId="12" fillId="0" borderId="8" xfId="17" applyNumberFormat="1" applyFont="1" applyBorder="1" applyAlignment="1">
      <alignment vertical="center"/>
    </xf>
    <xf numFmtId="177" fontId="12" fillId="0" borderId="8" xfId="17" applyNumberFormat="1" applyFont="1" applyBorder="1" applyAlignment="1">
      <alignment vertical="center"/>
    </xf>
    <xf numFmtId="177" fontId="12" fillId="0" borderId="0" xfId="17" applyNumberFormat="1" applyFont="1" applyBorder="1" applyAlignment="1">
      <alignment vertical="center"/>
    </xf>
    <xf numFmtId="178" fontId="14" fillId="0" borderId="0" xfId="17" applyNumberFormat="1" applyFont="1" applyBorder="1" applyAlignment="1">
      <alignment vertical="center"/>
    </xf>
    <xf numFmtId="41" fontId="12" fillId="0" borderId="7" xfId="17" applyNumberFormat="1" applyFont="1" applyBorder="1" applyAlignment="1">
      <alignment horizontal="right" vertical="center"/>
    </xf>
    <xf numFmtId="178" fontId="12" fillId="0" borderId="0" xfId="17" applyNumberFormat="1" applyFont="1" applyBorder="1" applyAlignment="1">
      <alignment horizontal="justify" vertical="center"/>
    </xf>
    <xf numFmtId="41" fontId="12" fillId="0" borderId="8" xfId="17" applyNumberFormat="1" applyFont="1" applyBorder="1" applyAlignment="1">
      <alignment horizontal="right" vertical="center"/>
    </xf>
    <xf numFmtId="41" fontId="12" fillId="0" borderId="9" xfId="17" applyNumberFormat="1" applyFont="1" applyBorder="1" applyAlignment="1">
      <alignment horizontal="right" vertical="center"/>
    </xf>
    <xf numFmtId="178" fontId="7" fillId="0" borderId="0" xfId="0" applyNumberFormat="1" applyFont="1" applyAlignment="1">
      <alignment/>
    </xf>
    <xf numFmtId="178" fontId="12" fillId="0" borderId="1" xfId="17" applyNumberFormat="1" applyFont="1" applyBorder="1" applyAlignment="1">
      <alignment vertical="center"/>
    </xf>
    <xf numFmtId="41" fontId="12" fillId="0" borderId="10" xfId="17" applyNumberFormat="1" applyFont="1" applyBorder="1" applyAlignment="1">
      <alignment vertical="center"/>
    </xf>
    <xf numFmtId="177" fontId="12" fillId="0" borderId="11" xfId="17" applyNumberFormat="1" applyFont="1" applyBorder="1" applyAlignment="1">
      <alignment vertical="center"/>
    </xf>
    <xf numFmtId="177" fontId="12" fillId="0" borderId="10" xfId="17" applyNumberFormat="1" applyFont="1" applyBorder="1" applyAlignment="1">
      <alignment vertical="center"/>
    </xf>
    <xf numFmtId="41" fontId="12" fillId="0" borderId="11" xfId="17" applyNumberFormat="1" applyFont="1" applyBorder="1" applyAlignment="1">
      <alignment vertical="center"/>
    </xf>
    <xf numFmtId="177" fontId="12" fillId="0" borderId="1" xfId="17" applyNumberFormat="1" applyFont="1" applyBorder="1" applyAlignment="1">
      <alignment vertical="center"/>
    </xf>
    <xf numFmtId="178" fontId="15" fillId="0" borderId="0" xfId="17" applyNumberFormat="1" applyFont="1" applyBorder="1" applyAlignment="1">
      <alignment vertical="center"/>
    </xf>
    <xf numFmtId="178" fontId="15" fillId="0" borderId="0" xfId="0" applyNumberFormat="1" applyFont="1" applyAlignment="1">
      <alignment/>
    </xf>
    <xf numFmtId="179" fontId="15" fillId="0" borderId="0" xfId="0" applyNumberFormat="1" applyFont="1" applyAlignment="1">
      <alignment/>
    </xf>
    <xf numFmtId="179" fontId="16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179" fontId="15" fillId="0" borderId="0" xfId="17" applyNumberFormat="1" applyFont="1" applyBorder="1" applyAlignment="1">
      <alignment vertical="center"/>
    </xf>
    <xf numFmtId="179" fontId="16" fillId="0" borderId="0" xfId="17" applyNumberFormat="1" applyFont="1" applyBorder="1" applyAlignment="1">
      <alignment vertical="center"/>
    </xf>
    <xf numFmtId="178" fontId="16" fillId="0" borderId="0" xfId="17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Q7" sqref="Q7"/>
    </sheetView>
  </sheetViews>
  <sheetFormatPr defaultColWidth="9.00390625" defaultRowHeight="13.5"/>
  <cols>
    <col min="1" max="1" width="18.50390625" style="1" customWidth="1"/>
    <col min="2" max="3" width="5.125" style="1" customWidth="1"/>
    <col min="4" max="7" width="5.125" style="2" customWidth="1"/>
    <col min="8" max="8" width="7.25390625" style="1" customWidth="1"/>
    <col min="9" max="9" width="7.125" style="1" customWidth="1"/>
    <col min="10" max="10" width="5.875" style="2" customWidth="1"/>
    <col min="11" max="13" width="5.75390625" style="2" customWidth="1"/>
    <col min="14" max="34" width="5.25390625" style="1" customWidth="1"/>
    <col min="35" max="16384" width="9.00390625" style="1" customWidth="1"/>
  </cols>
  <sheetData>
    <row r="1" spans="1:13" ht="21" customHeight="1">
      <c r="A1" s="3" t="s">
        <v>0</v>
      </c>
      <c r="B1" s="4"/>
      <c r="C1" s="4"/>
      <c r="D1" s="5"/>
      <c r="E1" s="5"/>
      <c r="F1" s="5"/>
      <c r="G1" s="5"/>
      <c r="H1" s="3"/>
      <c r="I1" s="3"/>
      <c r="J1" s="5"/>
      <c r="K1" s="6"/>
      <c r="L1" s="7"/>
      <c r="M1" s="7"/>
    </row>
    <row r="2" spans="1:13" ht="19.5" customHeight="1" thickBot="1">
      <c r="A2" s="8"/>
      <c r="B2" s="8"/>
      <c r="C2" s="8"/>
      <c r="D2" s="9"/>
      <c r="E2" s="9"/>
      <c r="F2" s="9"/>
      <c r="G2" s="9"/>
      <c r="H2" s="8"/>
      <c r="I2" s="8"/>
      <c r="J2" s="9"/>
      <c r="K2" s="9"/>
      <c r="L2" s="9"/>
      <c r="M2" s="10" t="s">
        <v>21</v>
      </c>
    </row>
    <row r="3" spans="1:13" s="16" customFormat="1" ht="21" customHeight="1">
      <c r="A3" s="1"/>
      <c r="B3" s="11" t="s">
        <v>1</v>
      </c>
      <c r="C3" s="12"/>
      <c r="D3" s="13"/>
      <c r="E3" s="13"/>
      <c r="F3" s="13"/>
      <c r="G3" s="14"/>
      <c r="H3" s="11" t="s">
        <v>2</v>
      </c>
      <c r="I3" s="12"/>
      <c r="J3" s="13"/>
      <c r="K3" s="13"/>
      <c r="L3" s="13"/>
      <c r="M3" s="15"/>
    </row>
    <row r="4" spans="1:13" ht="18.75" customHeight="1">
      <c r="A4" s="17" t="s">
        <v>3</v>
      </c>
      <c r="B4" s="18" t="s">
        <v>4</v>
      </c>
      <c r="C4" s="19"/>
      <c r="D4" s="20" t="s">
        <v>22</v>
      </c>
      <c r="E4" s="21"/>
      <c r="F4" s="20" t="s">
        <v>5</v>
      </c>
      <c r="G4" s="21"/>
      <c r="H4" s="18" t="s">
        <v>4</v>
      </c>
      <c r="I4" s="19"/>
      <c r="J4" s="20" t="s">
        <v>6</v>
      </c>
      <c r="K4" s="21"/>
      <c r="L4" s="20" t="s">
        <v>5</v>
      </c>
      <c r="M4" s="13"/>
    </row>
    <row r="5" spans="1:13" ht="15" customHeight="1">
      <c r="A5" s="22"/>
      <c r="B5" s="23" t="s">
        <v>7</v>
      </c>
      <c r="C5" s="24" t="s">
        <v>8</v>
      </c>
      <c r="D5" s="25" t="s">
        <v>7</v>
      </c>
      <c r="E5" s="25" t="s">
        <v>8</v>
      </c>
      <c r="F5" s="25" t="s">
        <v>7</v>
      </c>
      <c r="G5" s="25" t="s">
        <v>8</v>
      </c>
      <c r="H5" s="24" t="s">
        <v>7</v>
      </c>
      <c r="I5" s="24" t="s">
        <v>8</v>
      </c>
      <c r="J5" s="25" t="s">
        <v>7</v>
      </c>
      <c r="K5" s="25" t="s">
        <v>8</v>
      </c>
      <c r="L5" s="25" t="s">
        <v>7</v>
      </c>
      <c r="M5" s="26" t="s">
        <v>8</v>
      </c>
    </row>
    <row r="6" spans="1:13" ht="21.75" customHeight="1">
      <c r="A6" s="27" t="s">
        <v>9</v>
      </c>
      <c r="B6" s="28">
        <v>1430</v>
      </c>
      <c r="C6" s="29">
        <v>981</v>
      </c>
      <c r="D6" s="30">
        <f aca="true" t="shared" si="0" ref="D6:D14">B6/654000*100000</f>
        <v>218.65443425076455</v>
      </c>
      <c r="E6" s="30">
        <f aca="true" t="shared" si="1" ref="E6:E16">C6/678000*100000</f>
        <v>144.69026548672568</v>
      </c>
      <c r="F6" s="30">
        <f aca="true" t="shared" si="2" ref="F6:F14">B6/$B$6*100</f>
        <v>100</v>
      </c>
      <c r="G6" s="30">
        <f aca="true" t="shared" si="3" ref="G6:G16">C6/$C$6*100</f>
        <v>100</v>
      </c>
      <c r="H6" s="29">
        <v>184033</v>
      </c>
      <c r="I6" s="29">
        <v>120535</v>
      </c>
      <c r="J6" s="30">
        <f aca="true" t="shared" si="4" ref="J6:J14">H6/61591000*100000</f>
        <v>298.79852575863356</v>
      </c>
      <c r="K6" s="30">
        <f aca="true" t="shared" si="5" ref="K6:K16">I6/64417000*100000</f>
        <v>187.11675489389447</v>
      </c>
      <c r="L6" s="30">
        <f>H6/$H$6*100</f>
        <v>100</v>
      </c>
      <c r="M6" s="31">
        <f>I6/$I$6*100</f>
        <v>100</v>
      </c>
    </row>
    <row r="7" spans="1:13" ht="21.75" customHeight="1">
      <c r="A7" s="27" t="s">
        <v>10</v>
      </c>
      <c r="B7" s="28">
        <v>56</v>
      </c>
      <c r="C7" s="29">
        <v>10</v>
      </c>
      <c r="D7" s="30">
        <f t="shared" si="0"/>
        <v>8.56269113149847</v>
      </c>
      <c r="E7" s="30">
        <f t="shared" si="1"/>
        <v>1.4749262536873158</v>
      </c>
      <c r="F7" s="30">
        <f t="shared" si="2"/>
        <v>3.9160839160839163</v>
      </c>
      <c r="G7" s="30">
        <f t="shared" si="3"/>
        <v>1.019367991845056</v>
      </c>
      <c r="H7" s="29">
        <v>9064</v>
      </c>
      <c r="I7" s="29">
        <v>1675</v>
      </c>
      <c r="J7" s="30">
        <f t="shared" si="4"/>
        <v>14.716435842899124</v>
      </c>
      <c r="K7" s="30">
        <f t="shared" si="5"/>
        <v>2.6002452768679074</v>
      </c>
      <c r="L7" s="30">
        <f aca="true" t="shared" si="6" ref="L7:L18">H7/$H$6*100</f>
        <v>4.925203631957312</v>
      </c>
      <c r="M7" s="31">
        <f aca="true" t="shared" si="7" ref="M7:M18">I7/$I$6*100</f>
        <v>1.3896378645206786</v>
      </c>
    </row>
    <row r="8" spans="1:13" ht="21.75" customHeight="1">
      <c r="A8" s="27" t="s">
        <v>11</v>
      </c>
      <c r="B8" s="28">
        <v>143</v>
      </c>
      <c r="C8" s="29">
        <v>82</v>
      </c>
      <c r="D8" s="30">
        <f t="shared" si="0"/>
        <v>21.865443425076453</v>
      </c>
      <c r="E8" s="30">
        <f t="shared" si="1"/>
        <v>12.094395280235988</v>
      </c>
      <c r="F8" s="30">
        <f t="shared" si="2"/>
        <v>10</v>
      </c>
      <c r="G8" s="30">
        <f t="shared" si="3"/>
        <v>8.35881753312946</v>
      </c>
      <c r="H8" s="29">
        <v>31788</v>
      </c>
      <c r="I8" s="29">
        <v>17425</v>
      </c>
      <c r="J8" s="30">
        <f t="shared" si="4"/>
        <v>51.61143673588674</v>
      </c>
      <c r="K8" s="30">
        <f t="shared" si="5"/>
        <v>27.050312805625843</v>
      </c>
      <c r="L8" s="30">
        <f t="shared" si="6"/>
        <v>17.272989083479594</v>
      </c>
      <c r="M8" s="31">
        <f t="shared" si="7"/>
        <v>14.456381963744972</v>
      </c>
    </row>
    <row r="9" spans="1:13" ht="21.75" customHeight="1">
      <c r="A9" s="27" t="s">
        <v>23</v>
      </c>
      <c r="B9" s="28">
        <v>178</v>
      </c>
      <c r="C9" s="29">
        <v>143</v>
      </c>
      <c r="D9" s="30">
        <f t="shared" si="0"/>
        <v>27.217125382263</v>
      </c>
      <c r="E9" s="30">
        <f t="shared" si="1"/>
        <v>21.091445427728612</v>
      </c>
      <c r="F9" s="30">
        <f t="shared" si="2"/>
        <v>12.447552447552447</v>
      </c>
      <c r="G9" s="30">
        <f t="shared" si="3"/>
        <v>14.576962283384301</v>
      </c>
      <c r="H9" s="29">
        <v>20568</v>
      </c>
      <c r="I9" s="29">
        <v>17100</v>
      </c>
      <c r="J9" s="30">
        <f t="shared" si="4"/>
        <v>33.39448945462811</v>
      </c>
      <c r="K9" s="30">
        <f t="shared" si="5"/>
        <v>26.545787602651476</v>
      </c>
      <c r="L9" s="30">
        <f t="shared" si="6"/>
        <v>11.1762564322703</v>
      </c>
      <c r="M9" s="31">
        <f t="shared" si="7"/>
        <v>14.18675073630066</v>
      </c>
    </row>
    <row r="10" spans="1:13" ht="21.75" customHeight="1">
      <c r="A10" s="27" t="s">
        <v>12</v>
      </c>
      <c r="B10" s="28">
        <v>110</v>
      </c>
      <c r="C10" s="29">
        <v>55</v>
      </c>
      <c r="D10" s="30">
        <f t="shared" si="0"/>
        <v>16.819571865443425</v>
      </c>
      <c r="E10" s="30">
        <f t="shared" si="1"/>
        <v>8.112094395280236</v>
      </c>
      <c r="F10" s="30">
        <f t="shared" si="2"/>
        <v>7.6923076923076925</v>
      </c>
      <c r="G10" s="30">
        <f t="shared" si="3"/>
        <v>5.606523955147808</v>
      </c>
      <c r="H10" s="29">
        <v>23815</v>
      </c>
      <c r="I10" s="29">
        <v>10822</v>
      </c>
      <c r="J10" s="30">
        <f t="shared" si="4"/>
        <v>38.66636359208326</v>
      </c>
      <c r="K10" s="30">
        <f t="shared" si="5"/>
        <v>16.799913066426566</v>
      </c>
      <c r="L10" s="30">
        <f t="shared" si="6"/>
        <v>12.940613911635413</v>
      </c>
      <c r="M10" s="31">
        <f t="shared" si="7"/>
        <v>8.978305056622558</v>
      </c>
    </row>
    <row r="11" spans="1:13" ht="21.75" customHeight="1">
      <c r="A11" s="32" t="s">
        <v>13</v>
      </c>
      <c r="B11" s="28">
        <v>55</v>
      </c>
      <c r="C11" s="29">
        <v>71</v>
      </c>
      <c r="D11" s="30">
        <f t="shared" si="0"/>
        <v>8.409785932721713</v>
      </c>
      <c r="E11" s="30">
        <f t="shared" si="1"/>
        <v>10.47197640117994</v>
      </c>
      <c r="F11" s="30">
        <f t="shared" si="2"/>
        <v>3.8461538461538463</v>
      </c>
      <c r="G11" s="30">
        <f t="shared" si="3"/>
        <v>7.237512742099899</v>
      </c>
      <c r="H11" s="29">
        <v>7275</v>
      </c>
      <c r="I11" s="29">
        <v>8438</v>
      </c>
      <c r="J11" s="30">
        <f t="shared" si="4"/>
        <v>11.811790683703789</v>
      </c>
      <c r="K11" s="30">
        <f t="shared" si="5"/>
        <v>13.09902665445457</v>
      </c>
      <c r="L11" s="30">
        <f t="shared" si="6"/>
        <v>3.9530953687653843</v>
      </c>
      <c r="M11" s="31">
        <f t="shared" si="7"/>
        <v>7.000456299000291</v>
      </c>
    </row>
    <row r="12" spans="1:13" ht="21.75" customHeight="1">
      <c r="A12" s="27" t="s">
        <v>14</v>
      </c>
      <c r="B12" s="28">
        <v>60</v>
      </c>
      <c r="C12" s="29">
        <v>54</v>
      </c>
      <c r="D12" s="30">
        <f t="shared" si="0"/>
        <v>9.174311926605505</v>
      </c>
      <c r="E12" s="30">
        <f t="shared" si="1"/>
        <v>7.964601769911504</v>
      </c>
      <c r="F12" s="30">
        <f t="shared" si="2"/>
        <v>4.195804195804196</v>
      </c>
      <c r="G12" s="30">
        <f t="shared" si="3"/>
        <v>5.5045871559633035</v>
      </c>
      <c r="H12" s="29">
        <v>10787</v>
      </c>
      <c r="I12" s="29">
        <v>9350</v>
      </c>
      <c r="J12" s="30">
        <f t="shared" si="4"/>
        <v>17.51392248867529</v>
      </c>
      <c r="K12" s="30">
        <f t="shared" si="5"/>
        <v>14.51480199326265</v>
      </c>
      <c r="L12" s="30">
        <f t="shared" si="6"/>
        <v>5.861448761906832</v>
      </c>
      <c r="M12" s="31">
        <f t="shared" si="7"/>
        <v>7.757083004936326</v>
      </c>
    </row>
    <row r="13" spans="1:13" ht="21.75" customHeight="1">
      <c r="A13" s="27" t="s">
        <v>24</v>
      </c>
      <c r="B13" s="28">
        <v>409</v>
      </c>
      <c r="C13" s="29">
        <v>155</v>
      </c>
      <c r="D13" s="30">
        <f t="shared" si="0"/>
        <v>62.53822629969419</v>
      </c>
      <c r="E13" s="30">
        <f t="shared" si="1"/>
        <v>22.86135693215339</v>
      </c>
      <c r="F13" s="30">
        <f t="shared" si="2"/>
        <v>28.601398601398603</v>
      </c>
      <c r="G13" s="30">
        <f t="shared" si="3"/>
        <v>15.80020387359837</v>
      </c>
      <c r="H13" s="29">
        <v>41146</v>
      </c>
      <c r="I13" s="29">
        <v>15259</v>
      </c>
      <c r="J13" s="30">
        <f t="shared" si="4"/>
        <v>66.80521504765306</v>
      </c>
      <c r="K13" s="30">
        <f t="shared" si="5"/>
        <v>23.687846375956656</v>
      </c>
      <c r="L13" s="30">
        <f t="shared" si="6"/>
        <v>22.357946672607632</v>
      </c>
      <c r="M13" s="31">
        <f t="shared" si="7"/>
        <v>12.659393537146887</v>
      </c>
    </row>
    <row r="14" spans="1:13" ht="21.75" customHeight="1">
      <c r="A14" s="27" t="s">
        <v>15</v>
      </c>
      <c r="B14" s="33">
        <v>2</v>
      </c>
      <c r="C14" s="29">
        <v>71</v>
      </c>
      <c r="D14" s="30">
        <f t="shared" si="0"/>
        <v>0.3058103975535168</v>
      </c>
      <c r="E14" s="30">
        <f t="shared" si="1"/>
        <v>10.47197640117994</v>
      </c>
      <c r="F14" s="30">
        <f t="shared" si="2"/>
        <v>0.13986013986013987</v>
      </c>
      <c r="G14" s="30">
        <f t="shared" si="3"/>
        <v>7.237512742099899</v>
      </c>
      <c r="H14" s="29">
        <v>72</v>
      </c>
      <c r="I14" s="29">
        <v>9604</v>
      </c>
      <c r="J14" s="30">
        <f t="shared" si="4"/>
        <v>0.11690019645727459</v>
      </c>
      <c r="K14" s="30">
        <f t="shared" si="5"/>
        <v>14.909107844202616</v>
      </c>
      <c r="L14" s="30">
        <f t="shared" si="6"/>
        <v>0.03912341808262648</v>
      </c>
      <c r="M14" s="31">
        <f t="shared" si="7"/>
        <v>7.96781017961588</v>
      </c>
    </row>
    <row r="15" spans="1:13" ht="21.75" customHeight="1">
      <c r="A15" s="27" t="s">
        <v>16</v>
      </c>
      <c r="B15" s="33" t="s">
        <v>17</v>
      </c>
      <c r="C15" s="29">
        <v>52</v>
      </c>
      <c r="D15" s="33" t="s">
        <v>17</v>
      </c>
      <c r="E15" s="30">
        <f t="shared" si="1"/>
        <v>7.669616519174041</v>
      </c>
      <c r="F15" s="33" t="s">
        <v>17</v>
      </c>
      <c r="G15" s="30">
        <f t="shared" si="3"/>
        <v>5.300713557594292</v>
      </c>
      <c r="H15" s="33" t="s">
        <v>17</v>
      </c>
      <c r="I15" s="29">
        <v>5319</v>
      </c>
      <c r="J15" s="33" t="s">
        <v>17</v>
      </c>
      <c r="K15" s="30">
        <f t="shared" si="5"/>
        <v>8.257137091140537</v>
      </c>
      <c r="L15" s="33" t="s">
        <v>17</v>
      </c>
      <c r="M15" s="31">
        <f t="shared" si="7"/>
        <v>4.41282615008089</v>
      </c>
    </row>
    <row r="16" spans="1:13" ht="21.75" customHeight="1">
      <c r="A16" s="34" t="s">
        <v>18</v>
      </c>
      <c r="B16" s="33" t="s">
        <v>17</v>
      </c>
      <c r="C16" s="29">
        <v>31</v>
      </c>
      <c r="D16" s="33" t="s">
        <v>17</v>
      </c>
      <c r="E16" s="30">
        <f t="shared" si="1"/>
        <v>4.572271386430678</v>
      </c>
      <c r="F16" s="33" t="s">
        <v>17</v>
      </c>
      <c r="G16" s="30">
        <f t="shared" si="3"/>
        <v>3.1600407747196737</v>
      </c>
      <c r="H16" s="33" t="s">
        <v>17</v>
      </c>
      <c r="I16" s="29">
        <v>4127</v>
      </c>
      <c r="J16" s="33" t="s">
        <v>17</v>
      </c>
      <c r="K16" s="30">
        <f t="shared" si="5"/>
        <v>6.40669388515454</v>
      </c>
      <c r="L16" s="33" t="s">
        <v>17</v>
      </c>
      <c r="M16" s="31">
        <f t="shared" si="7"/>
        <v>3.423901771269756</v>
      </c>
    </row>
    <row r="17" spans="1:13" s="37" customFormat="1" ht="21.75" customHeight="1">
      <c r="A17" s="27" t="s">
        <v>19</v>
      </c>
      <c r="B17" s="28">
        <v>88</v>
      </c>
      <c r="C17" s="35" t="s">
        <v>17</v>
      </c>
      <c r="D17" s="30">
        <f>B17/654000*100000</f>
        <v>13.45565749235474</v>
      </c>
      <c r="E17" s="33" t="s">
        <v>17</v>
      </c>
      <c r="F17" s="30">
        <f>B17/$B$6*100</f>
        <v>6.153846153846154</v>
      </c>
      <c r="G17" s="35" t="s">
        <v>17</v>
      </c>
      <c r="H17" s="29">
        <v>8105</v>
      </c>
      <c r="I17" s="33" t="s">
        <v>17</v>
      </c>
      <c r="J17" s="30">
        <f>H17/61591000*100000</f>
        <v>13.159390170641814</v>
      </c>
      <c r="K17" s="33" t="s">
        <v>17</v>
      </c>
      <c r="L17" s="31">
        <f t="shared" si="6"/>
        <v>4.404101438328995</v>
      </c>
      <c r="M17" s="36" t="s">
        <v>17</v>
      </c>
    </row>
    <row r="18" spans="1:13" ht="21.75" customHeight="1" thickBot="1">
      <c r="A18" s="38" t="s">
        <v>20</v>
      </c>
      <c r="B18" s="39">
        <v>64</v>
      </c>
      <c r="C18" s="39">
        <v>71</v>
      </c>
      <c r="D18" s="40">
        <f>B18/654000*100000</f>
        <v>9.785932721712538</v>
      </c>
      <c r="E18" s="40">
        <f>C18/678000*100000</f>
        <v>10.47197640117994</v>
      </c>
      <c r="F18" s="41">
        <f>B18/$B$6*100</f>
        <v>4.475524475524476</v>
      </c>
      <c r="G18" s="40">
        <f>C18/$C$6*100</f>
        <v>7.237512742099899</v>
      </c>
      <c r="H18" s="39">
        <v>4112</v>
      </c>
      <c r="I18" s="42">
        <v>2857</v>
      </c>
      <c r="J18" s="40">
        <f>H18/61591000*100000</f>
        <v>6.676300108782128</v>
      </c>
      <c r="K18" s="40">
        <f>I18/64417000*100000</f>
        <v>4.435164630454694</v>
      </c>
      <c r="L18" s="40">
        <f t="shared" si="6"/>
        <v>2.234381877163335</v>
      </c>
      <c r="M18" s="43">
        <f t="shared" si="7"/>
        <v>2.3702658978719873</v>
      </c>
    </row>
    <row r="19" spans="1:13" ht="17.25" customHeight="1">
      <c r="A19" s="44" t="s">
        <v>25</v>
      </c>
      <c r="B19" s="45"/>
      <c r="C19" s="45"/>
      <c r="D19" s="46"/>
      <c r="E19" s="46"/>
      <c r="F19" s="46"/>
      <c r="G19" s="47"/>
      <c r="H19" s="37"/>
      <c r="I19" s="37"/>
      <c r="J19" s="48"/>
      <c r="K19" s="48"/>
      <c r="L19" s="48"/>
      <c r="M19" s="48"/>
    </row>
    <row r="20" spans="1:7" ht="17.25" customHeight="1">
      <c r="A20" s="44" t="s">
        <v>26</v>
      </c>
      <c r="B20" s="44"/>
      <c r="C20" s="44"/>
      <c r="D20" s="49"/>
      <c r="E20" s="49"/>
      <c r="F20" s="49"/>
      <c r="G20" s="50"/>
    </row>
    <row r="21" spans="1:7" ht="17.25" customHeight="1">
      <c r="A21" s="51"/>
      <c r="B21" s="51"/>
      <c r="C21" s="51"/>
      <c r="D21" s="50"/>
      <c r="E21" s="50"/>
      <c r="F21" s="50"/>
      <c r="G21" s="50"/>
    </row>
    <row r="22" spans="1:7" ht="17.25" customHeight="1">
      <c r="A22" s="51"/>
      <c r="B22" s="51"/>
      <c r="C22" s="51"/>
      <c r="D22" s="50"/>
      <c r="E22" s="50"/>
      <c r="F22" s="50"/>
      <c r="G22" s="50"/>
    </row>
    <row r="23" spans="1:7" ht="17.25" customHeight="1">
      <c r="A23" s="51"/>
      <c r="B23" s="51"/>
      <c r="C23" s="51"/>
      <c r="D23" s="50"/>
      <c r="E23" s="50"/>
      <c r="F23" s="50"/>
      <c r="G23" s="50"/>
    </row>
    <row r="24" spans="1:7" ht="17.25" customHeight="1">
      <c r="A24" s="51"/>
      <c r="B24" s="51"/>
      <c r="C24" s="51"/>
      <c r="D24" s="50"/>
      <c r="E24" s="50"/>
      <c r="F24" s="50"/>
      <c r="G24" s="50"/>
    </row>
    <row r="25" spans="8:13" ht="12">
      <c r="H25" s="2"/>
      <c r="I25" s="2"/>
      <c r="K25" s="1"/>
      <c r="L25" s="1"/>
      <c r="M25" s="1"/>
    </row>
    <row r="26" spans="8:13" ht="12">
      <c r="H26" s="2"/>
      <c r="I26" s="2"/>
      <c r="K26" s="1"/>
      <c r="L26" s="1"/>
      <c r="M26" s="1"/>
    </row>
    <row r="27" spans="8:13" ht="12">
      <c r="H27" s="2"/>
      <c r="I27" s="2"/>
      <c r="K27" s="1"/>
      <c r="L27" s="1"/>
      <c r="M27" s="1"/>
    </row>
    <row r="28" spans="8:13" ht="12">
      <c r="H28" s="2"/>
      <c r="I28" s="2"/>
      <c r="K28" s="1"/>
      <c r="L28" s="1"/>
      <c r="M28" s="1"/>
    </row>
    <row r="29" spans="8:13" ht="12">
      <c r="H29" s="2"/>
      <c r="I29" s="2"/>
      <c r="K29" s="1"/>
      <c r="L29" s="1"/>
      <c r="M29" s="1"/>
    </row>
    <row r="30" spans="8:13" ht="12">
      <c r="H30" s="2"/>
      <c r="I30" s="2"/>
      <c r="K30" s="1"/>
      <c r="L30" s="1"/>
      <c r="M30" s="1"/>
    </row>
    <row r="31" spans="8:13" ht="12">
      <c r="H31" s="2"/>
      <c r="I31" s="2"/>
      <c r="K31" s="1"/>
      <c r="L31" s="1"/>
      <c r="M31" s="1"/>
    </row>
    <row r="32" spans="8:13" ht="12">
      <c r="H32" s="2"/>
      <c r="I32" s="2"/>
      <c r="K32" s="1"/>
      <c r="L32" s="1"/>
      <c r="M32" s="1"/>
    </row>
    <row r="33" spans="8:13" ht="12">
      <c r="H33" s="2"/>
      <c r="I33" s="2"/>
      <c r="K33" s="1"/>
      <c r="L33" s="1"/>
      <c r="M33" s="1"/>
    </row>
    <row r="34" spans="8:13" ht="12">
      <c r="H34" s="2"/>
      <c r="I34" s="2"/>
      <c r="K34" s="1"/>
      <c r="L34" s="1"/>
      <c r="M34" s="1"/>
    </row>
    <row r="35" spans="8:13" ht="12">
      <c r="H35" s="2"/>
      <c r="I35" s="2"/>
      <c r="K35" s="1"/>
      <c r="L35" s="1"/>
      <c r="M35" s="1"/>
    </row>
    <row r="36" spans="8:13" ht="12">
      <c r="H36" s="2"/>
      <c r="I36" s="2"/>
      <c r="K36" s="1"/>
      <c r="L36" s="1"/>
      <c r="M36" s="1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2004-12-08T06:04:05Z</dcterms:created>
  <dcterms:modified xsi:type="dcterms:W3CDTF">2004-12-08T06:04:29Z</dcterms:modified>
  <cp:category/>
  <cp:version/>
  <cp:contentType/>
  <cp:contentStatus/>
</cp:coreProperties>
</file>