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５表" sheetId="1" r:id="rId1"/>
  </sheets>
  <definedNames>
    <definedName name="_xlnm.Print_Area" localSheetId="0">'第５表'!$A$1:$Q$76</definedName>
  </definedNames>
  <calcPr fullCalcOnLoad="1"/>
</workbook>
</file>

<file path=xl/sharedStrings.xml><?xml version="1.0" encoding="utf-8"?>
<sst xmlns="http://schemas.openxmlformats.org/spreadsheetml/2006/main" count="99" uniqueCount="82">
  <si>
    <t>　   各年１２月３１日現在</t>
  </si>
  <si>
    <t>総   数</t>
  </si>
  <si>
    <t>大学において教育又は研究に従事する者</t>
  </si>
  <si>
    <t>名   護   市</t>
  </si>
  <si>
    <t>国   頭   村</t>
  </si>
  <si>
    <t>大 宜 味 村</t>
  </si>
  <si>
    <t>東         村</t>
  </si>
  <si>
    <t>今 帰 仁 村</t>
  </si>
  <si>
    <t>伊   江   村</t>
  </si>
  <si>
    <t>伊 平 屋 村</t>
  </si>
  <si>
    <t>伊 是 名 村</t>
  </si>
  <si>
    <t xml:space="preserve">    石   川   市</t>
  </si>
  <si>
    <t xml:space="preserve">    具 志 川 市</t>
  </si>
  <si>
    <t>宜 野 湾 市</t>
  </si>
  <si>
    <t>沖   縄   市</t>
  </si>
  <si>
    <t xml:space="preserve">   与 那 城 町</t>
  </si>
  <si>
    <t>　　勝　 連 　町</t>
  </si>
  <si>
    <t>読   谷   村</t>
  </si>
  <si>
    <t>嘉 手 納 町</t>
  </si>
  <si>
    <t>北   谷   町</t>
  </si>
  <si>
    <t>北 中 城 村</t>
  </si>
  <si>
    <t>中   城   村</t>
  </si>
  <si>
    <t>中 央 保 健 所</t>
  </si>
  <si>
    <t>那   覇   市</t>
  </si>
  <si>
    <t>浦   添   市</t>
  </si>
  <si>
    <t>渡 嘉 敷 村</t>
  </si>
  <si>
    <t>座 間 味 村</t>
  </si>
  <si>
    <t>粟   国   村</t>
  </si>
  <si>
    <t>渡 名 喜 村</t>
  </si>
  <si>
    <t>南 大 東 村</t>
  </si>
  <si>
    <t>北 大 東 村</t>
  </si>
  <si>
    <t>南 部 保 健 所</t>
  </si>
  <si>
    <t>糸   満   市</t>
  </si>
  <si>
    <t>東 風 平 町</t>
  </si>
  <si>
    <t>具 志 頭 村</t>
  </si>
  <si>
    <t>玉   城   村</t>
  </si>
  <si>
    <t>知   念   村</t>
  </si>
  <si>
    <t>佐   敷   町</t>
  </si>
  <si>
    <t>与 那 原 町</t>
  </si>
  <si>
    <t>大   里   村</t>
  </si>
  <si>
    <t>南 風 原 町</t>
  </si>
  <si>
    <t>宮 古 保 健 所</t>
  </si>
  <si>
    <t>平   良   市</t>
  </si>
  <si>
    <t>城   辺   町</t>
  </si>
  <si>
    <t>下   地   町</t>
  </si>
  <si>
    <t>上   野   村</t>
  </si>
  <si>
    <t>伊 良 部 町</t>
  </si>
  <si>
    <t>多 良 間 村</t>
  </si>
  <si>
    <t>八重山 保健所</t>
  </si>
  <si>
    <t>石   垣   市</t>
  </si>
  <si>
    <t>竹   富   町</t>
  </si>
  <si>
    <t>与 那 国 町</t>
  </si>
  <si>
    <t>第　５  表　　業務の種類別薬剤師数（従業地による）、保健所・市町村別　（その１）</t>
  </si>
  <si>
    <t>薬　　局　　の  　　　従 事 者</t>
  </si>
  <si>
    <t>病院・診療所の  従事者</t>
  </si>
  <si>
    <t>医薬品関係　　　企業の　　　従事者</t>
  </si>
  <si>
    <t>衛生行政機関又は保健衛生施設の従事者</t>
  </si>
  <si>
    <t>その他の業務の　　従事者</t>
  </si>
  <si>
    <t xml:space="preserve">無職の者   </t>
  </si>
  <si>
    <t>不詳</t>
  </si>
  <si>
    <t>開 設 者又     は法 人 の 代 表 者</t>
  </si>
  <si>
    <t>勤務者</t>
  </si>
  <si>
    <t>調　剤</t>
  </si>
  <si>
    <t>検　査</t>
  </si>
  <si>
    <t>その他</t>
  </si>
  <si>
    <t>医薬品製造業・輸入販売業</t>
  </si>
  <si>
    <t>医薬品　販売業</t>
  </si>
  <si>
    <t>平成   6   年</t>
  </si>
  <si>
    <t>平成   8   年</t>
  </si>
  <si>
    <t>平成  10   年</t>
  </si>
  <si>
    <t>平成  12   年</t>
  </si>
  <si>
    <t>平成  14   年</t>
  </si>
  <si>
    <t>北部保健所</t>
  </si>
  <si>
    <t>本   部   町</t>
  </si>
  <si>
    <t>中部保健所</t>
  </si>
  <si>
    <t>恩　 納 　村</t>
  </si>
  <si>
    <t>宜 野 座 村</t>
  </si>
  <si>
    <t>金　 武　 町</t>
  </si>
  <si>
    <t>第　５　表　　業務の種類別薬剤師数（従業地による）、保健所・市町村別　（その２）</t>
  </si>
  <si>
    <t>久 米 島 町</t>
  </si>
  <si>
    <t>豊 見 城 市</t>
  </si>
  <si>
    <t>西　 原 　町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</si>
</sst>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#,##0_);[Red]\(#,##0\)"/>
    <numFmt numFmtId="180" formatCode="0.0_ "/>
    <numFmt numFmtId="181" formatCode="0_ "/>
    <numFmt numFmtId="182" formatCode="#,##0.0_ ;[Red]\-#,##0.0\ "/>
    <numFmt numFmtId="183" formatCode="0.00_ "/>
    <numFmt numFmtId="184" formatCode="0.0_);[Red]\(0.0\)"/>
    <numFmt numFmtId="185" formatCode="#,##0_ ;[Red]\-#,##0\ "/>
    <numFmt numFmtId="186" formatCode="#,##0.0_);[Red]\(#,##0.0\)"/>
    <numFmt numFmtId="187" formatCode="#,##0_ "/>
    <numFmt numFmtId="188" formatCode="#,##0.0_ "/>
    <numFmt numFmtId="189" formatCode="0.0000"/>
    <numFmt numFmtId="190" formatCode="#,##0.0;[Red]\-#,##0.0"/>
    <numFmt numFmtId="191" formatCode="#,##0.0;&quot;△ &quot;#,##0.0"/>
    <numFmt numFmtId="192" formatCode="0.0;&quot;△ &quot;0.0"/>
    <numFmt numFmtId="193" formatCode="#,##0;&quot;△ &quot;#,##0"/>
    <numFmt numFmtId="194" formatCode="#,##0;[Red]#,##0"/>
    <numFmt numFmtId="195" formatCode="_ * #,##0.0_ ;_ * \-#,##0.0_ ;_ * &quot;-&quot;?_ ;_ @_ "/>
    <numFmt numFmtId="196" formatCode="_ * #,##0.0_ ;_ * \-#,##0.0_ ;_ * &quot;-&quot;_ ;_ @_ "/>
    <numFmt numFmtId="197" formatCode="_ * #,##0_ ;_ * \-#,##0_ ;_ * &quot;-&quot;?_ ;_ @_ "/>
    <numFmt numFmtId="198" formatCode="[&lt;=999]000;000\-00"/>
    <numFmt numFmtId="199" formatCode="#,##0.0;[Red]#,##0.0"/>
    <numFmt numFmtId="200" formatCode="_ * #,##0.00_ ;_ * \-#,##0.00_ ;_ * &quot;-&quot;_ ;_ @_ "/>
    <numFmt numFmtId="201" formatCode="0;&quot;△ &quot;0"/>
    <numFmt numFmtId="202" formatCode="0;&quot;△  &quot;0"/>
    <numFmt numFmtId="203" formatCode="#,##0;&quot;△   &quot;#,##0"/>
    <numFmt numFmtId="204" formatCode="#,##0;&quot;△  &quot;#,##0"/>
    <numFmt numFmtId="205" formatCode="#,##0.0;&quot;△  &quot;#,##0.0"/>
    <numFmt numFmtId="206" formatCode="#,##0.0;&quot;△   &quot;#,##0.0"/>
    <numFmt numFmtId="207" formatCode="#,##0.0;&quot;△    &quot;#,##0.0"/>
    <numFmt numFmtId="208" formatCode="#,##0;&quot;△    &quot;#,##0"/>
    <numFmt numFmtId="209" formatCode="#,##0;&quot;△     &quot;#,##0"/>
    <numFmt numFmtId="210" formatCode="0;&quot;△    &quot;0"/>
    <numFmt numFmtId="211" formatCode="0;&quot;△   &quot;0"/>
    <numFmt numFmtId="212" formatCode="0;&quot;△     &quot;0"/>
    <numFmt numFmtId="213" formatCode="0;&quot;△      &quot;0"/>
    <numFmt numFmtId="214" formatCode="#,##0.0;&quot;△&quot;#,##0.0"/>
    <numFmt numFmtId="215" formatCode="0;&quot;△　 &quot;0"/>
    <numFmt numFmtId="216" formatCode="0;&quot;△　　 &quot;0"/>
    <numFmt numFmtId="217" formatCode="#,##0;&quot;△      &quot;#,##0"/>
    <numFmt numFmtId="218" formatCode="0;&quot; △ &quot;0"/>
    <numFmt numFmtId="219" formatCode="0;&quot; △  &quot;0"/>
    <numFmt numFmtId="220" formatCode="###\ ###"/>
    <numFmt numFmtId="221" formatCode="0#"/>
    <numFmt numFmtId="222" formatCode="0;&quot; △   &quot;0"/>
    <numFmt numFmtId="223" formatCode="0;&quot; △    &quot;0"/>
    <numFmt numFmtId="224" formatCode="#,##0;&quot;△　  &quot;#,##0"/>
    <numFmt numFmtId="225" formatCode="#,##0;&quot;△ 　 &quot;#,##0"/>
    <numFmt numFmtId="226" formatCode="#,##0.0;&quot;△　  &quot;#,##0.0"/>
    <numFmt numFmtId="227" formatCode="#,##0.0;&quot;△　 &quot;#,##0.0"/>
    <numFmt numFmtId="228" formatCode="0.0;&quot;△&quot;0.0"/>
    <numFmt numFmtId="229" formatCode="0.0;&quot;△  &quot;0.0"/>
    <numFmt numFmtId="230" formatCode="0.0;&quot;△   &quot;0.0"/>
    <numFmt numFmtId="231" formatCode="0.0;&quot;△    &quot;0.0"/>
    <numFmt numFmtId="232" formatCode="0.0;&quot;△     &quot;0.0"/>
    <numFmt numFmtId="233" formatCode="0.0;&quot;△ 　&quot;0.0"/>
    <numFmt numFmtId="234" formatCode="0.0;&quot;△　 &quot;0.0"/>
    <numFmt numFmtId="235" formatCode="#,##0.000_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 horizontal="centerContinuous" vertical="top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 vertical="top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Continuous" vertical="top"/>
    </xf>
    <xf numFmtId="0" fontId="10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 wrapText="1"/>
    </xf>
    <xf numFmtId="0" fontId="9" fillId="0" borderId="4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9" fillId="0" borderId="2" xfId="0" applyFont="1" applyBorder="1" applyAlignment="1">
      <alignment horizontal="distributed" vertical="center" wrapText="1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 wrapText="1"/>
    </xf>
    <xf numFmtId="0" fontId="8" fillId="0" borderId="6" xfId="0" applyFont="1" applyBorder="1" applyAlignment="1">
      <alignment/>
    </xf>
    <xf numFmtId="0" fontId="10" fillId="0" borderId="6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distributed" vertical="center"/>
    </xf>
    <xf numFmtId="41" fontId="8" fillId="0" borderId="9" xfId="17" applyNumberFormat="1" applyFont="1" applyBorder="1" applyAlignment="1">
      <alignment horizontal="right"/>
    </xf>
    <xf numFmtId="41" fontId="8" fillId="0" borderId="9" xfId="0" applyNumberFormat="1" applyFont="1" applyBorder="1" applyAlignment="1">
      <alignment horizontal="right"/>
    </xf>
    <xf numFmtId="41" fontId="8" fillId="0" borderId="8" xfId="0" applyNumberFormat="1" applyFont="1" applyBorder="1" applyAlignment="1">
      <alignment horizontal="right"/>
    </xf>
    <xf numFmtId="41" fontId="8" fillId="0" borderId="8" xfId="0" applyNumberFormat="1" applyFont="1" applyBorder="1" applyAlignment="1">
      <alignment/>
    </xf>
    <xf numFmtId="41" fontId="8" fillId="0" borderId="8" xfId="17" applyNumberFormat="1" applyFont="1" applyBorder="1" applyAlignment="1">
      <alignment horizontal="right"/>
    </xf>
    <xf numFmtId="0" fontId="8" fillId="0" borderId="6" xfId="0" applyFont="1" applyBorder="1" applyAlignment="1">
      <alignment horizontal="distributed" vertical="center"/>
    </xf>
    <xf numFmtId="41" fontId="8" fillId="0" borderId="7" xfId="17" applyNumberFormat="1" applyFont="1" applyBorder="1" applyAlignment="1">
      <alignment horizontal="right"/>
    </xf>
    <xf numFmtId="41" fontId="8" fillId="0" borderId="6" xfId="17" applyNumberFormat="1" applyFont="1" applyBorder="1" applyAlignment="1">
      <alignment horizontal="right"/>
    </xf>
    <xf numFmtId="0" fontId="8" fillId="2" borderId="2" xfId="0" applyFont="1" applyFill="1" applyBorder="1" applyAlignment="1">
      <alignment horizontal="distributed" vertical="justify"/>
    </xf>
    <xf numFmtId="41" fontId="8" fillId="2" borderId="3" xfId="0" applyNumberFormat="1" applyFont="1" applyFill="1" applyBorder="1" applyAlignment="1">
      <alignment horizontal="center" vertical="center"/>
    </xf>
    <xf numFmtId="41" fontId="8" fillId="2" borderId="2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right" vertical="justify"/>
    </xf>
    <xf numFmtId="41" fontId="8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178" fontId="8" fillId="2" borderId="8" xfId="0" applyNumberFormat="1" applyFont="1" applyFill="1" applyBorder="1" applyAlignment="1">
      <alignment horizontal="right" vertical="justify"/>
    </xf>
    <xf numFmtId="0" fontId="8" fillId="2" borderId="8" xfId="0" applyFont="1" applyFill="1" applyBorder="1" applyAlignment="1">
      <alignment horizontal="right" vertical="justify" wrapText="1"/>
    </xf>
    <xf numFmtId="0" fontId="8" fillId="2" borderId="8" xfId="0" applyFont="1" applyFill="1" applyBorder="1" applyAlignment="1">
      <alignment horizontal="right" vertical="distributed"/>
    </xf>
    <xf numFmtId="0" fontId="8" fillId="2" borderId="6" xfId="0" applyFont="1" applyFill="1" applyBorder="1" applyAlignment="1">
      <alignment horizontal="right" vertical="justify"/>
    </xf>
    <xf numFmtId="41" fontId="8" fillId="0" borderId="7" xfId="0" applyNumberFormat="1" applyFont="1" applyBorder="1" applyAlignment="1">
      <alignment/>
    </xf>
    <xf numFmtId="41" fontId="8" fillId="0" borderId="7" xfId="0" applyNumberFormat="1" applyFont="1" applyBorder="1" applyAlignment="1">
      <alignment horizontal="right"/>
    </xf>
    <xf numFmtId="41" fontId="8" fillId="0" borderId="6" xfId="0" applyNumberFormat="1" applyFont="1" applyBorder="1" applyAlignment="1">
      <alignment/>
    </xf>
    <xf numFmtId="41" fontId="8" fillId="0" borderId="0" xfId="0" applyNumberFormat="1" applyFont="1" applyAlignment="1">
      <alignment horizontal="centerContinuous"/>
    </xf>
    <xf numFmtId="41" fontId="9" fillId="0" borderId="0" xfId="0" applyNumberFormat="1" applyFont="1" applyAlignment="1">
      <alignment horizontal="centerContinuous"/>
    </xf>
    <xf numFmtId="41" fontId="8" fillId="0" borderId="0" xfId="0" applyNumberFormat="1" applyFont="1" applyAlignment="1">
      <alignment/>
    </xf>
    <xf numFmtId="0" fontId="8" fillId="2" borderId="3" xfId="0" applyFont="1" applyFill="1" applyBorder="1" applyAlignment="1">
      <alignment horizontal="distributed" vertical="justify"/>
    </xf>
    <xf numFmtId="41" fontId="8" fillId="2" borderId="3" xfId="0" applyNumberFormat="1" applyFont="1" applyFill="1" applyBorder="1" applyAlignment="1">
      <alignment horizontal="right" vertical="center"/>
    </xf>
    <xf numFmtId="41" fontId="8" fillId="2" borderId="2" xfId="0" applyNumberFormat="1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 vertical="center"/>
    </xf>
    <xf numFmtId="41" fontId="8" fillId="0" borderId="10" xfId="0" applyNumberFormat="1" applyFont="1" applyBorder="1" applyAlignment="1">
      <alignment/>
    </xf>
    <xf numFmtId="41" fontId="8" fillId="0" borderId="3" xfId="17" applyNumberFormat="1" applyFont="1" applyBorder="1" applyAlignment="1">
      <alignment horizontal="right"/>
    </xf>
    <xf numFmtId="41" fontId="8" fillId="0" borderId="2" xfId="17" applyNumberFormat="1" applyFont="1" applyBorder="1" applyAlignment="1">
      <alignment horizontal="right"/>
    </xf>
    <xf numFmtId="0" fontId="8" fillId="2" borderId="2" xfId="0" applyFont="1" applyFill="1" applyBorder="1" applyAlignment="1">
      <alignment horizontal="distributed" vertical="center"/>
    </xf>
    <xf numFmtId="41" fontId="8" fillId="0" borderId="11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125" style="0" customWidth="1"/>
    <col min="2" max="3" width="7.625" style="0" customWidth="1"/>
    <col min="4" max="4" width="7.50390625" style="0" customWidth="1"/>
    <col min="5" max="5" width="6.375" style="0" customWidth="1"/>
    <col min="6" max="6" width="7.25390625" style="0" customWidth="1"/>
    <col min="7" max="7" width="5.75390625" style="0" customWidth="1"/>
    <col min="8" max="8" width="5.25390625" style="0" customWidth="1"/>
    <col min="9" max="9" width="6.00390625" style="0" customWidth="1"/>
    <col min="10" max="10" width="11.75390625" style="0" customWidth="1"/>
    <col min="11" max="11" width="9.875" style="0" customWidth="1"/>
    <col min="12" max="12" width="7.875" style="0" customWidth="1"/>
    <col min="13" max="13" width="6.625" style="0" customWidth="1"/>
    <col min="14" max="14" width="12.375" style="0" customWidth="1"/>
    <col min="15" max="15" width="7.625" style="0" customWidth="1"/>
    <col min="16" max="16" width="8.25390625" style="0" customWidth="1"/>
    <col min="17" max="17" width="5.25390625" style="0" customWidth="1"/>
    <col min="18" max="18" width="2.375" style="0" customWidth="1"/>
  </cols>
  <sheetData>
    <row r="1" spans="1:17" ht="27" customHeight="1">
      <c r="A1" s="1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</row>
    <row r="2" spans="1:17" ht="12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5" t="s">
        <v>0</v>
      </c>
      <c r="P2" s="5"/>
      <c r="Q2" s="5"/>
    </row>
    <row r="3" spans="1:17" ht="9.75" customHeight="1">
      <c r="A3" s="6"/>
      <c r="B3" s="7" t="s">
        <v>1</v>
      </c>
      <c r="C3" s="8" t="s">
        <v>53</v>
      </c>
      <c r="D3" s="9"/>
      <c r="E3" s="10"/>
      <c r="F3" s="8" t="s">
        <v>54</v>
      </c>
      <c r="G3" s="9"/>
      <c r="H3" s="9"/>
      <c r="I3" s="9"/>
      <c r="J3" s="11" t="s">
        <v>2</v>
      </c>
      <c r="K3" s="8" t="s">
        <v>55</v>
      </c>
      <c r="L3" s="9"/>
      <c r="M3" s="9"/>
      <c r="N3" s="12" t="s">
        <v>56</v>
      </c>
      <c r="O3" s="13" t="s">
        <v>57</v>
      </c>
      <c r="P3" s="14" t="s">
        <v>58</v>
      </c>
      <c r="Q3" s="14" t="s">
        <v>59</v>
      </c>
    </row>
    <row r="4" spans="1:17" ht="60.75" customHeight="1">
      <c r="A4" s="15"/>
      <c r="B4" s="16"/>
      <c r="C4" s="17"/>
      <c r="D4" s="18" t="s">
        <v>60</v>
      </c>
      <c r="E4" s="19" t="s">
        <v>61</v>
      </c>
      <c r="F4" s="17"/>
      <c r="G4" s="19" t="s">
        <v>62</v>
      </c>
      <c r="H4" s="19" t="s">
        <v>63</v>
      </c>
      <c r="I4" s="19" t="s">
        <v>64</v>
      </c>
      <c r="J4" s="20"/>
      <c r="K4" s="17"/>
      <c r="L4" s="18" t="s">
        <v>65</v>
      </c>
      <c r="M4" s="18" t="s">
        <v>66</v>
      </c>
      <c r="N4" s="21"/>
      <c r="O4" s="22"/>
      <c r="P4" s="23"/>
      <c r="Q4" s="23"/>
    </row>
    <row r="5" spans="1:17" ht="13.5">
      <c r="A5" s="24" t="s">
        <v>67</v>
      </c>
      <c r="B5" s="25">
        <f>SUM(C5,F5,J5,K5,N5,O5,Q5,P5)</f>
        <v>1332</v>
      </c>
      <c r="C5" s="25">
        <f>SUM(D5:E5)</f>
        <v>602</v>
      </c>
      <c r="D5" s="25">
        <v>316</v>
      </c>
      <c r="E5" s="26">
        <v>286</v>
      </c>
      <c r="F5" s="26">
        <f>SUM(G5:I5)</f>
        <v>403</v>
      </c>
      <c r="G5" s="26">
        <v>391</v>
      </c>
      <c r="H5" s="25">
        <v>3</v>
      </c>
      <c r="I5" s="26">
        <v>9</v>
      </c>
      <c r="J5" s="26">
        <v>2</v>
      </c>
      <c r="K5" s="26">
        <f>SUM(L5:M5)</f>
        <v>212</v>
      </c>
      <c r="L5" s="26">
        <v>18</v>
      </c>
      <c r="M5" s="26">
        <v>194</v>
      </c>
      <c r="N5" s="26">
        <v>48</v>
      </c>
      <c r="O5" s="27">
        <v>16</v>
      </c>
      <c r="P5" s="28">
        <v>49</v>
      </c>
      <c r="Q5" s="28">
        <v>0</v>
      </c>
    </row>
    <row r="6" spans="1:17" ht="13.5">
      <c r="A6" s="24" t="s">
        <v>68</v>
      </c>
      <c r="B6" s="25">
        <f>SUM(C6,F6,J6,K6,N6,O6,Q6,P6)</f>
        <v>1368</v>
      </c>
      <c r="C6" s="25">
        <f>SUM(D6:E6)</f>
        <v>658</v>
      </c>
      <c r="D6" s="26">
        <v>313</v>
      </c>
      <c r="E6" s="26">
        <v>345</v>
      </c>
      <c r="F6" s="26">
        <f>SUM(G6:I6)</f>
        <v>409</v>
      </c>
      <c r="G6" s="26">
        <v>401</v>
      </c>
      <c r="H6" s="26">
        <v>2</v>
      </c>
      <c r="I6" s="26">
        <v>6</v>
      </c>
      <c r="J6" s="26">
        <v>4</v>
      </c>
      <c r="K6" s="26">
        <f>SUM(L6:M6)</f>
        <v>204</v>
      </c>
      <c r="L6" s="26">
        <v>66</v>
      </c>
      <c r="M6" s="26">
        <v>138</v>
      </c>
      <c r="N6" s="26">
        <v>56</v>
      </c>
      <c r="O6" s="27">
        <v>10</v>
      </c>
      <c r="P6" s="28">
        <v>27</v>
      </c>
      <c r="Q6" s="28">
        <v>0</v>
      </c>
    </row>
    <row r="7" spans="1:17" ht="13.5">
      <c r="A7" s="24" t="s">
        <v>69</v>
      </c>
      <c r="B7" s="25">
        <f>SUM(C7,F7,J7,K7,N7,O7,Q7,P7)</f>
        <v>1479</v>
      </c>
      <c r="C7" s="25">
        <f>SUM(D7:E7)</f>
        <v>726</v>
      </c>
      <c r="D7" s="26">
        <v>319</v>
      </c>
      <c r="E7" s="26">
        <v>407</v>
      </c>
      <c r="F7" s="26">
        <f>SUM(G7:I7)</f>
        <v>420</v>
      </c>
      <c r="G7" s="26">
        <v>409</v>
      </c>
      <c r="H7" s="26">
        <v>1</v>
      </c>
      <c r="I7" s="26">
        <v>10</v>
      </c>
      <c r="J7" s="26">
        <v>6</v>
      </c>
      <c r="K7" s="26">
        <f>SUM(L7:M7)</f>
        <v>227</v>
      </c>
      <c r="L7" s="26">
        <v>66</v>
      </c>
      <c r="M7" s="26">
        <v>161</v>
      </c>
      <c r="N7" s="26">
        <v>45</v>
      </c>
      <c r="O7" s="27">
        <v>17</v>
      </c>
      <c r="P7" s="28">
        <v>38</v>
      </c>
      <c r="Q7" s="28">
        <v>0</v>
      </c>
    </row>
    <row r="8" spans="1:17" ht="13.5">
      <c r="A8" s="24" t="s">
        <v>70</v>
      </c>
      <c r="B8" s="25">
        <f>SUM(C8,F8,J8,K8,N8,O8,Q8,P8)</f>
        <v>1570</v>
      </c>
      <c r="C8" s="25">
        <f>SUM(D8:E8)</f>
        <v>834</v>
      </c>
      <c r="D8" s="25">
        <v>325</v>
      </c>
      <c r="E8" s="25">
        <v>509</v>
      </c>
      <c r="F8" s="25">
        <v>406</v>
      </c>
      <c r="G8" s="25">
        <v>395</v>
      </c>
      <c r="H8" s="25">
        <v>2</v>
      </c>
      <c r="I8" s="25">
        <v>9</v>
      </c>
      <c r="J8" s="25">
        <v>6</v>
      </c>
      <c r="K8" s="25">
        <v>209</v>
      </c>
      <c r="L8" s="25">
        <v>52</v>
      </c>
      <c r="M8" s="25">
        <v>157</v>
      </c>
      <c r="N8" s="25">
        <v>46</v>
      </c>
      <c r="O8" s="25">
        <v>17</v>
      </c>
      <c r="P8" s="29">
        <v>51</v>
      </c>
      <c r="Q8" s="29">
        <v>1</v>
      </c>
    </row>
    <row r="9" spans="1:17" ht="14.25" customHeight="1">
      <c r="A9" s="30" t="s">
        <v>71</v>
      </c>
      <c r="B9" s="25">
        <f>SUM(C9,F9,J9,K9,N9,O9,Q9,P9)</f>
        <v>1493</v>
      </c>
      <c r="C9" s="31">
        <f aca="true" t="shared" si="0" ref="C9:Q9">SUM(C10,C20,C44,C54,C66,C73)</f>
        <v>832</v>
      </c>
      <c r="D9" s="31">
        <f t="shared" si="0"/>
        <v>274</v>
      </c>
      <c r="E9" s="31">
        <f t="shared" si="0"/>
        <v>558</v>
      </c>
      <c r="F9" s="31">
        <f t="shared" si="0"/>
        <v>390</v>
      </c>
      <c r="G9" s="31">
        <f t="shared" si="0"/>
        <v>374</v>
      </c>
      <c r="H9" s="31">
        <f t="shared" si="0"/>
        <v>2</v>
      </c>
      <c r="I9" s="31">
        <f t="shared" si="0"/>
        <v>14</v>
      </c>
      <c r="J9" s="31">
        <f t="shared" si="0"/>
        <v>6</v>
      </c>
      <c r="K9" s="31">
        <f t="shared" si="0"/>
        <v>169</v>
      </c>
      <c r="L9" s="31">
        <f t="shared" si="0"/>
        <v>45</v>
      </c>
      <c r="M9" s="31">
        <f t="shared" si="0"/>
        <v>124</v>
      </c>
      <c r="N9" s="31">
        <f t="shared" si="0"/>
        <v>40</v>
      </c>
      <c r="O9" s="31">
        <f t="shared" si="0"/>
        <v>17</v>
      </c>
      <c r="P9" s="31">
        <f t="shared" si="0"/>
        <v>39</v>
      </c>
      <c r="Q9" s="32">
        <f t="shared" si="0"/>
        <v>0</v>
      </c>
    </row>
    <row r="10" spans="1:17" ht="12.75" customHeight="1">
      <c r="A10" s="33" t="s">
        <v>72</v>
      </c>
      <c r="B10" s="34">
        <f>SUM(B11:B19)</f>
        <v>77</v>
      </c>
      <c r="C10" s="34">
        <f aca="true" t="shared" si="1" ref="C10:Q10">SUM(C11:C19)</f>
        <v>43</v>
      </c>
      <c r="D10" s="34">
        <f t="shared" si="1"/>
        <v>16</v>
      </c>
      <c r="E10" s="34">
        <f t="shared" si="1"/>
        <v>27</v>
      </c>
      <c r="F10" s="34">
        <f t="shared" si="1"/>
        <v>30</v>
      </c>
      <c r="G10" s="34">
        <f t="shared" si="1"/>
        <v>30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 t="shared" si="1"/>
        <v>2</v>
      </c>
      <c r="L10" s="34">
        <f t="shared" si="1"/>
        <v>0</v>
      </c>
      <c r="M10" s="34">
        <f t="shared" si="1"/>
        <v>2</v>
      </c>
      <c r="N10" s="34">
        <f t="shared" si="1"/>
        <v>1</v>
      </c>
      <c r="O10" s="34">
        <f t="shared" si="1"/>
        <v>0</v>
      </c>
      <c r="P10" s="35">
        <f>SUM(P11:P19)</f>
        <v>1</v>
      </c>
      <c r="Q10" s="35">
        <f t="shared" si="1"/>
        <v>0</v>
      </c>
    </row>
    <row r="11" spans="1:17" ht="12.75" customHeight="1">
      <c r="A11" s="36" t="s">
        <v>3</v>
      </c>
      <c r="B11" s="25">
        <f aca="true" t="shared" si="2" ref="B11:B19">SUM(C11,F11,J11,K11,N11,O11,Q11,P11)</f>
        <v>64</v>
      </c>
      <c r="C11" s="25">
        <f>SUM(D11:E11)</f>
        <v>35</v>
      </c>
      <c r="D11" s="37">
        <v>13</v>
      </c>
      <c r="E11" s="37">
        <v>22</v>
      </c>
      <c r="F11" s="26">
        <f aca="true" t="shared" si="3" ref="F11:F19">SUM(G11:I11)</f>
        <v>25</v>
      </c>
      <c r="G11" s="37">
        <v>25</v>
      </c>
      <c r="H11" s="37">
        <v>0</v>
      </c>
      <c r="I11" s="37">
        <v>0</v>
      </c>
      <c r="J11" s="37">
        <v>0</v>
      </c>
      <c r="K11" s="26">
        <f aca="true" t="shared" si="4" ref="K11:K19">SUM(L11:M11)</f>
        <v>2</v>
      </c>
      <c r="L11" s="37">
        <v>0</v>
      </c>
      <c r="M11" s="37">
        <v>2</v>
      </c>
      <c r="N11" s="37">
        <v>1</v>
      </c>
      <c r="O11" s="28">
        <v>0</v>
      </c>
      <c r="P11" s="28">
        <v>1</v>
      </c>
      <c r="Q11" s="28">
        <v>0</v>
      </c>
    </row>
    <row r="12" spans="1:46" ht="12.75" customHeight="1">
      <c r="A12" s="36" t="s">
        <v>4</v>
      </c>
      <c r="B12" s="25">
        <f t="shared" si="2"/>
        <v>1</v>
      </c>
      <c r="C12" s="25">
        <f aca="true" t="shared" si="5" ref="C12:C19">SUM(D12:E12)</f>
        <v>1</v>
      </c>
      <c r="D12" s="37">
        <v>1</v>
      </c>
      <c r="E12" s="37">
        <v>0</v>
      </c>
      <c r="F12" s="26">
        <f t="shared" si="3"/>
        <v>0</v>
      </c>
      <c r="G12" s="37">
        <v>0</v>
      </c>
      <c r="H12" s="37">
        <v>0</v>
      </c>
      <c r="I12" s="37">
        <v>0</v>
      </c>
      <c r="J12" s="37">
        <v>0</v>
      </c>
      <c r="K12" s="26">
        <f t="shared" si="4"/>
        <v>0</v>
      </c>
      <c r="L12" s="37">
        <v>0</v>
      </c>
      <c r="M12" s="37">
        <v>0</v>
      </c>
      <c r="N12" s="37">
        <v>0</v>
      </c>
      <c r="O12" s="28">
        <v>0</v>
      </c>
      <c r="P12" s="28">
        <v>0</v>
      </c>
      <c r="Q12" s="28">
        <v>0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</row>
    <row r="13" spans="1:46" ht="12.75" customHeight="1">
      <c r="A13" s="36" t="s">
        <v>5</v>
      </c>
      <c r="B13" s="25">
        <f t="shared" si="2"/>
        <v>0</v>
      </c>
      <c r="C13" s="25">
        <f t="shared" si="5"/>
        <v>0</v>
      </c>
      <c r="D13" s="37">
        <v>0</v>
      </c>
      <c r="E13" s="37">
        <v>0</v>
      </c>
      <c r="F13" s="26">
        <f t="shared" si="3"/>
        <v>0</v>
      </c>
      <c r="G13" s="37">
        <v>0</v>
      </c>
      <c r="H13" s="37">
        <v>0</v>
      </c>
      <c r="I13" s="37">
        <v>0</v>
      </c>
      <c r="J13" s="37">
        <v>0</v>
      </c>
      <c r="K13" s="26">
        <f t="shared" si="4"/>
        <v>0</v>
      </c>
      <c r="L13" s="37">
        <v>0</v>
      </c>
      <c r="M13" s="37">
        <v>0</v>
      </c>
      <c r="N13" s="37">
        <v>0</v>
      </c>
      <c r="O13" s="28">
        <v>0</v>
      </c>
      <c r="P13" s="28">
        <v>0</v>
      </c>
      <c r="Q13" s="28">
        <v>0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</row>
    <row r="14" spans="1:46" ht="12.75" customHeight="1">
      <c r="A14" s="36" t="s">
        <v>6</v>
      </c>
      <c r="B14" s="25">
        <f t="shared" si="2"/>
        <v>0</v>
      </c>
      <c r="C14" s="25">
        <f t="shared" si="5"/>
        <v>0</v>
      </c>
      <c r="D14" s="37">
        <v>0</v>
      </c>
      <c r="E14" s="37">
        <v>0</v>
      </c>
      <c r="F14" s="26">
        <f t="shared" si="3"/>
        <v>0</v>
      </c>
      <c r="G14" s="37">
        <v>0</v>
      </c>
      <c r="H14" s="37">
        <v>0</v>
      </c>
      <c r="I14" s="37">
        <v>0</v>
      </c>
      <c r="J14" s="37">
        <v>0</v>
      </c>
      <c r="K14" s="26">
        <f t="shared" si="4"/>
        <v>0</v>
      </c>
      <c r="L14" s="37">
        <v>0</v>
      </c>
      <c r="M14" s="37">
        <v>0</v>
      </c>
      <c r="N14" s="37">
        <v>0</v>
      </c>
      <c r="O14" s="28">
        <v>0</v>
      </c>
      <c r="P14" s="28">
        <v>0</v>
      </c>
      <c r="Q14" s="28">
        <v>0</v>
      </c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</row>
    <row r="15" spans="1:46" ht="12.75" customHeight="1">
      <c r="A15" s="36" t="s">
        <v>7</v>
      </c>
      <c r="B15" s="25">
        <f t="shared" si="2"/>
        <v>2</v>
      </c>
      <c r="C15" s="25">
        <f t="shared" si="5"/>
        <v>1</v>
      </c>
      <c r="D15" s="37">
        <v>0</v>
      </c>
      <c r="E15" s="37">
        <v>1</v>
      </c>
      <c r="F15" s="26">
        <f t="shared" si="3"/>
        <v>1</v>
      </c>
      <c r="G15" s="37">
        <v>1</v>
      </c>
      <c r="H15" s="37">
        <v>0</v>
      </c>
      <c r="I15" s="37">
        <v>0</v>
      </c>
      <c r="J15" s="37">
        <v>0</v>
      </c>
      <c r="K15" s="26">
        <f t="shared" si="4"/>
        <v>0</v>
      </c>
      <c r="L15" s="37">
        <v>0</v>
      </c>
      <c r="M15" s="37">
        <v>0</v>
      </c>
      <c r="N15" s="37">
        <v>0</v>
      </c>
      <c r="O15" s="28">
        <v>0</v>
      </c>
      <c r="P15" s="28">
        <v>0</v>
      </c>
      <c r="Q15" s="28">
        <v>0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</row>
    <row r="16" spans="1:46" ht="12.75" customHeight="1">
      <c r="A16" s="36" t="s">
        <v>73</v>
      </c>
      <c r="B16" s="25">
        <f t="shared" si="2"/>
        <v>9</v>
      </c>
      <c r="C16" s="25">
        <f t="shared" si="5"/>
        <v>5</v>
      </c>
      <c r="D16" s="37">
        <v>2</v>
      </c>
      <c r="E16" s="37">
        <v>3</v>
      </c>
      <c r="F16" s="26">
        <f t="shared" si="3"/>
        <v>4</v>
      </c>
      <c r="G16" s="37">
        <v>4</v>
      </c>
      <c r="H16" s="37">
        <v>0</v>
      </c>
      <c r="I16" s="37">
        <v>0</v>
      </c>
      <c r="J16" s="37">
        <v>0</v>
      </c>
      <c r="K16" s="26">
        <f t="shared" si="4"/>
        <v>0</v>
      </c>
      <c r="L16" s="37">
        <v>0</v>
      </c>
      <c r="M16" s="37">
        <v>0</v>
      </c>
      <c r="N16" s="37">
        <v>0</v>
      </c>
      <c r="O16" s="28">
        <v>0</v>
      </c>
      <c r="P16" s="28">
        <v>0</v>
      </c>
      <c r="Q16" s="28">
        <v>0</v>
      </c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</row>
    <row r="17" spans="1:46" ht="12.75" customHeight="1">
      <c r="A17" s="36" t="s">
        <v>8</v>
      </c>
      <c r="B17" s="25">
        <f t="shared" si="2"/>
        <v>1</v>
      </c>
      <c r="C17" s="25">
        <f t="shared" si="5"/>
        <v>1</v>
      </c>
      <c r="D17" s="37">
        <v>0</v>
      </c>
      <c r="E17" s="37">
        <v>1</v>
      </c>
      <c r="F17" s="26">
        <f t="shared" si="3"/>
        <v>0</v>
      </c>
      <c r="G17" s="37">
        <v>0</v>
      </c>
      <c r="H17" s="37">
        <v>0</v>
      </c>
      <c r="I17" s="37">
        <v>0</v>
      </c>
      <c r="J17" s="37">
        <v>0</v>
      </c>
      <c r="K17" s="26">
        <f t="shared" si="4"/>
        <v>0</v>
      </c>
      <c r="L17" s="37">
        <v>0</v>
      </c>
      <c r="M17" s="37">
        <v>0</v>
      </c>
      <c r="N17" s="37">
        <v>0</v>
      </c>
      <c r="O17" s="28">
        <v>0</v>
      </c>
      <c r="P17" s="28">
        <v>0</v>
      </c>
      <c r="Q17" s="28">
        <v>0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</row>
    <row r="18" spans="1:46" ht="12.75" customHeight="1">
      <c r="A18" s="39" t="s">
        <v>9</v>
      </c>
      <c r="B18" s="25">
        <f t="shared" si="2"/>
        <v>0</v>
      </c>
      <c r="C18" s="25">
        <f t="shared" si="5"/>
        <v>0</v>
      </c>
      <c r="D18" s="37">
        <v>0</v>
      </c>
      <c r="E18" s="37">
        <v>0</v>
      </c>
      <c r="F18" s="26">
        <f t="shared" si="3"/>
        <v>0</v>
      </c>
      <c r="G18" s="37">
        <v>0</v>
      </c>
      <c r="H18" s="37">
        <v>0</v>
      </c>
      <c r="I18" s="37">
        <v>0</v>
      </c>
      <c r="J18" s="37">
        <v>0</v>
      </c>
      <c r="K18" s="26">
        <f t="shared" si="4"/>
        <v>0</v>
      </c>
      <c r="L18" s="37">
        <v>0</v>
      </c>
      <c r="M18" s="37">
        <v>0</v>
      </c>
      <c r="N18" s="37">
        <v>0</v>
      </c>
      <c r="O18" s="28">
        <v>0</v>
      </c>
      <c r="P18" s="28">
        <v>0</v>
      </c>
      <c r="Q18" s="28">
        <v>0</v>
      </c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</row>
    <row r="19" spans="1:46" ht="12.75" customHeight="1">
      <c r="A19" s="40" t="s">
        <v>10</v>
      </c>
      <c r="B19" s="25">
        <f t="shared" si="2"/>
        <v>0</v>
      </c>
      <c r="C19" s="25">
        <f t="shared" si="5"/>
        <v>0</v>
      </c>
      <c r="D19" s="37">
        <v>0</v>
      </c>
      <c r="E19" s="37">
        <v>0</v>
      </c>
      <c r="F19" s="26">
        <f t="shared" si="3"/>
        <v>0</v>
      </c>
      <c r="G19" s="37">
        <v>0</v>
      </c>
      <c r="H19" s="37">
        <v>0</v>
      </c>
      <c r="I19" s="37">
        <v>0</v>
      </c>
      <c r="J19" s="37">
        <v>0</v>
      </c>
      <c r="K19" s="26">
        <f t="shared" si="4"/>
        <v>0</v>
      </c>
      <c r="L19" s="37">
        <v>0</v>
      </c>
      <c r="M19" s="37">
        <v>0</v>
      </c>
      <c r="N19" s="37">
        <v>0</v>
      </c>
      <c r="O19" s="28">
        <v>0</v>
      </c>
      <c r="P19" s="28">
        <v>0</v>
      </c>
      <c r="Q19" s="28">
        <v>0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</row>
    <row r="20" spans="1:46" ht="13.5" customHeight="1">
      <c r="A20" s="33" t="s">
        <v>74</v>
      </c>
      <c r="B20" s="34">
        <f>SUM(B21:B34)</f>
        <v>363</v>
      </c>
      <c r="C20" s="34">
        <f aca="true" t="shared" si="6" ref="C20:Q20">SUM(C21:C34)</f>
        <v>227</v>
      </c>
      <c r="D20" s="34">
        <f t="shared" si="6"/>
        <v>83</v>
      </c>
      <c r="E20" s="34">
        <f t="shared" si="6"/>
        <v>144</v>
      </c>
      <c r="F20" s="34">
        <f t="shared" si="6"/>
        <v>103</v>
      </c>
      <c r="G20" s="34">
        <f t="shared" si="6"/>
        <v>100</v>
      </c>
      <c r="H20" s="34">
        <f t="shared" si="6"/>
        <v>1</v>
      </c>
      <c r="I20" s="34">
        <f t="shared" si="6"/>
        <v>2</v>
      </c>
      <c r="J20" s="34">
        <f t="shared" si="6"/>
        <v>0</v>
      </c>
      <c r="K20" s="34">
        <f t="shared" si="6"/>
        <v>18</v>
      </c>
      <c r="L20" s="34">
        <f t="shared" si="6"/>
        <v>0</v>
      </c>
      <c r="M20" s="34">
        <f t="shared" si="6"/>
        <v>18</v>
      </c>
      <c r="N20" s="34">
        <f t="shared" si="6"/>
        <v>7</v>
      </c>
      <c r="O20" s="34">
        <f t="shared" si="6"/>
        <v>0</v>
      </c>
      <c r="P20" s="34">
        <f t="shared" si="6"/>
        <v>8</v>
      </c>
      <c r="Q20" s="35">
        <f t="shared" si="6"/>
        <v>0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</row>
    <row r="21" spans="1:46" ht="12.75" customHeight="1">
      <c r="A21" s="41" t="s">
        <v>11</v>
      </c>
      <c r="B21" s="25">
        <f aca="true" t="shared" si="7" ref="B21:B26">SUM(C21,F21,J21,K21,N21,O21,Q21,P21)</f>
        <v>10</v>
      </c>
      <c r="C21" s="25">
        <f aca="true" t="shared" si="8" ref="C21:C27">SUM(D21:E21)</f>
        <v>8</v>
      </c>
      <c r="D21" s="37">
        <v>5</v>
      </c>
      <c r="E21" s="37">
        <v>3</v>
      </c>
      <c r="F21" s="26">
        <f aca="true" t="shared" si="9" ref="F21:F27">SUM(G21:I21)</f>
        <v>0</v>
      </c>
      <c r="G21" s="37">
        <v>0</v>
      </c>
      <c r="H21" s="37">
        <v>0</v>
      </c>
      <c r="I21" s="37">
        <v>0</v>
      </c>
      <c r="J21" s="37">
        <v>0</v>
      </c>
      <c r="K21" s="26">
        <f aca="true" t="shared" si="10" ref="K21:K27">SUM(L21:M21)</f>
        <v>2</v>
      </c>
      <c r="L21" s="37">
        <v>0</v>
      </c>
      <c r="M21" s="37">
        <v>2</v>
      </c>
      <c r="N21" s="37">
        <v>0</v>
      </c>
      <c r="O21" s="28">
        <v>0</v>
      </c>
      <c r="P21" s="28">
        <v>0</v>
      </c>
      <c r="Q21" s="28">
        <v>0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</row>
    <row r="22" spans="1:46" ht="12.75" customHeight="1">
      <c r="A22" s="41" t="s">
        <v>12</v>
      </c>
      <c r="B22" s="25">
        <f t="shared" si="7"/>
        <v>64</v>
      </c>
      <c r="C22" s="25">
        <f t="shared" si="8"/>
        <v>37</v>
      </c>
      <c r="D22" s="37">
        <v>10</v>
      </c>
      <c r="E22" s="37">
        <v>27</v>
      </c>
      <c r="F22" s="26">
        <f t="shared" si="9"/>
        <v>25</v>
      </c>
      <c r="G22" s="37">
        <v>24</v>
      </c>
      <c r="H22" s="37">
        <v>0</v>
      </c>
      <c r="I22" s="37">
        <v>1</v>
      </c>
      <c r="J22" s="37">
        <v>0</v>
      </c>
      <c r="K22" s="26">
        <f t="shared" si="10"/>
        <v>2</v>
      </c>
      <c r="L22" s="37">
        <v>0</v>
      </c>
      <c r="M22" s="37">
        <v>2</v>
      </c>
      <c r="N22" s="37">
        <v>0</v>
      </c>
      <c r="O22" s="28">
        <v>0</v>
      </c>
      <c r="P22" s="28">
        <v>0</v>
      </c>
      <c r="Q22" s="28">
        <v>0</v>
      </c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</row>
    <row r="23" spans="1:46" ht="12.75" customHeight="1">
      <c r="A23" s="36" t="s">
        <v>13</v>
      </c>
      <c r="B23" s="25">
        <f t="shared" si="7"/>
        <v>58</v>
      </c>
      <c r="C23" s="25">
        <f t="shared" si="8"/>
        <v>40</v>
      </c>
      <c r="D23" s="37">
        <v>18</v>
      </c>
      <c r="E23" s="37">
        <v>22</v>
      </c>
      <c r="F23" s="26">
        <f t="shared" si="9"/>
        <v>15</v>
      </c>
      <c r="G23" s="37">
        <v>14</v>
      </c>
      <c r="H23" s="37">
        <v>1</v>
      </c>
      <c r="I23" s="37">
        <v>0</v>
      </c>
      <c r="J23" s="37">
        <v>0</v>
      </c>
      <c r="K23" s="26">
        <f t="shared" si="10"/>
        <v>1</v>
      </c>
      <c r="L23" s="37">
        <v>0</v>
      </c>
      <c r="M23" s="37">
        <v>1</v>
      </c>
      <c r="N23" s="37">
        <v>0</v>
      </c>
      <c r="O23" s="28">
        <v>0</v>
      </c>
      <c r="P23" s="28">
        <v>2</v>
      </c>
      <c r="Q23" s="28">
        <v>0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</row>
    <row r="24" spans="1:17" ht="12.75" customHeight="1">
      <c r="A24" s="36" t="s">
        <v>14</v>
      </c>
      <c r="B24" s="25">
        <f t="shared" si="7"/>
        <v>154</v>
      </c>
      <c r="C24" s="25">
        <f t="shared" si="8"/>
        <v>96</v>
      </c>
      <c r="D24" s="37">
        <v>26</v>
      </c>
      <c r="E24" s="37">
        <v>70</v>
      </c>
      <c r="F24" s="26">
        <f t="shared" si="9"/>
        <v>43</v>
      </c>
      <c r="G24" s="37">
        <v>42</v>
      </c>
      <c r="H24" s="37">
        <v>0</v>
      </c>
      <c r="I24" s="37">
        <v>1</v>
      </c>
      <c r="J24" s="37">
        <v>0</v>
      </c>
      <c r="K24" s="26">
        <f t="shared" si="10"/>
        <v>5</v>
      </c>
      <c r="L24" s="37">
        <v>0</v>
      </c>
      <c r="M24" s="37">
        <v>5</v>
      </c>
      <c r="N24" s="37">
        <v>7</v>
      </c>
      <c r="O24" s="28">
        <v>0</v>
      </c>
      <c r="P24" s="28">
        <v>3</v>
      </c>
      <c r="Q24" s="28">
        <v>0</v>
      </c>
    </row>
    <row r="25" spans="1:17" ht="12.75" customHeight="1">
      <c r="A25" s="41" t="s">
        <v>75</v>
      </c>
      <c r="B25" s="25">
        <f t="shared" si="7"/>
        <v>4</v>
      </c>
      <c r="C25" s="25">
        <f t="shared" si="8"/>
        <v>4</v>
      </c>
      <c r="D25" s="37">
        <v>2</v>
      </c>
      <c r="E25" s="37">
        <v>2</v>
      </c>
      <c r="F25" s="26">
        <f t="shared" si="9"/>
        <v>0</v>
      </c>
      <c r="G25" s="37">
        <v>0</v>
      </c>
      <c r="H25" s="37">
        <v>0</v>
      </c>
      <c r="I25" s="37">
        <v>0</v>
      </c>
      <c r="J25" s="37">
        <v>0</v>
      </c>
      <c r="K25" s="26">
        <f t="shared" si="10"/>
        <v>0</v>
      </c>
      <c r="L25" s="37">
        <v>0</v>
      </c>
      <c r="M25" s="37">
        <v>0</v>
      </c>
      <c r="N25" s="37">
        <v>0</v>
      </c>
      <c r="O25" s="28">
        <v>0</v>
      </c>
      <c r="P25" s="28">
        <v>0</v>
      </c>
      <c r="Q25" s="28">
        <v>0</v>
      </c>
    </row>
    <row r="26" spans="1:17" ht="12.75" customHeight="1">
      <c r="A26" s="41" t="s">
        <v>76</v>
      </c>
      <c r="B26" s="25">
        <f t="shared" si="7"/>
        <v>4</v>
      </c>
      <c r="C26" s="25">
        <f t="shared" si="8"/>
        <v>3</v>
      </c>
      <c r="D26" s="37">
        <v>2</v>
      </c>
      <c r="E26" s="37">
        <v>1</v>
      </c>
      <c r="F26" s="26">
        <f t="shared" si="9"/>
        <v>1</v>
      </c>
      <c r="G26" s="37">
        <v>1</v>
      </c>
      <c r="H26" s="37">
        <v>0</v>
      </c>
      <c r="I26" s="37">
        <v>0</v>
      </c>
      <c r="J26" s="37">
        <v>0</v>
      </c>
      <c r="K26" s="26">
        <f t="shared" si="10"/>
        <v>0</v>
      </c>
      <c r="L26" s="37">
        <v>0</v>
      </c>
      <c r="M26" s="37">
        <v>0</v>
      </c>
      <c r="N26" s="37">
        <v>0</v>
      </c>
      <c r="O26" s="28">
        <v>0</v>
      </c>
      <c r="P26" s="28">
        <v>0</v>
      </c>
      <c r="Q26" s="28">
        <v>0</v>
      </c>
    </row>
    <row r="27" spans="1:17" ht="12.75" customHeight="1">
      <c r="A27" s="41" t="s">
        <v>77</v>
      </c>
      <c r="B27" s="25">
        <f>SUM(C27,F27,J27,K27,N27,O27,Q27,P27)</f>
        <v>6</v>
      </c>
      <c r="C27" s="25">
        <f t="shared" si="8"/>
        <v>2</v>
      </c>
      <c r="D27" s="37">
        <v>2</v>
      </c>
      <c r="E27" s="37">
        <v>0</v>
      </c>
      <c r="F27" s="26">
        <f t="shared" si="9"/>
        <v>3</v>
      </c>
      <c r="G27" s="37">
        <v>3</v>
      </c>
      <c r="H27" s="37">
        <v>0</v>
      </c>
      <c r="I27" s="37">
        <v>0</v>
      </c>
      <c r="J27" s="37">
        <v>0</v>
      </c>
      <c r="K27" s="26">
        <f t="shared" si="10"/>
        <v>1</v>
      </c>
      <c r="L27" s="37">
        <v>0</v>
      </c>
      <c r="M27" s="37">
        <v>1</v>
      </c>
      <c r="N27" s="37">
        <v>0</v>
      </c>
      <c r="O27" s="28">
        <v>0</v>
      </c>
      <c r="P27" s="28">
        <v>0</v>
      </c>
      <c r="Q27" s="28">
        <v>0</v>
      </c>
    </row>
    <row r="28" spans="1:17" s="38" customFormat="1" ht="12.75" customHeight="1">
      <c r="A28" s="41" t="s">
        <v>15</v>
      </c>
      <c r="B28" s="25">
        <f aca="true" t="shared" si="11" ref="B28:B33">SUM(C28,F28,J28,K28,N28,O28,Q28,P28)</f>
        <v>4</v>
      </c>
      <c r="C28" s="25">
        <f aca="true" t="shared" si="12" ref="C28:C34">SUM(D28:E28)</f>
        <v>4</v>
      </c>
      <c r="D28" s="37">
        <v>1</v>
      </c>
      <c r="E28" s="37">
        <v>3</v>
      </c>
      <c r="F28" s="26">
        <f aca="true" t="shared" si="13" ref="F28:F34">SUM(G28:I28)</f>
        <v>0</v>
      </c>
      <c r="G28" s="37">
        <v>0</v>
      </c>
      <c r="H28" s="37">
        <v>0</v>
      </c>
      <c r="I28" s="37">
        <v>0</v>
      </c>
      <c r="J28" s="37">
        <v>0</v>
      </c>
      <c r="K28" s="26">
        <f aca="true" t="shared" si="14" ref="K28:K34">SUM(L28:M28)</f>
        <v>0</v>
      </c>
      <c r="L28" s="37">
        <v>0</v>
      </c>
      <c r="M28" s="37">
        <v>0</v>
      </c>
      <c r="N28" s="37">
        <v>0</v>
      </c>
      <c r="O28" s="28">
        <v>0</v>
      </c>
      <c r="P28" s="28">
        <v>0</v>
      </c>
      <c r="Q28" s="28">
        <v>0</v>
      </c>
    </row>
    <row r="29" spans="1:17" ht="12.75" customHeight="1">
      <c r="A29" s="41" t="s">
        <v>16</v>
      </c>
      <c r="B29" s="25">
        <f t="shared" si="11"/>
        <v>3</v>
      </c>
      <c r="C29" s="25">
        <f t="shared" si="12"/>
        <v>0</v>
      </c>
      <c r="D29" s="37">
        <v>0</v>
      </c>
      <c r="E29" s="37">
        <v>0</v>
      </c>
      <c r="F29" s="26">
        <f t="shared" si="13"/>
        <v>1</v>
      </c>
      <c r="G29" s="37">
        <v>1</v>
      </c>
      <c r="H29" s="37">
        <v>0</v>
      </c>
      <c r="I29" s="37">
        <v>0</v>
      </c>
      <c r="J29" s="37">
        <v>0</v>
      </c>
      <c r="K29" s="26">
        <f t="shared" si="14"/>
        <v>2</v>
      </c>
      <c r="L29" s="37">
        <v>0</v>
      </c>
      <c r="M29" s="37">
        <v>2</v>
      </c>
      <c r="N29" s="37">
        <v>0</v>
      </c>
      <c r="O29" s="28">
        <v>0</v>
      </c>
      <c r="P29" s="28">
        <v>0</v>
      </c>
      <c r="Q29" s="28">
        <v>0</v>
      </c>
    </row>
    <row r="30" spans="1:17" ht="12.75" customHeight="1">
      <c r="A30" s="36" t="s">
        <v>17</v>
      </c>
      <c r="B30" s="25">
        <f t="shared" si="11"/>
        <v>14</v>
      </c>
      <c r="C30" s="25">
        <f t="shared" si="12"/>
        <v>12</v>
      </c>
      <c r="D30" s="37">
        <v>5</v>
      </c>
      <c r="E30" s="37">
        <v>7</v>
      </c>
      <c r="F30" s="26">
        <f t="shared" si="13"/>
        <v>0</v>
      </c>
      <c r="G30" s="37">
        <v>0</v>
      </c>
      <c r="H30" s="37">
        <v>0</v>
      </c>
      <c r="I30" s="37">
        <v>0</v>
      </c>
      <c r="J30" s="37">
        <v>0</v>
      </c>
      <c r="K30" s="26">
        <f t="shared" si="14"/>
        <v>1</v>
      </c>
      <c r="L30" s="37">
        <v>0</v>
      </c>
      <c r="M30" s="37">
        <v>1</v>
      </c>
      <c r="N30" s="37">
        <v>0</v>
      </c>
      <c r="O30" s="28">
        <v>0</v>
      </c>
      <c r="P30" s="28">
        <v>1</v>
      </c>
      <c r="Q30" s="28">
        <v>0</v>
      </c>
    </row>
    <row r="31" spans="1:17" ht="12.75" customHeight="1">
      <c r="A31" s="36" t="s">
        <v>18</v>
      </c>
      <c r="B31" s="25">
        <f t="shared" si="11"/>
        <v>11</v>
      </c>
      <c r="C31" s="25">
        <f t="shared" si="12"/>
        <v>8</v>
      </c>
      <c r="D31" s="37">
        <v>6</v>
      </c>
      <c r="E31" s="37">
        <v>2</v>
      </c>
      <c r="F31" s="26">
        <f t="shared" si="13"/>
        <v>1</v>
      </c>
      <c r="G31" s="37">
        <v>1</v>
      </c>
      <c r="H31" s="37">
        <v>0</v>
      </c>
      <c r="I31" s="37">
        <v>0</v>
      </c>
      <c r="J31" s="37">
        <v>0</v>
      </c>
      <c r="K31" s="26">
        <f t="shared" si="14"/>
        <v>2</v>
      </c>
      <c r="L31" s="37">
        <v>0</v>
      </c>
      <c r="M31" s="37">
        <v>2</v>
      </c>
      <c r="N31" s="37">
        <v>0</v>
      </c>
      <c r="O31" s="28">
        <v>0</v>
      </c>
      <c r="P31" s="28">
        <v>0</v>
      </c>
      <c r="Q31" s="28">
        <v>0</v>
      </c>
    </row>
    <row r="32" spans="1:17" ht="12.75" customHeight="1">
      <c r="A32" s="36" t="s">
        <v>19</v>
      </c>
      <c r="B32" s="25">
        <f t="shared" si="11"/>
        <v>16</v>
      </c>
      <c r="C32" s="25">
        <f t="shared" si="12"/>
        <v>10</v>
      </c>
      <c r="D32" s="37">
        <v>4</v>
      </c>
      <c r="E32" s="37">
        <v>6</v>
      </c>
      <c r="F32" s="26">
        <f t="shared" si="13"/>
        <v>4</v>
      </c>
      <c r="G32" s="37">
        <v>4</v>
      </c>
      <c r="H32" s="37">
        <v>0</v>
      </c>
      <c r="I32" s="37">
        <v>0</v>
      </c>
      <c r="J32" s="37">
        <v>0</v>
      </c>
      <c r="K32" s="26">
        <f t="shared" si="14"/>
        <v>1</v>
      </c>
      <c r="L32" s="37">
        <v>0</v>
      </c>
      <c r="M32" s="37">
        <v>1</v>
      </c>
      <c r="N32" s="37">
        <v>0</v>
      </c>
      <c r="O32" s="28">
        <v>0</v>
      </c>
      <c r="P32" s="28">
        <v>1</v>
      </c>
      <c r="Q32" s="28">
        <v>0</v>
      </c>
    </row>
    <row r="33" spans="1:17" ht="12.75" customHeight="1">
      <c r="A33" s="36" t="s">
        <v>20</v>
      </c>
      <c r="B33" s="25">
        <f t="shared" si="11"/>
        <v>7</v>
      </c>
      <c r="C33" s="25">
        <f t="shared" si="12"/>
        <v>2</v>
      </c>
      <c r="D33" s="37">
        <v>2</v>
      </c>
      <c r="E33" s="37">
        <v>0</v>
      </c>
      <c r="F33" s="26">
        <f t="shared" si="13"/>
        <v>5</v>
      </c>
      <c r="G33" s="37">
        <v>5</v>
      </c>
      <c r="H33" s="37">
        <v>0</v>
      </c>
      <c r="I33" s="37">
        <v>0</v>
      </c>
      <c r="J33" s="37">
        <v>0</v>
      </c>
      <c r="K33" s="26">
        <f t="shared" si="14"/>
        <v>0</v>
      </c>
      <c r="L33" s="37">
        <v>0</v>
      </c>
      <c r="M33" s="37">
        <v>0</v>
      </c>
      <c r="N33" s="37">
        <v>0</v>
      </c>
      <c r="O33" s="28">
        <v>0</v>
      </c>
      <c r="P33" s="28">
        <v>0</v>
      </c>
      <c r="Q33" s="28">
        <v>0</v>
      </c>
    </row>
    <row r="34" spans="1:17" ht="12.75" customHeight="1">
      <c r="A34" s="42" t="s">
        <v>21</v>
      </c>
      <c r="B34" s="31">
        <f>SUM(C34,F34,J34,K34,N34,O34,Q34,P34)</f>
        <v>8</v>
      </c>
      <c r="C34" s="31">
        <f t="shared" si="12"/>
        <v>1</v>
      </c>
      <c r="D34" s="43">
        <v>0</v>
      </c>
      <c r="E34" s="43">
        <v>1</v>
      </c>
      <c r="F34" s="44">
        <f t="shared" si="13"/>
        <v>5</v>
      </c>
      <c r="G34" s="43">
        <v>5</v>
      </c>
      <c r="H34" s="43">
        <v>0</v>
      </c>
      <c r="I34" s="43">
        <v>0</v>
      </c>
      <c r="J34" s="43">
        <v>0</v>
      </c>
      <c r="K34" s="44">
        <f t="shared" si="14"/>
        <v>1</v>
      </c>
      <c r="L34" s="43">
        <v>0</v>
      </c>
      <c r="M34" s="43">
        <v>1</v>
      </c>
      <c r="N34" s="43">
        <v>0</v>
      </c>
      <c r="O34" s="45">
        <v>0</v>
      </c>
      <c r="P34" s="45">
        <v>1</v>
      </c>
      <c r="Q34" s="45">
        <v>0</v>
      </c>
    </row>
    <row r="40" spans="1:17" ht="18" customHeight="1">
      <c r="A40" s="1" t="s">
        <v>78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7"/>
      <c r="P40" s="47"/>
      <c r="Q40" s="48"/>
    </row>
    <row r="41" spans="1:17" ht="13.5" customHeight="1">
      <c r="A41" s="4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5" t="s">
        <v>0</v>
      </c>
      <c r="O41" s="5"/>
      <c r="P41" s="5"/>
      <c r="Q41" s="5"/>
    </row>
    <row r="42" spans="1:17" ht="13.5" customHeight="1">
      <c r="A42" s="6"/>
      <c r="B42" s="7" t="s">
        <v>1</v>
      </c>
      <c r="C42" s="8" t="s">
        <v>53</v>
      </c>
      <c r="D42" s="9"/>
      <c r="E42" s="10"/>
      <c r="F42" s="8" t="s">
        <v>54</v>
      </c>
      <c r="G42" s="9"/>
      <c r="H42" s="9"/>
      <c r="I42" s="9"/>
      <c r="J42" s="11" t="s">
        <v>2</v>
      </c>
      <c r="K42" s="8" t="s">
        <v>55</v>
      </c>
      <c r="L42" s="9"/>
      <c r="M42" s="9"/>
      <c r="N42" s="12" t="s">
        <v>56</v>
      </c>
      <c r="O42" s="13" t="s">
        <v>57</v>
      </c>
      <c r="P42" s="14" t="s">
        <v>58</v>
      </c>
      <c r="Q42" s="14" t="s">
        <v>59</v>
      </c>
    </row>
    <row r="43" spans="1:17" ht="60.75" customHeight="1">
      <c r="A43" s="15"/>
      <c r="B43" s="16"/>
      <c r="C43" s="17"/>
      <c r="D43" s="18" t="s">
        <v>60</v>
      </c>
      <c r="E43" s="19" t="s">
        <v>61</v>
      </c>
      <c r="F43" s="17"/>
      <c r="G43" s="19" t="s">
        <v>62</v>
      </c>
      <c r="H43" s="19" t="s">
        <v>63</v>
      </c>
      <c r="I43" s="19" t="s">
        <v>64</v>
      </c>
      <c r="J43" s="20"/>
      <c r="K43" s="17"/>
      <c r="L43" s="18" t="s">
        <v>65</v>
      </c>
      <c r="M43" s="18" t="s">
        <v>66</v>
      </c>
      <c r="N43" s="21"/>
      <c r="O43" s="22"/>
      <c r="P43" s="23"/>
      <c r="Q43" s="23"/>
    </row>
    <row r="44" spans="1:17" ht="15" customHeight="1">
      <c r="A44" s="49" t="s">
        <v>22</v>
      </c>
      <c r="B44" s="50">
        <f aca="true" t="shared" si="15" ref="B44:Q44">SUM(B45:B53)</f>
        <v>675</v>
      </c>
      <c r="C44" s="50">
        <f t="shared" si="15"/>
        <v>370</v>
      </c>
      <c r="D44" s="50">
        <f t="shared" si="15"/>
        <v>120</v>
      </c>
      <c r="E44" s="50">
        <f t="shared" si="15"/>
        <v>250</v>
      </c>
      <c r="F44" s="50">
        <f t="shared" si="15"/>
        <v>122</v>
      </c>
      <c r="G44" s="50">
        <f t="shared" si="15"/>
        <v>115</v>
      </c>
      <c r="H44" s="50">
        <f t="shared" si="15"/>
        <v>1</v>
      </c>
      <c r="I44" s="50">
        <f t="shared" si="15"/>
        <v>6</v>
      </c>
      <c r="J44" s="50">
        <f t="shared" si="15"/>
        <v>0</v>
      </c>
      <c r="K44" s="50">
        <f t="shared" si="15"/>
        <v>124</v>
      </c>
      <c r="L44" s="50">
        <f t="shared" si="15"/>
        <v>45</v>
      </c>
      <c r="M44" s="50">
        <f t="shared" si="15"/>
        <v>79</v>
      </c>
      <c r="N44" s="50">
        <f t="shared" si="15"/>
        <v>21</v>
      </c>
      <c r="O44" s="50">
        <f t="shared" si="15"/>
        <v>13</v>
      </c>
      <c r="P44" s="50">
        <f t="shared" si="15"/>
        <v>25</v>
      </c>
      <c r="Q44" s="51">
        <f t="shared" si="15"/>
        <v>0</v>
      </c>
    </row>
    <row r="45" spans="1:17" ht="12.75" customHeight="1">
      <c r="A45" s="52" t="s">
        <v>23</v>
      </c>
      <c r="B45" s="29">
        <f>SUM(C45,F45,J45,K45,N45,O45,Q45,P45)</f>
        <v>512</v>
      </c>
      <c r="C45" s="25">
        <f>SUM(D45:E45)</f>
        <v>280</v>
      </c>
      <c r="D45" s="37">
        <v>99</v>
      </c>
      <c r="E45" s="37">
        <v>181</v>
      </c>
      <c r="F45" s="26">
        <f>SUM(G45:I45)</f>
        <v>87</v>
      </c>
      <c r="G45" s="37">
        <v>82</v>
      </c>
      <c r="H45" s="37">
        <v>0</v>
      </c>
      <c r="I45" s="37">
        <v>5</v>
      </c>
      <c r="J45" s="37">
        <v>0</v>
      </c>
      <c r="K45" s="26">
        <f>SUM(L45:M45)</f>
        <v>91</v>
      </c>
      <c r="L45" s="37">
        <v>38</v>
      </c>
      <c r="M45" s="37">
        <v>53</v>
      </c>
      <c r="N45" s="37">
        <v>21</v>
      </c>
      <c r="O45" s="28">
        <v>12</v>
      </c>
      <c r="P45" s="28">
        <v>21</v>
      </c>
      <c r="Q45" s="28">
        <v>0</v>
      </c>
    </row>
    <row r="46" spans="1:17" ht="12.75" customHeight="1">
      <c r="A46" s="36" t="s">
        <v>24</v>
      </c>
      <c r="B46" s="25">
        <f aca="true" t="shared" si="16" ref="B46:B53">SUM(C46,F46,J46,K46,N46,O46,Q46,P46)</f>
        <v>155</v>
      </c>
      <c r="C46" s="25">
        <f aca="true" t="shared" si="17" ref="C46:C53">SUM(D46:E46)</f>
        <v>83</v>
      </c>
      <c r="D46" s="37">
        <v>20</v>
      </c>
      <c r="E46" s="37">
        <v>63</v>
      </c>
      <c r="F46" s="27">
        <f aca="true" t="shared" si="18" ref="F46:F53">SUM(G46:I46)</f>
        <v>34</v>
      </c>
      <c r="G46" s="53">
        <v>32</v>
      </c>
      <c r="H46" s="53">
        <v>1</v>
      </c>
      <c r="I46" s="53">
        <v>1</v>
      </c>
      <c r="J46" s="53">
        <v>0</v>
      </c>
      <c r="K46" s="26">
        <f aca="true" t="shared" si="19" ref="K46:K53">SUM(L46:M46)</f>
        <v>33</v>
      </c>
      <c r="L46" s="37">
        <v>7</v>
      </c>
      <c r="M46" s="37">
        <v>26</v>
      </c>
      <c r="N46" s="28">
        <v>0</v>
      </c>
      <c r="O46" s="53">
        <v>1</v>
      </c>
      <c r="P46" s="28">
        <v>4</v>
      </c>
      <c r="Q46" s="28">
        <v>0</v>
      </c>
    </row>
    <row r="47" spans="1:17" ht="12.75" customHeight="1">
      <c r="A47" s="36" t="s">
        <v>79</v>
      </c>
      <c r="B47" s="25">
        <f>SUM(C47,F47,J47,K47,N47,O47,Q47,P47)</f>
        <v>7</v>
      </c>
      <c r="C47" s="25">
        <f>SUM(D47:E47)</f>
        <v>6</v>
      </c>
      <c r="D47" s="37">
        <v>1</v>
      </c>
      <c r="E47" s="37">
        <v>5</v>
      </c>
      <c r="F47" s="27">
        <f>SUM(G47:I47)</f>
        <v>1</v>
      </c>
      <c r="G47" s="53">
        <v>1</v>
      </c>
      <c r="H47" s="53">
        <v>0</v>
      </c>
      <c r="I47" s="53">
        <v>0</v>
      </c>
      <c r="J47" s="53">
        <v>0</v>
      </c>
      <c r="K47" s="26">
        <f>SUM(L47:M47)</f>
        <v>0</v>
      </c>
      <c r="L47" s="37">
        <v>0</v>
      </c>
      <c r="M47" s="37">
        <v>0</v>
      </c>
      <c r="N47" s="28">
        <v>0</v>
      </c>
      <c r="O47" s="53">
        <v>0</v>
      </c>
      <c r="P47" s="28">
        <v>0</v>
      </c>
      <c r="Q47" s="28">
        <v>0</v>
      </c>
    </row>
    <row r="48" spans="1:17" ht="12.75" customHeight="1">
      <c r="A48" s="36" t="s">
        <v>25</v>
      </c>
      <c r="B48" s="25">
        <f t="shared" si="16"/>
        <v>1</v>
      </c>
      <c r="C48" s="25">
        <f t="shared" si="17"/>
        <v>1</v>
      </c>
      <c r="D48" s="37">
        <v>0</v>
      </c>
      <c r="E48" s="37">
        <v>1</v>
      </c>
      <c r="F48" s="27">
        <f t="shared" si="18"/>
        <v>0</v>
      </c>
      <c r="G48" s="53">
        <v>0</v>
      </c>
      <c r="H48" s="53">
        <v>0</v>
      </c>
      <c r="I48" s="53">
        <v>0</v>
      </c>
      <c r="J48" s="53">
        <v>0</v>
      </c>
      <c r="K48" s="26">
        <f t="shared" si="19"/>
        <v>0</v>
      </c>
      <c r="L48" s="37">
        <v>0</v>
      </c>
      <c r="M48" s="37">
        <v>0</v>
      </c>
      <c r="N48" s="28">
        <v>0</v>
      </c>
      <c r="O48" s="53">
        <v>0</v>
      </c>
      <c r="P48" s="28">
        <v>0</v>
      </c>
      <c r="Q48" s="28">
        <v>0</v>
      </c>
    </row>
    <row r="49" spans="1:17" ht="12.75" customHeight="1">
      <c r="A49" s="36" t="s">
        <v>26</v>
      </c>
      <c r="B49" s="25">
        <f t="shared" si="16"/>
        <v>0</v>
      </c>
      <c r="C49" s="25">
        <f t="shared" si="17"/>
        <v>0</v>
      </c>
      <c r="D49" s="37">
        <v>0</v>
      </c>
      <c r="E49" s="37">
        <v>0</v>
      </c>
      <c r="F49" s="27">
        <f t="shared" si="18"/>
        <v>0</v>
      </c>
      <c r="G49" s="53">
        <v>0</v>
      </c>
      <c r="H49" s="53">
        <v>0</v>
      </c>
      <c r="I49" s="53">
        <v>0</v>
      </c>
      <c r="J49" s="53">
        <v>0</v>
      </c>
      <c r="K49" s="26">
        <f t="shared" si="19"/>
        <v>0</v>
      </c>
      <c r="L49" s="37">
        <v>0</v>
      </c>
      <c r="M49" s="37">
        <v>0</v>
      </c>
      <c r="N49" s="28">
        <v>0</v>
      </c>
      <c r="O49" s="53">
        <v>0</v>
      </c>
      <c r="P49" s="28">
        <v>0</v>
      </c>
      <c r="Q49" s="28">
        <v>0</v>
      </c>
    </row>
    <row r="50" spans="1:17" ht="12.75" customHeight="1">
      <c r="A50" s="36" t="s">
        <v>27</v>
      </c>
      <c r="B50" s="25">
        <f t="shared" si="16"/>
        <v>0</v>
      </c>
      <c r="C50" s="25">
        <f t="shared" si="17"/>
        <v>0</v>
      </c>
      <c r="D50" s="37">
        <v>0</v>
      </c>
      <c r="E50" s="37">
        <v>0</v>
      </c>
      <c r="F50" s="27">
        <f t="shared" si="18"/>
        <v>0</v>
      </c>
      <c r="G50" s="53">
        <v>0</v>
      </c>
      <c r="H50" s="53">
        <v>0</v>
      </c>
      <c r="I50" s="53">
        <v>0</v>
      </c>
      <c r="J50" s="53">
        <v>0</v>
      </c>
      <c r="K50" s="26">
        <f t="shared" si="19"/>
        <v>0</v>
      </c>
      <c r="L50" s="37">
        <v>0</v>
      </c>
      <c r="M50" s="37">
        <v>0</v>
      </c>
      <c r="N50" s="28">
        <v>0</v>
      </c>
      <c r="O50" s="53">
        <v>0</v>
      </c>
      <c r="P50" s="28">
        <v>0</v>
      </c>
      <c r="Q50" s="28">
        <v>0</v>
      </c>
    </row>
    <row r="51" spans="1:17" ht="12.75" customHeight="1">
      <c r="A51" s="36" t="s">
        <v>28</v>
      </c>
      <c r="B51" s="25">
        <f t="shared" si="16"/>
        <v>0</v>
      </c>
      <c r="C51" s="25">
        <f t="shared" si="17"/>
        <v>0</v>
      </c>
      <c r="D51" s="37">
        <v>0</v>
      </c>
      <c r="E51" s="37">
        <v>0</v>
      </c>
      <c r="F51" s="27">
        <f t="shared" si="18"/>
        <v>0</v>
      </c>
      <c r="G51" s="53">
        <v>0</v>
      </c>
      <c r="H51" s="53">
        <v>0</v>
      </c>
      <c r="I51" s="53">
        <v>0</v>
      </c>
      <c r="J51" s="53">
        <v>0</v>
      </c>
      <c r="K51" s="26">
        <f t="shared" si="19"/>
        <v>0</v>
      </c>
      <c r="L51" s="37">
        <v>0</v>
      </c>
      <c r="M51" s="37">
        <v>0</v>
      </c>
      <c r="N51" s="28">
        <v>0</v>
      </c>
      <c r="O51" s="53">
        <v>0</v>
      </c>
      <c r="P51" s="28">
        <v>0</v>
      </c>
      <c r="Q51" s="28">
        <v>0</v>
      </c>
    </row>
    <row r="52" spans="1:17" ht="12.75" customHeight="1">
      <c r="A52" s="36" t="s">
        <v>29</v>
      </c>
      <c r="B52" s="25">
        <f t="shared" si="16"/>
        <v>0</v>
      </c>
      <c r="C52" s="25">
        <f t="shared" si="17"/>
        <v>0</v>
      </c>
      <c r="D52" s="37">
        <v>0</v>
      </c>
      <c r="E52" s="37">
        <v>0</v>
      </c>
      <c r="F52" s="27">
        <f t="shared" si="18"/>
        <v>0</v>
      </c>
      <c r="G52" s="53">
        <v>0</v>
      </c>
      <c r="H52" s="53">
        <v>0</v>
      </c>
      <c r="I52" s="53">
        <v>0</v>
      </c>
      <c r="J52" s="53">
        <v>0</v>
      </c>
      <c r="K52" s="26">
        <f t="shared" si="19"/>
        <v>0</v>
      </c>
      <c r="L52" s="37">
        <v>0</v>
      </c>
      <c r="M52" s="37">
        <v>0</v>
      </c>
      <c r="N52" s="28">
        <v>0</v>
      </c>
      <c r="O52" s="53">
        <v>0</v>
      </c>
      <c r="P52" s="28">
        <v>0</v>
      </c>
      <c r="Q52" s="28">
        <v>0</v>
      </c>
    </row>
    <row r="53" spans="1:17" ht="12.75" customHeight="1">
      <c r="A53" s="36" t="s">
        <v>30</v>
      </c>
      <c r="B53" s="25">
        <f t="shared" si="16"/>
        <v>0</v>
      </c>
      <c r="C53" s="25">
        <f t="shared" si="17"/>
        <v>0</v>
      </c>
      <c r="D53" s="37">
        <v>0</v>
      </c>
      <c r="E53" s="37">
        <v>0</v>
      </c>
      <c r="F53" s="27">
        <f t="shared" si="18"/>
        <v>0</v>
      </c>
      <c r="G53" s="53">
        <v>0</v>
      </c>
      <c r="H53" s="53">
        <v>0</v>
      </c>
      <c r="I53" s="53">
        <v>0</v>
      </c>
      <c r="J53" s="53">
        <v>0</v>
      </c>
      <c r="K53" s="26">
        <f t="shared" si="19"/>
        <v>0</v>
      </c>
      <c r="L53" s="37">
        <v>0</v>
      </c>
      <c r="M53" s="37">
        <v>0</v>
      </c>
      <c r="N53" s="28">
        <v>0</v>
      </c>
      <c r="O53" s="53">
        <v>0</v>
      </c>
      <c r="P53" s="28">
        <v>0</v>
      </c>
      <c r="Q53" s="28">
        <v>0</v>
      </c>
    </row>
    <row r="54" spans="1:17" ht="12.75" customHeight="1">
      <c r="A54" s="33" t="s">
        <v>31</v>
      </c>
      <c r="B54" s="54">
        <f>SUM(B55:B65)</f>
        <v>287</v>
      </c>
      <c r="C54" s="54">
        <f aca="true" t="shared" si="20" ref="C54:Q54">SUM(C55:C65)</f>
        <v>144</v>
      </c>
      <c r="D54" s="54">
        <f t="shared" si="20"/>
        <v>32</v>
      </c>
      <c r="E54" s="54">
        <f t="shared" si="20"/>
        <v>112</v>
      </c>
      <c r="F54" s="54">
        <f t="shared" si="20"/>
        <v>104</v>
      </c>
      <c r="G54" s="54">
        <f t="shared" si="20"/>
        <v>100</v>
      </c>
      <c r="H54" s="54">
        <f t="shared" si="20"/>
        <v>0</v>
      </c>
      <c r="I54" s="54">
        <f t="shared" si="20"/>
        <v>4</v>
      </c>
      <c r="J54" s="54">
        <f t="shared" si="20"/>
        <v>6</v>
      </c>
      <c r="K54" s="54">
        <f t="shared" si="20"/>
        <v>19</v>
      </c>
      <c r="L54" s="54">
        <f t="shared" si="20"/>
        <v>0</v>
      </c>
      <c r="M54" s="54">
        <f t="shared" si="20"/>
        <v>19</v>
      </c>
      <c r="N54" s="54">
        <f t="shared" si="20"/>
        <v>9</v>
      </c>
      <c r="O54" s="54">
        <f t="shared" si="20"/>
        <v>3</v>
      </c>
      <c r="P54" s="54">
        <f t="shared" si="20"/>
        <v>2</v>
      </c>
      <c r="Q54" s="55">
        <f t="shared" si="20"/>
        <v>0</v>
      </c>
    </row>
    <row r="55" spans="1:17" ht="15" customHeight="1">
      <c r="A55" s="36" t="s">
        <v>32</v>
      </c>
      <c r="B55" s="25">
        <f>SUM(C55,F55,J55,K55,N55,O55,Q55,P55)</f>
        <v>46</v>
      </c>
      <c r="C55" s="25">
        <f>SUM(D55:E55)</f>
        <v>17</v>
      </c>
      <c r="D55" s="37">
        <v>7</v>
      </c>
      <c r="E55" s="37">
        <v>10</v>
      </c>
      <c r="F55" s="27">
        <f>SUM(G55:I55)</f>
        <v>23</v>
      </c>
      <c r="G55" s="53">
        <v>22</v>
      </c>
      <c r="H55" s="53">
        <v>0</v>
      </c>
      <c r="I55" s="53">
        <v>1</v>
      </c>
      <c r="J55" s="53">
        <v>0</v>
      </c>
      <c r="K55" s="26">
        <f>SUM(L55:M55)</f>
        <v>6</v>
      </c>
      <c r="L55" s="37">
        <v>0</v>
      </c>
      <c r="M55" s="37">
        <v>6</v>
      </c>
      <c r="N55" s="28">
        <v>0</v>
      </c>
      <c r="O55" s="53">
        <v>0</v>
      </c>
      <c r="P55" s="28">
        <v>0</v>
      </c>
      <c r="Q55" s="28">
        <v>0</v>
      </c>
    </row>
    <row r="56" spans="1:17" ht="12.75" customHeight="1">
      <c r="A56" s="36" t="s">
        <v>80</v>
      </c>
      <c r="B56" s="25">
        <f aca="true" t="shared" si="21" ref="B56:B64">SUM(C56,F56,J56,K56,N56,O56,Q56,P56)</f>
        <v>76</v>
      </c>
      <c r="C56" s="25">
        <f aca="true" t="shared" si="22" ref="C56:C65">SUM(D56:E56)</f>
        <v>41</v>
      </c>
      <c r="D56" s="37">
        <v>6</v>
      </c>
      <c r="E56" s="37">
        <v>35</v>
      </c>
      <c r="F56" s="27">
        <f aca="true" t="shared" si="23" ref="F56:F65">SUM(G56:I56)</f>
        <v>29</v>
      </c>
      <c r="G56" s="53">
        <v>27</v>
      </c>
      <c r="H56" s="53">
        <v>0</v>
      </c>
      <c r="I56" s="53">
        <v>2</v>
      </c>
      <c r="J56" s="53">
        <v>0</v>
      </c>
      <c r="K56" s="26">
        <f aca="true" t="shared" si="24" ref="K56:K65">SUM(L56:M56)</f>
        <v>3</v>
      </c>
      <c r="L56" s="37">
        <v>0</v>
      </c>
      <c r="M56" s="37">
        <v>3</v>
      </c>
      <c r="N56" s="28">
        <v>0</v>
      </c>
      <c r="O56" s="53">
        <v>1</v>
      </c>
      <c r="P56" s="28">
        <v>2</v>
      </c>
      <c r="Q56" s="28">
        <v>0</v>
      </c>
    </row>
    <row r="57" spans="1:17" ht="12.75" customHeight="1">
      <c r="A57" s="36" t="s">
        <v>81</v>
      </c>
      <c r="B57" s="25">
        <f t="shared" si="21"/>
        <v>67</v>
      </c>
      <c r="C57" s="25">
        <f t="shared" si="22"/>
        <v>39</v>
      </c>
      <c r="D57" s="37">
        <v>4</v>
      </c>
      <c r="E57" s="37">
        <v>35</v>
      </c>
      <c r="F57" s="27">
        <f t="shared" si="23"/>
        <v>20</v>
      </c>
      <c r="G57" s="53">
        <v>20</v>
      </c>
      <c r="H57" s="53">
        <v>0</v>
      </c>
      <c r="I57" s="53">
        <v>0</v>
      </c>
      <c r="J57" s="53">
        <v>6</v>
      </c>
      <c r="K57" s="26">
        <f t="shared" si="24"/>
        <v>1</v>
      </c>
      <c r="L57" s="37">
        <v>0</v>
      </c>
      <c r="M57" s="37">
        <v>1</v>
      </c>
      <c r="N57" s="28">
        <v>0</v>
      </c>
      <c r="O57" s="53">
        <v>1</v>
      </c>
      <c r="P57" s="28">
        <v>0</v>
      </c>
      <c r="Q57" s="28">
        <v>0</v>
      </c>
    </row>
    <row r="58" spans="1:17" ht="12.75" customHeight="1">
      <c r="A58" s="36" t="s">
        <v>33</v>
      </c>
      <c r="B58" s="25">
        <f t="shared" si="21"/>
        <v>10</v>
      </c>
      <c r="C58" s="25">
        <f t="shared" si="22"/>
        <v>1</v>
      </c>
      <c r="D58" s="37">
        <v>1</v>
      </c>
      <c r="E58" s="37">
        <v>0</v>
      </c>
      <c r="F58" s="27">
        <f t="shared" si="23"/>
        <v>8</v>
      </c>
      <c r="G58" s="53">
        <v>7</v>
      </c>
      <c r="H58" s="53">
        <v>0</v>
      </c>
      <c r="I58" s="53">
        <v>1</v>
      </c>
      <c r="J58" s="53">
        <v>0</v>
      </c>
      <c r="K58" s="26">
        <f t="shared" si="24"/>
        <v>1</v>
      </c>
      <c r="L58" s="37">
        <v>0</v>
      </c>
      <c r="M58" s="37">
        <v>1</v>
      </c>
      <c r="N58" s="28">
        <v>0</v>
      </c>
      <c r="O58" s="53">
        <v>0</v>
      </c>
      <c r="P58" s="28">
        <v>0</v>
      </c>
      <c r="Q58" s="28">
        <v>0</v>
      </c>
    </row>
    <row r="59" spans="1:17" ht="12.75" customHeight="1">
      <c r="A59" s="36" t="s">
        <v>34</v>
      </c>
      <c r="B59" s="25">
        <f t="shared" si="21"/>
        <v>1</v>
      </c>
      <c r="C59" s="25">
        <f t="shared" si="22"/>
        <v>1</v>
      </c>
      <c r="D59" s="37">
        <v>1</v>
      </c>
      <c r="E59" s="37">
        <v>0</v>
      </c>
      <c r="F59" s="27">
        <f t="shared" si="23"/>
        <v>0</v>
      </c>
      <c r="G59" s="53">
        <v>0</v>
      </c>
      <c r="H59" s="53">
        <v>0</v>
      </c>
      <c r="I59" s="53">
        <v>0</v>
      </c>
      <c r="J59" s="53">
        <v>0</v>
      </c>
      <c r="K59" s="26">
        <f t="shared" si="24"/>
        <v>0</v>
      </c>
      <c r="L59" s="37">
        <v>0</v>
      </c>
      <c r="M59" s="37">
        <v>0</v>
      </c>
      <c r="N59" s="28">
        <v>0</v>
      </c>
      <c r="O59" s="53">
        <v>0</v>
      </c>
      <c r="P59" s="28">
        <v>0</v>
      </c>
      <c r="Q59" s="28">
        <v>0</v>
      </c>
    </row>
    <row r="60" spans="1:17" ht="12.75" customHeight="1">
      <c r="A60" s="36" t="s">
        <v>35</v>
      </c>
      <c r="B60" s="25">
        <f t="shared" si="21"/>
        <v>1</v>
      </c>
      <c r="C60" s="25">
        <f t="shared" si="22"/>
        <v>0</v>
      </c>
      <c r="D60" s="37">
        <v>0</v>
      </c>
      <c r="E60" s="37">
        <v>0</v>
      </c>
      <c r="F60" s="27">
        <f t="shared" si="23"/>
        <v>0</v>
      </c>
      <c r="G60" s="53">
        <v>0</v>
      </c>
      <c r="H60" s="53">
        <v>0</v>
      </c>
      <c r="I60" s="53">
        <v>0</v>
      </c>
      <c r="J60" s="53">
        <v>0</v>
      </c>
      <c r="K60" s="26">
        <f t="shared" si="24"/>
        <v>1</v>
      </c>
      <c r="L60" s="37">
        <v>0</v>
      </c>
      <c r="M60" s="37">
        <v>1</v>
      </c>
      <c r="N60" s="28">
        <v>0</v>
      </c>
      <c r="O60" s="53">
        <v>0</v>
      </c>
      <c r="P60" s="28">
        <v>0</v>
      </c>
      <c r="Q60" s="28">
        <v>0</v>
      </c>
    </row>
    <row r="61" spans="1:17" ht="12.75" customHeight="1">
      <c r="A61" s="36" t="s">
        <v>36</v>
      </c>
      <c r="B61" s="25">
        <f t="shared" si="21"/>
        <v>2</v>
      </c>
      <c r="C61" s="25">
        <f t="shared" si="22"/>
        <v>1</v>
      </c>
      <c r="D61" s="37">
        <v>0</v>
      </c>
      <c r="E61" s="37">
        <v>1</v>
      </c>
      <c r="F61" s="27">
        <f t="shared" si="23"/>
        <v>1</v>
      </c>
      <c r="G61" s="53">
        <v>1</v>
      </c>
      <c r="H61" s="53">
        <v>0</v>
      </c>
      <c r="I61" s="53">
        <v>0</v>
      </c>
      <c r="J61" s="53">
        <v>0</v>
      </c>
      <c r="K61" s="26">
        <f t="shared" si="24"/>
        <v>0</v>
      </c>
      <c r="L61" s="37">
        <v>0</v>
      </c>
      <c r="M61" s="37">
        <v>0</v>
      </c>
      <c r="N61" s="28">
        <v>0</v>
      </c>
      <c r="O61" s="53">
        <v>0</v>
      </c>
      <c r="P61" s="28">
        <v>0</v>
      </c>
      <c r="Q61" s="28">
        <v>0</v>
      </c>
    </row>
    <row r="62" spans="1:17" ht="12.75" customHeight="1">
      <c r="A62" s="36" t="s">
        <v>37</v>
      </c>
      <c r="B62" s="25">
        <f t="shared" si="21"/>
        <v>8</v>
      </c>
      <c r="C62" s="25">
        <f t="shared" si="22"/>
        <v>2</v>
      </c>
      <c r="D62" s="37">
        <v>2</v>
      </c>
      <c r="E62" s="37">
        <v>0</v>
      </c>
      <c r="F62" s="27">
        <f t="shared" si="23"/>
        <v>3</v>
      </c>
      <c r="G62" s="53">
        <v>3</v>
      </c>
      <c r="H62" s="53">
        <v>0</v>
      </c>
      <c r="I62" s="53">
        <v>0</v>
      </c>
      <c r="J62" s="53">
        <v>0</v>
      </c>
      <c r="K62" s="26">
        <f t="shared" si="24"/>
        <v>3</v>
      </c>
      <c r="L62" s="37">
        <v>0</v>
      </c>
      <c r="M62" s="37">
        <v>3</v>
      </c>
      <c r="N62" s="28">
        <v>0</v>
      </c>
      <c r="O62" s="53">
        <v>0</v>
      </c>
      <c r="P62" s="28">
        <v>0</v>
      </c>
      <c r="Q62" s="28">
        <v>0</v>
      </c>
    </row>
    <row r="63" spans="1:17" ht="12.75" customHeight="1">
      <c r="A63" s="36" t="s">
        <v>38</v>
      </c>
      <c r="B63" s="25">
        <f t="shared" si="21"/>
        <v>13</v>
      </c>
      <c r="C63" s="25">
        <f t="shared" si="22"/>
        <v>8</v>
      </c>
      <c r="D63" s="37">
        <v>2</v>
      </c>
      <c r="E63" s="37">
        <v>6</v>
      </c>
      <c r="F63" s="27">
        <f t="shared" si="23"/>
        <v>4</v>
      </c>
      <c r="G63" s="53">
        <v>4</v>
      </c>
      <c r="H63" s="53">
        <v>0</v>
      </c>
      <c r="I63" s="53">
        <v>0</v>
      </c>
      <c r="J63" s="53">
        <v>0</v>
      </c>
      <c r="K63" s="26">
        <f t="shared" si="24"/>
        <v>1</v>
      </c>
      <c r="L63" s="37">
        <v>0</v>
      </c>
      <c r="M63" s="37">
        <v>1</v>
      </c>
      <c r="N63" s="28">
        <v>0</v>
      </c>
      <c r="O63" s="53">
        <v>0</v>
      </c>
      <c r="P63" s="28">
        <v>0</v>
      </c>
      <c r="Q63" s="28">
        <v>0</v>
      </c>
    </row>
    <row r="64" spans="1:17" ht="12.75" customHeight="1">
      <c r="A64" s="36" t="s">
        <v>39</v>
      </c>
      <c r="B64" s="25">
        <f t="shared" si="21"/>
        <v>9</v>
      </c>
      <c r="C64" s="25">
        <f t="shared" si="22"/>
        <v>5</v>
      </c>
      <c r="D64" s="37">
        <v>1</v>
      </c>
      <c r="E64" s="37">
        <v>4</v>
      </c>
      <c r="F64" s="27">
        <f t="shared" si="23"/>
        <v>0</v>
      </c>
      <c r="G64" s="53">
        <v>0</v>
      </c>
      <c r="H64" s="53">
        <v>0</v>
      </c>
      <c r="I64" s="53">
        <v>0</v>
      </c>
      <c r="J64" s="53">
        <v>0</v>
      </c>
      <c r="K64" s="26">
        <f t="shared" si="24"/>
        <v>0</v>
      </c>
      <c r="L64" s="37">
        <v>0</v>
      </c>
      <c r="M64" s="37">
        <v>0</v>
      </c>
      <c r="N64" s="28">
        <v>4</v>
      </c>
      <c r="O64" s="53">
        <v>0</v>
      </c>
      <c r="P64" s="28">
        <v>0</v>
      </c>
      <c r="Q64" s="28">
        <v>0</v>
      </c>
    </row>
    <row r="65" spans="1:17" ht="12.75" customHeight="1">
      <c r="A65" s="36" t="s">
        <v>40</v>
      </c>
      <c r="B65" s="25">
        <f>SUM(C65,F65,J65,K65,N65,O65,Q65,P65)</f>
        <v>54</v>
      </c>
      <c r="C65" s="25">
        <f t="shared" si="22"/>
        <v>29</v>
      </c>
      <c r="D65" s="37">
        <v>8</v>
      </c>
      <c r="E65" s="37">
        <v>21</v>
      </c>
      <c r="F65" s="27">
        <f t="shared" si="23"/>
        <v>16</v>
      </c>
      <c r="G65" s="53">
        <v>16</v>
      </c>
      <c r="H65" s="53">
        <v>0</v>
      </c>
      <c r="I65" s="53">
        <v>0</v>
      </c>
      <c r="J65" s="53">
        <v>0</v>
      </c>
      <c r="K65" s="26">
        <f t="shared" si="24"/>
        <v>3</v>
      </c>
      <c r="L65" s="37">
        <v>0</v>
      </c>
      <c r="M65" s="37">
        <v>3</v>
      </c>
      <c r="N65" s="28">
        <v>5</v>
      </c>
      <c r="O65" s="53">
        <v>1</v>
      </c>
      <c r="P65" s="28">
        <v>0</v>
      </c>
      <c r="Q65" s="28">
        <v>0</v>
      </c>
    </row>
    <row r="66" spans="1:17" ht="12.75" customHeight="1">
      <c r="A66" s="33" t="s">
        <v>41</v>
      </c>
      <c r="B66" s="54">
        <f>SUM(B67:B72)</f>
        <v>48</v>
      </c>
      <c r="C66" s="54">
        <f aca="true" t="shared" si="25" ref="C66:Q66">SUM(C67:C72)</f>
        <v>26</v>
      </c>
      <c r="D66" s="54">
        <f t="shared" si="25"/>
        <v>13</v>
      </c>
      <c r="E66" s="54">
        <f t="shared" si="25"/>
        <v>13</v>
      </c>
      <c r="F66" s="54">
        <f t="shared" si="25"/>
        <v>15</v>
      </c>
      <c r="G66" s="54">
        <f t="shared" si="25"/>
        <v>14</v>
      </c>
      <c r="H66" s="54">
        <f t="shared" si="25"/>
        <v>0</v>
      </c>
      <c r="I66" s="54">
        <f t="shared" si="25"/>
        <v>1</v>
      </c>
      <c r="J66" s="54">
        <f t="shared" si="25"/>
        <v>0</v>
      </c>
      <c r="K66" s="54">
        <f t="shared" si="25"/>
        <v>4</v>
      </c>
      <c r="L66" s="54">
        <f t="shared" si="25"/>
        <v>0</v>
      </c>
      <c r="M66" s="54">
        <f t="shared" si="25"/>
        <v>4</v>
      </c>
      <c r="N66" s="54">
        <f t="shared" si="25"/>
        <v>0</v>
      </c>
      <c r="O66" s="54">
        <f t="shared" si="25"/>
        <v>1</v>
      </c>
      <c r="P66" s="54">
        <f t="shared" si="25"/>
        <v>2</v>
      </c>
      <c r="Q66" s="55">
        <f t="shared" si="25"/>
        <v>0</v>
      </c>
    </row>
    <row r="67" spans="1:17" ht="15" customHeight="1">
      <c r="A67" s="36" t="s">
        <v>42</v>
      </c>
      <c r="B67" s="25">
        <f>SUM(C67,F67,J67,K67,N67,O67,Q67,P67)</f>
        <v>44</v>
      </c>
      <c r="C67" s="25">
        <f>SUM(D67:E67)</f>
        <v>22</v>
      </c>
      <c r="D67" s="37">
        <v>12</v>
      </c>
      <c r="E67" s="37">
        <v>10</v>
      </c>
      <c r="F67" s="27">
        <f>SUM(G67:I67)</f>
        <v>15</v>
      </c>
      <c r="G67" s="53">
        <v>14</v>
      </c>
      <c r="H67" s="53">
        <v>0</v>
      </c>
      <c r="I67" s="53">
        <v>1</v>
      </c>
      <c r="J67" s="53">
        <v>0</v>
      </c>
      <c r="K67" s="26">
        <f>SUM(L67:M67)</f>
        <v>4</v>
      </c>
      <c r="L67" s="37">
        <v>0</v>
      </c>
      <c r="M67" s="37">
        <v>4</v>
      </c>
      <c r="N67" s="28">
        <v>0</v>
      </c>
      <c r="O67" s="53">
        <v>1</v>
      </c>
      <c r="P67" s="28">
        <v>2</v>
      </c>
      <c r="Q67" s="28">
        <v>0</v>
      </c>
    </row>
    <row r="68" spans="1:17" ht="12.75" customHeight="1">
      <c r="A68" s="36" t="s">
        <v>43</v>
      </c>
      <c r="B68" s="25">
        <f aca="true" t="shared" si="26" ref="B68:B74">SUM(C68,F68,J68,K68,N68,O68,Q68,P68)</f>
        <v>1</v>
      </c>
      <c r="C68" s="25">
        <f aca="true" t="shared" si="27" ref="C68:C74">SUM(D68:E68)</f>
        <v>1</v>
      </c>
      <c r="D68" s="37">
        <v>1</v>
      </c>
      <c r="E68" s="37">
        <v>0</v>
      </c>
      <c r="F68" s="27">
        <f aca="true" t="shared" si="28" ref="F68:F74">SUM(G68:I68)</f>
        <v>0</v>
      </c>
      <c r="G68" s="53">
        <v>0</v>
      </c>
      <c r="H68" s="53">
        <v>0</v>
      </c>
      <c r="I68" s="53">
        <v>0</v>
      </c>
      <c r="J68" s="53">
        <v>0</v>
      </c>
      <c r="K68" s="26">
        <f aca="true" t="shared" si="29" ref="K68:K74">SUM(L68:M68)</f>
        <v>0</v>
      </c>
      <c r="L68" s="37">
        <v>0</v>
      </c>
      <c r="M68" s="37">
        <v>0</v>
      </c>
      <c r="N68" s="28">
        <v>0</v>
      </c>
      <c r="O68" s="53">
        <v>0</v>
      </c>
      <c r="P68" s="28">
        <v>0</v>
      </c>
      <c r="Q68" s="28">
        <v>0</v>
      </c>
    </row>
    <row r="69" spans="1:17" ht="12.75" customHeight="1">
      <c r="A69" s="36" t="s">
        <v>44</v>
      </c>
      <c r="B69" s="25">
        <f t="shared" si="26"/>
        <v>0</v>
      </c>
      <c r="C69" s="25">
        <f t="shared" si="27"/>
        <v>0</v>
      </c>
      <c r="D69" s="37">
        <v>0</v>
      </c>
      <c r="E69" s="37">
        <v>0</v>
      </c>
      <c r="F69" s="27">
        <f t="shared" si="28"/>
        <v>0</v>
      </c>
      <c r="G69" s="53">
        <v>0</v>
      </c>
      <c r="H69" s="53">
        <v>0</v>
      </c>
      <c r="I69" s="53">
        <v>0</v>
      </c>
      <c r="J69" s="53">
        <v>0</v>
      </c>
      <c r="K69" s="26">
        <f t="shared" si="29"/>
        <v>0</v>
      </c>
      <c r="L69" s="37">
        <v>0</v>
      </c>
      <c r="M69" s="37">
        <v>0</v>
      </c>
      <c r="N69" s="28">
        <v>0</v>
      </c>
      <c r="O69" s="53">
        <v>0</v>
      </c>
      <c r="P69" s="28">
        <v>0</v>
      </c>
      <c r="Q69" s="28">
        <v>0</v>
      </c>
    </row>
    <row r="70" spans="1:17" ht="12.75" customHeight="1">
      <c r="A70" s="36" t="s">
        <v>45</v>
      </c>
      <c r="B70" s="25">
        <f t="shared" si="26"/>
        <v>1</v>
      </c>
      <c r="C70" s="25">
        <f t="shared" si="27"/>
        <v>1</v>
      </c>
      <c r="D70" s="37">
        <v>0</v>
      </c>
      <c r="E70" s="37">
        <v>1</v>
      </c>
      <c r="F70" s="27">
        <f t="shared" si="28"/>
        <v>0</v>
      </c>
      <c r="G70" s="53">
        <v>0</v>
      </c>
      <c r="H70" s="53">
        <v>0</v>
      </c>
      <c r="I70" s="53">
        <v>0</v>
      </c>
      <c r="J70" s="53">
        <v>0</v>
      </c>
      <c r="K70" s="26">
        <f t="shared" si="29"/>
        <v>0</v>
      </c>
      <c r="L70" s="37">
        <v>0</v>
      </c>
      <c r="M70" s="37">
        <v>0</v>
      </c>
      <c r="N70" s="28">
        <v>0</v>
      </c>
      <c r="O70" s="53">
        <v>0</v>
      </c>
      <c r="P70" s="28">
        <v>0</v>
      </c>
      <c r="Q70" s="28">
        <v>0</v>
      </c>
    </row>
    <row r="71" spans="1:17" ht="12.75" customHeight="1">
      <c r="A71" s="36" t="s">
        <v>46</v>
      </c>
      <c r="B71" s="25">
        <f t="shared" si="26"/>
        <v>2</v>
      </c>
      <c r="C71" s="25">
        <f t="shared" si="27"/>
        <v>2</v>
      </c>
      <c r="D71" s="37">
        <v>0</v>
      </c>
      <c r="E71" s="37">
        <v>2</v>
      </c>
      <c r="F71" s="27">
        <f t="shared" si="28"/>
        <v>0</v>
      </c>
      <c r="G71" s="53">
        <v>0</v>
      </c>
      <c r="H71" s="53">
        <v>0</v>
      </c>
      <c r="I71" s="53">
        <v>0</v>
      </c>
      <c r="J71" s="53">
        <v>0</v>
      </c>
      <c r="K71" s="26">
        <f t="shared" si="29"/>
        <v>0</v>
      </c>
      <c r="L71" s="37">
        <v>0</v>
      </c>
      <c r="M71" s="37">
        <v>0</v>
      </c>
      <c r="N71" s="28">
        <v>0</v>
      </c>
      <c r="O71" s="53">
        <v>0</v>
      </c>
      <c r="P71" s="28">
        <v>0</v>
      </c>
      <c r="Q71" s="28">
        <v>0</v>
      </c>
    </row>
    <row r="72" spans="1:17" ht="12.75" customHeight="1">
      <c r="A72" s="36" t="s">
        <v>47</v>
      </c>
      <c r="B72" s="25">
        <f t="shared" si="26"/>
        <v>0</v>
      </c>
      <c r="C72" s="25">
        <f t="shared" si="27"/>
        <v>0</v>
      </c>
      <c r="D72" s="37">
        <v>0</v>
      </c>
      <c r="E72" s="37">
        <v>0</v>
      </c>
      <c r="F72" s="27">
        <f t="shared" si="28"/>
        <v>0</v>
      </c>
      <c r="G72" s="53">
        <v>0</v>
      </c>
      <c r="H72" s="53">
        <v>0</v>
      </c>
      <c r="I72" s="53">
        <v>0</v>
      </c>
      <c r="J72" s="53">
        <v>0</v>
      </c>
      <c r="K72" s="26">
        <f t="shared" si="29"/>
        <v>0</v>
      </c>
      <c r="L72" s="37">
        <v>0</v>
      </c>
      <c r="M72" s="37">
        <v>0</v>
      </c>
      <c r="N72" s="28">
        <v>0</v>
      </c>
      <c r="O72" s="53">
        <v>0</v>
      </c>
      <c r="P72" s="28">
        <v>0</v>
      </c>
      <c r="Q72" s="28">
        <v>0</v>
      </c>
    </row>
    <row r="73" spans="1:17" ht="12.75" customHeight="1">
      <c r="A73" s="56" t="s">
        <v>48</v>
      </c>
      <c r="B73" s="54">
        <f>SUM(B74:B76)</f>
        <v>43</v>
      </c>
      <c r="C73" s="54">
        <f aca="true" t="shared" si="30" ref="C73:Q73">SUM(C74:C76)</f>
        <v>22</v>
      </c>
      <c r="D73" s="54">
        <f t="shared" si="30"/>
        <v>10</v>
      </c>
      <c r="E73" s="54">
        <f t="shared" si="30"/>
        <v>12</v>
      </c>
      <c r="F73" s="54">
        <f t="shared" si="30"/>
        <v>16</v>
      </c>
      <c r="G73" s="54">
        <f t="shared" si="30"/>
        <v>15</v>
      </c>
      <c r="H73" s="54">
        <f t="shared" si="30"/>
        <v>0</v>
      </c>
      <c r="I73" s="54">
        <f t="shared" si="30"/>
        <v>1</v>
      </c>
      <c r="J73" s="54">
        <f t="shared" si="30"/>
        <v>0</v>
      </c>
      <c r="K73" s="54">
        <f t="shared" si="30"/>
        <v>2</v>
      </c>
      <c r="L73" s="54">
        <f t="shared" si="30"/>
        <v>0</v>
      </c>
      <c r="M73" s="54">
        <f t="shared" si="30"/>
        <v>2</v>
      </c>
      <c r="N73" s="54">
        <f t="shared" si="30"/>
        <v>2</v>
      </c>
      <c r="O73" s="54">
        <f t="shared" si="30"/>
        <v>0</v>
      </c>
      <c r="P73" s="54">
        <f t="shared" si="30"/>
        <v>1</v>
      </c>
      <c r="Q73" s="55">
        <f t="shared" si="30"/>
        <v>0</v>
      </c>
    </row>
    <row r="74" spans="1:17" ht="15" customHeight="1">
      <c r="A74" s="36" t="s">
        <v>49</v>
      </c>
      <c r="B74" s="25">
        <f t="shared" si="26"/>
        <v>43</v>
      </c>
      <c r="C74" s="25">
        <f t="shared" si="27"/>
        <v>22</v>
      </c>
      <c r="D74" s="37">
        <v>10</v>
      </c>
      <c r="E74" s="37">
        <v>12</v>
      </c>
      <c r="F74" s="27">
        <f t="shared" si="28"/>
        <v>16</v>
      </c>
      <c r="G74" s="53">
        <v>15</v>
      </c>
      <c r="H74" s="53">
        <v>0</v>
      </c>
      <c r="I74" s="53">
        <v>1</v>
      </c>
      <c r="J74" s="53">
        <v>0</v>
      </c>
      <c r="K74" s="26">
        <f t="shared" si="29"/>
        <v>2</v>
      </c>
      <c r="L74" s="37">
        <v>0</v>
      </c>
      <c r="M74" s="37">
        <v>2</v>
      </c>
      <c r="N74" s="28">
        <v>2</v>
      </c>
      <c r="O74" s="53">
        <v>0</v>
      </c>
      <c r="P74" s="28">
        <v>1</v>
      </c>
      <c r="Q74" s="28">
        <v>0</v>
      </c>
    </row>
    <row r="75" spans="1:17" ht="12.75" customHeight="1">
      <c r="A75" s="36" t="s">
        <v>50</v>
      </c>
      <c r="B75" s="25">
        <f>SUM(C75,F75,J75,K75,N75,O75,Q75,P75)</f>
        <v>0</v>
      </c>
      <c r="C75" s="25">
        <f>SUM(D75:E75)</f>
        <v>0</v>
      </c>
      <c r="D75" s="37">
        <v>0</v>
      </c>
      <c r="E75" s="37">
        <v>0</v>
      </c>
      <c r="F75" s="27">
        <f>SUM(G75:I75)</f>
        <v>0</v>
      </c>
      <c r="G75" s="53">
        <v>0</v>
      </c>
      <c r="H75" s="53">
        <v>0</v>
      </c>
      <c r="I75" s="53">
        <v>0</v>
      </c>
      <c r="J75" s="53">
        <v>0</v>
      </c>
      <c r="K75" s="26">
        <f>SUM(L75:M75)</f>
        <v>0</v>
      </c>
      <c r="L75" s="37">
        <v>0</v>
      </c>
      <c r="M75" s="37">
        <v>0</v>
      </c>
      <c r="N75" s="28">
        <v>0</v>
      </c>
      <c r="O75" s="53">
        <v>0</v>
      </c>
      <c r="P75" s="28">
        <v>0</v>
      </c>
      <c r="Q75" s="28">
        <v>0</v>
      </c>
    </row>
    <row r="76" spans="1:17" ht="12.75" customHeight="1">
      <c r="A76" s="42" t="s">
        <v>51</v>
      </c>
      <c r="B76" s="31">
        <f>SUM(C76,F76,J76,K76,N76,O76,Q76,P76)</f>
        <v>0</v>
      </c>
      <c r="C76" s="31">
        <f>SUM(D76:E76)</f>
        <v>0</v>
      </c>
      <c r="D76" s="43">
        <v>0</v>
      </c>
      <c r="E76" s="43">
        <v>0</v>
      </c>
      <c r="F76" s="44">
        <f>SUM(G76:I76)</f>
        <v>0</v>
      </c>
      <c r="G76" s="43">
        <v>0</v>
      </c>
      <c r="H76" s="43">
        <v>0</v>
      </c>
      <c r="I76" s="43">
        <v>0</v>
      </c>
      <c r="J76" s="43">
        <v>0</v>
      </c>
      <c r="K76" s="44">
        <f>SUM(L76:M76)</f>
        <v>0</v>
      </c>
      <c r="L76" s="43">
        <v>0</v>
      </c>
      <c r="M76" s="43">
        <v>0</v>
      </c>
      <c r="N76" s="45">
        <v>0</v>
      </c>
      <c r="O76" s="57">
        <v>0</v>
      </c>
      <c r="P76" s="45">
        <v>0</v>
      </c>
      <c r="Q76" s="45">
        <v>0</v>
      </c>
    </row>
  </sheetData>
  <mergeCells count="20">
    <mergeCell ref="F42:F43"/>
    <mergeCell ref="J42:J43"/>
    <mergeCell ref="K42:K43"/>
    <mergeCell ref="O2:Q2"/>
    <mergeCell ref="Q42:Q43"/>
    <mergeCell ref="N41:Q41"/>
    <mergeCell ref="O3:O4"/>
    <mergeCell ref="Q3:Q4"/>
    <mergeCell ref="N3:N4"/>
    <mergeCell ref="N42:N43"/>
    <mergeCell ref="P3:P4"/>
    <mergeCell ref="P42:P43"/>
    <mergeCell ref="B3:B4"/>
    <mergeCell ref="J3:J4"/>
    <mergeCell ref="O42:O43"/>
    <mergeCell ref="K3:K4"/>
    <mergeCell ref="B42:B43"/>
    <mergeCell ref="C3:C4"/>
    <mergeCell ref="F3:F4"/>
    <mergeCell ref="C42:C43"/>
  </mergeCells>
  <printOptions/>
  <pageMargins left="0.984251968503937" right="0.5905511811023623" top="0.8267716535433072" bottom="0.708661417322834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2004-12-17T07:08:10Z</dcterms:created>
  <dcterms:modified xsi:type="dcterms:W3CDTF">2004-12-17T07:08:34Z</dcterms:modified>
  <cp:category/>
  <cp:version/>
  <cp:contentType/>
  <cp:contentStatus/>
</cp:coreProperties>
</file>