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<sst xmlns="http://schemas.openxmlformats.org/spreadsheetml/2006/main" count="170" uniqueCount="116">
  <si>
    <t>石川保健所</t>
  </si>
  <si>
    <t>北   谷   町</t>
  </si>
  <si>
    <t>北 中 城 村</t>
  </si>
  <si>
    <t>中   城   村</t>
  </si>
  <si>
    <t>（　病　院　）</t>
  </si>
  <si>
    <t>施設数</t>
  </si>
  <si>
    <t>内科</t>
  </si>
  <si>
    <t>呼吸器科</t>
  </si>
  <si>
    <t>循環器科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</si>
  <si>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</si>
  <si>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</si>
  <si>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</si>
  <si>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</si>
  <si>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</si>
  <si>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</si>
  <si>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</si>
  <si>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</si>
  <si>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</si>
  <si>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</si>
  <si>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</si>
  <si>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</si>
  <si>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</si>
  <si>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</si>
  <si>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</si>
  <si>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</si>
  <si>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耳鼻咽喉科</t>
  </si>
  <si>
    <t>気管食道科</t>
  </si>
  <si>
    <t>皮膚科</t>
  </si>
  <si>
    <t>ひ尿器科</t>
  </si>
  <si>
    <t>性病科</t>
  </si>
  <si>
    <t>放射線科</t>
  </si>
  <si>
    <t>麻酔科</t>
  </si>
  <si>
    <t>歯科</t>
  </si>
  <si>
    <t>矯正歯科</t>
  </si>
  <si>
    <t>小児歯科</t>
  </si>
  <si>
    <t>総　数</t>
  </si>
  <si>
    <t>精　神</t>
  </si>
  <si>
    <t>結　核</t>
  </si>
  <si>
    <t>北部保健所</t>
  </si>
  <si>
    <t>心療内科</t>
  </si>
  <si>
    <t>アレルギ|科</t>
  </si>
  <si>
    <t>リウマチ科</t>
  </si>
  <si>
    <t>第 ６ 表　　医療施設別診療科目・許可病床数（病院）、保健所・市町村別（その１）</t>
  </si>
  <si>
    <t>許可病床数</t>
  </si>
  <si>
    <t>消化器科（胃腸科）</t>
  </si>
  <si>
    <t>歯科・口腔外科</t>
  </si>
  <si>
    <t>リハビリテ|ション科</t>
  </si>
  <si>
    <t>療養型病床群　（再掲）</t>
  </si>
  <si>
    <t>こう門科</t>
  </si>
  <si>
    <t>本部町</t>
  </si>
  <si>
    <t>平　成　９　年</t>
  </si>
  <si>
    <t>那覇市</t>
  </si>
  <si>
    <t xml:space="preserve">西原町 </t>
  </si>
  <si>
    <t>感染症</t>
  </si>
  <si>
    <t>一般</t>
  </si>
  <si>
    <t>平成１３年１０月１日現在</t>
  </si>
  <si>
    <t>平　成 10 年</t>
  </si>
  <si>
    <t>平　成 11 年</t>
  </si>
  <si>
    <t>平　成 12 年</t>
  </si>
  <si>
    <t>平　成 13 年</t>
  </si>
  <si>
    <t>名護市</t>
  </si>
  <si>
    <t>国頭村</t>
  </si>
  <si>
    <t>大宜味村</t>
  </si>
  <si>
    <t>東村</t>
  </si>
  <si>
    <t>今帰仁村</t>
  </si>
  <si>
    <t>伊江村</t>
  </si>
  <si>
    <t>伊平屋</t>
  </si>
  <si>
    <t>伊是名村</t>
  </si>
  <si>
    <t>石川市</t>
  </si>
  <si>
    <t>具志川市</t>
  </si>
  <si>
    <t>恩納村</t>
  </si>
  <si>
    <t>宜野座村</t>
  </si>
  <si>
    <t>金武町</t>
  </si>
  <si>
    <t>与那城町</t>
  </si>
  <si>
    <t>勝連町</t>
  </si>
  <si>
    <t>コザ保健所</t>
  </si>
  <si>
    <t>宜野湾市</t>
  </si>
  <si>
    <t>沖縄市</t>
  </si>
  <si>
    <t>読谷村</t>
  </si>
  <si>
    <t>嘉手納町</t>
  </si>
  <si>
    <t>第 ６ 表　　医療施設別診療科目・許可病床数（病院）、保健所・市町村別（その２）</t>
  </si>
  <si>
    <t>中央保健所</t>
  </si>
  <si>
    <t>浦添市</t>
  </si>
  <si>
    <t>仲里村</t>
  </si>
  <si>
    <t>具志川村</t>
  </si>
  <si>
    <t>渡嘉敷村</t>
  </si>
  <si>
    <t>座間味村</t>
  </si>
  <si>
    <t>粟国村</t>
  </si>
  <si>
    <t>渡名喜村</t>
  </si>
  <si>
    <t>南大東村</t>
  </si>
  <si>
    <t>北大東村</t>
  </si>
  <si>
    <t>南部保健所</t>
  </si>
  <si>
    <t>糸満市</t>
  </si>
  <si>
    <t>豊見城村</t>
  </si>
  <si>
    <t>東風平町</t>
  </si>
  <si>
    <t>具志頭村</t>
  </si>
  <si>
    <t>玉城村</t>
  </si>
  <si>
    <t>知念村</t>
  </si>
  <si>
    <t>佐敷町</t>
  </si>
  <si>
    <t>与那原町</t>
  </si>
  <si>
    <t>大里村</t>
  </si>
  <si>
    <t>南風原町</t>
  </si>
  <si>
    <t>宮古保健所</t>
  </si>
  <si>
    <t>平良市</t>
  </si>
  <si>
    <t>城辺町</t>
  </si>
  <si>
    <t>下地町</t>
  </si>
  <si>
    <t>上野村</t>
  </si>
  <si>
    <t>伊良部町</t>
  </si>
  <si>
    <t>多良間村</t>
  </si>
  <si>
    <t>八重山保健所</t>
  </si>
  <si>
    <t>石垣市</t>
  </si>
  <si>
    <t>竹富町</t>
  </si>
  <si>
    <t>与那国町</t>
  </si>
  <si>
    <t>経過的旧その他</t>
  </si>
  <si>
    <t>・</t>
  </si>
  <si>
    <t>経過的旧療養型　　　　（再掲）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</si>
</sst>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0_);[Red]\(0\)"/>
    <numFmt numFmtId="180" formatCode="#,##0_);[Red]\(#,##0\)"/>
    <numFmt numFmtId="181" formatCode="_ * #,##0.0_ ;_ * \-#,##0.0_ ;_ * &quot;-&quot;_ ;_ @_ "/>
    <numFmt numFmtId="182" formatCode="#,##0_ "/>
    <numFmt numFmtId="183" formatCode="0.00_);[Red]\(0.00\)"/>
    <numFmt numFmtId="184" formatCode="#,##0;\-#,##0;&quot;-&quot;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1"/>
      <color indexed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6" fillId="0" borderId="0" xfId="0" applyFont="1" applyAlignment="1">
      <alignment/>
    </xf>
    <xf numFmtId="58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41" fontId="9" fillId="2" borderId="2" xfId="0" applyNumberFormat="1" applyFont="1" applyFill="1" applyBorder="1" applyAlignment="1">
      <alignment vertical="center"/>
    </xf>
    <xf numFmtId="41" fontId="9" fillId="2" borderId="3" xfId="16" applyNumberFormat="1" applyFont="1" applyFill="1" applyBorder="1" applyAlignment="1">
      <alignment vertical="center"/>
    </xf>
    <xf numFmtId="41" fontId="9" fillId="2" borderId="3" xfId="0" applyNumberFormat="1" applyFont="1" applyFill="1" applyBorder="1" applyAlignment="1">
      <alignment vertical="center"/>
    </xf>
    <xf numFmtId="41" fontId="9" fillId="0" borderId="3" xfId="0" applyNumberFormat="1" applyFont="1" applyBorder="1" applyAlignment="1">
      <alignment vertical="center"/>
    </xf>
    <xf numFmtId="41" fontId="9" fillId="0" borderId="3" xfId="16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9" fillId="2" borderId="4" xfId="0" applyNumberFormat="1" applyFont="1" applyFill="1" applyBorder="1" applyAlignment="1">
      <alignment vertical="center"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right"/>
    </xf>
    <xf numFmtId="41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1" xfId="0" applyNumberFormat="1" applyFont="1" applyBorder="1" applyAlignment="1">
      <alignment/>
    </xf>
    <xf numFmtId="0" fontId="6" fillId="0" borderId="5" xfId="0" applyNumberFormat="1" applyFont="1" applyBorder="1" applyAlignment="1">
      <alignment/>
    </xf>
    <xf numFmtId="0" fontId="6" fillId="0" borderId="0" xfId="0" applyFont="1" applyFill="1" applyAlignment="1">
      <alignment/>
    </xf>
    <xf numFmtId="184" fontId="7" fillId="0" borderId="6" xfId="0" applyNumberFormat="1" applyFont="1" applyBorder="1" applyAlignment="1">
      <alignment/>
    </xf>
    <xf numFmtId="184" fontId="7" fillId="0" borderId="2" xfId="0" applyNumberFormat="1" applyFont="1" applyBorder="1" applyAlignment="1">
      <alignment/>
    </xf>
    <xf numFmtId="184" fontId="7" fillId="0" borderId="4" xfId="0" applyNumberFormat="1" applyFont="1" applyBorder="1" applyAlignment="1">
      <alignment/>
    </xf>
    <xf numFmtId="184" fontId="7" fillId="0" borderId="7" xfId="0" applyNumberFormat="1" applyFont="1" applyBorder="1" applyAlignment="1">
      <alignment/>
    </xf>
    <xf numFmtId="184" fontId="7" fillId="0" borderId="1" xfId="0" applyNumberFormat="1" applyFont="1" applyBorder="1" applyAlignment="1">
      <alignment/>
    </xf>
    <xf numFmtId="184" fontId="7" fillId="0" borderId="5" xfId="0" applyNumberFormat="1" applyFont="1" applyBorder="1" applyAlignment="1">
      <alignment/>
    </xf>
    <xf numFmtId="41" fontId="9" fillId="2" borderId="0" xfId="0" applyNumberFormat="1" applyFont="1" applyFill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 textRotation="255" wrapText="1"/>
    </xf>
    <xf numFmtId="0" fontId="7" fillId="0" borderId="9" xfId="0" applyFont="1" applyBorder="1" applyAlignment="1">
      <alignment horizontal="center" vertical="distributed" textRotation="255"/>
    </xf>
    <xf numFmtId="0" fontId="6" fillId="2" borderId="1" xfId="0" applyNumberFormat="1" applyFont="1" applyFill="1" applyBorder="1" applyAlignment="1">
      <alignment horizontal="distributed" vertical="distributed"/>
    </xf>
    <xf numFmtId="0" fontId="6" fillId="2" borderId="3" xfId="0" applyNumberFormat="1" applyFont="1" applyFill="1" applyBorder="1" applyAlignment="1">
      <alignment horizontal="distributed" vertical="distributed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 vertical="top" textRotation="255"/>
    </xf>
    <xf numFmtId="0" fontId="0" fillId="0" borderId="4" xfId="0" applyBorder="1" applyAlignment="1">
      <alignment vertical="top" textRotation="255"/>
    </xf>
    <xf numFmtId="0" fontId="6" fillId="2" borderId="5" xfId="0" applyNumberFormat="1" applyFont="1" applyFill="1" applyBorder="1" applyAlignment="1">
      <alignment horizontal="distributed" vertical="distributed"/>
    </xf>
    <xf numFmtId="0" fontId="6" fillId="2" borderId="10" xfId="0" applyNumberFormat="1" applyFont="1" applyFill="1" applyBorder="1" applyAlignment="1">
      <alignment horizontal="distributed" vertical="distributed"/>
    </xf>
    <xf numFmtId="0" fontId="6" fillId="2" borderId="7" xfId="0" applyNumberFormat="1" applyFont="1" applyFill="1" applyBorder="1" applyAlignment="1">
      <alignment horizontal="distributed" vertical="center"/>
    </xf>
    <xf numFmtId="0" fontId="6" fillId="2" borderId="11" xfId="0" applyNumberFormat="1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8" fillId="0" borderId="6" xfId="0" applyFont="1" applyBorder="1" applyAlignment="1">
      <alignment horizontal="center" vertical="distributed" textRotation="255"/>
    </xf>
    <xf numFmtId="0" fontId="8" fillId="0" borderId="2" xfId="0" applyFont="1" applyBorder="1" applyAlignment="1">
      <alignment horizontal="center" vertical="distributed" textRotation="255"/>
    </xf>
    <xf numFmtId="0" fontId="8" fillId="0" borderId="4" xfId="0" applyFont="1" applyBorder="1" applyAlignment="1">
      <alignment horizontal="center" vertical="distributed" textRotation="255"/>
    </xf>
    <xf numFmtId="0" fontId="6" fillId="2" borderId="7" xfId="0" applyNumberFormat="1" applyFont="1" applyFill="1" applyBorder="1" applyAlignment="1">
      <alignment horizontal="distributed" vertical="distributed"/>
    </xf>
    <xf numFmtId="0" fontId="6" fillId="2" borderId="11" xfId="0" applyNumberFormat="1" applyFont="1" applyFill="1" applyBorder="1" applyAlignment="1">
      <alignment horizontal="distributed" vertical="distributed"/>
    </xf>
    <xf numFmtId="0" fontId="5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distributed" textRotation="255" wrapText="1"/>
    </xf>
    <xf numFmtId="0" fontId="8" fillId="2" borderId="2" xfId="0" applyFont="1" applyFill="1" applyBorder="1" applyAlignment="1">
      <alignment horizontal="center" vertical="distributed" textRotation="255" wrapText="1"/>
    </xf>
    <xf numFmtId="0" fontId="8" fillId="2" borderId="4" xfId="0" applyFont="1" applyFill="1" applyBorder="1" applyAlignment="1">
      <alignment horizontal="center" vertical="distributed" textRotation="255" wrapText="1"/>
    </xf>
    <xf numFmtId="0" fontId="8" fillId="0" borderId="6" xfId="0" applyFont="1" applyBorder="1" applyAlignment="1">
      <alignment horizontal="center" vertical="distributed" textRotation="255" wrapText="1"/>
    </xf>
    <xf numFmtId="0" fontId="8" fillId="0" borderId="2" xfId="0" applyFont="1" applyBorder="1" applyAlignment="1">
      <alignment horizontal="center" vertical="distributed" textRotation="255" wrapText="1"/>
    </xf>
    <xf numFmtId="0" fontId="8" fillId="0" borderId="4" xfId="0" applyFont="1" applyBorder="1" applyAlignment="1">
      <alignment horizontal="center" vertical="distributed" textRotation="255" wrapText="1"/>
    </xf>
    <xf numFmtId="41" fontId="5" fillId="0" borderId="0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distributed" textRotation="255"/>
    </xf>
    <xf numFmtId="0" fontId="8" fillId="2" borderId="2" xfId="0" applyFont="1" applyFill="1" applyBorder="1" applyAlignment="1">
      <alignment horizontal="center" vertical="distributed" textRotation="255"/>
    </xf>
    <xf numFmtId="0" fontId="8" fillId="2" borderId="4" xfId="0" applyFont="1" applyFill="1" applyBorder="1" applyAlignment="1">
      <alignment horizontal="center" vertical="distributed" textRotation="255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distributed" textRotation="255" wrapText="1"/>
    </xf>
    <xf numFmtId="0" fontId="11" fillId="0" borderId="0" xfId="0" applyFont="1" applyFill="1" applyAlignment="1">
      <alignment/>
    </xf>
    <xf numFmtId="0" fontId="10" fillId="0" borderId="6" xfId="0" applyFont="1" applyFill="1" applyBorder="1" applyAlignment="1">
      <alignment horizontal="center" vertical="distributed" textRotation="255"/>
    </xf>
    <xf numFmtId="0" fontId="8" fillId="0" borderId="6" xfId="0" applyFont="1" applyFill="1" applyBorder="1" applyAlignment="1">
      <alignment horizontal="center" vertical="distributed" textRotation="255"/>
    </xf>
    <xf numFmtId="0" fontId="8" fillId="0" borderId="6" xfId="0" applyFont="1" applyFill="1" applyBorder="1" applyAlignment="1">
      <alignment horizontal="center" vertical="distributed" textRotation="255" wrapText="1"/>
    </xf>
    <xf numFmtId="0" fontId="10" fillId="0" borderId="2" xfId="0" applyFont="1" applyFill="1" applyBorder="1" applyAlignment="1">
      <alignment horizontal="center" vertical="distributed" textRotation="255"/>
    </xf>
    <xf numFmtId="0" fontId="8" fillId="0" borderId="2" xfId="0" applyFont="1" applyFill="1" applyBorder="1" applyAlignment="1">
      <alignment horizontal="center" vertical="distributed" textRotation="255"/>
    </xf>
    <xf numFmtId="0" fontId="8" fillId="0" borderId="2" xfId="0" applyFont="1" applyFill="1" applyBorder="1" applyAlignment="1">
      <alignment horizontal="center" vertical="distributed" textRotation="255" wrapText="1"/>
    </xf>
    <xf numFmtId="0" fontId="10" fillId="0" borderId="4" xfId="0" applyFont="1" applyFill="1" applyBorder="1" applyAlignment="1">
      <alignment horizontal="center" vertical="distributed" textRotation="255"/>
    </xf>
    <xf numFmtId="0" fontId="8" fillId="0" borderId="4" xfId="0" applyFont="1" applyFill="1" applyBorder="1" applyAlignment="1">
      <alignment horizontal="center" vertical="distributed" textRotation="255"/>
    </xf>
    <xf numFmtId="0" fontId="8" fillId="0" borderId="4" xfId="0" applyFont="1" applyFill="1" applyBorder="1" applyAlignment="1">
      <alignment horizontal="center" vertical="distributed" textRotation="255" wrapText="1"/>
    </xf>
    <xf numFmtId="41" fontId="9" fillId="0" borderId="2" xfId="0" applyNumberFormat="1" applyFont="1" applyFill="1" applyBorder="1" applyAlignment="1">
      <alignment vertical="center"/>
    </xf>
    <xf numFmtId="41" fontId="9" fillId="0" borderId="3" xfId="16" applyNumberFormat="1" applyFont="1" applyFill="1" applyBorder="1" applyAlignment="1">
      <alignment vertical="center"/>
    </xf>
    <xf numFmtId="41" fontId="9" fillId="0" borderId="3" xfId="0" applyNumberFormat="1" applyFont="1" applyFill="1" applyBorder="1" applyAlignment="1">
      <alignment vertical="center"/>
    </xf>
    <xf numFmtId="41" fontId="9" fillId="0" borderId="2" xfId="16" applyNumberFormat="1" applyFont="1" applyFill="1" applyBorder="1" applyAlignment="1">
      <alignment vertical="center"/>
    </xf>
    <xf numFmtId="184" fontId="7" fillId="0" borderId="7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 horizontal="distributed" vertical="center"/>
    </xf>
    <xf numFmtId="184" fontId="7" fillId="0" borderId="1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distributed" vertical="center"/>
    </xf>
    <xf numFmtId="184" fontId="7" fillId="0" borderId="5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 horizontal="distributed" vertical="distributed"/>
    </xf>
    <xf numFmtId="0" fontId="6" fillId="0" borderId="10" xfId="0" applyNumberFormat="1" applyFont="1" applyFill="1" applyBorder="1" applyAlignment="1">
      <alignment horizontal="distributed" vertical="distributed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184" fontId="7" fillId="0" borderId="6" xfId="0" applyNumberFormat="1" applyFont="1" applyFill="1" applyBorder="1" applyAlignment="1">
      <alignment/>
    </xf>
    <xf numFmtId="184" fontId="7" fillId="0" borderId="2" xfId="0" applyNumberFormat="1" applyFont="1" applyFill="1" applyBorder="1" applyAlignment="1">
      <alignment/>
    </xf>
    <xf numFmtId="184" fontId="7" fillId="0" borderId="4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.375" style="1" customWidth="1"/>
    <col min="2" max="2" width="10.50390625" style="20" customWidth="1"/>
    <col min="3" max="3" width="4.125" style="20" customWidth="1"/>
    <col min="4" max="5" width="3.50390625" style="20" customWidth="1"/>
    <col min="6" max="6" width="4.00390625" style="20" customWidth="1"/>
    <col min="7" max="7" width="3.375" style="20" customWidth="1"/>
    <col min="8" max="8" width="3.125" style="20" customWidth="1"/>
    <col min="9" max="12" width="3.50390625" style="20" customWidth="1"/>
    <col min="13" max="13" width="3.25390625" style="20" customWidth="1"/>
    <col min="14" max="14" width="3.50390625" style="20" customWidth="1"/>
    <col min="15" max="15" width="3.125" style="20" customWidth="1"/>
    <col min="16" max="16" width="3.50390625" style="20" customWidth="1"/>
    <col min="17" max="22" width="3.50390625" style="1" customWidth="1"/>
    <col min="23" max="23" width="3.375" style="1" customWidth="1"/>
    <col min="24" max="25" width="3.25390625" style="1" customWidth="1"/>
    <col min="26" max="26" width="3.125" style="1" customWidth="1"/>
    <col min="27" max="27" width="3.625" style="1" customWidth="1"/>
    <col min="28" max="30" width="3.375" style="1" customWidth="1"/>
    <col min="31" max="31" width="3.125" style="1" customWidth="1"/>
    <col min="32" max="32" width="3.25390625" style="1" customWidth="1"/>
    <col min="33" max="33" width="3.125" style="1" customWidth="1"/>
    <col min="34" max="38" width="3.375" style="1" customWidth="1"/>
    <col min="39" max="39" width="3.00390625" style="1" customWidth="1"/>
    <col min="40" max="40" width="6.25390625" style="1" customWidth="1"/>
    <col min="41" max="41" width="6.00390625" style="1" customWidth="1"/>
    <col min="42" max="42" width="4.125" style="1" customWidth="1"/>
    <col min="43" max="43" width="4.375" style="1" customWidth="1"/>
    <col min="44" max="44" width="6.50390625" style="1" customWidth="1"/>
    <col min="45" max="45" width="5.375" style="1" customWidth="1"/>
    <col min="46" max="46" width="6.375" style="1" customWidth="1"/>
    <col min="47" max="47" width="6.00390625" style="1" customWidth="1"/>
    <col min="48" max="48" width="1.12109375" style="1" customWidth="1"/>
    <col min="49" max="16384" width="2.375" style="1" customWidth="1"/>
  </cols>
  <sheetData>
    <row r="1" spans="1:45" ht="21" customHeight="1">
      <c r="A1" s="51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</row>
    <row r="2" spans="2:47" ht="13.5">
      <c r="B2" s="20" t="s">
        <v>4</v>
      </c>
      <c r="D2" s="66"/>
      <c r="Z2" s="2"/>
      <c r="AB2" s="2"/>
      <c r="AN2" s="3"/>
      <c r="AP2" s="15"/>
      <c r="AQ2" s="15"/>
      <c r="AR2" s="15"/>
      <c r="AS2" s="15"/>
      <c r="AT2" s="17"/>
      <c r="AU2" s="15" t="s">
        <v>55</v>
      </c>
    </row>
    <row r="3" spans="1:47" ht="15" customHeight="1">
      <c r="A3" s="36"/>
      <c r="B3" s="36"/>
      <c r="C3" s="67" t="s">
        <v>5</v>
      </c>
      <c r="D3" s="68" t="s">
        <v>6</v>
      </c>
      <c r="E3" s="68" t="s">
        <v>7</v>
      </c>
      <c r="F3" s="69" t="s">
        <v>44</v>
      </c>
      <c r="G3" s="69" t="s">
        <v>8</v>
      </c>
      <c r="H3" s="68" t="s">
        <v>9</v>
      </c>
      <c r="I3" s="68" t="s">
        <v>10</v>
      </c>
      <c r="J3" s="68" t="s">
        <v>11</v>
      </c>
      <c r="K3" s="69" t="s">
        <v>12</v>
      </c>
      <c r="L3" s="69" t="s">
        <v>39</v>
      </c>
      <c r="M3" s="69" t="s">
        <v>40</v>
      </c>
      <c r="N3" s="69" t="s">
        <v>41</v>
      </c>
      <c r="O3" s="69" t="s">
        <v>13</v>
      </c>
      <c r="P3" s="68" t="s">
        <v>14</v>
      </c>
      <c r="Q3" s="46" t="s">
        <v>15</v>
      </c>
      <c r="R3" s="52" t="s">
        <v>16</v>
      </c>
      <c r="S3" s="52" t="s">
        <v>17</v>
      </c>
      <c r="T3" s="55" t="s">
        <v>18</v>
      </c>
      <c r="U3" s="46" t="s">
        <v>19</v>
      </c>
      <c r="V3" s="59" t="s">
        <v>20</v>
      </c>
      <c r="W3" s="52" t="s">
        <v>21</v>
      </c>
      <c r="X3" s="59" t="s">
        <v>22</v>
      </c>
      <c r="Y3" s="52" t="s">
        <v>23</v>
      </c>
      <c r="Z3" s="59" t="s">
        <v>24</v>
      </c>
      <c r="AA3" s="46" t="s">
        <v>25</v>
      </c>
      <c r="AB3" s="46" t="s">
        <v>26</v>
      </c>
      <c r="AC3" s="46" t="s">
        <v>27</v>
      </c>
      <c r="AD3" s="46" t="s">
        <v>28</v>
      </c>
      <c r="AE3" s="46" t="s">
        <v>29</v>
      </c>
      <c r="AF3" s="46" t="s">
        <v>48</v>
      </c>
      <c r="AG3" s="55" t="s">
        <v>46</v>
      </c>
      <c r="AH3" s="46" t="s">
        <v>30</v>
      </c>
      <c r="AI3" s="46" t="s">
        <v>31</v>
      </c>
      <c r="AJ3" s="46" t="s">
        <v>32</v>
      </c>
      <c r="AK3" s="46" t="s">
        <v>33</v>
      </c>
      <c r="AL3" s="46" t="s">
        <v>34</v>
      </c>
      <c r="AM3" s="46" t="s">
        <v>45</v>
      </c>
      <c r="AN3" s="62" t="s">
        <v>43</v>
      </c>
      <c r="AO3" s="63"/>
      <c r="AP3" s="63"/>
      <c r="AQ3" s="63"/>
      <c r="AR3" s="63"/>
      <c r="AS3" s="63"/>
      <c r="AT3" s="63"/>
      <c r="AU3" s="64"/>
    </row>
    <row r="4" spans="1:47" ht="15" customHeight="1">
      <c r="A4" s="37"/>
      <c r="B4" s="37"/>
      <c r="C4" s="70"/>
      <c r="D4" s="71"/>
      <c r="E4" s="71"/>
      <c r="F4" s="72"/>
      <c r="G4" s="72"/>
      <c r="H4" s="71"/>
      <c r="I4" s="71"/>
      <c r="J4" s="71"/>
      <c r="K4" s="72"/>
      <c r="L4" s="72"/>
      <c r="M4" s="72"/>
      <c r="N4" s="72"/>
      <c r="O4" s="72"/>
      <c r="P4" s="71"/>
      <c r="Q4" s="47"/>
      <c r="R4" s="53"/>
      <c r="S4" s="53"/>
      <c r="T4" s="56"/>
      <c r="U4" s="47"/>
      <c r="V4" s="60"/>
      <c r="W4" s="53"/>
      <c r="X4" s="60"/>
      <c r="Y4" s="53"/>
      <c r="Z4" s="60"/>
      <c r="AA4" s="47"/>
      <c r="AB4" s="47"/>
      <c r="AC4" s="47"/>
      <c r="AD4" s="47"/>
      <c r="AE4" s="47"/>
      <c r="AF4" s="47"/>
      <c r="AG4" s="56"/>
      <c r="AH4" s="47"/>
      <c r="AI4" s="47"/>
      <c r="AJ4" s="47"/>
      <c r="AK4" s="47"/>
      <c r="AL4" s="47"/>
      <c r="AM4" s="47"/>
      <c r="AN4" s="33" t="s">
        <v>35</v>
      </c>
      <c r="AO4" s="33" t="s">
        <v>36</v>
      </c>
      <c r="AP4" s="33" t="s">
        <v>53</v>
      </c>
      <c r="AQ4" s="33" t="s">
        <v>37</v>
      </c>
      <c r="AR4" s="33" t="s">
        <v>54</v>
      </c>
      <c r="AS4" s="65" t="s">
        <v>47</v>
      </c>
      <c r="AT4" s="39" t="s">
        <v>113</v>
      </c>
      <c r="AU4" s="31"/>
    </row>
    <row r="5" spans="1:47" ht="74.25" customHeight="1">
      <c r="A5" s="38"/>
      <c r="B5" s="38"/>
      <c r="C5" s="73"/>
      <c r="D5" s="74"/>
      <c r="E5" s="74"/>
      <c r="F5" s="75"/>
      <c r="G5" s="75"/>
      <c r="H5" s="74"/>
      <c r="I5" s="74"/>
      <c r="J5" s="74"/>
      <c r="K5" s="75"/>
      <c r="L5" s="75"/>
      <c r="M5" s="75"/>
      <c r="N5" s="75"/>
      <c r="O5" s="75"/>
      <c r="P5" s="74"/>
      <c r="Q5" s="48"/>
      <c r="R5" s="54"/>
      <c r="S5" s="54"/>
      <c r="T5" s="57"/>
      <c r="U5" s="48"/>
      <c r="V5" s="61"/>
      <c r="W5" s="54"/>
      <c r="X5" s="61"/>
      <c r="Y5" s="54"/>
      <c r="Z5" s="61"/>
      <c r="AA5" s="48"/>
      <c r="AB5" s="48"/>
      <c r="AC5" s="48"/>
      <c r="AD5" s="48"/>
      <c r="AE5" s="48"/>
      <c r="AF5" s="48"/>
      <c r="AG5" s="57"/>
      <c r="AH5" s="48"/>
      <c r="AI5" s="48"/>
      <c r="AJ5" s="48"/>
      <c r="AK5" s="48"/>
      <c r="AL5" s="48"/>
      <c r="AM5" s="48"/>
      <c r="AN5" s="33"/>
      <c r="AO5" s="33"/>
      <c r="AP5" s="33"/>
      <c r="AQ5" s="33"/>
      <c r="AR5" s="33"/>
      <c r="AS5" s="65"/>
      <c r="AT5" s="40"/>
      <c r="AU5" s="32" t="s">
        <v>115</v>
      </c>
    </row>
    <row r="6" spans="1:47" ht="23.25" customHeight="1">
      <c r="A6" s="34" t="s">
        <v>50</v>
      </c>
      <c r="B6" s="35"/>
      <c r="C6" s="76">
        <v>89</v>
      </c>
      <c r="D6" s="77">
        <v>80</v>
      </c>
      <c r="E6" s="78">
        <v>33</v>
      </c>
      <c r="F6" s="78">
        <v>45</v>
      </c>
      <c r="G6" s="78">
        <v>37</v>
      </c>
      <c r="H6" s="78">
        <v>53</v>
      </c>
      <c r="I6" s="78">
        <v>34</v>
      </c>
      <c r="J6" s="78">
        <v>30</v>
      </c>
      <c r="K6" s="77">
        <v>14</v>
      </c>
      <c r="L6" s="79">
        <v>0</v>
      </c>
      <c r="M6" s="77">
        <v>0</v>
      </c>
      <c r="N6" s="77">
        <v>0</v>
      </c>
      <c r="O6" s="78">
        <v>53</v>
      </c>
      <c r="P6" s="78">
        <v>50</v>
      </c>
      <c r="Q6" s="8">
        <v>7</v>
      </c>
      <c r="R6" s="7">
        <v>0</v>
      </c>
      <c r="S6" s="7">
        <v>26</v>
      </c>
      <c r="T6" s="7">
        <v>10</v>
      </c>
      <c r="U6" s="7">
        <v>9</v>
      </c>
      <c r="V6" s="6">
        <v>9</v>
      </c>
      <c r="W6" s="7">
        <v>21</v>
      </c>
      <c r="X6" s="7">
        <v>2</v>
      </c>
      <c r="Y6" s="7">
        <v>5</v>
      </c>
      <c r="Z6" s="7">
        <v>26</v>
      </c>
      <c r="AA6" s="8">
        <v>28</v>
      </c>
      <c r="AB6" s="8">
        <v>12</v>
      </c>
      <c r="AC6" s="8">
        <v>35</v>
      </c>
      <c r="AD6" s="8">
        <v>27</v>
      </c>
      <c r="AE6" s="8">
        <v>5</v>
      </c>
      <c r="AF6" s="8">
        <v>19</v>
      </c>
      <c r="AG6" s="8">
        <v>53</v>
      </c>
      <c r="AH6" s="8">
        <v>33</v>
      </c>
      <c r="AI6" s="8">
        <v>24</v>
      </c>
      <c r="AJ6" s="8">
        <v>18</v>
      </c>
      <c r="AK6" s="8">
        <v>3</v>
      </c>
      <c r="AL6" s="8">
        <v>3</v>
      </c>
      <c r="AM6" s="8">
        <v>0</v>
      </c>
      <c r="AN6" s="9">
        <f>SUM(AO6:AT6)</f>
        <v>19863</v>
      </c>
      <c r="AO6" s="9">
        <v>5694</v>
      </c>
      <c r="AP6" s="9">
        <v>123</v>
      </c>
      <c r="AQ6" s="9">
        <v>234</v>
      </c>
      <c r="AR6" s="28" t="s">
        <v>114</v>
      </c>
      <c r="AS6" s="28" t="s">
        <v>114</v>
      </c>
      <c r="AT6" s="9">
        <v>13812</v>
      </c>
      <c r="AU6" s="9">
        <v>262</v>
      </c>
    </row>
    <row r="7" spans="1:47" ht="22.5" customHeight="1">
      <c r="A7" s="34" t="s">
        <v>56</v>
      </c>
      <c r="B7" s="35"/>
      <c r="C7" s="76">
        <v>89</v>
      </c>
      <c r="D7" s="77">
        <v>79</v>
      </c>
      <c r="E7" s="78">
        <v>34</v>
      </c>
      <c r="F7" s="78">
        <v>45</v>
      </c>
      <c r="G7" s="78">
        <v>38</v>
      </c>
      <c r="H7" s="78">
        <v>54</v>
      </c>
      <c r="I7" s="78">
        <v>34</v>
      </c>
      <c r="J7" s="78">
        <v>30</v>
      </c>
      <c r="K7" s="77">
        <v>16</v>
      </c>
      <c r="L7" s="77">
        <v>6</v>
      </c>
      <c r="M7" s="77">
        <v>2</v>
      </c>
      <c r="N7" s="77">
        <v>7</v>
      </c>
      <c r="O7" s="78">
        <v>53</v>
      </c>
      <c r="P7" s="78">
        <v>51</v>
      </c>
      <c r="Q7" s="8">
        <v>7</v>
      </c>
      <c r="R7" s="7">
        <v>0</v>
      </c>
      <c r="S7" s="7">
        <v>27</v>
      </c>
      <c r="T7" s="7">
        <v>10</v>
      </c>
      <c r="U7" s="7">
        <v>11</v>
      </c>
      <c r="V7" s="6">
        <v>9</v>
      </c>
      <c r="W7" s="7">
        <v>19</v>
      </c>
      <c r="X7" s="7">
        <v>4</v>
      </c>
      <c r="Y7" s="7">
        <v>8</v>
      </c>
      <c r="Z7" s="7">
        <v>25</v>
      </c>
      <c r="AA7" s="8">
        <v>28</v>
      </c>
      <c r="AB7" s="8">
        <v>12</v>
      </c>
      <c r="AC7" s="8">
        <v>37</v>
      </c>
      <c r="AD7" s="8">
        <v>27</v>
      </c>
      <c r="AE7" s="8">
        <v>5</v>
      </c>
      <c r="AF7" s="8">
        <v>19</v>
      </c>
      <c r="AG7" s="8">
        <v>58</v>
      </c>
      <c r="AH7" s="8">
        <v>34</v>
      </c>
      <c r="AI7" s="8">
        <v>24</v>
      </c>
      <c r="AJ7" s="8">
        <v>20</v>
      </c>
      <c r="AK7" s="8">
        <v>3</v>
      </c>
      <c r="AL7" s="8">
        <v>3</v>
      </c>
      <c r="AM7" s="8">
        <v>6</v>
      </c>
      <c r="AN7" s="9">
        <f>SUM(AO7:AT7)</f>
        <v>19811</v>
      </c>
      <c r="AO7" s="9">
        <v>5654</v>
      </c>
      <c r="AP7" s="9">
        <v>123</v>
      </c>
      <c r="AQ7" s="9">
        <v>184</v>
      </c>
      <c r="AR7" s="29" t="s">
        <v>114</v>
      </c>
      <c r="AS7" s="29" t="s">
        <v>114</v>
      </c>
      <c r="AT7" s="9">
        <v>13850</v>
      </c>
      <c r="AU7" s="9">
        <v>833</v>
      </c>
    </row>
    <row r="8" spans="1:47" ht="21.75" customHeight="1">
      <c r="A8" s="34" t="s">
        <v>57</v>
      </c>
      <c r="B8" s="35"/>
      <c r="C8" s="76">
        <v>93</v>
      </c>
      <c r="D8" s="76">
        <v>82</v>
      </c>
      <c r="E8" s="76">
        <v>34</v>
      </c>
      <c r="F8" s="76">
        <v>41</v>
      </c>
      <c r="G8" s="76">
        <v>37</v>
      </c>
      <c r="H8" s="76">
        <v>51</v>
      </c>
      <c r="I8" s="76">
        <v>34</v>
      </c>
      <c r="J8" s="76">
        <v>24</v>
      </c>
      <c r="K8" s="76">
        <v>16</v>
      </c>
      <c r="L8" s="76">
        <v>7</v>
      </c>
      <c r="M8" s="76">
        <v>2</v>
      </c>
      <c r="N8" s="76">
        <v>10</v>
      </c>
      <c r="O8" s="76">
        <v>53</v>
      </c>
      <c r="P8" s="76">
        <v>51</v>
      </c>
      <c r="Q8" s="5">
        <v>6</v>
      </c>
      <c r="R8" s="5">
        <v>0</v>
      </c>
      <c r="S8" s="5">
        <v>25</v>
      </c>
      <c r="T8" s="5">
        <v>8</v>
      </c>
      <c r="U8" s="5">
        <v>13</v>
      </c>
      <c r="V8" s="5">
        <v>8</v>
      </c>
      <c r="W8" s="5">
        <v>16</v>
      </c>
      <c r="X8" s="5">
        <v>7</v>
      </c>
      <c r="Y8" s="5">
        <v>11</v>
      </c>
      <c r="Z8" s="5">
        <v>25</v>
      </c>
      <c r="AA8" s="5">
        <v>28</v>
      </c>
      <c r="AB8" s="5">
        <v>11</v>
      </c>
      <c r="AC8" s="5">
        <v>35</v>
      </c>
      <c r="AD8" s="5">
        <v>26</v>
      </c>
      <c r="AE8" s="5">
        <v>4</v>
      </c>
      <c r="AF8" s="5">
        <v>19</v>
      </c>
      <c r="AG8" s="5">
        <v>58</v>
      </c>
      <c r="AH8" s="5">
        <v>32</v>
      </c>
      <c r="AI8" s="5">
        <v>21</v>
      </c>
      <c r="AJ8" s="5">
        <v>20</v>
      </c>
      <c r="AK8" s="5">
        <v>3</v>
      </c>
      <c r="AL8" s="5">
        <v>3</v>
      </c>
      <c r="AM8" s="5">
        <v>8</v>
      </c>
      <c r="AN8" s="5">
        <f>SUM(AO8:AT8)</f>
        <v>19751</v>
      </c>
      <c r="AO8" s="5">
        <v>5630</v>
      </c>
      <c r="AP8" s="5">
        <v>24</v>
      </c>
      <c r="AQ8" s="5">
        <v>178</v>
      </c>
      <c r="AR8" s="29" t="s">
        <v>114</v>
      </c>
      <c r="AS8" s="29" t="s">
        <v>114</v>
      </c>
      <c r="AT8" s="7">
        <v>13919</v>
      </c>
      <c r="AU8" s="5">
        <v>2914</v>
      </c>
    </row>
    <row r="9" spans="1:47" ht="21.75" customHeight="1">
      <c r="A9" s="34" t="s">
        <v>58</v>
      </c>
      <c r="B9" s="35"/>
      <c r="C9" s="76">
        <v>94</v>
      </c>
      <c r="D9" s="76">
        <v>84</v>
      </c>
      <c r="E9" s="76">
        <v>34</v>
      </c>
      <c r="F9" s="76">
        <v>41</v>
      </c>
      <c r="G9" s="76">
        <v>37</v>
      </c>
      <c r="H9" s="76">
        <v>53</v>
      </c>
      <c r="I9" s="76">
        <v>36</v>
      </c>
      <c r="J9" s="76">
        <v>24</v>
      </c>
      <c r="K9" s="76">
        <v>15</v>
      </c>
      <c r="L9" s="76">
        <v>9</v>
      </c>
      <c r="M9" s="76">
        <v>3</v>
      </c>
      <c r="N9" s="76">
        <v>10</v>
      </c>
      <c r="O9" s="76">
        <v>54</v>
      </c>
      <c r="P9" s="76">
        <v>54</v>
      </c>
      <c r="Q9" s="5">
        <v>6</v>
      </c>
      <c r="R9" s="5">
        <v>0</v>
      </c>
      <c r="S9" s="5">
        <v>25</v>
      </c>
      <c r="T9" s="5">
        <v>9</v>
      </c>
      <c r="U9" s="5">
        <v>13</v>
      </c>
      <c r="V9" s="5">
        <v>8</v>
      </c>
      <c r="W9" s="5">
        <v>17</v>
      </c>
      <c r="X9" s="5">
        <v>7</v>
      </c>
      <c r="Y9" s="5">
        <v>11</v>
      </c>
      <c r="Z9" s="5">
        <v>27</v>
      </c>
      <c r="AA9" s="5">
        <v>29</v>
      </c>
      <c r="AB9" s="5">
        <v>11</v>
      </c>
      <c r="AC9" s="5">
        <v>37</v>
      </c>
      <c r="AD9" s="5">
        <v>27</v>
      </c>
      <c r="AE9" s="5">
        <v>4</v>
      </c>
      <c r="AF9" s="5">
        <v>19</v>
      </c>
      <c r="AG9" s="5">
        <v>61</v>
      </c>
      <c r="AH9" s="5">
        <v>31</v>
      </c>
      <c r="AI9" s="5">
        <v>21</v>
      </c>
      <c r="AJ9" s="5">
        <v>20</v>
      </c>
      <c r="AK9" s="5">
        <v>3</v>
      </c>
      <c r="AL9" s="5">
        <v>3</v>
      </c>
      <c r="AM9" s="5">
        <v>3</v>
      </c>
      <c r="AN9" s="5">
        <f>SUM(AO9:AT9)</f>
        <v>19791</v>
      </c>
      <c r="AO9" s="5">
        <v>5630</v>
      </c>
      <c r="AP9" s="5">
        <v>21</v>
      </c>
      <c r="AQ9" s="5">
        <v>181</v>
      </c>
      <c r="AR9" s="29" t="s">
        <v>114</v>
      </c>
      <c r="AS9" s="29" t="s">
        <v>114</v>
      </c>
      <c r="AT9" s="7">
        <v>13959</v>
      </c>
      <c r="AU9" s="5">
        <v>3969</v>
      </c>
    </row>
    <row r="10" spans="1:47" ht="23.25" customHeight="1">
      <c r="A10" s="41" t="s">
        <v>59</v>
      </c>
      <c r="B10" s="42"/>
      <c r="C10" s="76">
        <f aca="true" t="shared" si="0" ref="C10:AS10">SUM(C11,C21,C29,C42,C53,C65,C72)</f>
        <v>95</v>
      </c>
      <c r="D10" s="76">
        <f t="shared" si="0"/>
        <v>85</v>
      </c>
      <c r="E10" s="76">
        <f t="shared" si="0"/>
        <v>33</v>
      </c>
      <c r="F10" s="76">
        <f t="shared" si="0"/>
        <v>41</v>
      </c>
      <c r="G10" s="76">
        <f t="shared" si="0"/>
        <v>37</v>
      </c>
      <c r="H10" s="76">
        <f t="shared" si="0"/>
        <v>54</v>
      </c>
      <c r="I10" s="76">
        <f t="shared" si="0"/>
        <v>36</v>
      </c>
      <c r="J10" s="76">
        <f t="shared" si="0"/>
        <v>24</v>
      </c>
      <c r="K10" s="76">
        <f t="shared" si="0"/>
        <v>15</v>
      </c>
      <c r="L10" s="76">
        <f t="shared" si="0"/>
        <v>9</v>
      </c>
      <c r="M10" s="76">
        <f t="shared" si="0"/>
        <v>3</v>
      </c>
      <c r="N10" s="76">
        <f t="shared" si="0"/>
        <v>9</v>
      </c>
      <c r="O10" s="76">
        <f t="shared" si="0"/>
        <v>56</v>
      </c>
      <c r="P10" s="76">
        <f t="shared" si="0"/>
        <v>55</v>
      </c>
      <c r="Q10" s="5">
        <f t="shared" si="0"/>
        <v>7</v>
      </c>
      <c r="R10" s="5">
        <f t="shared" si="0"/>
        <v>0</v>
      </c>
      <c r="S10" s="5">
        <f t="shared" si="0"/>
        <v>25</v>
      </c>
      <c r="T10" s="5">
        <f t="shared" si="0"/>
        <v>9</v>
      </c>
      <c r="U10" s="5">
        <f t="shared" si="0"/>
        <v>14</v>
      </c>
      <c r="V10" s="5">
        <f t="shared" si="0"/>
        <v>8</v>
      </c>
      <c r="W10" s="5">
        <f t="shared" si="0"/>
        <v>17</v>
      </c>
      <c r="X10" s="5">
        <f t="shared" si="0"/>
        <v>7</v>
      </c>
      <c r="Y10" s="5">
        <f t="shared" si="0"/>
        <v>12</v>
      </c>
      <c r="Z10" s="5">
        <f t="shared" si="0"/>
        <v>28</v>
      </c>
      <c r="AA10" s="5">
        <f t="shared" si="0"/>
        <v>30</v>
      </c>
      <c r="AB10" s="5">
        <f t="shared" si="0"/>
        <v>11</v>
      </c>
      <c r="AC10" s="5">
        <f t="shared" si="0"/>
        <v>36</v>
      </c>
      <c r="AD10" s="5">
        <f t="shared" si="0"/>
        <v>29</v>
      </c>
      <c r="AE10" s="5">
        <f t="shared" si="0"/>
        <v>4</v>
      </c>
      <c r="AF10" s="5">
        <f t="shared" si="0"/>
        <v>20</v>
      </c>
      <c r="AG10" s="5">
        <f t="shared" si="0"/>
        <v>62</v>
      </c>
      <c r="AH10" s="5">
        <f t="shared" si="0"/>
        <v>33</v>
      </c>
      <c r="AI10" s="5">
        <f t="shared" si="0"/>
        <v>23</v>
      </c>
      <c r="AJ10" s="5">
        <f t="shared" si="0"/>
        <v>20</v>
      </c>
      <c r="AK10" s="5">
        <f t="shared" si="0"/>
        <v>3</v>
      </c>
      <c r="AL10" s="5">
        <f t="shared" si="0"/>
        <v>3</v>
      </c>
      <c r="AM10" s="5">
        <f t="shared" si="0"/>
        <v>8</v>
      </c>
      <c r="AN10" s="5">
        <f t="shared" si="0"/>
        <v>19870</v>
      </c>
      <c r="AO10" s="5">
        <f t="shared" si="0"/>
        <v>5630</v>
      </c>
      <c r="AP10" s="5">
        <f t="shared" si="0"/>
        <v>24</v>
      </c>
      <c r="AQ10" s="5">
        <f t="shared" si="0"/>
        <v>181</v>
      </c>
      <c r="AR10" s="11">
        <f t="shared" si="0"/>
        <v>396</v>
      </c>
      <c r="AS10" s="11">
        <f t="shared" si="0"/>
        <v>80</v>
      </c>
      <c r="AT10" s="27">
        <f>SUM(AT11,AT21,AT29,AT42,AT53,AT65,AT72)</f>
        <v>13559</v>
      </c>
      <c r="AU10" s="11">
        <f>SUM(AU11,AU21,AU29,AU42,AU53,AU65,AU72)</f>
        <v>3688</v>
      </c>
    </row>
    <row r="11" spans="1:47" ht="23.25" customHeight="1">
      <c r="A11" s="43" t="s">
        <v>38</v>
      </c>
      <c r="B11" s="44"/>
      <c r="C11" s="80">
        <f>SUM(C12:C20)</f>
        <v>9</v>
      </c>
      <c r="D11" s="80">
        <f aca="true" t="shared" si="1" ref="D11:AU11">SUM(D12:D20)</f>
        <v>9</v>
      </c>
      <c r="E11" s="80">
        <f t="shared" si="1"/>
        <v>1</v>
      </c>
      <c r="F11" s="80">
        <f t="shared" si="1"/>
        <v>2</v>
      </c>
      <c r="G11" s="80">
        <f t="shared" si="1"/>
        <v>3</v>
      </c>
      <c r="H11" s="80">
        <f t="shared" si="1"/>
        <v>4</v>
      </c>
      <c r="I11" s="80">
        <f t="shared" si="1"/>
        <v>6</v>
      </c>
      <c r="J11" s="80">
        <f t="shared" si="1"/>
        <v>4</v>
      </c>
      <c r="K11" s="80">
        <f t="shared" si="1"/>
        <v>2</v>
      </c>
      <c r="L11" s="80">
        <f t="shared" si="1"/>
        <v>1</v>
      </c>
      <c r="M11" s="80">
        <f t="shared" si="1"/>
        <v>0</v>
      </c>
      <c r="N11" s="80">
        <f t="shared" si="1"/>
        <v>1</v>
      </c>
      <c r="O11" s="80">
        <f t="shared" si="1"/>
        <v>6</v>
      </c>
      <c r="P11" s="80">
        <f t="shared" si="1"/>
        <v>5</v>
      </c>
      <c r="Q11" s="24">
        <f t="shared" si="1"/>
        <v>0</v>
      </c>
      <c r="R11" s="24">
        <f t="shared" si="1"/>
        <v>0</v>
      </c>
      <c r="S11" s="24">
        <f t="shared" si="1"/>
        <v>3</v>
      </c>
      <c r="T11" s="24">
        <f t="shared" si="1"/>
        <v>0</v>
      </c>
      <c r="U11" s="24">
        <f t="shared" si="1"/>
        <v>0</v>
      </c>
      <c r="V11" s="24">
        <f t="shared" si="1"/>
        <v>0</v>
      </c>
      <c r="W11" s="24">
        <f t="shared" si="1"/>
        <v>1</v>
      </c>
      <c r="X11" s="24">
        <f t="shared" si="1"/>
        <v>0</v>
      </c>
      <c r="Y11" s="24">
        <f t="shared" si="1"/>
        <v>1</v>
      </c>
      <c r="Z11" s="24">
        <f t="shared" si="1"/>
        <v>2</v>
      </c>
      <c r="AA11" s="24">
        <f t="shared" si="1"/>
        <v>2</v>
      </c>
      <c r="AB11" s="24">
        <f t="shared" si="1"/>
        <v>0</v>
      </c>
      <c r="AC11" s="24">
        <f t="shared" si="1"/>
        <v>3</v>
      </c>
      <c r="AD11" s="24">
        <f t="shared" si="1"/>
        <v>1</v>
      </c>
      <c r="AE11" s="24">
        <f t="shared" si="1"/>
        <v>0</v>
      </c>
      <c r="AF11" s="24">
        <f t="shared" si="1"/>
        <v>0</v>
      </c>
      <c r="AG11" s="24">
        <f t="shared" si="1"/>
        <v>7</v>
      </c>
      <c r="AH11" s="24">
        <f t="shared" si="1"/>
        <v>3</v>
      </c>
      <c r="AI11" s="24">
        <f t="shared" si="1"/>
        <v>2</v>
      </c>
      <c r="AJ11" s="24">
        <f t="shared" si="1"/>
        <v>2</v>
      </c>
      <c r="AK11" s="24">
        <f t="shared" si="1"/>
        <v>0</v>
      </c>
      <c r="AL11" s="24">
        <f t="shared" si="1"/>
        <v>0</v>
      </c>
      <c r="AM11" s="24">
        <f t="shared" si="1"/>
        <v>0</v>
      </c>
      <c r="AN11" s="24">
        <f t="shared" si="1"/>
        <v>2286</v>
      </c>
      <c r="AO11" s="24">
        <f t="shared" si="1"/>
        <v>433</v>
      </c>
      <c r="AP11" s="24">
        <f t="shared" si="1"/>
        <v>2</v>
      </c>
      <c r="AQ11" s="24">
        <f t="shared" si="1"/>
        <v>0</v>
      </c>
      <c r="AR11" s="24">
        <f t="shared" si="1"/>
        <v>270</v>
      </c>
      <c r="AS11" s="24">
        <f t="shared" si="1"/>
        <v>0</v>
      </c>
      <c r="AT11" s="24">
        <f t="shared" si="1"/>
        <v>1581</v>
      </c>
      <c r="AU11" s="21">
        <f t="shared" si="1"/>
        <v>200</v>
      </c>
    </row>
    <row r="12" spans="1:47" ht="15.75" customHeight="1">
      <c r="A12" s="12"/>
      <c r="B12" s="81" t="s">
        <v>60</v>
      </c>
      <c r="C12" s="82">
        <v>6</v>
      </c>
      <c r="D12" s="82">
        <v>6</v>
      </c>
      <c r="E12" s="82">
        <v>1</v>
      </c>
      <c r="F12" s="82">
        <v>2</v>
      </c>
      <c r="G12" s="82">
        <v>3</v>
      </c>
      <c r="H12" s="82">
        <v>2</v>
      </c>
      <c r="I12" s="82">
        <v>5</v>
      </c>
      <c r="J12" s="82">
        <v>2</v>
      </c>
      <c r="K12" s="82">
        <v>2</v>
      </c>
      <c r="L12" s="82">
        <v>1</v>
      </c>
      <c r="M12" s="82">
        <v>0</v>
      </c>
      <c r="N12" s="82">
        <v>1</v>
      </c>
      <c r="O12" s="82">
        <v>5</v>
      </c>
      <c r="P12" s="82">
        <v>5</v>
      </c>
      <c r="Q12" s="25">
        <v>0</v>
      </c>
      <c r="R12" s="25">
        <v>0</v>
      </c>
      <c r="S12" s="25">
        <v>2</v>
      </c>
      <c r="T12" s="25">
        <v>0</v>
      </c>
      <c r="U12" s="25">
        <v>0</v>
      </c>
      <c r="V12" s="25">
        <v>0</v>
      </c>
      <c r="W12" s="25">
        <v>1</v>
      </c>
      <c r="X12" s="25">
        <v>0</v>
      </c>
      <c r="Y12" s="25">
        <v>1</v>
      </c>
      <c r="Z12" s="25">
        <v>2</v>
      </c>
      <c r="AA12" s="25">
        <v>2</v>
      </c>
      <c r="AB12" s="25">
        <v>0</v>
      </c>
      <c r="AC12" s="25">
        <v>3</v>
      </c>
      <c r="AD12" s="25">
        <v>1</v>
      </c>
      <c r="AE12" s="25">
        <v>0</v>
      </c>
      <c r="AF12" s="25">
        <v>0</v>
      </c>
      <c r="AG12" s="25">
        <v>4</v>
      </c>
      <c r="AH12" s="25">
        <v>2</v>
      </c>
      <c r="AI12" s="25">
        <v>2</v>
      </c>
      <c r="AJ12" s="25">
        <v>2</v>
      </c>
      <c r="AK12" s="25">
        <v>0</v>
      </c>
      <c r="AL12" s="25">
        <v>0</v>
      </c>
      <c r="AM12" s="25">
        <v>0</v>
      </c>
      <c r="AN12" s="25">
        <v>1751</v>
      </c>
      <c r="AO12" s="25">
        <v>167</v>
      </c>
      <c r="AP12" s="25">
        <v>2</v>
      </c>
      <c r="AQ12" s="25">
        <v>0</v>
      </c>
      <c r="AR12" s="25">
        <v>150</v>
      </c>
      <c r="AS12" s="25">
        <v>0</v>
      </c>
      <c r="AT12" s="25">
        <v>1432</v>
      </c>
      <c r="AU12" s="22">
        <v>72</v>
      </c>
    </row>
    <row r="13" spans="1:47" ht="15.75" customHeight="1">
      <c r="A13" s="12"/>
      <c r="B13" s="81" t="s">
        <v>61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2">
        <v>0</v>
      </c>
    </row>
    <row r="14" spans="1:47" ht="15.75" customHeight="1">
      <c r="A14" s="12"/>
      <c r="B14" s="81" t="s">
        <v>62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T14" s="25">
        <v>0</v>
      </c>
      <c r="AU14" s="22">
        <v>0</v>
      </c>
    </row>
    <row r="15" spans="1:47" ht="15.75" customHeight="1">
      <c r="A15" s="12"/>
      <c r="B15" s="81" t="s">
        <v>63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2">
        <v>0</v>
      </c>
    </row>
    <row r="16" spans="1:47" ht="15.75" customHeight="1">
      <c r="A16" s="12"/>
      <c r="B16" s="81" t="s">
        <v>64</v>
      </c>
      <c r="C16" s="82">
        <v>1</v>
      </c>
      <c r="D16" s="82">
        <v>1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1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1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120</v>
      </c>
      <c r="AO16" s="25">
        <v>0</v>
      </c>
      <c r="AP16" s="25">
        <v>0</v>
      </c>
      <c r="AQ16" s="25">
        <v>0</v>
      </c>
      <c r="AR16" s="25">
        <v>120</v>
      </c>
      <c r="AS16" s="25">
        <v>0</v>
      </c>
      <c r="AT16" s="25">
        <v>0</v>
      </c>
      <c r="AU16" s="22">
        <v>0</v>
      </c>
    </row>
    <row r="17" spans="1:47" ht="15.75" customHeight="1">
      <c r="A17" s="12"/>
      <c r="B17" s="81" t="s">
        <v>49</v>
      </c>
      <c r="C17" s="82">
        <v>2</v>
      </c>
      <c r="D17" s="82">
        <v>2</v>
      </c>
      <c r="E17" s="82">
        <v>0</v>
      </c>
      <c r="F17" s="82">
        <v>0</v>
      </c>
      <c r="G17" s="82">
        <v>0</v>
      </c>
      <c r="H17" s="82">
        <v>2</v>
      </c>
      <c r="I17" s="82">
        <v>1</v>
      </c>
      <c r="J17" s="82">
        <v>1</v>
      </c>
      <c r="K17" s="82">
        <v>0</v>
      </c>
      <c r="L17" s="82">
        <v>0</v>
      </c>
      <c r="M17" s="82">
        <v>0</v>
      </c>
      <c r="N17" s="82">
        <v>0</v>
      </c>
      <c r="O17" s="82">
        <v>1</v>
      </c>
      <c r="P17" s="82">
        <v>0</v>
      </c>
      <c r="Q17" s="25">
        <v>0</v>
      </c>
      <c r="R17" s="25">
        <v>0</v>
      </c>
      <c r="S17" s="25">
        <v>1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2</v>
      </c>
      <c r="AH17" s="25">
        <v>1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415</v>
      </c>
      <c r="AO17" s="25">
        <v>266</v>
      </c>
      <c r="AP17" s="25">
        <v>0</v>
      </c>
      <c r="AQ17" s="25">
        <v>0</v>
      </c>
      <c r="AR17" s="25">
        <v>0</v>
      </c>
      <c r="AS17" s="25">
        <v>0</v>
      </c>
      <c r="AT17" s="25">
        <v>149</v>
      </c>
      <c r="AU17" s="22">
        <v>128</v>
      </c>
    </row>
    <row r="18" spans="1:47" ht="15.75" customHeight="1">
      <c r="A18" s="12"/>
      <c r="B18" s="81" t="s">
        <v>65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2">
        <v>0</v>
      </c>
    </row>
    <row r="19" spans="1:47" ht="15.75" customHeight="1">
      <c r="A19" s="12"/>
      <c r="B19" s="81" t="s">
        <v>66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2">
        <v>0</v>
      </c>
    </row>
    <row r="20" spans="1:47" ht="15.75" customHeight="1">
      <c r="A20" s="12"/>
      <c r="B20" s="81" t="s">
        <v>67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2">
        <v>0</v>
      </c>
    </row>
    <row r="21" spans="1:47" ht="15.75" customHeight="1">
      <c r="A21" s="43" t="s">
        <v>0</v>
      </c>
      <c r="B21" s="45"/>
      <c r="C21" s="80">
        <f>SUM(C22:C28)</f>
        <v>8</v>
      </c>
      <c r="D21" s="80">
        <f aca="true" t="shared" si="2" ref="D21:AU21">SUM(D22:D28)</f>
        <v>6</v>
      </c>
      <c r="E21" s="80">
        <f t="shared" si="2"/>
        <v>1</v>
      </c>
      <c r="F21" s="80">
        <f t="shared" si="2"/>
        <v>2</v>
      </c>
      <c r="G21" s="80">
        <f t="shared" si="2"/>
        <v>2</v>
      </c>
      <c r="H21" s="80">
        <f t="shared" si="2"/>
        <v>4</v>
      </c>
      <c r="I21" s="80">
        <f t="shared" si="2"/>
        <v>5</v>
      </c>
      <c r="J21" s="80">
        <f t="shared" si="2"/>
        <v>4</v>
      </c>
      <c r="K21" s="80">
        <f t="shared" si="2"/>
        <v>2</v>
      </c>
      <c r="L21" s="80">
        <f t="shared" si="2"/>
        <v>2</v>
      </c>
      <c r="M21" s="80">
        <f t="shared" si="2"/>
        <v>1</v>
      </c>
      <c r="N21" s="80">
        <f t="shared" si="2"/>
        <v>1</v>
      </c>
      <c r="O21" s="80">
        <f t="shared" si="2"/>
        <v>3</v>
      </c>
      <c r="P21" s="80">
        <f t="shared" si="2"/>
        <v>3</v>
      </c>
      <c r="Q21" s="24">
        <f t="shared" si="2"/>
        <v>1</v>
      </c>
      <c r="R21" s="24">
        <f t="shared" si="2"/>
        <v>0</v>
      </c>
      <c r="S21" s="24">
        <f t="shared" si="2"/>
        <v>1</v>
      </c>
      <c r="T21" s="24">
        <f t="shared" si="2"/>
        <v>1</v>
      </c>
      <c r="U21" s="24">
        <f t="shared" si="2"/>
        <v>1</v>
      </c>
      <c r="V21" s="24">
        <f t="shared" si="2"/>
        <v>1</v>
      </c>
      <c r="W21" s="24">
        <f t="shared" si="2"/>
        <v>0</v>
      </c>
      <c r="X21" s="24">
        <f t="shared" si="2"/>
        <v>2</v>
      </c>
      <c r="Y21" s="24">
        <f t="shared" si="2"/>
        <v>2</v>
      </c>
      <c r="Z21" s="24">
        <f t="shared" si="2"/>
        <v>2</v>
      </c>
      <c r="AA21" s="24">
        <f t="shared" si="2"/>
        <v>3</v>
      </c>
      <c r="AB21" s="24">
        <f t="shared" si="2"/>
        <v>1</v>
      </c>
      <c r="AC21" s="24">
        <f t="shared" si="2"/>
        <v>3</v>
      </c>
      <c r="AD21" s="24">
        <f t="shared" si="2"/>
        <v>2</v>
      </c>
      <c r="AE21" s="24">
        <f t="shared" si="2"/>
        <v>0</v>
      </c>
      <c r="AF21" s="24">
        <f t="shared" si="2"/>
        <v>1</v>
      </c>
      <c r="AG21" s="24">
        <f t="shared" si="2"/>
        <v>5</v>
      </c>
      <c r="AH21" s="24">
        <f t="shared" si="2"/>
        <v>3</v>
      </c>
      <c r="AI21" s="24">
        <f t="shared" si="2"/>
        <v>1</v>
      </c>
      <c r="AJ21" s="24">
        <f t="shared" si="2"/>
        <v>1</v>
      </c>
      <c r="AK21" s="24">
        <f t="shared" si="2"/>
        <v>0</v>
      </c>
      <c r="AL21" s="24">
        <f t="shared" si="2"/>
        <v>0</v>
      </c>
      <c r="AM21" s="24">
        <f t="shared" si="2"/>
        <v>1</v>
      </c>
      <c r="AN21" s="24">
        <f t="shared" si="2"/>
        <v>1968</v>
      </c>
      <c r="AO21" s="24">
        <f t="shared" si="2"/>
        <v>1052</v>
      </c>
      <c r="AP21" s="24">
        <f t="shared" si="2"/>
        <v>4</v>
      </c>
      <c r="AQ21" s="24">
        <f t="shared" si="2"/>
        <v>0</v>
      </c>
      <c r="AR21" s="24">
        <f t="shared" si="2"/>
        <v>100</v>
      </c>
      <c r="AS21" s="24">
        <f t="shared" si="2"/>
        <v>0</v>
      </c>
      <c r="AT21" s="24">
        <f t="shared" si="2"/>
        <v>812</v>
      </c>
      <c r="AU21" s="21">
        <f t="shared" si="2"/>
        <v>104</v>
      </c>
    </row>
    <row r="22" spans="1:47" ht="15.75" customHeight="1">
      <c r="A22" s="12"/>
      <c r="B22" s="81" t="s">
        <v>68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0</v>
      </c>
      <c r="AU22" s="22">
        <v>0</v>
      </c>
    </row>
    <row r="23" spans="1:47" ht="15.75" customHeight="1">
      <c r="A23" s="12"/>
      <c r="B23" s="81" t="s">
        <v>69</v>
      </c>
      <c r="C23" s="82">
        <v>5</v>
      </c>
      <c r="D23" s="82">
        <v>3</v>
      </c>
      <c r="E23" s="82">
        <v>1</v>
      </c>
      <c r="F23" s="82">
        <v>1</v>
      </c>
      <c r="G23" s="82">
        <v>1</v>
      </c>
      <c r="H23" s="82">
        <v>2</v>
      </c>
      <c r="I23" s="82">
        <v>4</v>
      </c>
      <c r="J23" s="82">
        <v>3</v>
      </c>
      <c r="K23" s="82">
        <v>2</v>
      </c>
      <c r="L23" s="82">
        <v>2</v>
      </c>
      <c r="M23" s="82">
        <v>1</v>
      </c>
      <c r="N23" s="82">
        <v>1</v>
      </c>
      <c r="O23" s="82">
        <v>1</v>
      </c>
      <c r="P23" s="82">
        <v>1</v>
      </c>
      <c r="Q23" s="25">
        <v>1</v>
      </c>
      <c r="R23" s="25">
        <v>0</v>
      </c>
      <c r="S23" s="25">
        <v>1</v>
      </c>
      <c r="T23" s="25">
        <v>1</v>
      </c>
      <c r="U23" s="25">
        <v>1</v>
      </c>
      <c r="V23" s="25">
        <v>1</v>
      </c>
      <c r="W23" s="25">
        <v>0</v>
      </c>
      <c r="X23" s="25">
        <v>2</v>
      </c>
      <c r="Y23" s="25">
        <v>2</v>
      </c>
      <c r="Z23" s="25">
        <v>1</v>
      </c>
      <c r="AA23" s="25">
        <v>1</v>
      </c>
      <c r="AB23" s="25">
        <v>1</v>
      </c>
      <c r="AC23" s="25">
        <v>1</v>
      </c>
      <c r="AD23" s="25">
        <v>1</v>
      </c>
      <c r="AE23" s="25">
        <v>0</v>
      </c>
      <c r="AF23" s="25">
        <v>1</v>
      </c>
      <c r="AG23" s="25">
        <v>3</v>
      </c>
      <c r="AH23" s="25">
        <v>2</v>
      </c>
      <c r="AI23" s="25">
        <v>1</v>
      </c>
      <c r="AJ23" s="25">
        <v>0</v>
      </c>
      <c r="AK23" s="25">
        <v>0</v>
      </c>
      <c r="AL23" s="25">
        <v>0</v>
      </c>
      <c r="AM23" s="25">
        <v>1</v>
      </c>
      <c r="AN23" s="25">
        <v>1294</v>
      </c>
      <c r="AO23" s="25">
        <v>702</v>
      </c>
      <c r="AP23" s="25">
        <v>4</v>
      </c>
      <c r="AQ23" s="25">
        <v>0</v>
      </c>
      <c r="AR23" s="25">
        <v>0</v>
      </c>
      <c r="AS23" s="25">
        <v>0</v>
      </c>
      <c r="AT23" s="25">
        <v>588</v>
      </c>
      <c r="AU23" s="22">
        <v>0</v>
      </c>
    </row>
    <row r="24" spans="1:47" ht="15.75" customHeight="1">
      <c r="A24" s="12"/>
      <c r="B24" s="81" t="s">
        <v>70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2">
        <v>0</v>
      </c>
    </row>
    <row r="25" spans="1:47" ht="15.75" customHeight="1">
      <c r="A25" s="12"/>
      <c r="B25" s="81" t="s">
        <v>71</v>
      </c>
      <c r="C25" s="82">
        <v>1</v>
      </c>
      <c r="D25" s="82">
        <v>1</v>
      </c>
      <c r="E25" s="82">
        <v>0</v>
      </c>
      <c r="F25" s="82">
        <v>1</v>
      </c>
      <c r="G25" s="82">
        <v>0</v>
      </c>
      <c r="H25" s="82">
        <v>1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1</v>
      </c>
      <c r="P25" s="82">
        <v>1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1</v>
      </c>
      <c r="AA25" s="25">
        <v>1</v>
      </c>
      <c r="AB25" s="25">
        <v>0</v>
      </c>
      <c r="AC25" s="25">
        <v>1</v>
      </c>
      <c r="AD25" s="25">
        <v>1</v>
      </c>
      <c r="AE25" s="25">
        <v>0</v>
      </c>
      <c r="AF25" s="25">
        <v>0</v>
      </c>
      <c r="AG25" s="25">
        <v>1</v>
      </c>
      <c r="AH25" s="25">
        <v>0</v>
      </c>
      <c r="AI25" s="25">
        <v>0</v>
      </c>
      <c r="AJ25" s="25">
        <v>1</v>
      </c>
      <c r="AK25" s="25">
        <v>0</v>
      </c>
      <c r="AL25" s="25">
        <v>0</v>
      </c>
      <c r="AM25" s="25">
        <v>0</v>
      </c>
      <c r="AN25" s="25">
        <v>104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104</v>
      </c>
      <c r="AU25" s="22">
        <v>104</v>
      </c>
    </row>
    <row r="26" spans="1:47" ht="15.75" customHeight="1">
      <c r="A26" s="12"/>
      <c r="B26" s="81" t="s">
        <v>72</v>
      </c>
      <c r="C26" s="82">
        <v>1</v>
      </c>
      <c r="D26" s="82">
        <v>1</v>
      </c>
      <c r="E26" s="82">
        <v>0</v>
      </c>
      <c r="F26" s="82">
        <v>0</v>
      </c>
      <c r="G26" s="82">
        <v>0</v>
      </c>
      <c r="H26" s="82">
        <v>0</v>
      </c>
      <c r="I26" s="82">
        <v>1</v>
      </c>
      <c r="J26" s="82">
        <v>1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430</v>
      </c>
      <c r="AO26" s="25">
        <v>350</v>
      </c>
      <c r="AP26" s="25">
        <v>0</v>
      </c>
      <c r="AQ26" s="25">
        <v>0</v>
      </c>
      <c r="AR26" s="25">
        <v>0</v>
      </c>
      <c r="AS26" s="25">
        <v>0</v>
      </c>
      <c r="AT26" s="25">
        <v>80</v>
      </c>
      <c r="AU26" s="22">
        <v>0</v>
      </c>
    </row>
    <row r="27" spans="1:47" s="14" customFormat="1" ht="15.75" customHeight="1">
      <c r="A27" s="4"/>
      <c r="B27" s="81" t="s">
        <v>73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2">
        <v>0</v>
      </c>
    </row>
    <row r="28" spans="1:47" ht="15.75" customHeight="1">
      <c r="A28" s="13"/>
      <c r="B28" s="83" t="s">
        <v>74</v>
      </c>
      <c r="C28" s="84">
        <v>1</v>
      </c>
      <c r="D28" s="84">
        <v>1</v>
      </c>
      <c r="E28" s="84">
        <v>0</v>
      </c>
      <c r="F28" s="84">
        <v>0</v>
      </c>
      <c r="G28" s="84">
        <v>1</v>
      </c>
      <c r="H28" s="84">
        <v>1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1</v>
      </c>
      <c r="P28" s="84">
        <v>1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1</v>
      </c>
      <c r="AB28" s="26">
        <v>0</v>
      </c>
      <c r="AC28" s="26">
        <v>1</v>
      </c>
      <c r="AD28" s="26">
        <v>0</v>
      </c>
      <c r="AE28" s="26">
        <v>0</v>
      </c>
      <c r="AF28" s="26">
        <v>0</v>
      </c>
      <c r="AG28" s="26">
        <v>1</v>
      </c>
      <c r="AH28" s="26">
        <v>1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140</v>
      </c>
      <c r="AO28" s="26">
        <v>0</v>
      </c>
      <c r="AP28" s="26">
        <v>0</v>
      </c>
      <c r="AQ28" s="26">
        <v>0</v>
      </c>
      <c r="AR28" s="26">
        <v>100</v>
      </c>
      <c r="AS28" s="26">
        <v>0</v>
      </c>
      <c r="AT28" s="26">
        <v>40</v>
      </c>
      <c r="AU28" s="23">
        <v>0</v>
      </c>
    </row>
    <row r="29" spans="1:47" ht="15.75" customHeight="1">
      <c r="A29" s="49" t="s">
        <v>75</v>
      </c>
      <c r="B29" s="50"/>
      <c r="C29" s="80">
        <f>SUM(C30:C36)</f>
        <v>21</v>
      </c>
      <c r="D29" s="80">
        <f aca="true" t="shared" si="3" ref="D29:AU29">SUM(D30:D36)</f>
        <v>16</v>
      </c>
      <c r="E29" s="80">
        <f t="shared" si="3"/>
        <v>6</v>
      </c>
      <c r="F29" s="80">
        <f t="shared" si="3"/>
        <v>9</v>
      </c>
      <c r="G29" s="80">
        <f t="shared" si="3"/>
        <v>6</v>
      </c>
      <c r="H29" s="80">
        <f t="shared" si="3"/>
        <v>12</v>
      </c>
      <c r="I29" s="80">
        <f t="shared" si="3"/>
        <v>5</v>
      </c>
      <c r="J29" s="80">
        <f t="shared" si="3"/>
        <v>4</v>
      </c>
      <c r="K29" s="80">
        <f t="shared" si="3"/>
        <v>2</v>
      </c>
      <c r="L29" s="80">
        <f t="shared" si="3"/>
        <v>1</v>
      </c>
      <c r="M29" s="80">
        <f t="shared" si="3"/>
        <v>1</v>
      </c>
      <c r="N29" s="80">
        <f t="shared" si="3"/>
        <v>1</v>
      </c>
      <c r="O29" s="80">
        <f t="shared" si="3"/>
        <v>11</v>
      </c>
      <c r="P29" s="80">
        <f t="shared" si="3"/>
        <v>12</v>
      </c>
      <c r="Q29" s="24">
        <f t="shared" si="3"/>
        <v>1</v>
      </c>
      <c r="R29" s="24">
        <f t="shared" si="3"/>
        <v>0</v>
      </c>
      <c r="S29" s="24">
        <f t="shared" si="3"/>
        <v>5</v>
      </c>
      <c r="T29" s="24">
        <f t="shared" si="3"/>
        <v>3</v>
      </c>
      <c r="U29" s="24">
        <f t="shared" si="3"/>
        <v>5</v>
      </c>
      <c r="V29" s="24">
        <f t="shared" si="3"/>
        <v>2</v>
      </c>
      <c r="W29" s="24">
        <f t="shared" si="3"/>
        <v>3</v>
      </c>
      <c r="X29" s="24">
        <f t="shared" si="3"/>
        <v>1</v>
      </c>
      <c r="Y29" s="24">
        <f t="shared" si="3"/>
        <v>1</v>
      </c>
      <c r="Z29" s="24">
        <f t="shared" si="3"/>
        <v>5</v>
      </c>
      <c r="AA29" s="24">
        <f t="shared" si="3"/>
        <v>5</v>
      </c>
      <c r="AB29" s="24">
        <f t="shared" si="3"/>
        <v>3</v>
      </c>
      <c r="AC29" s="24">
        <f t="shared" si="3"/>
        <v>4</v>
      </c>
      <c r="AD29" s="24">
        <f t="shared" si="3"/>
        <v>6</v>
      </c>
      <c r="AE29" s="24">
        <f t="shared" si="3"/>
        <v>2</v>
      </c>
      <c r="AF29" s="24">
        <f t="shared" si="3"/>
        <v>5</v>
      </c>
      <c r="AG29" s="24">
        <f t="shared" si="3"/>
        <v>12</v>
      </c>
      <c r="AH29" s="24">
        <f t="shared" si="3"/>
        <v>6</v>
      </c>
      <c r="AI29" s="24">
        <f t="shared" si="3"/>
        <v>5</v>
      </c>
      <c r="AJ29" s="24">
        <f t="shared" si="3"/>
        <v>3</v>
      </c>
      <c r="AK29" s="24">
        <f t="shared" si="3"/>
        <v>1</v>
      </c>
      <c r="AL29" s="24">
        <f t="shared" si="3"/>
        <v>1</v>
      </c>
      <c r="AM29" s="24">
        <f t="shared" si="3"/>
        <v>1</v>
      </c>
      <c r="AN29" s="24">
        <f t="shared" si="3"/>
        <v>4058</v>
      </c>
      <c r="AO29" s="24">
        <f t="shared" si="3"/>
        <v>831</v>
      </c>
      <c r="AP29" s="24">
        <f t="shared" si="3"/>
        <v>0</v>
      </c>
      <c r="AQ29" s="24">
        <f t="shared" si="3"/>
        <v>150</v>
      </c>
      <c r="AR29" s="24">
        <f t="shared" si="3"/>
        <v>0</v>
      </c>
      <c r="AS29" s="24">
        <f t="shared" si="3"/>
        <v>80</v>
      </c>
      <c r="AT29" s="24">
        <f t="shared" si="3"/>
        <v>2997</v>
      </c>
      <c r="AU29" s="21">
        <f t="shared" si="3"/>
        <v>1038</v>
      </c>
    </row>
    <row r="30" spans="1:47" ht="15.75" customHeight="1">
      <c r="A30" s="12"/>
      <c r="B30" s="85" t="s">
        <v>76</v>
      </c>
      <c r="C30" s="82">
        <v>4</v>
      </c>
      <c r="D30" s="82">
        <v>3</v>
      </c>
      <c r="E30" s="82">
        <v>2</v>
      </c>
      <c r="F30" s="82">
        <v>2</v>
      </c>
      <c r="G30" s="82">
        <v>2</v>
      </c>
      <c r="H30" s="82">
        <v>2</v>
      </c>
      <c r="I30" s="82">
        <v>1</v>
      </c>
      <c r="J30" s="82">
        <v>1</v>
      </c>
      <c r="K30" s="82">
        <v>1</v>
      </c>
      <c r="L30" s="82">
        <v>0</v>
      </c>
      <c r="M30" s="82">
        <v>1</v>
      </c>
      <c r="N30" s="82">
        <v>0</v>
      </c>
      <c r="O30" s="82">
        <v>3</v>
      </c>
      <c r="P30" s="82">
        <v>2</v>
      </c>
      <c r="Q30" s="25">
        <v>0</v>
      </c>
      <c r="R30" s="25">
        <v>0</v>
      </c>
      <c r="S30" s="25">
        <v>1</v>
      </c>
      <c r="T30" s="25">
        <v>0</v>
      </c>
      <c r="U30" s="25">
        <v>1</v>
      </c>
      <c r="V30" s="25">
        <v>0</v>
      </c>
      <c r="W30" s="25">
        <v>0</v>
      </c>
      <c r="X30" s="25">
        <v>0</v>
      </c>
      <c r="Y30" s="25">
        <v>0</v>
      </c>
      <c r="Z30" s="25">
        <v>1</v>
      </c>
      <c r="AA30" s="25">
        <v>1</v>
      </c>
      <c r="AB30" s="25">
        <v>0</v>
      </c>
      <c r="AC30" s="25">
        <v>0</v>
      </c>
      <c r="AD30" s="25">
        <v>1</v>
      </c>
      <c r="AE30" s="25">
        <v>0</v>
      </c>
      <c r="AF30" s="25">
        <v>0</v>
      </c>
      <c r="AG30" s="25">
        <v>2</v>
      </c>
      <c r="AH30" s="25">
        <v>1</v>
      </c>
      <c r="AI30" s="25">
        <v>2</v>
      </c>
      <c r="AJ30" s="25">
        <v>1</v>
      </c>
      <c r="AK30" s="25">
        <v>0</v>
      </c>
      <c r="AL30" s="25">
        <v>0</v>
      </c>
      <c r="AM30" s="25">
        <v>0</v>
      </c>
      <c r="AN30" s="25">
        <v>921</v>
      </c>
      <c r="AO30" s="25">
        <v>211</v>
      </c>
      <c r="AP30" s="25">
        <v>0</v>
      </c>
      <c r="AQ30" s="25">
        <v>150</v>
      </c>
      <c r="AR30" s="25">
        <v>0</v>
      </c>
      <c r="AS30" s="25">
        <v>0</v>
      </c>
      <c r="AT30" s="25">
        <v>560</v>
      </c>
      <c r="AU30" s="22">
        <v>124</v>
      </c>
    </row>
    <row r="31" spans="1:47" ht="15.75" customHeight="1">
      <c r="A31" s="12"/>
      <c r="B31" s="85" t="s">
        <v>77</v>
      </c>
      <c r="C31" s="82">
        <v>10</v>
      </c>
      <c r="D31" s="82">
        <v>7</v>
      </c>
      <c r="E31" s="82">
        <v>3</v>
      </c>
      <c r="F31" s="82">
        <v>4</v>
      </c>
      <c r="G31" s="82">
        <v>3</v>
      </c>
      <c r="H31" s="82">
        <v>7</v>
      </c>
      <c r="I31" s="82">
        <v>3</v>
      </c>
      <c r="J31" s="82">
        <v>3</v>
      </c>
      <c r="K31" s="82">
        <v>1</v>
      </c>
      <c r="L31" s="82">
        <v>1</v>
      </c>
      <c r="M31" s="82">
        <v>0</v>
      </c>
      <c r="N31" s="82">
        <v>0</v>
      </c>
      <c r="O31" s="82">
        <v>4</v>
      </c>
      <c r="P31" s="82">
        <v>6</v>
      </c>
      <c r="Q31" s="25">
        <v>1</v>
      </c>
      <c r="R31" s="25">
        <v>0</v>
      </c>
      <c r="S31" s="25">
        <v>2</v>
      </c>
      <c r="T31" s="25">
        <v>2</v>
      </c>
      <c r="U31" s="25">
        <v>3</v>
      </c>
      <c r="V31" s="25">
        <v>2</v>
      </c>
      <c r="W31" s="25">
        <v>2</v>
      </c>
      <c r="X31" s="25">
        <v>1</v>
      </c>
      <c r="Y31" s="25">
        <v>1</v>
      </c>
      <c r="Z31" s="25">
        <v>2</v>
      </c>
      <c r="AA31" s="25">
        <v>2</v>
      </c>
      <c r="AB31" s="25">
        <v>3</v>
      </c>
      <c r="AC31" s="25">
        <v>2</v>
      </c>
      <c r="AD31" s="25">
        <v>2</v>
      </c>
      <c r="AE31" s="25">
        <v>2</v>
      </c>
      <c r="AF31" s="25">
        <v>3</v>
      </c>
      <c r="AG31" s="25">
        <v>5</v>
      </c>
      <c r="AH31" s="25">
        <v>3</v>
      </c>
      <c r="AI31" s="25">
        <v>1</v>
      </c>
      <c r="AJ31" s="25">
        <v>2</v>
      </c>
      <c r="AK31" s="25">
        <v>1</v>
      </c>
      <c r="AL31" s="25">
        <v>1</v>
      </c>
      <c r="AM31" s="25">
        <v>1</v>
      </c>
      <c r="AN31" s="25">
        <v>1784</v>
      </c>
      <c r="AO31" s="25">
        <v>512</v>
      </c>
      <c r="AP31" s="25">
        <v>0</v>
      </c>
      <c r="AQ31" s="25">
        <v>0</v>
      </c>
      <c r="AR31" s="25">
        <v>0</v>
      </c>
      <c r="AS31" s="25">
        <v>80</v>
      </c>
      <c r="AT31" s="25">
        <v>1192</v>
      </c>
      <c r="AU31" s="22">
        <v>145</v>
      </c>
    </row>
    <row r="32" spans="1:47" ht="15.75" customHeight="1">
      <c r="A32" s="12"/>
      <c r="B32" s="85" t="s">
        <v>78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2">
        <v>0</v>
      </c>
    </row>
    <row r="33" spans="1:47" ht="15.75" customHeight="1">
      <c r="A33" s="12"/>
      <c r="B33" s="85" t="s">
        <v>79</v>
      </c>
      <c r="C33" s="82">
        <v>1</v>
      </c>
      <c r="D33" s="82">
        <v>1</v>
      </c>
      <c r="E33" s="82">
        <v>0</v>
      </c>
      <c r="F33" s="82">
        <v>1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1</v>
      </c>
      <c r="P33" s="82">
        <v>1</v>
      </c>
      <c r="Q33" s="25">
        <v>0</v>
      </c>
      <c r="R33" s="25">
        <v>0</v>
      </c>
      <c r="S33" s="25">
        <v>0</v>
      </c>
      <c r="T33" s="25">
        <v>0</v>
      </c>
      <c r="U33" s="25">
        <v>1</v>
      </c>
      <c r="V33" s="25">
        <v>0</v>
      </c>
      <c r="W33" s="25">
        <v>0</v>
      </c>
      <c r="X33" s="25">
        <v>0</v>
      </c>
      <c r="Y33" s="25">
        <v>0</v>
      </c>
      <c r="Z33" s="25">
        <v>1</v>
      </c>
      <c r="AA33" s="25">
        <v>1</v>
      </c>
      <c r="AB33" s="25">
        <v>0</v>
      </c>
      <c r="AC33" s="25">
        <v>1</v>
      </c>
      <c r="AD33" s="25">
        <v>0</v>
      </c>
      <c r="AE33" s="25">
        <v>0</v>
      </c>
      <c r="AF33" s="25">
        <v>0</v>
      </c>
      <c r="AG33" s="25">
        <v>1</v>
      </c>
      <c r="AH33" s="25">
        <v>0</v>
      </c>
      <c r="AI33" s="25">
        <v>1</v>
      </c>
      <c r="AJ33" s="25">
        <v>0</v>
      </c>
      <c r="AK33" s="25">
        <v>0</v>
      </c>
      <c r="AL33" s="25">
        <v>0</v>
      </c>
      <c r="AM33" s="25">
        <v>0</v>
      </c>
      <c r="AN33" s="25">
        <v>220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220</v>
      </c>
      <c r="AU33" s="22">
        <v>180</v>
      </c>
    </row>
    <row r="34" spans="1:47" ht="15.75" customHeight="1">
      <c r="A34" s="12"/>
      <c r="B34" s="85" t="s">
        <v>1</v>
      </c>
      <c r="C34" s="82">
        <v>3</v>
      </c>
      <c r="D34" s="82">
        <v>2</v>
      </c>
      <c r="E34" s="82">
        <v>0</v>
      </c>
      <c r="F34" s="82">
        <v>1</v>
      </c>
      <c r="G34" s="82">
        <v>0</v>
      </c>
      <c r="H34" s="82">
        <v>2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2</v>
      </c>
      <c r="P34" s="82">
        <v>2</v>
      </c>
      <c r="Q34" s="25">
        <v>0</v>
      </c>
      <c r="R34" s="25">
        <v>0</v>
      </c>
      <c r="S34" s="25">
        <v>1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2</v>
      </c>
      <c r="AE34" s="25">
        <v>0</v>
      </c>
      <c r="AF34" s="25">
        <v>1</v>
      </c>
      <c r="AG34" s="25">
        <v>2</v>
      </c>
      <c r="AH34" s="25">
        <v>1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390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390</v>
      </c>
      <c r="AU34" s="22">
        <v>279</v>
      </c>
    </row>
    <row r="35" spans="1:47" ht="15.75" customHeight="1">
      <c r="A35" s="12"/>
      <c r="B35" s="85" t="s">
        <v>2</v>
      </c>
      <c r="C35" s="82">
        <v>2</v>
      </c>
      <c r="D35" s="82">
        <v>2</v>
      </c>
      <c r="E35" s="82">
        <v>0</v>
      </c>
      <c r="F35" s="82">
        <v>0</v>
      </c>
      <c r="G35" s="82">
        <v>0</v>
      </c>
      <c r="H35" s="82">
        <v>0</v>
      </c>
      <c r="I35" s="82">
        <v>1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1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443</v>
      </c>
      <c r="AO35" s="25">
        <v>108</v>
      </c>
      <c r="AP35" s="25">
        <v>0</v>
      </c>
      <c r="AQ35" s="25">
        <v>0</v>
      </c>
      <c r="AR35" s="25">
        <v>0</v>
      </c>
      <c r="AS35" s="25">
        <v>0</v>
      </c>
      <c r="AT35" s="25">
        <v>335</v>
      </c>
      <c r="AU35" s="22">
        <v>310</v>
      </c>
    </row>
    <row r="36" spans="1:47" ht="15.75" customHeight="1">
      <c r="A36" s="13"/>
      <c r="B36" s="86" t="s">
        <v>3</v>
      </c>
      <c r="C36" s="84">
        <v>1</v>
      </c>
      <c r="D36" s="84">
        <v>1</v>
      </c>
      <c r="E36" s="84">
        <v>1</v>
      </c>
      <c r="F36" s="84">
        <v>1</v>
      </c>
      <c r="G36" s="84">
        <v>1</v>
      </c>
      <c r="H36" s="84">
        <v>1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1</v>
      </c>
      <c r="O36" s="84">
        <v>1</v>
      </c>
      <c r="P36" s="84">
        <v>1</v>
      </c>
      <c r="Q36" s="26">
        <v>0</v>
      </c>
      <c r="R36" s="26">
        <v>0</v>
      </c>
      <c r="S36" s="26">
        <v>1</v>
      </c>
      <c r="T36" s="26">
        <v>1</v>
      </c>
      <c r="U36" s="26">
        <v>0</v>
      </c>
      <c r="V36" s="26">
        <v>0</v>
      </c>
      <c r="W36" s="26">
        <v>1</v>
      </c>
      <c r="X36" s="26">
        <v>0</v>
      </c>
      <c r="Y36" s="26">
        <v>0</v>
      </c>
      <c r="Z36" s="26">
        <v>1</v>
      </c>
      <c r="AA36" s="26">
        <v>1</v>
      </c>
      <c r="AB36" s="26">
        <v>0</v>
      </c>
      <c r="AC36" s="26">
        <v>1</v>
      </c>
      <c r="AD36" s="26">
        <v>1</v>
      </c>
      <c r="AE36" s="26">
        <v>0</v>
      </c>
      <c r="AF36" s="26">
        <v>1</v>
      </c>
      <c r="AG36" s="26">
        <v>1</v>
      </c>
      <c r="AH36" s="26">
        <v>1</v>
      </c>
      <c r="AI36" s="26">
        <v>1</v>
      </c>
      <c r="AJ36" s="26">
        <v>0</v>
      </c>
      <c r="AK36" s="26">
        <v>0</v>
      </c>
      <c r="AL36" s="26">
        <v>0</v>
      </c>
      <c r="AM36" s="26">
        <v>0</v>
      </c>
      <c r="AN36" s="26">
        <v>300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T36" s="26">
        <v>300</v>
      </c>
      <c r="AU36" s="23">
        <v>0</v>
      </c>
    </row>
    <row r="37" spans="1:45" ht="21.75" customHeight="1">
      <c r="A37" s="58" t="s">
        <v>80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</row>
    <row r="38" spans="2:47" ht="13.5">
      <c r="B38" s="87" t="s">
        <v>4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6"/>
      <c r="AQ38" s="16"/>
      <c r="AR38" s="16"/>
      <c r="AS38" s="16"/>
      <c r="AT38" s="17"/>
      <c r="AU38" s="30" t="str">
        <f>AU2</f>
        <v>平成１３年１０月１日現在</v>
      </c>
    </row>
    <row r="39" spans="1:47" ht="15.75" customHeight="1">
      <c r="A39" s="36"/>
      <c r="B39" s="36"/>
      <c r="C39" s="67" t="s">
        <v>5</v>
      </c>
      <c r="D39" s="68" t="s">
        <v>6</v>
      </c>
      <c r="E39" s="68" t="s">
        <v>7</v>
      </c>
      <c r="F39" s="69" t="s">
        <v>44</v>
      </c>
      <c r="G39" s="69" t="s">
        <v>8</v>
      </c>
      <c r="H39" s="68" t="s">
        <v>9</v>
      </c>
      <c r="I39" s="68" t="s">
        <v>10</v>
      </c>
      <c r="J39" s="68" t="s">
        <v>11</v>
      </c>
      <c r="K39" s="69" t="s">
        <v>12</v>
      </c>
      <c r="L39" s="69" t="s">
        <v>39</v>
      </c>
      <c r="M39" s="69" t="s">
        <v>40</v>
      </c>
      <c r="N39" s="69" t="s">
        <v>41</v>
      </c>
      <c r="O39" s="69" t="s">
        <v>13</v>
      </c>
      <c r="P39" s="68" t="s">
        <v>14</v>
      </c>
      <c r="Q39" s="46" t="s">
        <v>15</v>
      </c>
      <c r="R39" s="52" t="s">
        <v>16</v>
      </c>
      <c r="S39" s="52" t="s">
        <v>17</v>
      </c>
      <c r="T39" s="55" t="s">
        <v>18</v>
      </c>
      <c r="U39" s="46" t="s">
        <v>19</v>
      </c>
      <c r="V39" s="59" t="s">
        <v>20</v>
      </c>
      <c r="W39" s="52" t="s">
        <v>21</v>
      </c>
      <c r="X39" s="59" t="s">
        <v>22</v>
      </c>
      <c r="Y39" s="52" t="s">
        <v>23</v>
      </c>
      <c r="Z39" s="59" t="s">
        <v>24</v>
      </c>
      <c r="AA39" s="46" t="s">
        <v>25</v>
      </c>
      <c r="AB39" s="46" t="s">
        <v>26</v>
      </c>
      <c r="AC39" s="46" t="s">
        <v>27</v>
      </c>
      <c r="AD39" s="46" t="s">
        <v>28</v>
      </c>
      <c r="AE39" s="46" t="s">
        <v>29</v>
      </c>
      <c r="AF39" s="46" t="s">
        <v>48</v>
      </c>
      <c r="AG39" s="55" t="s">
        <v>46</v>
      </c>
      <c r="AH39" s="46" t="s">
        <v>30</v>
      </c>
      <c r="AI39" s="46" t="s">
        <v>31</v>
      </c>
      <c r="AJ39" s="46" t="s">
        <v>32</v>
      </c>
      <c r="AK39" s="46" t="s">
        <v>33</v>
      </c>
      <c r="AL39" s="46" t="s">
        <v>34</v>
      </c>
      <c r="AM39" s="46" t="s">
        <v>45</v>
      </c>
      <c r="AN39" s="62" t="s">
        <v>43</v>
      </c>
      <c r="AO39" s="63"/>
      <c r="AP39" s="63"/>
      <c r="AQ39" s="63"/>
      <c r="AR39" s="63"/>
      <c r="AS39" s="63"/>
      <c r="AT39" s="63"/>
      <c r="AU39" s="64"/>
    </row>
    <row r="40" spans="1:47" ht="15.75" customHeight="1">
      <c r="A40" s="37"/>
      <c r="B40" s="37"/>
      <c r="C40" s="70"/>
      <c r="D40" s="71"/>
      <c r="E40" s="71"/>
      <c r="F40" s="72"/>
      <c r="G40" s="72"/>
      <c r="H40" s="71"/>
      <c r="I40" s="71"/>
      <c r="J40" s="71"/>
      <c r="K40" s="72"/>
      <c r="L40" s="72"/>
      <c r="M40" s="72"/>
      <c r="N40" s="72"/>
      <c r="O40" s="72"/>
      <c r="P40" s="71"/>
      <c r="Q40" s="47"/>
      <c r="R40" s="53"/>
      <c r="S40" s="53"/>
      <c r="T40" s="56"/>
      <c r="U40" s="47"/>
      <c r="V40" s="60"/>
      <c r="W40" s="53"/>
      <c r="X40" s="60"/>
      <c r="Y40" s="53"/>
      <c r="Z40" s="60"/>
      <c r="AA40" s="47"/>
      <c r="AB40" s="47"/>
      <c r="AC40" s="47"/>
      <c r="AD40" s="47"/>
      <c r="AE40" s="47"/>
      <c r="AF40" s="47"/>
      <c r="AG40" s="56"/>
      <c r="AH40" s="47"/>
      <c r="AI40" s="47"/>
      <c r="AJ40" s="47"/>
      <c r="AK40" s="47"/>
      <c r="AL40" s="47"/>
      <c r="AM40" s="47"/>
      <c r="AN40" s="33" t="s">
        <v>35</v>
      </c>
      <c r="AO40" s="33" t="s">
        <v>36</v>
      </c>
      <c r="AP40" s="33" t="s">
        <v>53</v>
      </c>
      <c r="AQ40" s="33" t="s">
        <v>37</v>
      </c>
      <c r="AR40" s="33" t="s">
        <v>54</v>
      </c>
      <c r="AS40" s="65" t="s">
        <v>47</v>
      </c>
      <c r="AT40" s="39" t="s">
        <v>113</v>
      </c>
      <c r="AU40" s="31"/>
    </row>
    <row r="41" spans="1:47" ht="74.25" customHeight="1">
      <c r="A41" s="38"/>
      <c r="B41" s="38"/>
      <c r="C41" s="73"/>
      <c r="D41" s="74"/>
      <c r="E41" s="74"/>
      <c r="F41" s="75"/>
      <c r="G41" s="75"/>
      <c r="H41" s="74"/>
      <c r="I41" s="74"/>
      <c r="J41" s="74"/>
      <c r="K41" s="75"/>
      <c r="L41" s="75"/>
      <c r="M41" s="75"/>
      <c r="N41" s="75"/>
      <c r="O41" s="75"/>
      <c r="P41" s="74"/>
      <c r="Q41" s="48"/>
      <c r="R41" s="54"/>
      <c r="S41" s="54"/>
      <c r="T41" s="57"/>
      <c r="U41" s="48"/>
      <c r="V41" s="61"/>
      <c r="W41" s="54"/>
      <c r="X41" s="61"/>
      <c r="Y41" s="54"/>
      <c r="Z41" s="61"/>
      <c r="AA41" s="48"/>
      <c r="AB41" s="48"/>
      <c r="AC41" s="48"/>
      <c r="AD41" s="48"/>
      <c r="AE41" s="48"/>
      <c r="AF41" s="48"/>
      <c r="AG41" s="57"/>
      <c r="AH41" s="48"/>
      <c r="AI41" s="48"/>
      <c r="AJ41" s="48"/>
      <c r="AK41" s="48"/>
      <c r="AL41" s="48"/>
      <c r="AM41" s="48"/>
      <c r="AN41" s="33"/>
      <c r="AO41" s="33"/>
      <c r="AP41" s="33"/>
      <c r="AQ41" s="33"/>
      <c r="AR41" s="33"/>
      <c r="AS41" s="65"/>
      <c r="AT41" s="40"/>
      <c r="AU41" s="32" t="s">
        <v>115</v>
      </c>
    </row>
    <row r="42" spans="1:47" ht="14.25" customHeight="1">
      <c r="A42" s="43" t="s">
        <v>81</v>
      </c>
      <c r="B42" s="44"/>
      <c r="C42" s="80">
        <f>SUM(C43:C52)</f>
        <v>31</v>
      </c>
      <c r="D42" s="80">
        <f aca="true" t="shared" si="4" ref="D42:AU42">SUM(D43:D52)</f>
        <v>28</v>
      </c>
      <c r="E42" s="80">
        <f t="shared" si="4"/>
        <v>12</v>
      </c>
      <c r="F42" s="80">
        <f t="shared" si="4"/>
        <v>14</v>
      </c>
      <c r="G42" s="80">
        <f t="shared" si="4"/>
        <v>13</v>
      </c>
      <c r="H42" s="80">
        <f t="shared" si="4"/>
        <v>20</v>
      </c>
      <c r="I42" s="80">
        <f t="shared" si="4"/>
        <v>8</v>
      </c>
      <c r="J42" s="80">
        <f t="shared" si="4"/>
        <v>3</v>
      </c>
      <c r="K42" s="80">
        <f t="shared" si="4"/>
        <v>6</v>
      </c>
      <c r="L42" s="80">
        <f t="shared" si="4"/>
        <v>4</v>
      </c>
      <c r="M42" s="80">
        <f t="shared" si="4"/>
        <v>1</v>
      </c>
      <c r="N42" s="80">
        <f t="shared" si="4"/>
        <v>3</v>
      </c>
      <c r="O42" s="80">
        <f t="shared" si="4"/>
        <v>19</v>
      </c>
      <c r="P42" s="80">
        <f t="shared" si="4"/>
        <v>18</v>
      </c>
      <c r="Q42" s="24">
        <f t="shared" si="4"/>
        <v>3</v>
      </c>
      <c r="R42" s="24">
        <f t="shared" si="4"/>
        <v>0</v>
      </c>
      <c r="S42" s="24">
        <f t="shared" si="4"/>
        <v>7</v>
      </c>
      <c r="T42" s="24">
        <f t="shared" si="4"/>
        <v>2</v>
      </c>
      <c r="U42" s="24">
        <f t="shared" si="4"/>
        <v>3</v>
      </c>
      <c r="V42" s="24">
        <f t="shared" si="4"/>
        <v>3</v>
      </c>
      <c r="W42" s="24">
        <f t="shared" si="4"/>
        <v>7</v>
      </c>
      <c r="X42" s="24">
        <f t="shared" si="4"/>
        <v>1</v>
      </c>
      <c r="Y42" s="24">
        <f t="shared" si="4"/>
        <v>3</v>
      </c>
      <c r="Z42" s="24">
        <f t="shared" si="4"/>
        <v>10</v>
      </c>
      <c r="AA42" s="24">
        <f t="shared" si="4"/>
        <v>9</v>
      </c>
      <c r="AB42" s="24">
        <f t="shared" si="4"/>
        <v>5</v>
      </c>
      <c r="AC42" s="24">
        <f t="shared" si="4"/>
        <v>11</v>
      </c>
      <c r="AD42" s="24">
        <f t="shared" si="4"/>
        <v>9</v>
      </c>
      <c r="AE42" s="24">
        <f t="shared" si="4"/>
        <v>2</v>
      </c>
      <c r="AF42" s="24">
        <f t="shared" si="4"/>
        <v>7</v>
      </c>
      <c r="AG42" s="24">
        <f t="shared" si="4"/>
        <v>20</v>
      </c>
      <c r="AH42" s="24">
        <f t="shared" si="4"/>
        <v>12</v>
      </c>
      <c r="AI42" s="24">
        <f t="shared" si="4"/>
        <v>7</v>
      </c>
      <c r="AJ42" s="24">
        <f t="shared" si="4"/>
        <v>7</v>
      </c>
      <c r="AK42" s="24">
        <f t="shared" si="4"/>
        <v>0</v>
      </c>
      <c r="AL42" s="24">
        <f t="shared" si="4"/>
        <v>0</v>
      </c>
      <c r="AM42" s="24">
        <f t="shared" si="4"/>
        <v>4</v>
      </c>
      <c r="AN42" s="24">
        <f t="shared" si="4"/>
        <v>5011</v>
      </c>
      <c r="AO42" s="24">
        <f t="shared" si="4"/>
        <v>1056</v>
      </c>
      <c r="AP42" s="24">
        <f t="shared" si="4"/>
        <v>4</v>
      </c>
      <c r="AQ42" s="24">
        <f t="shared" si="4"/>
        <v>0</v>
      </c>
      <c r="AR42" s="24">
        <f t="shared" si="4"/>
        <v>0</v>
      </c>
      <c r="AS42" s="24">
        <f t="shared" si="4"/>
        <v>0</v>
      </c>
      <c r="AT42" s="24">
        <f t="shared" si="4"/>
        <v>3951</v>
      </c>
      <c r="AU42" s="21">
        <f t="shared" si="4"/>
        <v>1217</v>
      </c>
    </row>
    <row r="43" spans="1:47" ht="15.75" customHeight="1">
      <c r="A43" s="12"/>
      <c r="B43" s="81" t="s">
        <v>51</v>
      </c>
      <c r="C43" s="82">
        <v>20</v>
      </c>
      <c r="D43" s="82">
        <v>18</v>
      </c>
      <c r="E43" s="82">
        <v>9</v>
      </c>
      <c r="F43" s="82">
        <v>11</v>
      </c>
      <c r="G43" s="82">
        <v>9</v>
      </c>
      <c r="H43" s="82">
        <v>15</v>
      </c>
      <c r="I43" s="82">
        <v>6</v>
      </c>
      <c r="J43" s="82">
        <v>2</v>
      </c>
      <c r="K43" s="82">
        <v>4</v>
      </c>
      <c r="L43" s="82">
        <v>3</v>
      </c>
      <c r="M43" s="82">
        <v>0</v>
      </c>
      <c r="N43" s="82">
        <v>3</v>
      </c>
      <c r="O43" s="82">
        <v>12</v>
      </c>
      <c r="P43" s="82">
        <v>12</v>
      </c>
      <c r="Q43" s="25">
        <v>1</v>
      </c>
      <c r="R43" s="25">
        <v>0</v>
      </c>
      <c r="S43" s="25">
        <v>4</v>
      </c>
      <c r="T43" s="25">
        <v>1</v>
      </c>
      <c r="U43" s="25">
        <v>1</v>
      </c>
      <c r="V43" s="25">
        <v>3</v>
      </c>
      <c r="W43" s="25">
        <v>5</v>
      </c>
      <c r="X43" s="25">
        <v>0</v>
      </c>
      <c r="Y43" s="25">
        <v>2</v>
      </c>
      <c r="Z43" s="25">
        <v>6</v>
      </c>
      <c r="AA43" s="25">
        <v>6</v>
      </c>
      <c r="AB43" s="25">
        <v>5</v>
      </c>
      <c r="AC43" s="25">
        <v>9</v>
      </c>
      <c r="AD43" s="25">
        <v>7</v>
      </c>
      <c r="AE43" s="25">
        <v>2</v>
      </c>
      <c r="AF43" s="25">
        <v>5</v>
      </c>
      <c r="AG43" s="25">
        <v>13</v>
      </c>
      <c r="AH43" s="25">
        <v>7</v>
      </c>
      <c r="AI43" s="25">
        <v>6</v>
      </c>
      <c r="AJ43" s="25">
        <v>5</v>
      </c>
      <c r="AK43" s="25">
        <v>0</v>
      </c>
      <c r="AL43" s="25">
        <v>0</v>
      </c>
      <c r="AM43" s="25">
        <v>2</v>
      </c>
      <c r="AN43" s="25">
        <v>3450</v>
      </c>
      <c r="AO43" s="25">
        <v>747</v>
      </c>
      <c r="AP43" s="25">
        <v>4</v>
      </c>
      <c r="AQ43" s="25">
        <v>0</v>
      </c>
      <c r="AR43" s="25">
        <v>0</v>
      </c>
      <c r="AS43" s="25">
        <v>0</v>
      </c>
      <c r="AT43" s="25">
        <v>2699</v>
      </c>
      <c r="AU43" s="22">
        <v>702</v>
      </c>
    </row>
    <row r="44" spans="1:47" ht="15.75" customHeight="1">
      <c r="A44" s="12"/>
      <c r="B44" s="81" t="s">
        <v>82</v>
      </c>
      <c r="C44" s="82">
        <v>10</v>
      </c>
      <c r="D44" s="82">
        <v>9</v>
      </c>
      <c r="E44" s="82">
        <v>3</v>
      </c>
      <c r="F44" s="82">
        <v>3</v>
      </c>
      <c r="G44" s="82">
        <v>4</v>
      </c>
      <c r="H44" s="82">
        <v>4</v>
      </c>
      <c r="I44" s="82">
        <v>1</v>
      </c>
      <c r="J44" s="82">
        <v>1</v>
      </c>
      <c r="K44" s="82">
        <v>2</v>
      </c>
      <c r="L44" s="82">
        <v>1</v>
      </c>
      <c r="M44" s="82">
        <v>1</v>
      </c>
      <c r="N44" s="82">
        <v>0</v>
      </c>
      <c r="O44" s="82">
        <v>6</v>
      </c>
      <c r="P44" s="82">
        <v>5</v>
      </c>
      <c r="Q44" s="25">
        <v>2</v>
      </c>
      <c r="R44" s="25">
        <v>0</v>
      </c>
      <c r="S44" s="25">
        <v>3</v>
      </c>
      <c r="T44" s="25">
        <v>1</v>
      </c>
      <c r="U44" s="25">
        <v>2</v>
      </c>
      <c r="V44" s="25">
        <v>0</v>
      </c>
      <c r="W44" s="25">
        <v>1</v>
      </c>
      <c r="X44" s="25">
        <v>1</v>
      </c>
      <c r="Y44" s="25">
        <v>1</v>
      </c>
      <c r="Z44" s="25">
        <v>3</v>
      </c>
      <c r="AA44" s="25">
        <v>2</v>
      </c>
      <c r="AB44" s="25">
        <v>0</v>
      </c>
      <c r="AC44" s="25">
        <v>1</v>
      </c>
      <c r="AD44" s="25">
        <v>2</v>
      </c>
      <c r="AE44" s="25">
        <v>0</v>
      </c>
      <c r="AF44" s="25">
        <v>2</v>
      </c>
      <c r="AG44" s="25">
        <v>7</v>
      </c>
      <c r="AH44" s="25">
        <v>5</v>
      </c>
      <c r="AI44" s="25">
        <v>1</v>
      </c>
      <c r="AJ44" s="25">
        <v>2</v>
      </c>
      <c r="AK44" s="25">
        <v>0</v>
      </c>
      <c r="AL44" s="25">
        <v>0</v>
      </c>
      <c r="AM44" s="25">
        <v>2</v>
      </c>
      <c r="AN44" s="25">
        <v>1521</v>
      </c>
      <c r="AO44" s="25">
        <v>309</v>
      </c>
      <c r="AP44" s="25">
        <v>0</v>
      </c>
      <c r="AQ44" s="25">
        <v>0</v>
      </c>
      <c r="AR44" s="25">
        <v>0</v>
      </c>
      <c r="AS44" s="25">
        <v>0</v>
      </c>
      <c r="AT44" s="25">
        <v>1212</v>
      </c>
      <c r="AU44" s="22">
        <v>515</v>
      </c>
    </row>
    <row r="45" spans="1:47" ht="15.75" customHeight="1">
      <c r="A45" s="12"/>
      <c r="B45" s="81" t="s">
        <v>83</v>
      </c>
      <c r="C45" s="82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2">
        <v>0</v>
      </c>
    </row>
    <row r="46" spans="1:47" ht="15.75" customHeight="1">
      <c r="A46" s="12"/>
      <c r="B46" s="81" t="s">
        <v>84</v>
      </c>
      <c r="C46" s="82">
        <v>1</v>
      </c>
      <c r="D46" s="82">
        <v>1</v>
      </c>
      <c r="E46" s="82">
        <v>0</v>
      </c>
      <c r="F46" s="82">
        <v>0</v>
      </c>
      <c r="G46" s="82">
        <v>0</v>
      </c>
      <c r="H46" s="82">
        <v>1</v>
      </c>
      <c r="I46" s="82">
        <v>1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1</v>
      </c>
      <c r="P46" s="82">
        <v>1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1</v>
      </c>
      <c r="X46" s="25">
        <v>0</v>
      </c>
      <c r="Y46" s="25">
        <v>0</v>
      </c>
      <c r="Z46" s="25">
        <v>1</v>
      </c>
      <c r="AA46" s="25">
        <v>1</v>
      </c>
      <c r="AB46" s="25">
        <v>0</v>
      </c>
      <c r="AC46" s="25">
        <v>1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40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40</v>
      </c>
      <c r="AU46" s="22">
        <v>0</v>
      </c>
    </row>
    <row r="47" spans="1:47" ht="15.75" customHeight="1">
      <c r="A47" s="12"/>
      <c r="B47" s="81" t="s">
        <v>85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22">
        <v>0</v>
      </c>
    </row>
    <row r="48" spans="1:47" ht="15.75" customHeight="1">
      <c r="A48" s="12"/>
      <c r="B48" s="81" t="s">
        <v>86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2">
        <v>0</v>
      </c>
    </row>
    <row r="49" spans="1:47" ht="15.75" customHeight="1">
      <c r="A49" s="12"/>
      <c r="B49" s="81" t="s">
        <v>87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2">
        <v>0</v>
      </c>
    </row>
    <row r="50" spans="1:47" ht="15.75" customHeight="1">
      <c r="A50" s="12"/>
      <c r="B50" s="81" t="s">
        <v>88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2">
        <v>0</v>
      </c>
    </row>
    <row r="51" spans="1:47" ht="15.75" customHeight="1">
      <c r="A51" s="12"/>
      <c r="B51" s="81" t="s">
        <v>89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22">
        <v>0</v>
      </c>
    </row>
    <row r="52" spans="1:47" ht="15.75" customHeight="1">
      <c r="A52" s="12"/>
      <c r="B52" s="81" t="s">
        <v>90</v>
      </c>
      <c r="C52" s="84">
        <v>0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3">
        <v>0</v>
      </c>
    </row>
    <row r="53" spans="1:47" ht="15.75" customHeight="1">
      <c r="A53" s="43" t="s">
        <v>91</v>
      </c>
      <c r="B53" s="44"/>
      <c r="C53" s="80">
        <f>SUM(C54:C64)</f>
        <v>20</v>
      </c>
      <c r="D53" s="80">
        <f aca="true" t="shared" si="5" ref="D53:AU53">SUM(D54:D64)</f>
        <v>20</v>
      </c>
      <c r="E53" s="80">
        <f t="shared" si="5"/>
        <v>9</v>
      </c>
      <c r="F53" s="80">
        <f t="shared" si="5"/>
        <v>10</v>
      </c>
      <c r="G53" s="80">
        <f t="shared" si="5"/>
        <v>10</v>
      </c>
      <c r="H53" s="80">
        <f t="shared" si="5"/>
        <v>11</v>
      </c>
      <c r="I53" s="80">
        <f t="shared" si="5"/>
        <v>10</v>
      </c>
      <c r="J53" s="80">
        <f t="shared" si="5"/>
        <v>8</v>
      </c>
      <c r="K53" s="80">
        <f t="shared" si="5"/>
        <v>2</v>
      </c>
      <c r="L53" s="80">
        <f t="shared" si="5"/>
        <v>0</v>
      </c>
      <c r="M53" s="80">
        <f t="shared" si="5"/>
        <v>0</v>
      </c>
      <c r="N53" s="80">
        <f t="shared" si="5"/>
        <v>3</v>
      </c>
      <c r="O53" s="80">
        <f t="shared" si="5"/>
        <v>12</v>
      </c>
      <c r="P53" s="80">
        <f t="shared" si="5"/>
        <v>13</v>
      </c>
      <c r="Q53" s="24">
        <f t="shared" si="5"/>
        <v>1</v>
      </c>
      <c r="R53" s="24">
        <f t="shared" si="5"/>
        <v>0</v>
      </c>
      <c r="S53" s="24">
        <f t="shared" si="5"/>
        <v>6</v>
      </c>
      <c r="T53" s="24">
        <f t="shared" si="5"/>
        <v>3</v>
      </c>
      <c r="U53" s="24">
        <f t="shared" si="5"/>
        <v>4</v>
      </c>
      <c r="V53" s="24">
        <f t="shared" si="5"/>
        <v>2</v>
      </c>
      <c r="W53" s="24">
        <f t="shared" si="5"/>
        <v>5</v>
      </c>
      <c r="X53" s="24">
        <f t="shared" si="5"/>
        <v>2</v>
      </c>
      <c r="Y53" s="24">
        <f t="shared" si="5"/>
        <v>3</v>
      </c>
      <c r="Z53" s="24">
        <f t="shared" si="5"/>
        <v>6</v>
      </c>
      <c r="AA53" s="24">
        <f t="shared" si="5"/>
        <v>7</v>
      </c>
      <c r="AB53" s="24">
        <f t="shared" si="5"/>
        <v>2</v>
      </c>
      <c r="AC53" s="24">
        <f t="shared" si="5"/>
        <v>10</v>
      </c>
      <c r="AD53" s="24">
        <f t="shared" si="5"/>
        <v>8</v>
      </c>
      <c r="AE53" s="24">
        <f t="shared" si="5"/>
        <v>0</v>
      </c>
      <c r="AF53" s="24">
        <f t="shared" si="5"/>
        <v>6</v>
      </c>
      <c r="AG53" s="24">
        <f t="shared" si="5"/>
        <v>14</v>
      </c>
      <c r="AH53" s="24">
        <f t="shared" si="5"/>
        <v>7</v>
      </c>
      <c r="AI53" s="24">
        <f t="shared" si="5"/>
        <v>6</v>
      </c>
      <c r="AJ53" s="24">
        <f t="shared" si="5"/>
        <v>6</v>
      </c>
      <c r="AK53" s="24">
        <f t="shared" si="5"/>
        <v>2</v>
      </c>
      <c r="AL53" s="24">
        <f t="shared" si="5"/>
        <v>2</v>
      </c>
      <c r="AM53" s="24">
        <f t="shared" si="5"/>
        <v>2</v>
      </c>
      <c r="AN53" s="24">
        <f t="shared" si="5"/>
        <v>5168</v>
      </c>
      <c r="AO53" s="24">
        <f t="shared" si="5"/>
        <v>2108</v>
      </c>
      <c r="AP53" s="24">
        <f t="shared" si="5"/>
        <v>8</v>
      </c>
      <c r="AQ53" s="24">
        <f t="shared" si="5"/>
        <v>18</v>
      </c>
      <c r="AR53" s="24">
        <f t="shared" si="5"/>
        <v>26</v>
      </c>
      <c r="AS53" s="24">
        <f t="shared" si="5"/>
        <v>0</v>
      </c>
      <c r="AT53" s="24">
        <f t="shared" si="5"/>
        <v>3008</v>
      </c>
      <c r="AU53" s="21">
        <f t="shared" si="5"/>
        <v>846</v>
      </c>
    </row>
    <row r="54" spans="1:47" ht="15.75" customHeight="1">
      <c r="A54" s="12"/>
      <c r="B54" s="81" t="s">
        <v>92</v>
      </c>
      <c r="C54" s="82">
        <v>7</v>
      </c>
      <c r="D54" s="82">
        <v>7</v>
      </c>
      <c r="E54" s="82">
        <v>1</v>
      </c>
      <c r="F54" s="82">
        <v>3</v>
      </c>
      <c r="G54" s="82">
        <v>1</v>
      </c>
      <c r="H54" s="82">
        <v>3</v>
      </c>
      <c r="I54" s="82">
        <v>4</v>
      </c>
      <c r="J54" s="82">
        <v>3</v>
      </c>
      <c r="K54" s="82">
        <v>1</v>
      </c>
      <c r="L54" s="82">
        <v>0</v>
      </c>
      <c r="M54" s="82">
        <v>0</v>
      </c>
      <c r="N54" s="82">
        <v>0</v>
      </c>
      <c r="O54" s="82">
        <v>4</v>
      </c>
      <c r="P54" s="82">
        <v>4</v>
      </c>
      <c r="Q54" s="25">
        <v>0</v>
      </c>
      <c r="R54" s="25">
        <v>0</v>
      </c>
      <c r="S54" s="25">
        <v>1</v>
      </c>
      <c r="T54" s="25">
        <v>0</v>
      </c>
      <c r="U54" s="25">
        <v>0</v>
      </c>
      <c r="V54" s="25">
        <v>0</v>
      </c>
      <c r="W54" s="25">
        <v>1</v>
      </c>
      <c r="X54" s="25">
        <v>1</v>
      </c>
      <c r="Y54" s="25">
        <v>1</v>
      </c>
      <c r="Z54" s="25">
        <v>2</v>
      </c>
      <c r="AA54" s="25">
        <v>2</v>
      </c>
      <c r="AB54" s="25">
        <v>0</v>
      </c>
      <c r="AC54" s="25">
        <v>3</v>
      </c>
      <c r="AD54" s="25">
        <v>3</v>
      </c>
      <c r="AE54" s="25">
        <v>0</v>
      </c>
      <c r="AF54" s="25">
        <v>1</v>
      </c>
      <c r="AG54" s="25">
        <v>5</v>
      </c>
      <c r="AH54" s="25">
        <v>1</v>
      </c>
      <c r="AI54" s="25">
        <v>1</v>
      </c>
      <c r="AJ54" s="25">
        <v>1</v>
      </c>
      <c r="AK54" s="25">
        <v>0</v>
      </c>
      <c r="AL54" s="25">
        <v>0</v>
      </c>
      <c r="AM54" s="25">
        <v>0</v>
      </c>
      <c r="AN54" s="25">
        <v>1589</v>
      </c>
      <c r="AO54" s="25">
        <v>1041</v>
      </c>
      <c r="AP54" s="25">
        <v>2</v>
      </c>
      <c r="AQ54" s="25">
        <v>0</v>
      </c>
      <c r="AR54" s="25">
        <v>0</v>
      </c>
      <c r="AS54" s="25">
        <v>0</v>
      </c>
      <c r="AT54" s="25">
        <v>546</v>
      </c>
      <c r="AU54" s="22">
        <v>156</v>
      </c>
    </row>
    <row r="55" spans="1:47" ht="15.75" customHeight="1">
      <c r="A55" s="12"/>
      <c r="B55" s="81" t="s">
        <v>52</v>
      </c>
      <c r="C55" s="82">
        <v>2</v>
      </c>
      <c r="D55" s="82">
        <v>2</v>
      </c>
      <c r="E55" s="82">
        <v>1</v>
      </c>
      <c r="F55" s="82">
        <v>1</v>
      </c>
      <c r="G55" s="82">
        <v>2</v>
      </c>
      <c r="H55" s="82">
        <v>2</v>
      </c>
      <c r="I55" s="82">
        <v>1</v>
      </c>
      <c r="J55" s="82">
        <v>1</v>
      </c>
      <c r="K55" s="82">
        <v>0</v>
      </c>
      <c r="L55" s="82">
        <v>0</v>
      </c>
      <c r="M55" s="82">
        <v>0</v>
      </c>
      <c r="N55" s="82">
        <v>0</v>
      </c>
      <c r="O55" s="82">
        <v>2</v>
      </c>
      <c r="P55" s="82">
        <v>2</v>
      </c>
      <c r="Q55" s="25">
        <v>0</v>
      </c>
      <c r="R55" s="25">
        <v>0</v>
      </c>
      <c r="S55" s="25">
        <v>1</v>
      </c>
      <c r="T55" s="25">
        <v>0</v>
      </c>
      <c r="U55" s="25">
        <v>1</v>
      </c>
      <c r="V55" s="25">
        <v>0</v>
      </c>
      <c r="W55" s="25">
        <v>1</v>
      </c>
      <c r="X55" s="25">
        <v>1</v>
      </c>
      <c r="Y55" s="25">
        <v>1</v>
      </c>
      <c r="Z55" s="25">
        <v>1</v>
      </c>
      <c r="AA55" s="25">
        <v>1</v>
      </c>
      <c r="AB55" s="25">
        <v>0</v>
      </c>
      <c r="AC55" s="25">
        <v>2</v>
      </c>
      <c r="AD55" s="25">
        <v>1</v>
      </c>
      <c r="AE55" s="25">
        <v>0</v>
      </c>
      <c r="AF55" s="25">
        <v>0</v>
      </c>
      <c r="AG55" s="25">
        <v>1</v>
      </c>
      <c r="AH55" s="25">
        <v>1</v>
      </c>
      <c r="AI55" s="25">
        <v>1</v>
      </c>
      <c r="AJ55" s="25">
        <v>1</v>
      </c>
      <c r="AK55" s="25">
        <v>1</v>
      </c>
      <c r="AL55" s="25">
        <v>1</v>
      </c>
      <c r="AM55" s="25">
        <v>1</v>
      </c>
      <c r="AN55" s="25">
        <v>658</v>
      </c>
      <c r="AO55" s="25">
        <v>40</v>
      </c>
      <c r="AP55" s="25">
        <v>6</v>
      </c>
      <c r="AQ55" s="25">
        <v>14</v>
      </c>
      <c r="AR55" s="25">
        <v>0</v>
      </c>
      <c r="AS55" s="25">
        <v>0</v>
      </c>
      <c r="AT55" s="25">
        <v>598</v>
      </c>
      <c r="AU55" s="22">
        <v>0</v>
      </c>
    </row>
    <row r="56" spans="1:47" ht="15.75" customHeight="1">
      <c r="A56" s="12"/>
      <c r="B56" s="81" t="s">
        <v>93</v>
      </c>
      <c r="C56" s="82">
        <v>3</v>
      </c>
      <c r="D56" s="82">
        <v>3</v>
      </c>
      <c r="E56" s="82">
        <v>2</v>
      </c>
      <c r="F56" s="82">
        <v>2</v>
      </c>
      <c r="G56" s="82">
        <v>2</v>
      </c>
      <c r="H56" s="82">
        <v>2</v>
      </c>
      <c r="I56" s="82">
        <v>1</v>
      </c>
      <c r="J56" s="82">
        <v>0</v>
      </c>
      <c r="K56" s="82">
        <v>1</v>
      </c>
      <c r="L56" s="82">
        <v>0</v>
      </c>
      <c r="M56" s="82">
        <v>0</v>
      </c>
      <c r="N56" s="82">
        <v>2</v>
      </c>
      <c r="O56" s="82">
        <v>2</v>
      </c>
      <c r="P56" s="82">
        <v>3</v>
      </c>
      <c r="Q56" s="25">
        <v>0</v>
      </c>
      <c r="R56" s="25">
        <v>0</v>
      </c>
      <c r="S56" s="25">
        <v>3</v>
      </c>
      <c r="T56" s="25">
        <v>1</v>
      </c>
      <c r="U56" s="25">
        <v>1</v>
      </c>
      <c r="V56" s="25">
        <v>0</v>
      </c>
      <c r="W56" s="25">
        <v>2</v>
      </c>
      <c r="X56" s="25">
        <v>0</v>
      </c>
      <c r="Y56" s="25">
        <v>0</v>
      </c>
      <c r="Z56" s="25">
        <v>2</v>
      </c>
      <c r="AA56" s="25">
        <v>1</v>
      </c>
      <c r="AB56" s="25">
        <v>1</v>
      </c>
      <c r="AC56" s="25">
        <v>3</v>
      </c>
      <c r="AD56" s="25">
        <v>2</v>
      </c>
      <c r="AE56" s="25">
        <v>0</v>
      </c>
      <c r="AF56" s="25">
        <v>2</v>
      </c>
      <c r="AG56" s="25">
        <v>3</v>
      </c>
      <c r="AH56" s="25">
        <v>2</v>
      </c>
      <c r="AI56" s="25">
        <v>2</v>
      </c>
      <c r="AJ56" s="25">
        <v>2</v>
      </c>
      <c r="AK56" s="25">
        <v>1</v>
      </c>
      <c r="AL56" s="25">
        <v>1</v>
      </c>
      <c r="AM56" s="25">
        <v>0</v>
      </c>
      <c r="AN56" s="25">
        <v>848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848</v>
      </c>
      <c r="AU56" s="22">
        <v>279</v>
      </c>
    </row>
    <row r="57" spans="1:47" ht="15.75" customHeight="1">
      <c r="A57" s="12"/>
      <c r="B57" s="81" t="s">
        <v>94</v>
      </c>
      <c r="C57" s="82">
        <v>1</v>
      </c>
      <c r="D57" s="82">
        <v>1</v>
      </c>
      <c r="E57" s="82">
        <v>1</v>
      </c>
      <c r="F57" s="82">
        <v>1</v>
      </c>
      <c r="G57" s="82">
        <v>1</v>
      </c>
      <c r="H57" s="82">
        <v>1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1</v>
      </c>
      <c r="P57" s="82">
        <v>1</v>
      </c>
      <c r="Q57" s="25">
        <v>1</v>
      </c>
      <c r="R57" s="25">
        <v>0</v>
      </c>
      <c r="S57" s="25">
        <v>1</v>
      </c>
      <c r="T57" s="25">
        <v>1</v>
      </c>
      <c r="U57" s="25">
        <v>1</v>
      </c>
      <c r="V57" s="25">
        <v>1</v>
      </c>
      <c r="W57" s="25">
        <v>1</v>
      </c>
      <c r="X57" s="25">
        <v>0</v>
      </c>
      <c r="Y57" s="25">
        <v>0</v>
      </c>
      <c r="Z57" s="25">
        <v>0</v>
      </c>
      <c r="AA57" s="25">
        <v>0</v>
      </c>
      <c r="AB57" s="25">
        <v>1</v>
      </c>
      <c r="AC57" s="25">
        <v>1</v>
      </c>
      <c r="AD57" s="25">
        <v>1</v>
      </c>
      <c r="AE57" s="25">
        <v>0</v>
      </c>
      <c r="AF57" s="25">
        <v>1</v>
      </c>
      <c r="AG57" s="25">
        <v>1</v>
      </c>
      <c r="AH57" s="25">
        <v>1</v>
      </c>
      <c r="AI57" s="25">
        <v>1</v>
      </c>
      <c r="AJ57" s="25">
        <v>1</v>
      </c>
      <c r="AK57" s="25">
        <v>0</v>
      </c>
      <c r="AL57" s="25">
        <v>0</v>
      </c>
      <c r="AM57" s="25">
        <v>1</v>
      </c>
      <c r="AN57" s="25">
        <v>345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345</v>
      </c>
      <c r="AU57" s="22">
        <v>44</v>
      </c>
    </row>
    <row r="58" spans="1:47" ht="15.75" customHeight="1">
      <c r="A58" s="12"/>
      <c r="B58" s="81" t="s">
        <v>95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2">
        <v>0</v>
      </c>
    </row>
    <row r="59" spans="1:47" ht="15.75" customHeight="1">
      <c r="A59" s="12"/>
      <c r="B59" s="81" t="s">
        <v>96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2">
        <v>0</v>
      </c>
    </row>
    <row r="60" spans="1:47" ht="15.75" customHeight="1">
      <c r="A60" s="12"/>
      <c r="B60" s="81" t="s">
        <v>97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2">
        <v>0</v>
      </c>
    </row>
    <row r="61" spans="1:47" ht="15.75" customHeight="1">
      <c r="A61" s="12"/>
      <c r="B61" s="81" t="s">
        <v>98</v>
      </c>
      <c r="C61" s="82">
        <v>1</v>
      </c>
      <c r="D61" s="82">
        <v>1</v>
      </c>
      <c r="E61" s="82">
        <v>1</v>
      </c>
      <c r="F61" s="82">
        <v>1</v>
      </c>
      <c r="G61" s="82">
        <v>1</v>
      </c>
      <c r="H61" s="82">
        <v>1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1</v>
      </c>
      <c r="O61" s="82">
        <v>1</v>
      </c>
      <c r="P61" s="82">
        <v>1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1</v>
      </c>
      <c r="Z61" s="25">
        <v>0</v>
      </c>
      <c r="AA61" s="25">
        <v>1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1</v>
      </c>
      <c r="AH61" s="25">
        <v>1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287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287</v>
      </c>
      <c r="AU61" s="22">
        <v>254</v>
      </c>
    </row>
    <row r="62" spans="1:47" ht="15.75" customHeight="1">
      <c r="A62" s="12"/>
      <c r="B62" s="81" t="s">
        <v>99</v>
      </c>
      <c r="C62" s="82">
        <v>1</v>
      </c>
      <c r="D62" s="82">
        <v>1</v>
      </c>
      <c r="E62" s="82">
        <v>1</v>
      </c>
      <c r="F62" s="82">
        <v>1</v>
      </c>
      <c r="G62" s="82">
        <v>1</v>
      </c>
      <c r="H62" s="82">
        <v>1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1</v>
      </c>
      <c r="P62" s="82">
        <v>1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1</v>
      </c>
      <c r="AA62" s="25">
        <v>1</v>
      </c>
      <c r="AB62" s="25">
        <v>0</v>
      </c>
      <c r="AC62" s="25">
        <v>1</v>
      </c>
      <c r="AD62" s="25">
        <v>0</v>
      </c>
      <c r="AE62" s="25">
        <v>0</v>
      </c>
      <c r="AF62" s="25">
        <v>1</v>
      </c>
      <c r="AG62" s="25">
        <v>1</v>
      </c>
      <c r="AH62" s="25">
        <v>1</v>
      </c>
      <c r="AI62" s="25">
        <v>1</v>
      </c>
      <c r="AJ62" s="25">
        <v>0</v>
      </c>
      <c r="AK62" s="25">
        <v>0</v>
      </c>
      <c r="AL62" s="25">
        <v>0</v>
      </c>
      <c r="AM62" s="25">
        <v>0</v>
      </c>
      <c r="AN62" s="25">
        <v>170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170</v>
      </c>
      <c r="AU62" s="22">
        <v>0</v>
      </c>
    </row>
    <row r="63" spans="1:47" ht="15.75" customHeight="1">
      <c r="A63" s="12"/>
      <c r="B63" s="81" t="s">
        <v>100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2">
        <v>0</v>
      </c>
    </row>
    <row r="64" spans="1:47" ht="15.75" customHeight="1">
      <c r="A64" s="13"/>
      <c r="B64" s="83" t="s">
        <v>101</v>
      </c>
      <c r="C64" s="84">
        <v>5</v>
      </c>
      <c r="D64" s="84">
        <v>5</v>
      </c>
      <c r="E64" s="84">
        <v>2</v>
      </c>
      <c r="F64" s="84">
        <v>1</v>
      </c>
      <c r="G64" s="84">
        <v>2</v>
      </c>
      <c r="H64" s="84">
        <v>1</v>
      </c>
      <c r="I64" s="84">
        <v>4</v>
      </c>
      <c r="J64" s="84">
        <v>4</v>
      </c>
      <c r="K64" s="84">
        <v>0</v>
      </c>
      <c r="L64" s="84">
        <v>0</v>
      </c>
      <c r="M64" s="84">
        <v>0</v>
      </c>
      <c r="N64" s="84">
        <v>0</v>
      </c>
      <c r="O64" s="84">
        <v>1</v>
      </c>
      <c r="P64" s="84">
        <v>1</v>
      </c>
      <c r="Q64" s="26">
        <v>0</v>
      </c>
      <c r="R64" s="26">
        <v>0</v>
      </c>
      <c r="S64" s="26">
        <v>0</v>
      </c>
      <c r="T64" s="26">
        <v>1</v>
      </c>
      <c r="U64" s="26">
        <v>1</v>
      </c>
      <c r="V64" s="26">
        <v>1</v>
      </c>
      <c r="W64" s="26">
        <v>0</v>
      </c>
      <c r="X64" s="26">
        <v>0</v>
      </c>
      <c r="Y64" s="26">
        <v>0</v>
      </c>
      <c r="Z64" s="26">
        <v>0</v>
      </c>
      <c r="AA64" s="26">
        <v>1</v>
      </c>
      <c r="AB64" s="26">
        <v>0</v>
      </c>
      <c r="AC64" s="26">
        <v>0</v>
      </c>
      <c r="AD64" s="26">
        <v>1</v>
      </c>
      <c r="AE64" s="26">
        <v>0</v>
      </c>
      <c r="AF64" s="26">
        <v>1</v>
      </c>
      <c r="AG64" s="26">
        <v>2</v>
      </c>
      <c r="AH64" s="26">
        <v>0</v>
      </c>
      <c r="AI64" s="26">
        <v>0</v>
      </c>
      <c r="AJ64" s="26">
        <v>1</v>
      </c>
      <c r="AK64" s="26">
        <v>0</v>
      </c>
      <c r="AL64" s="26">
        <v>0</v>
      </c>
      <c r="AM64" s="26">
        <v>0</v>
      </c>
      <c r="AN64" s="26">
        <v>1271</v>
      </c>
      <c r="AO64" s="26">
        <v>1027</v>
      </c>
      <c r="AP64" s="26">
        <v>0</v>
      </c>
      <c r="AQ64" s="26">
        <v>4</v>
      </c>
      <c r="AR64" s="26">
        <v>26</v>
      </c>
      <c r="AS64" s="26">
        <v>0</v>
      </c>
      <c r="AT64" s="26">
        <v>214</v>
      </c>
      <c r="AU64" s="23">
        <v>113</v>
      </c>
    </row>
    <row r="65" spans="1:47" s="14" customFormat="1" ht="15.75" customHeight="1">
      <c r="A65" s="43" t="s">
        <v>102</v>
      </c>
      <c r="B65" s="44"/>
      <c r="C65" s="80">
        <f>SUM(C66:C71)</f>
        <v>4</v>
      </c>
      <c r="D65" s="80">
        <f aca="true" t="shared" si="6" ref="D65:AU65">SUM(D66:D71)</f>
        <v>4</v>
      </c>
      <c r="E65" s="80">
        <f t="shared" si="6"/>
        <v>2</v>
      </c>
      <c r="F65" s="80">
        <f t="shared" si="6"/>
        <v>2</v>
      </c>
      <c r="G65" s="80">
        <f t="shared" si="6"/>
        <v>2</v>
      </c>
      <c r="H65" s="80">
        <f t="shared" si="6"/>
        <v>2</v>
      </c>
      <c r="I65" s="80">
        <f t="shared" si="6"/>
        <v>1</v>
      </c>
      <c r="J65" s="80">
        <f t="shared" si="6"/>
        <v>1</v>
      </c>
      <c r="K65" s="80">
        <f t="shared" si="6"/>
        <v>1</v>
      </c>
      <c r="L65" s="80">
        <f t="shared" si="6"/>
        <v>1</v>
      </c>
      <c r="M65" s="80">
        <f t="shared" si="6"/>
        <v>0</v>
      </c>
      <c r="N65" s="80">
        <f t="shared" si="6"/>
        <v>0</v>
      </c>
      <c r="O65" s="80">
        <f t="shared" si="6"/>
        <v>4</v>
      </c>
      <c r="P65" s="80">
        <f t="shared" si="6"/>
        <v>3</v>
      </c>
      <c r="Q65" s="24">
        <f t="shared" si="6"/>
        <v>1</v>
      </c>
      <c r="R65" s="24">
        <f t="shared" si="6"/>
        <v>0</v>
      </c>
      <c r="S65" s="24">
        <f t="shared" si="6"/>
        <v>2</v>
      </c>
      <c r="T65" s="24">
        <f t="shared" si="6"/>
        <v>0</v>
      </c>
      <c r="U65" s="24">
        <f t="shared" si="6"/>
        <v>1</v>
      </c>
      <c r="V65" s="24">
        <f t="shared" si="6"/>
        <v>0</v>
      </c>
      <c r="W65" s="24">
        <f t="shared" si="6"/>
        <v>0</v>
      </c>
      <c r="X65" s="24">
        <f t="shared" si="6"/>
        <v>1</v>
      </c>
      <c r="Y65" s="24">
        <f t="shared" si="6"/>
        <v>1</v>
      </c>
      <c r="Z65" s="24">
        <f t="shared" si="6"/>
        <v>2</v>
      </c>
      <c r="AA65" s="24">
        <f t="shared" si="6"/>
        <v>3</v>
      </c>
      <c r="AB65" s="24">
        <f t="shared" si="6"/>
        <v>0</v>
      </c>
      <c r="AC65" s="24">
        <f t="shared" si="6"/>
        <v>4</v>
      </c>
      <c r="AD65" s="24">
        <f t="shared" si="6"/>
        <v>2</v>
      </c>
      <c r="AE65" s="24">
        <f t="shared" si="6"/>
        <v>0</v>
      </c>
      <c r="AF65" s="24">
        <f t="shared" si="6"/>
        <v>1</v>
      </c>
      <c r="AG65" s="24">
        <f t="shared" si="6"/>
        <v>3</v>
      </c>
      <c r="AH65" s="24">
        <f t="shared" si="6"/>
        <v>2</v>
      </c>
      <c r="AI65" s="24">
        <f t="shared" si="6"/>
        <v>2</v>
      </c>
      <c r="AJ65" s="24">
        <f t="shared" si="6"/>
        <v>1</v>
      </c>
      <c r="AK65" s="24">
        <f t="shared" si="6"/>
        <v>0</v>
      </c>
      <c r="AL65" s="24">
        <f t="shared" si="6"/>
        <v>0</v>
      </c>
      <c r="AM65" s="24">
        <f t="shared" si="6"/>
        <v>0</v>
      </c>
      <c r="AN65" s="24">
        <f t="shared" si="6"/>
        <v>919</v>
      </c>
      <c r="AO65" s="24">
        <f t="shared" si="6"/>
        <v>100</v>
      </c>
      <c r="AP65" s="24">
        <f t="shared" si="6"/>
        <v>3</v>
      </c>
      <c r="AQ65" s="24">
        <f t="shared" si="6"/>
        <v>7</v>
      </c>
      <c r="AR65" s="24">
        <f t="shared" si="6"/>
        <v>0</v>
      </c>
      <c r="AS65" s="24">
        <f t="shared" si="6"/>
        <v>0</v>
      </c>
      <c r="AT65" s="24">
        <f t="shared" si="6"/>
        <v>809</v>
      </c>
      <c r="AU65" s="21">
        <f t="shared" si="6"/>
        <v>195</v>
      </c>
    </row>
    <row r="66" spans="1:47" ht="15.75" customHeight="1">
      <c r="A66" s="18"/>
      <c r="B66" s="81" t="s">
        <v>103</v>
      </c>
      <c r="C66" s="82">
        <v>4</v>
      </c>
      <c r="D66" s="82">
        <v>4</v>
      </c>
      <c r="E66" s="82">
        <v>2</v>
      </c>
      <c r="F66" s="82">
        <v>2</v>
      </c>
      <c r="G66" s="82">
        <v>2</v>
      </c>
      <c r="H66" s="82">
        <v>2</v>
      </c>
      <c r="I66" s="82">
        <v>1</v>
      </c>
      <c r="J66" s="82">
        <v>1</v>
      </c>
      <c r="K66" s="82">
        <v>1</v>
      </c>
      <c r="L66" s="82">
        <v>1</v>
      </c>
      <c r="M66" s="82">
        <v>0</v>
      </c>
      <c r="N66" s="82">
        <v>0</v>
      </c>
      <c r="O66" s="82">
        <v>4</v>
      </c>
      <c r="P66" s="82">
        <v>3</v>
      </c>
      <c r="Q66" s="25">
        <v>1</v>
      </c>
      <c r="R66" s="25">
        <v>0</v>
      </c>
      <c r="S66" s="25">
        <v>2</v>
      </c>
      <c r="T66" s="25">
        <v>0</v>
      </c>
      <c r="U66" s="25">
        <v>1</v>
      </c>
      <c r="V66" s="25">
        <v>0</v>
      </c>
      <c r="W66" s="25">
        <v>0</v>
      </c>
      <c r="X66" s="25">
        <v>1</v>
      </c>
      <c r="Y66" s="25">
        <v>1</v>
      </c>
      <c r="Z66" s="25">
        <v>2</v>
      </c>
      <c r="AA66" s="25">
        <v>3</v>
      </c>
      <c r="AB66" s="25">
        <v>0</v>
      </c>
      <c r="AC66" s="25">
        <v>4</v>
      </c>
      <c r="AD66" s="25">
        <v>2</v>
      </c>
      <c r="AE66" s="25">
        <v>0</v>
      </c>
      <c r="AF66" s="25">
        <v>1</v>
      </c>
      <c r="AG66" s="25">
        <v>3</v>
      </c>
      <c r="AH66" s="25">
        <v>2</v>
      </c>
      <c r="AI66" s="25">
        <v>2</v>
      </c>
      <c r="AJ66" s="25">
        <v>1</v>
      </c>
      <c r="AK66" s="25">
        <v>0</v>
      </c>
      <c r="AL66" s="25">
        <v>0</v>
      </c>
      <c r="AM66" s="25">
        <v>0</v>
      </c>
      <c r="AN66" s="25">
        <v>919</v>
      </c>
      <c r="AO66" s="25">
        <v>100</v>
      </c>
      <c r="AP66" s="25">
        <v>3</v>
      </c>
      <c r="AQ66" s="25">
        <v>7</v>
      </c>
      <c r="AR66" s="25">
        <v>0</v>
      </c>
      <c r="AS66" s="25">
        <v>0</v>
      </c>
      <c r="AT66" s="25">
        <v>809</v>
      </c>
      <c r="AU66" s="22">
        <v>195</v>
      </c>
    </row>
    <row r="67" spans="1:47" ht="15.75" customHeight="1">
      <c r="A67" s="18"/>
      <c r="B67" s="81" t="s">
        <v>104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2">
        <v>0</v>
      </c>
    </row>
    <row r="68" spans="1:47" ht="15.75" customHeight="1">
      <c r="A68" s="18"/>
      <c r="B68" s="81" t="s">
        <v>105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2">
        <v>0</v>
      </c>
    </row>
    <row r="69" spans="1:47" ht="15.75" customHeight="1">
      <c r="A69" s="18"/>
      <c r="B69" s="81" t="s">
        <v>106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2">
        <v>0</v>
      </c>
    </row>
    <row r="70" spans="1:47" ht="15.75" customHeight="1">
      <c r="A70" s="18"/>
      <c r="B70" s="81" t="s">
        <v>107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2">
        <v>0</v>
      </c>
    </row>
    <row r="71" spans="1:47" ht="15.75" customHeight="1">
      <c r="A71" s="18"/>
      <c r="B71" s="81" t="s">
        <v>108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2">
        <v>0</v>
      </c>
    </row>
    <row r="72" spans="1:47" ht="15.75" customHeight="1">
      <c r="A72" s="43" t="s">
        <v>109</v>
      </c>
      <c r="B72" s="44"/>
      <c r="C72" s="89">
        <f>SUM(C73:C75)</f>
        <v>2</v>
      </c>
      <c r="D72" s="89">
        <f aca="true" t="shared" si="7" ref="D72:AU72">SUM(D73:D75)</f>
        <v>2</v>
      </c>
      <c r="E72" s="89">
        <f t="shared" si="7"/>
        <v>2</v>
      </c>
      <c r="F72" s="89">
        <f t="shared" si="7"/>
        <v>2</v>
      </c>
      <c r="G72" s="89">
        <f t="shared" si="7"/>
        <v>1</v>
      </c>
      <c r="H72" s="89">
        <f t="shared" si="7"/>
        <v>1</v>
      </c>
      <c r="I72" s="89">
        <f t="shared" si="7"/>
        <v>1</v>
      </c>
      <c r="J72" s="89">
        <f t="shared" si="7"/>
        <v>0</v>
      </c>
      <c r="K72" s="89">
        <f t="shared" si="7"/>
        <v>0</v>
      </c>
      <c r="L72" s="89">
        <f t="shared" si="7"/>
        <v>0</v>
      </c>
      <c r="M72" s="89">
        <f t="shared" si="7"/>
        <v>0</v>
      </c>
      <c r="N72" s="89">
        <f t="shared" si="7"/>
        <v>0</v>
      </c>
      <c r="O72" s="89">
        <f t="shared" si="7"/>
        <v>1</v>
      </c>
      <c r="P72" s="89">
        <f t="shared" si="7"/>
        <v>1</v>
      </c>
      <c r="Q72" s="21">
        <f t="shared" si="7"/>
        <v>0</v>
      </c>
      <c r="R72" s="21">
        <f t="shared" si="7"/>
        <v>0</v>
      </c>
      <c r="S72" s="21">
        <f t="shared" si="7"/>
        <v>1</v>
      </c>
      <c r="T72" s="21">
        <f t="shared" si="7"/>
        <v>0</v>
      </c>
      <c r="U72" s="21">
        <f t="shared" si="7"/>
        <v>0</v>
      </c>
      <c r="V72" s="21">
        <f t="shared" si="7"/>
        <v>0</v>
      </c>
      <c r="W72" s="21">
        <f t="shared" si="7"/>
        <v>1</v>
      </c>
      <c r="X72" s="21">
        <f t="shared" si="7"/>
        <v>0</v>
      </c>
      <c r="Y72" s="21">
        <f t="shared" si="7"/>
        <v>1</v>
      </c>
      <c r="Z72" s="21">
        <f t="shared" si="7"/>
        <v>1</v>
      </c>
      <c r="AA72" s="21">
        <f t="shared" si="7"/>
        <v>1</v>
      </c>
      <c r="AB72" s="21">
        <f t="shared" si="7"/>
        <v>0</v>
      </c>
      <c r="AC72" s="21">
        <f t="shared" si="7"/>
        <v>1</v>
      </c>
      <c r="AD72" s="21">
        <f t="shared" si="7"/>
        <v>1</v>
      </c>
      <c r="AE72" s="21">
        <f t="shared" si="7"/>
        <v>0</v>
      </c>
      <c r="AF72" s="21">
        <f t="shared" si="7"/>
        <v>0</v>
      </c>
      <c r="AG72" s="21">
        <f t="shared" si="7"/>
        <v>1</v>
      </c>
      <c r="AH72" s="21">
        <f t="shared" si="7"/>
        <v>0</v>
      </c>
      <c r="AI72" s="21">
        <f t="shared" si="7"/>
        <v>0</v>
      </c>
      <c r="AJ72" s="21">
        <f t="shared" si="7"/>
        <v>0</v>
      </c>
      <c r="AK72" s="21">
        <f t="shared" si="7"/>
        <v>0</v>
      </c>
      <c r="AL72" s="21">
        <f t="shared" si="7"/>
        <v>0</v>
      </c>
      <c r="AM72" s="21">
        <f t="shared" si="7"/>
        <v>0</v>
      </c>
      <c r="AN72" s="21">
        <f t="shared" si="7"/>
        <v>460</v>
      </c>
      <c r="AO72" s="21">
        <f t="shared" si="7"/>
        <v>50</v>
      </c>
      <c r="AP72" s="21">
        <f t="shared" si="7"/>
        <v>3</v>
      </c>
      <c r="AQ72" s="21">
        <f t="shared" si="7"/>
        <v>6</v>
      </c>
      <c r="AR72" s="21">
        <f t="shared" si="7"/>
        <v>0</v>
      </c>
      <c r="AS72" s="21">
        <f t="shared" si="7"/>
        <v>0</v>
      </c>
      <c r="AT72" s="21">
        <f t="shared" si="7"/>
        <v>401</v>
      </c>
      <c r="AU72" s="21">
        <f t="shared" si="7"/>
        <v>88</v>
      </c>
    </row>
    <row r="73" spans="1:47" ht="15.75" customHeight="1">
      <c r="A73" s="18"/>
      <c r="B73" s="81" t="s">
        <v>110</v>
      </c>
      <c r="C73" s="90">
        <v>2</v>
      </c>
      <c r="D73" s="90">
        <v>2</v>
      </c>
      <c r="E73" s="90">
        <v>2</v>
      </c>
      <c r="F73" s="90">
        <v>2</v>
      </c>
      <c r="G73" s="90">
        <v>1</v>
      </c>
      <c r="H73" s="90">
        <v>1</v>
      </c>
      <c r="I73" s="90">
        <v>1</v>
      </c>
      <c r="J73" s="90">
        <v>0</v>
      </c>
      <c r="K73" s="90">
        <v>0</v>
      </c>
      <c r="L73" s="90">
        <v>0</v>
      </c>
      <c r="M73" s="90">
        <v>0</v>
      </c>
      <c r="N73" s="90">
        <v>0</v>
      </c>
      <c r="O73" s="90">
        <v>1</v>
      </c>
      <c r="P73" s="90">
        <v>1</v>
      </c>
      <c r="Q73" s="22">
        <v>0</v>
      </c>
      <c r="R73" s="22">
        <v>0</v>
      </c>
      <c r="S73" s="22">
        <v>1</v>
      </c>
      <c r="T73" s="22">
        <v>0</v>
      </c>
      <c r="U73" s="22">
        <v>0</v>
      </c>
      <c r="V73" s="22">
        <v>0</v>
      </c>
      <c r="W73" s="22">
        <v>1</v>
      </c>
      <c r="X73" s="22">
        <v>0</v>
      </c>
      <c r="Y73" s="22">
        <v>1</v>
      </c>
      <c r="Z73" s="22">
        <v>1</v>
      </c>
      <c r="AA73" s="22">
        <v>1</v>
      </c>
      <c r="AB73" s="22">
        <v>0</v>
      </c>
      <c r="AC73" s="22">
        <v>1</v>
      </c>
      <c r="AD73" s="22">
        <v>1</v>
      </c>
      <c r="AE73" s="22">
        <v>0</v>
      </c>
      <c r="AF73" s="22">
        <v>0</v>
      </c>
      <c r="AG73" s="22">
        <v>1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v>0</v>
      </c>
      <c r="AN73" s="22">
        <v>460</v>
      </c>
      <c r="AO73" s="22">
        <v>50</v>
      </c>
      <c r="AP73" s="22">
        <v>3</v>
      </c>
      <c r="AQ73" s="22">
        <v>6</v>
      </c>
      <c r="AR73" s="22">
        <v>0</v>
      </c>
      <c r="AS73" s="22">
        <v>0</v>
      </c>
      <c r="AT73" s="22">
        <v>401</v>
      </c>
      <c r="AU73" s="22">
        <v>88</v>
      </c>
    </row>
    <row r="74" spans="1:47" ht="15.75" customHeight="1">
      <c r="A74" s="18"/>
      <c r="B74" s="81" t="s">
        <v>111</v>
      </c>
      <c r="C74" s="90">
        <v>0</v>
      </c>
      <c r="D74" s="90">
        <v>0</v>
      </c>
      <c r="E74" s="90">
        <v>0</v>
      </c>
      <c r="F74" s="90">
        <v>0</v>
      </c>
      <c r="G74" s="90">
        <v>0</v>
      </c>
      <c r="H74" s="90">
        <v>0</v>
      </c>
      <c r="I74" s="90">
        <v>0</v>
      </c>
      <c r="J74" s="90">
        <v>0</v>
      </c>
      <c r="K74" s="90">
        <v>0</v>
      </c>
      <c r="L74" s="90">
        <v>0</v>
      </c>
      <c r="M74" s="90">
        <v>0</v>
      </c>
      <c r="N74" s="90">
        <v>0</v>
      </c>
      <c r="O74" s="90">
        <v>0</v>
      </c>
      <c r="P74" s="90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22">
        <v>0</v>
      </c>
      <c r="AU74" s="22">
        <v>0</v>
      </c>
    </row>
    <row r="75" spans="1:47" ht="15.75" customHeight="1">
      <c r="A75" s="19"/>
      <c r="B75" s="83" t="s">
        <v>112</v>
      </c>
      <c r="C75" s="91">
        <v>0</v>
      </c>
      <c r="D75" s="91">
        <v>0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91">
        <v>0</v>
      </c>
      <c r="K75" s="91">
        <v>0</v>
      </c>
      <c r="L75" s="91">
        <v>0</v>
      </c>
      <c r="M75" s="91">
        <v>0</v>
      </c>
      <c r="N75" s="91">
        <v>0</v>
      </c>
      <c r="O75" s="91">
        <v>0</v>
      </c>
      <c r="P75" s="91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  <c r="AT75" s="23">
        <v>0</v>
      </c>
      <c r="AU75" s="23">
        <v>0</v>
      </c>
    </row>
    <row r="76" ht="7.5" customHeight="1"/>
  </sheetData>
  <mergeCells count="106">
    <mergeCell ref="AM39:AM41"/>
    <mergeCell ref="AN39:AU39"/>
    <mergeCell ref="AN40:AN41"/>
    <mergeCell ref="AO40:AO41"/>
    <mergeCell ref="AP40:AP41"/>
    <mergeCell ref="AQ40:AQ41"/>
    <mergeCell ref="AR40:AR41"/>
    <mergeCell ref="AS40:AS41"/>
    <mergeCell ref="AI39:AI41"/>
    <mergeCell ref="AJ39:AJ41"/>
    <mergeCell ref="AK39:AK41"/>
    <mergeCell ref="AL39:AL41"/>
    <mergeCell ref="AE39:AE41"/>
    <mergeCell ref="AF39:AF41"/>
    <mergeCell ref="AG39:AG41"/>
    <mergeCell ref="AH39:AH41"/>
    <mergeCell ref="AN4:AN5"/>
    <mergeCell ref="AO4:AO5"/>
    <mergeCell ref="AP4:AP5"/>
    <mergeCell ref="AQ4:AQ5"/>
    <mergeCell ref="X3:X5"/>
    <mergeCell ref="Y3:Y5"/>
    <mergeCell ref="Z3:Z5"/>
    <mergeCell ref="AR4:AR5"/>
    <mergeCell ref="AN3:AU3"/>
    <mergeCell ref="AE3:AE5"/>
    <mergeCell ref="AD3:AD5"/>
    <mergeCell ref="AC3:AC5"/>
    <mergeCell ref="AB3:AB5"/>
    <mergeCell ref="AS4:AS5"/>
    <mergeCell ref="A3:B5"/>
    <mergeCell ref="C3:C5"/>
    <mergeCell ref="D3:D5"/>
    <mergeCell ref="E3:E5"/>
    <mergeCell ref="F3:F5"/>
    <mergeCell ref="G3:G5"/>
    <mergeCell ref="AM3:AM5"/>
    <mergeCell ref="AL3:AL5"/>
    <mergeCell ref="AK3:AK5"/>
    <mergeCell ref="AJ3:AJ5"/>
    <mergeCell ref="AF3:AF5"/>
    <mergeCell ref="AI3:AI5"/>
    <mergeCell ref="AH3:AH5"/>
    <mergeCell ref="AG3:AG5"/>
    <mergeCell ref="L3:L5"/>
    <mergeCell ref="M3:M5"/>
    <mergeCell ref="N3:N5"/>
    <mergeCell ref="O3:O5"/>
    <mergeCell ref="N39:N41"/>
    <mergeCell ref="O39:O41"/>
    <mergeCell ref="P39:P41"/>
    <mergeCell ref="AA3:AA5"/>
    <mergeCell ref="P3:P5"/>
    <mergeCell ref="S3:S5"/>
    <mergeCell ref="T3:T5"/>
    <mergeCell ref="U3:U5"/>
    <mergeCell ref="V3:V5"/>
    <mergeCell ref="W3:W5"/>
    <mergeCell ref="C39:C41"/>
    <mergeCell ref="D39:D41"/>
    <mergeCell ref="E39:E41"/>
    <mergeCell ref="F39:F41"/>
    <mergeCell ref="R39:R41"/>
    <mergeCell ref="S39:S41"/>
    <mergeCell ref="T39:T41"/>
    <mergeCell ref="G39:G41"/>
    <mergeCell ref="H39:H41"/>
    <mergeCell ref="I39:I41"/>
    <mergeCell ref="J39:J41"/>
    <mergeCell ref="K39:K41"/>
    <mergeCell ref="L39:L41"/>
    <mergeCell ref="M39:M41"/>
    <mergeCell ref="A37:AS37"/>
    <mergeCell ref="Y39:Y41"/>
    <mergeCell ref="Z39:Z41"/>
    <mergeCell ref="AA39:AA41"/>
    <mergeCell ref="AB39:AB41"/>
    <mergeCell ref="U39:U41"/>
    <mergeCell ref="V39:V41"/>
    <mergeCell ref="W39:W41"/>
    <mergeCell ref="X39:X41"/>
    <mergeCell ref="Q39:Q41"/>
    <mergeCell ref="A1:AS1"/>
    <mergeCell ref="A6:B6"/>
    <mergeCell ref="A7:B7"/>
    <mergeCell ref="A8:B8"/>
    <mergeCell ref="Q3:Q5"/>
    <mergeCell ref="R3:R5"/>
    <mergeCell ref="H3:H5"/>
    <mergeCell ref="I3:I5"/>
    <mergeCell ref="J3:J5"/>
    <mergeCell ref="K3:K5"/>
    <mergeCell ref="A72:B72"/>
    <mergeCell ref="A65:B65"/>
    <mergeCell ref="A53:B53"/>
    <mergeCell ref="A42:B42"/>
    <mergeCell ref="A9:B9"/>
    <mergeCell ref="A39:B41"/>
    <mergeCell ref="AT4:AT5"/>
    <mergeCell ref="AT40:AT41"/>
    <mergeCell ref="A10:B10"/>
    <mergeCell ref="A11:B11"/>
    <mergeCell ref="A21:B21"/>
    <mergeCell ref="AC39:AC41"/>
    <mergeCell ref="AD39:AD41"/>
    <mergeCell ref="A29:B29"/>
  </mergeCells>
  <printOptions/>
  <pageMargins left="0.7874015748031497" right="0.1968503937007874" top="0.984251968503937" bottom="0.78740157480314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2003-03-27T05:52:08Z</cp:lastPrinted>
  <dcterms:created xsi:type="dcterms:W3CDTF">1998-02-24T08:38:19Z</dcterms:created>
  <dcterms:modified xsi:type="dcterms:W3CDTF">2012-10-19T06:09:40Z</dcterms:modified>
  <cp:category/>
  <cp:version/>
  <cp:contentType/>
  <cp:contentStatus/>
</cp:coreProperties>
</file>