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530\バス通学費支援\遠距離通学\要綱案\R6.4.1～要綱改正\R6.6.8～様式（HPアップ用）\"/>
    </mc:Choice>
  </mc:AlternateContent>
  <bookViews>
    <workbookView xWindow="0" yWindow="0" windowWidth="16890" windowHeight="8340"/>
  </bookViews>
  <sheets>
    <sheet name="様式４－２定期券計算表" sheetId="9" r:id="rId1"/>
    <sheet name="記入例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10" i="9" l="1"/>
  <c r="I11" i="9"/>
  <c r="I12" i="9"/>
  <c r="I13" i="9"/>
  <c r="I14" i="9"/>
  <c r="I15" i="9"/>
  <c r="I16" i="9"/>
  <c r="I17" i="9"/>
  <c r="I18" i="9"/>
  <c r="I19" i="9"/>
  <c r="I20" i="9"/>
  <c r="I9" i="9"/>
  <c r="I21" i="9"/>
  <c r="I22" i="9"/>
  <c r="I8" i="9" l="1"/>
</calcChain>
</file>

<file path=xl/sharedStrings.xml><?xml version="1.0" encoding="utf-8"?>
<sst xmlns="http://schemas.openxmlformats.org/spreadsheetml/2006/main" count="180" uniqueCount="35">
  <si>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</si>
  <si>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</si>
  <si>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</si>
  <si>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</si>
  <si>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</si>
  <si>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</si>
  <si>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</si>
  <si>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</si>
  <si>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</si>
  <si>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</si>
  <si>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円</t>
    <rPh sb="0" eb="1">
      <t>エン</t>
    </rPh>
    <phoneticPr fontId="2"/>
  </si>
  <si>
    <t>通学定期券の購入額
（領収書の金額）</t>
    <rPh sb="0" eb="2">
      <t>ツウガク</t>
    </rPh>
    <rPh sb="2" eb="5">
      <t>テイキケン</t>
    </rPh>
    <rPh sb="6" eb="9">
      <t>コウニュウガク</t>
    </rPh>
    <rPh sb="11" eb="14">
      <t>リョウシュウショ</t>
    </rPh>
    <rPh sb="15" eb="17">
      <t>キンガク</t>
    </rPh>
    <phoneticPr fontId="2"/>
  </si>
  <si>
    <t>有効月数</t>
    <rPh sb="0" eb="2">
      <t>ユウコウ</t>
    </rPh>
    <rPh sb="2" eb="3">
      <t>ツキ</t>
    </rPh>
    <rPh sb="3" eb="4">
      <t>スウ</t>
    </rPh>
    <phoneticPr fontId="2"/>
  </si>
  <si>
    <t>有効期間</t>
    <rPh sb="0" eb="2">
      <t>ユウコウ</t>
    </rPh>
    <rPh sb="2" eb="4">
      <t>キカン</t>
    </rPh>
    <phoneticPr fontId="2"/>
  </si>
  <si>
    <t>　　【手順】</t>
    <rPh sb="3" eb="5">
      <t>テジュン</t>
    </rPh>
    <phoneticPr fontId="2"/>
  </si>
  <si>
    <t>ひと月あたりの購入額
（少数点未満切り捨て）</t>
    <rPh sb="2" eb="3">
      <t>ゲツ</t>
    </rPh>
    <rPh sb="7" eb="10">
      <t>コウニュウガク</t>
    </rPh>
    <rPh sb="12" eb="14">
      <t>ショウスウ</t>
    </rPh>
    <rPh sb="14" eb="15">
      <t>テン</t>
    </rPh>
    <rPh sb="15" eb="17">
      <t>ミマン</t>
    </rPh>
    <rPh sb="17" eb="18">
      <t>キ</t>
    </rPh>
    <rPh sb="19" eb="20">
      <t>ス</t>
    </rPh>
    <phoneticPr fontId="2"/>
  </si>
  <si>
    <t>・ひと月全てが有効期間である場合、その月に割り当てます。</t>
    <rPh sb="3" eb="4">
      <t>ツキ</t>
    </rPh>
    <rPh sb="4" eb="5">
      <t>スベ</t>
    </rPh>
    <rPh sb="7" eb="9">
      <t>ユウコウ</t>
    </rPh>
    <rPh sb="9" eb="11">
      <t>キカン</t>
    </rPh>
    <rPh sb="14" eb="16">
      <t>バアイ</t>
    </rPh>
    <rPh sb="19" eb="20">
      <t>ツキ</t>
    </rPh>
    <rPh sb="21" eb="22">
      <t>ワ</t>
    </rPh>
    <rPh sb="23" eb="24">
      <t>ア</t>
    </rPh>
    <phoneticPr fontId="2"/>
  </si>
  <si>
    <t>購入した通学定期券ごと（領収書ごと）に１と２の作業をします。</t>
    <rPh sb="0" eb="2">
      <t>コウニュウ</t>
    </rPh>
    <rPh sb="4" eb="6">
      <t>ツウガク</t>
    </rPh>
    <rPh sb="6" eb="9">
      <t>テイキケン</t>
    </rPh>
    <rPh sb="12" eb="15">
      <t>リョウシュウショ</t>
    </rPh>
    <rPh sb="23" eb="25">
      <t>サギョウ</t>
    </rPh>
    <phoneticPr fontId="2"/>
  </si>
  <si>
    <t>例</t>
    <rPh sb="0" eb="1">
      <t>レイ</t>
    </rPh>
    <phoneticPr fontId="2"/>
  </si>
  <si>
    <t>～</t>
    <phoneticPr fontId="2"/>
  </si>
  <si>
    <t>生徒名　：</t>
    <rPh sb="0" eb="3">
      <t>セイトメイ</t>
    </rPh>
    <phoneticPr fontId="2"/>
  </si>
  <si>
    <t>学校名　：</t>
    <rPh sb="0" eb="2">
      <t>ガッコウ</t>
    </rPh>
    <rPh sb="2" eb="3">
      <t>メイ</t>
    </rPh>
    <phoneticPr fontId="2"/>
  </si>
  <si>
    <t>通学定期券購入額一覧表</t>
    <rPh sb="0" eb="2">
      <t>ツウガク</t>
    </rPh>
    <rPh sb="2" eb="5">
      <t>テイキケン</t>
    </rPh>
    <rPh sb="5" eb="7">
      <t>コウニュウ</t>
    </rPh>
    <rPh sb="7" eb="8">
      <t>ガク</t>
    </rPh>
    <rPh sb="8" eb="10">
      <t>イチラン</t>
    </rPh>
    <rPh sb="10" eb="11">
      <t>ヒョウ</t>
    </rPh>
    <phoneticPr fontId="2"/>
  </si>
  <si>
    <t>円</t>
    <rPh sb="0" eb="1">
      <t>エン</t>
    </rPh>
    <phoneticPr fontId="2"/>
  </si>
  <si>
    <t>か月</t>
    <rPh sb="1" eb="2">
      <t>ツキ</t>
    </rPh>
    <phoneticPr fontId="2"/>
  </si>
  <si>
    <t>ひと月あたりの購入額を補助金額計算書（様式４）の各月に割り当てます。</t>
    <rPh sb="2" eb="3">
      <t>ゲツ</t>
    </rPh>
    <rPh sb="7" eb="10">
      <t>コウニュウガク</t>
    </rPh>
    <rPh sb="11" eb="14">
      <t>ホジョキン</t>
    </rPh>
    <rPh sb="14" eb="15">
      <t>ガク</t>
    </rPh>
    <rPh sb="15" eb="18">
      <t>ケイサンショ</t>
    </rPh>
    <rPh sb="19" eb="21">
      <t>ヨウシキ</t>
    </rPh>
    <rPh sb="24" eb="26">
      <t>カクツキ</t>
    </rPh>
    <rPh sb="27" eb="28">
      <t>ワ</t>
    </rPh>
    <rPh sb="29" eb="30">
      <t>ア</t>
    </rPh>
    <phoneticPr fontId="2"/>
  </si>
  <si>
    <t>4月</t>
    <rPh sb="1" eb="2">
      <t>ガツ</t>
    </rPh>
    <phoneticPr fontId="2"/>
  </si>
  <si>
    <t>1月</t>
  </si>
  <si>
    <t>通学定期券の購入額を有効月数で割り、ひと月あたりの購入額を求めます。（少数点以下切り捨て）</t>
    <rPh sb="0" eb="2">
      <t>ツウガク</t>
    </rPh>
    <rPh sb="2" eb="4">
      <t>テイキ</t>
    </rPh>
    <rPh sb="4" eb="5">
      <t>ケン</t>
    </rPh>
    <rPh sb="6" eb="9">
      <t>コウニュウガク</t>
    </rPh>
    <rPh sb="10" eb="12">
      <t>ユウコウ</t>
    </rPh>
    <rPh sb="12" eb="14">
      <t>ツキスウ</t>
    </rPh>
    <rPh sb="15" eb="16">
      <t>ワ</t>
    </rPh>
    <rPh sb="20" eb="21">
      <t>ゲツ</t>
    </rPh>
    <rPh sb="25" eb="28">
      <t>コウニュウガク</t>
    </rPh>
    <rPh sb="29" eb="30">
      <t>モト</t>
    </rPh>
    <rPh sb="35" eb="38">
      <t>ショウスウテン</t>
    </rPh>
    <rPh sb="38" eb="40">
      <t>イカ</t>
    </rPh>
    <rPh sb="40" eb="41">
      <t>キ</t>
    </rPh>
    <rPh sb="42" eb="43">
      <t>ス</t>
    </rPh>
    <phoneticPr fontId="2"/>
  </si>
  <si>
    <t>　４月、５月、６月の各月に割り当てます。※７月には割り当てません。</t>
    <rPh sb="2" eb="3">
      <t>ガツ</t>
    </rPh>
    <rPh sb="5" eb="6">
      <t>ガツ</t>
    </rPh>
    <rPh sb="8" eb="9">
      <t>ガツ</t>
    </rPh>
    <rPh sb="10" eb="12">
      <t>カクツキ</t>
    </rPh>
    <rPh sb="13" eb="14">
      <t>ワ</t>
    </rPh>
    <rPh sb="15" eb="16">
      <t>ア</t>
    </rPh>
    <rPh sb="22" eb="23">
      <t>ガツ</t>
    </rPh>
    <rPh sb="25" eb="26">
      <t>ワ</t>
    </rPh>
    <rPh sb="27" eb="28">
      <t>ア</t>
    </rPh>
    <phoneticPr fontId="2"/>
  </si>
  <si>
    <t>　　区間</t>
    <rPh sb="2" eb="4">
      <t>クカン</t>
    </rPh>
    <phoneticPr fontId="2"/>
  </si>
  <si>
    <t>様式４－２（第10条関係）</t>
    <rPh sb="0" eb="2">
      <t>ヨウシキ</t>
    </rPh>
    <rPh sb="6" eb="7">
      <t>ダイ</t>
    </rPh>
    <rPh sb="9" eb="10">
      <t>ジョウ</t>
    </rPh>
    <rPh sb="10" eb="12">
      <t>カンケイ</t>
    </rPh>
    <phoneticPr fontId="2"/>
  </si>
  <si>
    <t>～</t>
  </si>
  <si>
    <t>・定期券の有効期間の開始日の月に割り当てます。</t>
    <rPh sb="1" eb="4">
      <t>テイキケン</t>
    </rPh>
    <rPh sb="5" eb="7">
      <t>ユウコウ</t>
    </rPh>
    <rPh sb="7" eb="9">
      <t>キカン</t>
    </rPh>
    <rPh sb="10" eb="13">
      <t>カイシビ</t>
    </rPh>
    <rPh sb="14" eb="15">
      <t>ツキ</t>
    </rPh>
    <rPh sb="16" eb="17">
      <t>ワ</t>
    </rPh>
    <rPh sb="18" eb="19">
      <t>ア</t>
    </rPh>
    <phoneticPr fontId="2"/>
  </si>
  <si>
    <t>（例）有効期限：R5.4.26～R5.7.25の３か月分の通学定期券の場合、</t>
    <rPh sb="1" eb="2">
      <t>レイ</t>
    </rPh>
    <rPh sb="3" eb="5">
      <t>ユウコウ</t>
    </rPh>
    <rPh sb="5" eb="7">
      <t>キゲン</t>
    </rPh>
    <rPh sb="26" eb="27">
      <t>ゲツ</t>
    </rPh>
    <rPh sb="27" eb="28">
      <t>ブン</t>
    </rPh>
    <rPh sb="29" eb="31">
      <t>ツウガク</t>
    </rPh>
    <rPh sb="31" eb="34">
      <t>テイキケン</t>
    </rPh>
    <rPh sb="35" eb="3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</si>
</sst>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;[Red]\-#,##0"/>
    <numFmt numFmtId="177" formatCode="#,##0&quot;ヶ月&quot;;[Red]\-#,##0"/>
    <numFmt numFmtId="178" formatCode="[$-411]ge\.m\.d;@"/>
    <numFmt numFmtId="179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78" fontId="0" fillId="3" borderId="2" xfId="0" applyNumberFormat="1" applyFill="1" applyBorder="1" applyAlignment="1">
      <alignment horizontal="center" vertical="center"/>
    </xf>
    <xf numFmtId="178" fontId="0" fillId="0" borderId="2" xfId="0" applyNumberFormat="1" applyBorder="1" applyAlignment="1" applyProtection="1">
      <alignment horizontal="center" vertical="center"/>
      <protection locked="0"/>
    </xf>
    <xf numFmtId="178" fontId="0" fillId="3" borderId="6" xfId="0" applyNumberFormat="1" applyFill="1" applyBorder="1" applyAlignment="1">
      <alignment horizontal="center" vertical="center"/>
    </xf>
    <xf numFmtId="178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9" fontId="0" fillId="3" borderId="2" xfId="3" applyNumberFormat="1" applyFont="1" applyFill="1" applyBorder="1">
      <alignment vertical="center"/>
    </xf>
    <xf numFmtId="179" fontId="0" fillId="0" borderId="2" xfId="3" applyNumberFormat="1" applyFont="1" applyBorder="1" applyProtection="1">
      <alignment vertical="center"/>
      <protection locked="0"/>
    </xf>
    <xf numFmtId="176" fontId="0" fillId="3" borderId="6" xfId="3" applyNumberFormat="1" applyFont="1" applyFill="1" applyBorder="1" applyAlignment="1">
      <alignment horizontal="center" vertical="center"/>
    </xf>
    <xf numFmtId="176" fontId="0" fillId="0" borderId="6" xfId="3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179" fontId="0" fillId="3" borderId="2" xfId="3" applyNumberFormat="1" applyFont="1" applyFill="1" applyBorder="1" applyAlignment="1">
      <alignment horizontal="center" vertical="center"/>
    </xf>
    <xf numFmtId="179" fontId="0" fillId="0" borderId="2" xfId="3" applyNumberFormat="1" applyFont="1" applyBorder="1" applyAlignment="1" applyProtection="1">
      <alignment horizontal="center" vertical="center"/>
      <protection locked="0"/>
    </xf>
    <xf numFmtId="177" fontId="0" fillId="3" borderId="6" xfId="3" applyNumberFormat="1" applyFont="1" applyFill="1" applyBorder="1" applyAlignment="1">
      <alignment horizontal="center" vertical="center"/>
    </xf>
    <xf numFmtId="177" fontId="0" fillId="0" borderId="6" xfId="3" applyNumberFormat="1" applyFont="1" applyBorder="1" applyAlignment="1" applyProtection="1">
      <alignment horizontal="center" vertical="center"/>
      <protection locked="0"/>
    </xf>
    <xf numFmtId="176" fontId="0" fillId="0" borderId="6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/>
    </xf>
    <xf numFmtId="38" fontId="0" fillId="4" borderId="8" xfId="0" applyNumberFormat="1" applyFill="1" applyBorder="1">
      <alignment vertical="center"/>
    </xf>
    <xf numFmtId="179" fontId="0" fillId="0" borderId="9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79" fontId="0" fillId="0" borderId="2" xfId="3" applyNumberFormat="1" applyFont="1" applyFill="1" applyBorder="1" applyProtection="1">
      <alignment vertical="center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桁区切り" xfId="3" builtinId="6"/>
    <cellStyle name="桁区切り 5" xfId="1"/>
    <cellStyle name="標準" xfId="0" builtinId="0"/>
    <cellStyle name="標準 2" xfId="4"/>
    <cellStyle name="標準 6" xfId="2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8</xdr:row>
      <xdr:rowOff>28575</xdr:rowOff>
    </xdr:from>
    <xdr:to>
      <xdr:col>14</xdr:col>
      <xdr:colOff>276225</xdr:colOff>
      <xdr:row>12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6210300" y="1714500"/>
          <a:ext cx="2924175" cy="1581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R5.4.26</a:t>
          </a:r>
          <a:r>
            <a:rPr kumimoji="1" lang="ja-JP" altLang="en-US" sz="1100"/>
            <a:t>～</a:t>
          </a:r>
          <a:r>
            <a:rPr kumimoji="1" lang="en-US" altLang="ja-JP" sz="1100"/>
            <a:t>R5.7.25</a:t>
          </a:r>
          <a:r>
            <a:rPr kumimoji="1" lang="ja-JP" altLang="en-US" sz="1100" baseline="0"/>
            <a:t> ３ヶ月</a:t>
          </a:r>
          <a:r>
            <a:rPr kumimoji="1" lang="ja-JP" altLang="en-US" sz="1100"/>
            <a:t>有効期限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購入額：</a:t>
          </a:r>
          <a:r>
            <a:rPr kumimoji="1" lang="en-US" altLang="ja-JP" sz="1100"/>
            <a:t>50,000</a:t>
          </a:r>
          <a:r>
            <a:rPr kumimoji="1" lang="ja-JP" altLang="en-US" sz="1100"/>
            <a:t>円の定期を購入した場合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R5.9.1</a:t>
          </a:r>
          <a:r>
            <a:rPr kumimoji="1" lang="ja-JP" altLang="en-US" sz="1100"/>
            <a:t>～</a:t>
          </a:r>
          <a:r>
            <a:rPr kumimoji="1" lang="en-US" altLang="ja-JP" sz="1100"/>
            <a:t>R5.9.30   </a:t>
          </a:r>
          <a:r>
            <a:rPr kumimoji="1" lang="ja-JP" altLang="en-US" sz="1100"/>
            <a:t>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有効期限</a:t>
          </a:r>
          <a:endParaRPr lang="ja-JP" altLang="ja-JP">
            <a:effectLst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購入額：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円の定期を購入した場合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tabSelected="1" workbookViewId="0">
      <selection activeCell="E1" sqref="E1"/>
    </sheetView>
  </sheetViews>
  <sheetFormatPr defaultRowHeight="18.75" x14ac:dyDescent="0.4"/>
  <cols>
    <col min="1" max="1" width="5" style="1" customWidth="1"/>
    <col min="2" max="2" width="8.625" customWidth="1"/>
    <col min="3" max="3" width="3.5" customWidth="1"/>
    <col min="4" max="4" width="8.625" customWidth="1"/>
    <col min="5" max="5" width="17.25" customWidth="1"/>
    <col min="6" max="6" width="4" customWidth="1"/>
    <col min="7" max="7" width="6.125" customWidth="1"/>
    <col min="8" max="8" width="4.375" customWidth="1"/>
    <col min="9" max="9" width="18.5" customWidth="1"/>
    <col min="10" max="10" width="4.25" customWidth="1"/>
  </cols>
  <sheetData>
    <row r="1" spans="1:12" ht="21.75" customHeight="1" thickBot="1" x14ac:dyDescent="0.45">
      <c r="A1" t="s">
        <v>31</v>
      </c>
      <c r="G1" s="45"/>
      <c r="H1" s="45"/>
      <c r="I1" s="45"/>
      <c r="J1" s="18"/>
      <c r="K1" s="18"/>
      <c r="L1" s="6"/>
    </row>
    <row r="2" spans="1:12" ht="21.75" customHeight="1" thickBot="1" x14ac:dyDescent="0.45">
      <c r="A2"/>
      <c r="G2" s="34"/>
      <c r="H2" s="34"/>
      <c r="I2" s="37" t="s">
        <v>30</v>
      </c>
      <c r="J2" s="34"/>
      <c r="K2" s="34"/>
      <c r="L2" s="6"/>
    </row>
    <row r="3" spans="1:12" ht="21.75" customHeight="1" x14ac:dyDescent="0.4">
      <c r="A3" s="46" t="s">
        <v>22</v>
      </c>
      <c r="B3" s="46"/>
      <c r="C3" s="46"/>
      <c r="D3" s="46"/>
      <c r="E3" s="46"/>
      <c r="F3" s="21"/>
      <c r="G3" s="47" t="s">
        <v>20</v>
      </c>
      <c r="H3" s="47"/>
      <c r="I3" s="47"/>
      <c r="J3" s="18"/>
      <c r="K3" s="18"/>
      <c r="L3" s="6"/>
    </row>
    <row r="4" spans="1:12" ht="21.75" customHeight="1" x14ac:dyDescent="0.4">
      <c r="A4" s="46"/>
      <c r="B4" s="46"/>
      <c r="C4" s="46"/>
      <c r="D4" s="46"/>
      <c r="E4" s="46"/>
      <c r="F4" s="21"/>
      <c r="G4" s="48" t="s">
        <v>21</v>
      </c>
      <c r="H4" s="48"/>
      <c r="I4" s="48"/>
      <c r="J4" s="18"/>
      <c r="K4" s="18"/>
      <c r="L4" s="6"/>
    </row>
    <row r="5" spans="1:12" ht="8.25" customHeight="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hidden="1" customHeight="1" x14ac:dyDescent="0.4">
      <c r="A6" s="9"/>
      <c r="B6" s="9"/>
      <c r="C6" s="9"/>
      <c r="D6" s="9"/>
      <c r="E6" s="9"/>
      <c r="F6" s="9"/>
      <c r="G6" s="9"/>
      <c r="H6" s="9"/>
      <c r="I6" s="9"/>
      <c r="J6" s="27"/>
    </row>
    <row r="7" spans="1:12" ht="37.5" customHeight="1" x14ac:dyDescent="0.4">
      <c r="A7" s="2"/>
      <c r="B7" s="53" t="s">
        <v>13</v>
      </c>
      <c r="C7" s="55"/>
      <c r="D7" s="54"/>
      <c r="E7" s="51" t="s">
        <v>11</v>
      </c>
      <c r="F7" s="52"/>
      <c r="G7" s="53" t="s">
        <v>12</v>
      </c>
      <c r="H7" s="54"/>
      <c r="I7" s="51" t="s">
        <v>15</v>
      </c>
      <c r="J7" s="52"/>
    </row>
    <row r="8" spans="1:12" ht="27.75" hidden="1" customHeight="1" x14ac:dyDescent="0.4">
      <c r="A8" s="8" t="s">
        <v>18</v>
      </c>
      <c r="B8" s="14">
        <v>45042</v>
      </c>
      <c r="C8" s="12" t="s">
        <v>19</v>
      </c>
      <c r="D8" s="16">
        <v>45132</v>
      </c>
      <c r="E8" s="23">
        <v>50000</v>
      </c>
      <c r="F8" s="25" t="s">
        <v>23</v>
      </c>
      <c r="G8" s="28">
        <v>3</v>
      </c>
      <c r="H8" s="30" t="s">
        <v>24</v>
      </c>
      <c r="I8" s="23">
        <f>IF(ISERROR(E8/G8),"",ROUNDDOWN((E8/G8),0))</f>
        <v>16666</v>
      </c>
      <c r="J8" s="25" t="s">
        <v>23</v>
      </c>
    </row>
    <row r="9" spans="1:12" ht="27.75" customHeight="1" x14ac:dyDescent="0.4">
      <c r="A9" s="3" t="s">
        <v>26</v>
      </c>
      <c r="B9" s="15"/>
      <c r="C9" s="13" t="s">
        <v>32</v>
      </c>
      <c r="D9" s="17"/>
      <c r="E9" s="24"/>
      <c r="F9" s="26" t="s">
        <v>10</v>
      </c>
      <c r="G9" s="29"/>
      <c r="H9" s="31" t="s">
        <v>24</v>
      </c>
      <c r="I9" s="38" t="str">
        <f>IFERROR(+ROUNDDOWN(IF((E9/G9)&lt;=0,0,(E9/G9)),0),"")</f>
        <v/>
      </c>
      <c r="J9" s="32" t="s">
        <v>23</v>
      </c>
    </row>
    <row r="10" spans="1:12" ht="27.75" customHeight="1" x14ac:dyDescent="0.4">
      <c r="A10" s="3" t="s">
        <v>0</v>
      </c>
      <c r="B10" s="15"/>
      <c r="C10" s="13" t="s">
        <v>32</v>
      </c>
      <c r="D10" s="17"/>
      <c r="E10" s="24"/>
      <c r="F10" s="26" t="s">
        <v>10</v>
      </c>
      <c r="G10" s="29"/>
      <c r="H10" s="31" t="s">
        <v>24</v>
      </c>
      <c r="I10" s="38" t="str">
        <f t="shared" ref="I10:I20" si="0">IFERROR(+ROUNDDOWN(IF((E10/G10)&lt;=0,0,(E10/G10)),0),"")</f>
        <v/>
      </c>
      <c r="J10" s="32" t="s">
        <v>23</v>
      </c>
      <c r="L10" s="10"/>
    </row>
    <row r="11" spans="1:12" ht="27.75" customHeight="1" x14ac:dyDescent="0.4">
      <c r="A11" s="3" t="s">
        <v>1</v>
      </c>
      <c r="B11" s="15"/>
      <c r="C11" s="13" t="s">
        <v>32</v>
      </c>
      <c r="D11" s="17"/>
      <c r="E11" s="24"/>
      <c r="F11" s="26" t="s">
        <v>10</v>
      </c>
      <c r="G11" s="29"/>
      <c r="H11" s="31" t="s">
        <v>24</v>
      </c>
      <c r="I11" s="38" t="str">
        <f t="shared" si="0"/>
        <v/>
      </c>
      <c r="J11" s="32" t="s">
        <v>23</v>
      </c>
    </row>
    <row r="12" spans="1:12" ht="27.75" customHeight="1" x14ac:dyDescent="0.4">
      <c r="A12" s="3" t="s">
        <v>2</v>
      </c>
      <c r="B12" s="15"/>
      <c r="C12" s="13" t="s">
        <v>19</v>
      </c>
      <c r="D12" s="17"/>
      <c r="E12" s="24"/>
      <c r="F12" s="26" t="s">
        <v>23</v>
      </c>
      <c r="G12" s="29"/>
      <c r="H12" s="31" t="s">
        <v>24</v>
      </c>
      <c r="I12" s="38" t="str">
        <f t="shared" si="0"/>
        <v/>
      </c>
      <c r="J12" s="32" t="s">
        <v>23</v>
      </c>
    </row>
    <row r="13" spans="1:12" ht="27.75" customHeight="1" x14ac:dyDescent="0.4">
      <c r="A13" s="3" t="s">
        <v>3</v>
      </c>
      <c r="B13" s="15"/>
      <c r="C13" s="13" t="s">
        <v>19</v>
      </c>
      <c r="D13" s="17"/>
      <c r="E13" s="24"/>
      <c r="F13" s="26" t="s">
        <v>23</v>
      </c>
      <c r="G13" s="29"/>
      <c r="H13" s="31" t="s">
        <v>24</v>
      </c>
      <c r="I13" s="38" t="str">
        <f t="shared" si="0"/>
        <v/>
      </c>
      <c r="J13" s="32" t="s">
        <v>23</v>
      </c>
    </row>
    <row r="14" spans="1:12" ht="27.75" customHeight="1" x14ac:dyDescent="0.4">
      <c r="A14" s="3" t="s">
        <v>4</v>
      </c>
      <c r="B14" s="15"/>
      <c r="C14" s="13" t="s">
        <v>19</v>
      </c>
      <c r="D14" s="17"/>
      <c r="E14" s="24"/>
      <c r="F14" s="26" t="s">
        <v>23</v>
      </c>
      <c r="G14" s="29"/>
      <c r="H14" s="31" t="s">
        <v>24</v>
      </c>
      <c r="I14" s="38" t="str">
        <f t="shared" si="0"/>
        <v/>
      </c>
      <c r="J14" s="32" t="s">
        <v>23</v>
      </c>
    </row>
    <row r="15" spans="1:12" ht="27.75" customHeight="1" x14ac:dyDescent="0.4">
      <c r="A15" s="3" t="s">
        <v>5</v>
      </c>
      <c r="B15" s="15"/>
      <c r="C15" s="13" t="s">
        <v>19</v>
      </c>
      <c r="D15" s="17"/>
      <c r="E15" s="24"/>
      <c r="F15" s="26" t="s">
        <v>23</v>
      </c>
      <c r="G15" s="29"/>
      <c r="H15" s="31" t="s">
        <v>24</v>
      </c>
      <c r="I15" s="38" t="str">
        <f t="shared" si="0"/>
        <v/>
      </c>
      <c r="J15" s="32" t="s">
        <v>23</v>
      </c>
    </row>
    <row r="16" spans="1:12" ht="27.75" customHeight="1" x14ac:dyDescent="0.4">
      <c r="A16" s="3" t="s">
        <v>6</v>
      </c>
      <c r="B16" s="15"/>
      <c r="C16" s="13" t="s">
        <v>19</v>
      </c>
      <c r="D16" s="17"/>
      <c r="E16" s="24"/>
      <c r="F16" s="26" t="s">
        <v>23</v>
      </c>
      <c r="G16" s="29"/>
      <c r="H16" s="31" t="s">
        <v>24</v>
      </c>
      <c r="I16" s="38" t="str">
        <f t="shared" si="0"/>
        <v/>
      </c>
      <c r="J16" s="32" t="s">
        <v>23</v>
      </c>
    </row>
    <row r="17" spans="1:10" ht="27.75" customHeight="1" x14ac:dyDescent="0.4">
      <c r="A17" s="3" t="s">
        <v>7</v>
      </c>
      <c r="B17" s="15"/>
      <c r="C17" s="13" t="s">
        <v>19</v>
      </c>
      <c r="D17" s="17"/>
      <c r="E17" s="24"/>
      <c r="F17" s="26" t="s">
        <v>23</v>
      </c>
      <c r="G17" s="29"/>
      <c r="H17" s="31" t="s">
        <v>24</v>
      </c>
      <c r="I17" s="38" t="str">
        <f t="shared" si="0"/>
        <v/>
      </c>
      <c r="J17" s="32" t="s">
        <v>23</v>
      </c>
    </row>
    <row r="18" spans="1:10" ht="27.75" customHeight="1" x14ac:dyDescent="0.4">
      <c r="A18" s="3" t="s">
        <v>27</v>
      </c>
      <c r="B18" s="15"/>
      <c r="C18" s="13" t="s">
        <v>19</v>
      </c>
      <c r="D18" s="17"/>
      <c r="E18" s="24"/>
      <c r="F18" s="26" t="s">
        <v>23</v>
      </c>
      <c r="G18" s="29"/>
      <c r="H18" s="31" t="s">
        <v>24</v>
      </c>
      <c r="I18" s="38" t="str">
        <f t="shared" si="0"/>
        <v/>
      </c>
      <c r="J18" s="32" t="s">
        <v>23</v>
      </c>
    </row>
    <row r="19" spans="1:10" ht="27.75" customHeight="1" x14ac:dyDescent="0.4">
      <c r="A19" s="3" t="s">
        <v>8</v>
      </c>
      <c r="B19" s="15"/>
      <c r="C19" s="13" t="s">
        <v>19</v>
      </c>
      <c r="D19" s="17"/>
      <c r="E19" s="24"/>
      <c r="F19" s="26" t="s">
        <v>23</v>
      </c>
      <c r="G19" s="29"/>
      <c r="H19" s="31" t="s">
        <v>24</v>
      </c>
      <c r="I19" s="38" t="str">
        <f t="shared" si="0"/>
        <v/>
      </c>
      <c r="J19" s="32" t="s">
        <v>23</v>
      </c>
    </row>
    <row r="20" spans="1:10" ht="27.75" customHeight="1" x14ac:dyDescent="0.4">
      <c r="A20" s="3" t="s">
        <v>9</v>
      </c>
      <c r="B20" s="15"/>
      <c r="C20" s="13" t="s">
        <v>19</v>
      </c>
      <c r="D20" s="17"/>
      <c r="E20" s="24"/>
      <c r="F20" s="26" t="s">
        <v>23</v>
      </c>
      <c r="G20" s="29"/>
      <c r="H20" s="31" t="s">
        <v>24</v>
      </c>
      <c r="I20" s="38" t="str">
        <f t="shared" si="0"/>
        <v/>
      </c>
      <c r="J20" s="32" t="s">
        <v>23</v>
      </c>
    </row>
    <row r="21" spans="1:10" ht="27.75" hidden="1" customHeight="1" x14ac:dyDescent="0.4">
      <c r="A21" s="3">
        <v>13</v>
      </c>
      <c r="B21" s="15"/>
      <c r="C21" s="13" t="s">
        <v>19</v>
      </c>
      <c r="D21" s="17"/>
      <c r="E21" s="24"/>
      <c r="F21" s="26" t="s">
        <v>23</v>
      </c>
      <c r="G21" s="29"/>
      <c r="H21" s="31" t="s">
        <v>24</v>
      </c>
      <c r="I21" s="38" t="e">
        <f t="shared" ref="I21:I22" si="1">+ROUNDDOWN(IF((E21/G21)&lt;=0,0,(E21/G21)),0)</f>
        <v>#DIV/0!</v>
      </c>
      <c r="J21" s="32" t="s">
        <v>23</v>
      </c>
    </row>
    <row r="22" spans="1:10" ht="27.75" hidden="1" customHeight="1" x14ac:dyDescent="0.4">
      <c r="A22" s="3">
        <v>14</v>
      </c>
      <c r="B22" s="15"/>
      <c r="C22" s="13" t="s">
        <v>19</v>
      </c>
      <c r="D22" s="17"/>
      <c r="E22" s="24"/>
      <c r="F22" s="26" t="s">
        <v>23</v>
      </c>
      <c r="G22" s="29"/>
      <c r="H22" s="31" t="s">
        <v>24</v>
      </c>
      <c r="I22" s="38" t="e">
        <f t="shared" si="1"/>
        <v>#DIV/0!</v>
      </c>
      <c r="J22" s="32" t="s">
        <v>23</v>
      </c>
    </row>
    <row r="23" spans="1:10" ht="9" customHeight="1" x14ac:dyDescent="0.4">
      <c r="A23" s="5"/>
      <c r="B23" s="5"/>
      <c r="C23" s="11"/>
      <c r="D23" s="11"/>
      <c r="E23" s="6"/>
      <c r="F23" s="6"/>
      <c r="G23" s="39"/>
      <c r="H23" s="6"/>
      <c r="I23" s="6"/>
      <c r="J23" s="6"/>
    </row>
    <row r="24" spans="1:10" ht="21" customHeight="1" x14ac:dyDescent="0.4">
      <c r="A24" s="50" t="s">
        <v>14</v>
      </c>
      <c r="B24" s="50"/>
      <c r="C24" s="7"/>
      <c r="D24" s="7"/>
    </row>
    <row r="25" spans="1:10" ht="21.75" customHeight="1" x14ac:dyDescent="0.4">
      <c r="A25" s="1">
        <v>1</v>
      </c>
      <c r="B25" s="49" t="s">
        <v>28</v>
      </c>
      <c r="C25" s="49"/>
      <c r="D25" s="49"/>
      <c r="E25" s="49"/>
      <c r="F25" s="49"/>
      <c r="G25" s="49"/>
      <c r="H25" s="49"/>
      <c r="I25" s="49"/>
      <c r="J25" s="22"/>
    </row>
    <row r="26" spans="1:10" ht="21.75" customHeight="1" x14ac:dyDescent="0.4">
      <c r="B26" s="49"/>
      <c r="C26" s="49"/>
      <c r="D26" s="49"/>
      <c r="E26" s="49"/>
      <c r="F26" s="49"/>
      <c r="G26" s="49"/>
      <c r="H26" s="49"/>
      <c r="I26" s="49"/>
      <c r="J26" s="22"/>
    </row>
    <row r="27" spans="1:10" ht="21.75" customHeight="1" x14ac:dyDescent="0.4">
      <c r="A27" s="1">
        <v>2</v>
      </c>
      <c r="B27" s="4" t="s">
        <v>25</v>
      </c>
      <c r="C27" s="4"/>
      <c r="D27" s="4"/>
    </row>
    <row r="28" spans="1:10" ht="21.75" customHeight="1" x14ac:dyDescent="0.4">
      <c r="B28" t="s">
        <v>33</v>
      </c>
    </row>
    <row r="29" spans="1:10" ht="21.75" customHeight="1" x14ac:dyDescent="0.4">
      <c r="B29" t="s">
        <v>16</v>
      </c>
    </row>
    <row r="30" spans="1:10" ht="21.75" customHeight="1" x14ac:dyDescent="0.4">
      <c r="B30" s="35" t="s">
        <v>34</v>
      </c>
      <c r="C30" s="36"/>
      <c r="D30" s="36"/>
      <c r="E30" s="36"/>
      <c r="F30" s="36"/>
      <c r="G30" s="36"/>
      <c r="H30" s="36"/>
      <c r="I30" s="36"/>
      <c r="J30" s="20"/>
    </row>
    <row r="31" spans="1:10" ht="21.75" customHeight="1" x14ac:dyDescent="0.4">
      <c r="B31" s="35" t="s">
        <v>29</v>
      </c>
      <c r="C31" s="36"/>
      <c r="D31" s="36"/>
      <c r="E31" s="36"/>
      <c r="F31" s="36"/>
      <c r="G31" s="36"/>
      <c r="H31" s="36"/>
      <c r="I31" s="36"/>
      <c r="J31" s="33"/>
    </row>
    <row r="32" spans="1:10" ht="21.75" customHeight="1" x14ac:dyDescent="0.4">
      <c r="A32" s="1">
        <v>3</v>
      </c>
      <c r="B32" t="s">
        <v>17</v>
      </c>
    </row>
  </sheetData>
  <mergeCells count="10">
    <mergeCell ref="G1:I1"/>
    <mergeCell ref="A3:E4"/>
    <mergeCell ref="G3:I3"/>
    <mergeCell ref="G4:I4"/>
    <mergeCell ref="B25:I26"/>
    <mergeCell ref="A24:B24"/>
    <mergeCell ref="E7:F7"/>
    <mergeCell ref="G7:H7"/>
    <mergeCell ref="I7:J7"/>
    <mergeCell ref="B7:D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workbookViewId="0">
      <selection activeCell="E1" sqref="E1"/>
    </sheetView>
  </sheetViews>
  <sheetFormatPr defaultRowHeight="18.75" x14ac:dyDescent="0.4"/>
  <cols>
    <col min="1" max="1" width="5" style="1" customWidth="1"/>
    <col min="2" max="2" width="8.625" customWidth="1"/>
    <col min="3" max="3" width="3.5" customWidth="1"/>
    <col min="4" max="4" width="8.625" customWidth="1"/>
    <col min="5" max="5" width="17.25" customWidth="1"/>
    <col min="6" max="6" width="4" customWidth="1"/>
    <col min="7" max="7" width="6.125" customWidth="1"/>
    <col min="8" max="8" width="4.375" customWidth="1"/>
    <col min="9" max="9" width="18.5" customWidth="1"/>
    <col min="10" max="10" width="4.25" customWidth="1"/>
  </cols>
  <sheetData>
    <row r="1" spans="1:12" ht="21.75" customHeight="1" thickBot="1" x14ac:dyDescent="0.45">
      <c r="A1" t="s">
        <v>31</v>
      </c>
      <c r="G1" s="45"/>
      <c r="H1" s="45"/>
      <c r="I1" s="45"/>
      <c r="J1" s="40"/>
      <c r="K1" s="40"/>
      <c r="L1" s="6"/>
    </row>
    <row r="2" spans="1:12" ht="21.75" customHeight="1" thickBot="1" x14ac:dyDescent="0.45">
      <c r="A2"/>
      <c r="G2" s="40"/>
      <c r="H2" s="40"/>
      <c r="I2" s="37" t="s">
        <v>30</v>
      </c>
      <c r="J2" s="40"/>
      <c r="K2" s="40"/>
      <c r="L2" s="6"/>
    </row>
    <row r="3" spans="1:12" ht="21.75" customHeight="1" x14ac:dyDescent="0.4">
      <c r="A3" s="46" t="s">
        <v>22</v>
      </c>
      <c r="B3" s="46"/>
      <c r="C3" s="46"/>
      <c r="D3" s="46"/>
      <c r="E3" s="46"/>
      <c r="F3" s="41"/>
      <c r="G3" s="47" t="s">
        <v>20</v>
      </c>
      <c r="H3" s="47"/>
      <c r="I3" s="47"/>
      <c r="J3" s="40"/>
      <c r="K3" s="40"/>
      <c r="L3" s="6"/>
    </row>
    <row r="4" spans="1:12" ht="21.75" customHeight="1" x14ac:dyDescent="0.4">
      <c r="A4" s="46"/>
      <c r="B4" s="46"/>
      <c r="C4" s="46"/>
      <c r="D4" s="46"/>
      <c r="E4" s="46"/>
      <c r="F4" s="41"/>
      <c r="G4" s="48" t="s">
        <v>21</v>
      </c>
      <c r="H4" s="48"/>
      <c r="I4" s="48"/>
      <c r="J4" s="40"/>
      <c r="K4" s="40"/>
      <c r="L4" s="6"/>
    </row>
    <row r="5" spans="1:12" ht="8.25" customHeight="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hidden="1" customHeight="1" x14ac:dyDescent="0.4">
      <c r="A6" s="9"/>
      <c r="B6" s="9"/>
      <c r="C6" s="9"/>
      <c r="D6" s="9"/>
      <c r="E6" s="9"/>
      <c r="F6" s="9"/>
      <c r="G6" s="9"/>
      <c r="H6" s="9"/>
      <c r="I6" s="9"/>
      <c r="J6" s="27"/>
    </row>
    <row r="7" spans="1:12" ht="37.5" customHeight="1" x14ac:dyDescent="0.4">
      <c r="A7" s="2"/>
      <c r="B7" s="53" t="s">
        <v>13</v>
      </c>
      <c r="C7" s="55"/>
      <c r="D7" s="54"/>
      <c r="E7" s="51" t="s">
        <v>11</v>
      </c>
      <c r="F7" s="52"/>
      <c r="G7" s="53" t="s">
        <v>12</v>
      </c>
      <c r="H7" s="54"/>
      <c r="I7" s="51" t="s">
        <v>15</v>
      </c>
      <c r="J7" s="52"/>
    </row>
    <row r="8" spans="1:12" ht="27.75" hidden="1" customHeight="1" x14ac:dyDescent="0.4">
      <c r="A8" s="8" t="s">
        <v>18</v>
      </c>
      <c r="B8" s="14">
        <v>45042</v>
      </c>
      <c r="C8" s="12" t="s">
        <v>19</v>
      </c>
      <c r="D8" s="16">
        <v>45132</v>
      </c>
      <c r="E8" s="23">
        <v>50000</v>
      </c>
      <c r="F8" s="25" t="s">
        <v>10</v>
      </c>
      <c r="G8" s="28">
        <v>3</v>
      </c>
      <c r="H8" s="30" t="s">
        <v>24</v>
      </c>
      <c r="I8" s="23">
        <f>IF(ISERROR(E8/G8),"",ROUNDDOWN((E8/G8),0))</f>
        <v>16666</v>
      </c>
      <c r="J8" s="25" t="s">
        <v>10</v>
      </c>
    </row>
    <row r="9" spans="1:12" ht="27.75" customHeight="1" x14ac:dyDescent="0.4">
      <c r="A9" s="3" t="s">
        <v>26</v>
      </c>
      <c r="B9" s="15">
        <v>45042</v>
      </c>
      <c r="C9" s="13" t="s">
        <v>32</v>
      </c>
      <c r="D9" s="17"/>
      <c r="E9" s="24">
        <v>50000</v>
      </c>
      <c r="F9" s="26" t="s">
        <v>10</v>
      </c>
      <c r="G9" s="29">
        <v>3</v>
      </c>
      <c r="H9" s="31" t="s">
        <v>24</v>
      </c>
      <c r="I9" s="38">
        <f>IFERROR(+ROUNDDOWN(IF((E9/G9)&lt;=0,0,(E9/G9)),0),"")</f>
        <v>16666</v>
      </c>
      <c r="J9" s="32" t="s">
        <v>10</v>
      </c>
    </row>
    <row r="10" spans="1:12" ht="27.75" customHeight="1" x14ac:dyDescent="0.4">
      <c r="A10" s="3" t="s">
        <v>0</v>
      </c>
      <c r="B10" s="15"/>
      <c r="C10" s="13" t="s">
        <v>32</v>
      </c>
      <c r="D10" s="17"/>
      <c r="E10" s="24">
        <v>50000</v>
      </c>
      <c r="F10" s="26" t="s">
        <v>10</v>
      </c>
      <c r="G10" s="29">
        <v>3</v>
      </c>
      <c r="H10" s="31" t="s">
        <v>24</v>
      </c>
      <c r="I10" s="38">
        <f t="shared" ref="I10:I20" si="0">IFERROR(+ROUNDDOWN(IF((E10/G10)&lt;=0,0,(E10/G10)),0),"")</f>
        <v>16666</v>
      </c>
      <c r="J10" s="32" t="s">
        <v>10</v>
      </c>
      <c r="L10" s="10"/>
    </row>
    <row r="11" spans="1:12" ht="27.75" customHeight="1" x14ac:dyDescent="0.4">
      <c r="A11" s="3" t="s">
        <v>1</v>
      </c>
      <c r="B11" s="15"/>
      <c r="C11" s="13" t="s">
        <v>32</v>
      </c>
      <c r="D11" s="17">
        <v>45132</v>
      </c>
      <c r="E11" s="24">
        <v>50000</v>
      </c>
      <c r="F11" s="26" t="s">
        <v>10</v>
      </c>
      <c r="G11" s="29">
        <v>3</v>
      </c>
      <c r="H11" s="31" t="s">
        <v>24</v>
      </c>
      <c r="I11" s="38">
        <f t="shared" si="0"/>
        <v>16666</v>
      </c>
      <c r="J11" s="32" t="s">
        <v>10</v>
      </c>
    </row>
    <row r="12" spans="1:12" ht="27.75" customHeight="1" x14ac:dyDescent="0.4">
      <c r="A12" s="3" t="s">
        <v>2</v>
      </c>
      <c r="B12" s="15"/>
      <c r="C12" s="13" t="s">
        <v>19</v>
      </c>
      <c r="D12" s="17"/>
      <c r="E12" s="24"/>
      <c r="F12" s="26" t="s">
        <v>10</v>
      </c>
      <c r="G12" s="29"/>
      <c r="H12" s="31" t="s">
        <v>24</v>
      </c>
      <c r="I12" s="38" t="str">
        <f t="shared" si="0"/>
        <v/>
      </c>
      <c r="J12" s="32" t="s">
        <v>10</v>
      </c>
    </row>
    <row r="13" spans="1:12" ht="27.75" customHeight="1" x14ac:dyDescent="0.4">
      <c r="A13" s="3" t="s">
        <v>3</v>
      </c>
      <c r="B13" s="15"/>
      <c r="C13" s="13" t="s">
        <v>19</v>
      </c>
      <c r="D13" s="17"/>
      <c r="E13" s="24"/>
      <c r="F13" s="26" t="s">
        <v>10</v>
      </c>
      <c r="G13" s="29"/>
      <c r="H13" s="31" t="s">
        <v>24</v>
      </c>
      <c r="I13" s="38" t="str">
        <f t="shared" si="0"/>
        <v/>
      </c>
      <c r="J13" s="32" t="s">
        <v>10</v>
      </c>
    </row>
    <row r="14" spans="1:12" ht="27.75" customHeight="1" x14ac:dyDescent="0.4">
      <c r="A14" s="3" t="s">
        <v>4</v>
      </c>
      <c r="B14" s="15">
        <v>45170</v>
      </c>
      <c r="C14" s="13" t="s">
        <v>19</v>
      </c>
      <c r="D14" s="17">
        <v>45199</v>
      </c>
      <c r="E14" s="24">
        <v>18000</v>
      </c>
      <c r="F14" s="26" t="s">
        <v>10</v>
      </c>
      <c r="G14" s="29">
        <v>1</v>
      </c>
      <c r="H14" s="31" t="s">
        <v>24</v>
      </c>
      <c r="I14" s="38">
        <f t="shared" si="0"/>
        <v>18000</v>
      </c>
      <c r="J14" s="32" t="s">
        <v>10</v>
      </c>
    </row>
    <row r="15" spans="1:12" ht="27.75" customHeight="1" x14ac:dyDescent="0.4">
      <c r="A15" s="3" t="s">
        <v>5</v>
      </c>
      <c r="B15" s="15"/>
      <c r="C15" s="13" t="s">
        <v>19</v>
      </c>
      <c r="D15" s="17"/>
      <c r="E15" s="24"/>
      <c r="F15" s="26" t="s">
        <v>10</v>
      </c>
      <c r="G15" s="29"/>
      <c r="H15" s="31" t="s">
        <v>24</v>
      </c>
      <c r="I15" s="38" t="str">
        <f t="shared" si="0"/>
        <v/>
      </c>
      <c r="J15" s="32" t="s">
        <v>10</v>
      </c>
    </row>
    <row r="16" spans="1:12" ht="27.75" customHeight="1" x14ac:dyDescent="0.4">
      <c r="A16" s="3" t="s">
        <v>6</v>
      </c>
      <c r="B16" s="15"/>
      <c r="C16" s="13" t="s">
        <v>19</v>
      </c>
      <c r="D16" s="17"/>
      <c r="E16" s="24"/>
      <c r="F16" s="26" t="s">
        <v>10</v>
      </c>
      <c r="G16" s="29"/>
      <c r="H16" s="31" t="s">
        <v>24</v>
      </c>
      <c r="I16" s="38" t="str">
        <f t="shared" si="0"/>
        <v/>
      </c>
      <c r="J16" s="32" t="s">
        <v>10</v>
      </c>
    </row>
    <row r="17" spans="1:10" ht="27.75" customHeight="1" x14ac:dyDescent="0.4">
      <c r="A17" s="3" t="s">
        <v>7</v>
      </c>
      <c r="B17" s="15"/>
      <c r="C17" s="13" t="s">
        <v>19</v>
      </c>
      <c r="D17" s="17"/>
      <c r="E17" s="24"/>
      <c r="F17" s="26" t="s">
        <v>10</v>
      </c>
      <c r="G17" s="29"/>
      <c r="H17" s="31" t="s">
        <v>24</v>
      </c>
      <c r="I17" s="38" t="str">
        <f t="shared" si="0"/>
        <v/>
      </c>
      <c r="J17" s="32" t="s">
        <v>10</v>
      </c>
    </row>
    <row r="18" spans="1:10" ht="27.75" customHeight="1" x14ac:dyDescent="0.4">
      <c r="A18" s="3" t="s">
        <v>27</v>
      </c>
      <c r="B18" s="15"/>
      <c r="C18" s="13" t="s">
        <v>19</v>
      </c>
      <c r="D18" s="17"/>
      <c r="E18" s="24"/>
      <c r="F18" s="26" t="s">
        <v>10</v>
      </c>
      <c r="G18" s="29"/>
      <c r="H18" s="31" t="s">
        <v>24</v>
      </c>
      <c r="I18" s="38" t="str">
        <f t="shared" si="0"/>
        <v/>
      </c>
      <c r="J18" s="32" t="s">
        <v>10</v>
      </c>
    </row>
    <row r="19" spans="1:10" ht="27.75" customHeight="1" x14ac:dyDescent="0.4">
      <c r="A19" s="3" t="s">
        <v>8</v>
      </c>
      <c r="B19" s="15"/>
      <c r="C19" s="13" t="s">
        <v>19</v>
      </c>
      <c r="D19" s="17"/>
      <c r="E19" s="24"/>
      <c r="F19" s="26" t="s">
        <v>10</v>
      </c>
      <c r="G19" s="29"/>
      <c r="H19" s="31" t="s">
        <v>24</v>
      </c>
      <c r="I19" s="38" t="str">
        <f t="shared" si="0"/>
        <v/>
      </c>
      <c r="J19" s="32" t="s">
        <v>10</v>
      </c>
    </row>
    <row r="20" spans="1:10" ht="27.75" customHeight="1" x14ac:dyDescent="0.4">
      <c r="A20" s="3" t="s">
        <v>9</v>
      </c>
      <c r="B20" s="15"/>
      <c r="C20" s="13" t="s">
        <v>19</v>
      </c>
      <c r="D20" s="17"/>
      <c r="E20" s="24"/>
      <c r="F20" s="26" t="s">
        <v>10</v>
      </c>
      <c r="G20" s="29"/>
      <c r="H20" s="31" t="s">
        <v>24</v>
      </c>
      <c r="I20" s="38" t="str">
        <f t="shared" si="0"/>
        <v/>
      </c>
      <c r="J20" s="32" t="s">
        <v>10</v>
      </c>
    </row>
    <row r="21" spans="1:10" ht="27.75" hidden="1" customHeight="1" x14ac:dyDescent="0.4">
      <c r="A21" s="3">
        <v>13</v>
      </c>
      <c r="B21" s="15"/>
      <c r="C21" s="13" t="s">
        <v>19</v>
      </c>
      <c r="D21" s="17"/>
      <c r="E21" s="24"/>
      <c r="F21" s="26" t="s">
        <v>10</v>
      </c>
      <c r="G21" s="29"/>
      <c r="H21" s="31" t="s">
        <v>24</v>
      </c>
      <c r="I21" s="44" t="str">
        <f t="shared" ref="I21:I22" si="1">IF(ISERROR(E21/G21),"",ROUNDDOWN((E21/G21),0))</f>
        <v/>
      </c>
      <c r="J21" s="32" t="s">
        <v>10</v>
      </c>
    </row>
    <row r="22" spans="1:10" ht="27.75" hidden="1" customHeight="1" x14ac:dyDescent="0.4">
      <c r="A22" s="3">
        <v>14</v>
      </c>
      <c r="B22" s="15"/>
      <c r="C22" s="13" t="s">
        <v>19</v>
      </c>
      <c r="D22" s="17"/>
      <c r="E22" s="24"/>
      <c r="F22" s="26" t="s">
        <v>10</v>
      </c>
      <c r="G22" s="29"/>
      <c r="H22" s="31" t="s">
        <v>24</v>
      </c>
      <c r="I22" s="44" t="str">
        <f t="shared" si="1"/>
        <v/>
      </c>
      <c r="J22" s="32" t="s">
        <v>10</v>
      </c>
    </row>
    <row r="23" spans="1:10" ht="9" customHeight="1" x14ac:dyDescent="0.4">
      <c r="A23" s="5"/>
      <c r="B23" s="5"/>
      <c r="C23" s="11"/>
      <c r="D23" s="11"/>
      <c r="E23" s="6"/>
      <c r="F23" s="6"/>
      <c r="G23" s="6"/>
      <c r="H23" s="6"/>
      <c r="I23" s="6"/>
      <c r="J23" s="6"/>
    </row>
    <row r="24" spans="1:10" ht="21" customHeight="1" x14ac:dyDescent="0.4">
      <c r="A24" s="50" t="s">
        <v>14</v>
      </c>
      <c r="B24" s="50"/>
      <c r="C24" s="43"/>
      <c r="D24" s="43"/>
    </row>
    <row r="25" spans="1:10" ht="21.75" customHeight="1" x14ac:dyDescent="0.4">
      <c r="A25" s="1">
        <v>1</v>
      </c>
      <c r="B25" s="49" t="s">
        <v>28</v>
      </c>
      <c r="C25" s="49"/>
      <c r="D25" s="49"/>
      <c r="E25" s="49"/>
      <c r="F25" s="49"/>
      <c r="G25" s="49"/>
      <c r="H25" s="49"/>
      <c r="I25" s="49"/>
      <c r="J25" s="42"/>
    </row>
    <row r="26" spans="1:10" ht="21.75" customHeight="1" x14ac:dyDescent="0.4">
      <c r="B26" s="49"/>
      <c r="C26" s="49"/>
      <c r="D26" s="49"/>
      <c r="E26" s="49"/>
      <c r="F26" s="49"/>
      <c r="G26" s="49"/>
      <c r="H26" s="49"/>
      <c r="I26" s="49"/>
      <c r="J26" s="42"/>
    </row>
    <row r="27" spans="1:10" ht="21.75" customHeight="1" x14ac:dyDescent="0.4">
      <c r="A27" s="1">
        <v>2</v>
      </c>
      <c r="B27" s="4" t="s">
        <v>25</v>
      </c>
      <c r="C27" s="4"/>
      <c r="D27" s="4"/>
    </row>
    <row r="28" spans="1:10" ht="21.75" customHeight="1" x14ac:dyDescent="0.4">
      <c r="B28" t="s">
        <v>33</v>
      </c>
    </row>
    <row r="29" spans="1:10" ht="21.75" customHeight="1" x14ac:dyDescent="0.4">
      <c r="B29" t="s">
        <v>16</v>
      </c>
    </row>
    <row r="30" spans="1:10" ht="21.75" customHeight="1" x14ac:dyDescent="0.4">
      <c r="B30" s="35" t="s">
        <v>34</v>
      </c>
      <c r="C30" s="36"/>
      <c r="D30" s="36"/>
      <c r="E30" s="36"/>
      <c r="F30" s="36"/>
      <c r="G30" s="36"/>
      <c r="H30" s="36"/>
      <c r="I30" s="36"/>
      <c r="J30" s="33"/>
    </row>
    <row r="31" spans="1:10" ht="21.75" customHeight="1" x14ac:dyDescent="0.4">
      <c r="B31" s="35" t="s">
        <v>29</v>
      </c>
      <c r="C31" s="36"/>
      <c r="D31" s="36"/>
      <c r="E31" s="36"/>
      <c r="F31" s="36"/>
      <c r="G31" s="36"/>
      <c r="H31" s="36"/>
      <c r="I31" s="36"/>
      <c r="J31" s="33"/>
    </row>
    <row r="32" spans="1:10" ht="21.75" customHeight="1" x14ac:dyDescent="0.4">
      <c r="A32" s="1">
        <v>3</v>
      </c>
      <c r="B32" t="s">
        <v>17</v>
      </c>
    </row>
  </sheetData>
  <mergeCells count="10">
    <mergeCell ref="A24:B24"/>
    <mergeCell ref="B25:I26"/>
    <mergeCell ref="G1:I1"/>
    <mergeCell ref="A3:E4"/>
    <mergeCell ref="G3:I3"/>
    <mergeCell ref="G4:I4"/>
    <mergeCell ref="B7:D7"/>
    <mergeCell ref="E7:F7"/>
    <mergeCell ref="G7:H7"/>
    <mergeCell ref="I7:J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様式４－２定期券計算表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2023-06-05T02:18:05Z</cp:lastPrinted>
  <dcterms:created xsi:type="dcterms:W3CDTF">2020-08-20T05:27:29Z</dcterms:created>
  <dcterms:modified xsi:type="dcterms:W3CDTF">2024-06-11T09:36:42Z</dcterms:modified>
</cp:coreProperties>
</file>